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3.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resource_report_app\"/>
    </mc:Choice>
  </mc:AlternateContent>
  <xr:revisionPtr revIDLastSave="0" documentId="13_ncr:1_{93A711FF-3A0D-4DDB-8BD9-A1393CA6BE58}" xr6:coauthVersionLast="47" xr6:coauthVersionMax="47" xr10:uidLastSave="{00000000-0000-0000-0000-000000000000}"/>
  <bookViews>
    <workbookView xWindow="-120" yWindow="-120" windowWidth="29040" windowHeight="15840" xr2:uid="{E35B265E-4E6C-41DA-8523-6510AF4D9078}"/>
  </bookViews>
  <sheets>
    <sheet name="Data" sheetId="1" r:id="rId1"/>
    <sheet name="Lookahead" sheetId="10" r:id="rId2"/>
    <sheet name="КПД по Проектам" sheetId="3" r:id="rId3"/>
    <sheet name="КПД по Отделам" sheetId="4" r:id="rId4"/>
    <sheet name="LookUp" sheetId="8" r:id="rId5"/>
    <sheet name="Analysis" sheetId="5" state="hidden" r:id="rId6"/>
  </sheets>
  <definedNames>
    <definedName name="_xlnm._FilterDatabase" localSheetId="5" hidden="1">Analysis!$A$7:$S$2970</definedName>
    <definedName name="_xlnm._FilterDatabase" localSheetId="0" hidden="1">Data!$A$1:$S$2908</definedName>
    <definedName name="Slicer_ID_и_Наименование_проекта">#N/A</definedName>
    <definedName name="Slicer_Группа">#N/A</definedName>
    <definedName name="Timeline_Date">#N/A</definedName>
    <definedName name="_xlnm.Print_Area" localSheetId="0">Data!$A$1:$S$2908</definedName>
  </definedNames>
  <calcPr calcId="191029"/>
  <pivotCaches>
    <pivotCache cacheId="0" r:id="rId7"/>
  </pivotCaches>
  <extLst>
    <ext xmlns:x14="http://schemas.microsoft.com/office/spreadsheetml/2009/9/main" uri="{876F7934-8845-4945-9796-88D515C7AA90}">
      <x14:pivotCaches>
        <pivotCache cacheId="1" r:id="rId8"/>
      </x14:pivotCaches>
    </ex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2" r:id="rId11"/>
      </x15:timelineCachePivotCaches>
    </ext>
    <ext xmlns:x15="http://schemas.microsoft.com/office/spreadsheetml/2010/11/main" uri="{D0CA8CA8-9F24-4464-BF8E-62219DCF47F9}">
      <x15:timelineCacheRefs>
        <x15:timelineCacheRef r:id="rId12"/>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344ec2f2-9c87-45c8-9eaa-ec01eb230ebb" name="Data" connection="Query - Data"/>
          <x15:modelTable id="CrossJoin_b94bd99f-8cda-416a-aab9-bc554c54a263" name="CrossJoin" connection="Query - CrossJoin"/>
        </x15:modelTables>
        <x15:extLst>
          <ext xmlns:x16="http://schemas.microsoft.com/office/spreadsheetml/2014/11/main" uri="{9835A34E-60A6-4A7C-AAB8-D5F71C897F49}">
            <x16:modelTimeGroupings>
              <x16:modelTimeGrouping tableName="CrossJoin"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7" i="3" l="1"/>
  <c r="R3" i="1" l="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R2002" i="1"/>
  <c r="R2003" i="1"/>
  <c r="R2004" i="1"/>
  <c r="R2005" i="1"/>
  <c r="R2006" i="1"/>
  <c r="R2007" i="1"/>
  <c r="R2008" i="1"/>
  <c r="R2009" i="1"/>
  <c r="R2010" i="1"/>
  <c r="R2011" i="1"/>
  <c r="R2012" i="1"/>
  <c r="R2013" i="1"/>
  <c r="R2014" i="1"/>
  <c r="R2015" i="1"/>
  <c r="R2016" i="1"/>
  <c r="R2017" i="1"/>
  <c r="R2018" i="1"/>
  <c r="R2019" i="1"/>
  <c r="R2020" i="1"/>
  <c r="R2021" i="1"/>
  <c r="R2022" i="1"/>
  <c r="R2023" i="1"/>
  <c r="R2024" i="1"/>
  <c r="R2025" i="1"/>
  <c r="R2026" i="1"/>
  <c r="R2027" i="1"/>
  <c r="R2028" i="1"/>
  <c r="R2029" i="1"/>
  <c r="R2030" i="1"/>
  <c r="R2031" i="1"/>
  <c r="R2032" i="1"/>
  <c r="R2033" i="1"/>
  <c r="R2034" i="1"/>
  <c r="R2035" i="1"/>
  <c r="R2036" i="1"/>
  <c r="R2037" i="1"/>
  <c r="R2038" i="1"/>
  <c r="R2039" i="1"/>
  <c r="R2040" i="1"/>
  <c r="R2041" i="1"/>
  <c r="R2042" i="1"/>
  <c r="R2043" i="1"/>
  <c r="R2044" i="1"/>
  <c r="R2045" i="1"/>
  <c r="R2046" i="1"/>
  <c r="R2047" i="1"/>
  <c r="R2048" i="1"/>
  <c r="R2049" i="1"/>
  <c r="R2050" i="1"/>
  <c r="R2051" i="1"/>
  <c r="R2052" i="1"/>
  <c r="R2053" i="1"/>
  <c r="R2054" i="1"/>
  <c r="R2055" i="1"/>
  <c r="R2056" i="1"/>
  <c r="R2057" i="1"/>
  <c r="R2058" i="1"/>
  <c r="R2059" i="1"/>
  <c r="R2060" i="1"/>
  <c r="R2061" i="1"/>
  <c r="R2062" i="1"/>
  <c r="R2063" i="1"/>
  <c r="R2064" i="1"/>
  <c r="R2065" i="1"/>
  <c r="R2066" i="1"/>
  <c r="R2067" i="1"/>
  <c r="R2068" i="1"/>
  <c r="R2069" i="1"/>
  <c r="R2070" i="1"/>
  <c r="R2071" i="1"/>
  <c r="R2072" i="1"/>
  <c r="R2073" i="1"/>
  <c r="R2074" i="1"/>
  <c r="R2075" i="1"/>
  <c r="R2076" i="1"/>
  <c r="R2077" i="1"/>
  <c r="R2078" i="1"/>
  <c r="R2079" i="1"/>
  <c r="R2080" i="1"/>
  <c r="R2081" i="1"/>
  <c r="R2082" i="1"/>
  <c r="R2083" i="1"/>
  <c r="R2084" i="1"/>
  <c r="R2085" i="1"/>
  <c r="R2086" i="1"/>
  <c r="R2087" i="1"/>
  <c r="R2088" i="1"/>
  <c r="R2089" i="1"/>
  <c r="R2090" i="1"/>
  <c r="R2091" i="1"/>
  <c r="R2092" i="1"/>
  <c r="R2093" i="1"/>
  <c r="R2094" i="1"/>
  <c r="R2095" i="1"/>
  <c r="R2096" i="1"/>
  <c r="R2097" i="1"/>
  <c r="R2098" i="1"/>
  <c r="R2099" i="1"/>
  <c r="R2100" i="1"/>
  <c r="R2101" i="1"/>
  <c r="R2102" i="1"/>
  <c r="R2103" i="1"/>
  <c r="R2104" i="1"/>
  <c r="R2105" i="1"/>
  <c r="R2106" i="1"/>
  <c r="R2107" i="1"/>
  <c r="R2108" i="1"/>
  <c r="R2109" i="1"/>
  <c r="R2110" i="1"/>
  <c r="R2111" i="1"/>
  <c r="R2112" i="1"/>
  <c r="R2113" i="1"/>
  <c r="R2114" i="1"/>
  <c r="R2115" i="1"/>
  <c r="R2116" i="1"/>
  <c r="R2117" i="1"/>
  <c r="R2118" i="1"/>
  <c r="R2119" i="1"/>
  <c r="R2120" i="1"/>
  <c r="R2121" i="1"/>
  <c r="R2122" i="1"/>
  <c r="R2123" i="1"/>
  <c r="R2124" i="1"/>
  <c r="R2125" i="1"/>
  <c r="R2126" i="1"/>
  <c r="R2127" i="1"/>
  <c r="R2128" i="1"/>
  <c r="R2129" i="1"/>
  <c r="R2130" i="1"/>
  <c r="R2131" i="1"/>
  <c r="R2132" i="1"/>
  <c r="R2133" i="1"/>
  <c r="R2134" i="1"/>
  <c r="R2135" i="1"/>
  <c r="R2136" i="1"/>
  <c r="R2137" i="1"/>
  <c r="R2138" i="1"/>
  <c r="R2139" i="1"/>
  <c r="R2140" i="1"/>
  <c r="R2141" i="1"/>
  <c r="R2142" i="1"/>
  <c r="R2143" i="1"/>
  <c r="R2144" i="1"/>
  <c r="R2145" i="1"/>
  <c r="R2146" i="1"/>
  <c r="R2147" i="1"/>
  <c r="R2148" i="1"/>
  <c r="R2149" i="1"/>
  <c r="R2150" i="1"/>
  <c r="R2151" i="1"/>
  <c r="R2152" i="1"/>
  <c r="R2153" i="1"/>
  <c r="R2154" i="1"/>
  <c r="R2155" i="1"/>
  <c r="R2156" i="1"/>
  <c r="R2157" i="1"/>
  <c r="R2158" i="1"/>
  <c r="R2159" i="1"/>
  <c r="R2160" i="1"/>
  <c r="R2161" i="1"/>
  <c r="R2162" i="1"/>
  <c r="R2163" i="1"/>
  <c r="R2164" i="1"/>
  <c r="R2165" i="1"/>
  <c r="R2166" i="1"/>
  <c r="R2167" i="1"/>
  <c r="R2168" i="1"/>
  <c r="R2169" i="1"/>
  <c r="R2170" i="1"/>
  <c r="R2171" i="1"/>
  <c r="R2172" i="1"/>
  <c r="R2173" i="1"/>
  <c r="R2174" i="1"/>
  <c r="R2175" i="1"/>
  <c r="R2176" i="1"/>
  <c r="R2177" i="1"/>
  <c r="R2178" i="1"/>
  <c r="R2179" i="1"/>
  <c r="R2180" i="1"/>
  <c r="R2181" i="1"/>
  <c r="R2182" i="1"/>
  <c r="R2183" i="1"/>
  <c r="R2184" i="1"/>
  <c r="R2185" i="1"/>
  <c r="R2186" i="1"/>
  <c r="R2187" i="1"/>
  <c r="R2188" i="1"/>
  <c r="R2189" i="1"/>
  <c r="R2190" i="1"/>
  <c r="R2191" i="1"/>
  <c r="R2192" i="1"/>
  <c r="R2193" i="1"/>
  <c r="R2194" i="1"/>
  <c r="R2195" i="1"/>
  <c r="R2196" i="1"/>
  <c r="R2197" i="1"/>
  <c r="R2198" i="1"/>
  <c r="R2199" i="1"/>
  <c r="R2200" i="1"/>
  <c r="R2201" i="1"/>
  <c r="R2202" i="1"/>
  <c r="R2203" i="1"/>
  <c r="R2204" i="1"/>
  <c r="R2205" i="1"/>
  <c r="R2206" i="1"/>
  <c r="R2207" i="1"/>
  <c r="R2208" i="1"/>
  <c r="R2209" i="1"/>
  <c r="R2210" i="1"/>
  <c r="R2211" i="1"/>
  <c r="R2212" i="1"/>
  <c r="R2213" i="1"/>
  <c r="R2214" i="1"/>
  <c r="R2215" i="1"/>
  <c r="R2216" i="1"/>
  <c r="R2217" i="1"/>
  <c r="R2218" i="1"/>
  <c r="R2219" i="1"/>
  <c r="R2220" i="1"/>
  <c r="R2221" i="1"/>
  <c r="R2222" i="1"/>
  <c r="R2223" i="1"/>
  <c r="R2224" i="1"/>
  <c r="R2225" i="1"/>
  <c r="R2226" i="1"/>
  <c r="R2227" i="1"/>
  <c r="R2228" i="1"/>
  <c r="R2229" i="1"/>
  <c r="R2230" i="1"/>
  <c r="R2231" i="1"/>
  <c r="R2232" i="1"/>
  <c r="R2233" i="1"/>
  <c r="R2234" i="1"/>
  <c r="R2235" i="1"/>
  <c r="R2236" i="1"/>
  <c r="R2237" i="1"/>
  <c r="R2238" i="1"/>
  <c r="R2239" i="1"/>
  <c r="R2240" i="1"/>
  <c r="R2241" i="1"/>
  <c r="R2242" i="1"/>
  <c r="R2243" i="1"/>
  <c r="R2244" i="1"/>
  <c r="R2245" i="1"/>
  <c r="R2246" i="1"/>
  <c r="R2247" i="1"/>
  <c r="R2248" i="1"/>
  <c r="R2249" i="1"/>
  <c r="R2250" i="1"/>
  <c r="R2251" i="1"/>
  <c r="R2252" i="1"/>
  <c r="R2253" i="1"/>
  <c r="R2254" i="1"/>
  <c r="R2255" i="1"/>
  <c r="R2256" i="1"/>
  <c r="R2257" i="1"/>
  <c r="R2258" i="1"/>
  <c r="R2259" i="1"/>
  <c r="R2260" i="1"/>
  <c r="R2261" i="1"/>
  <c r="R2262" i="1"/>
  <c r="R2263" i="1"/>
  <c r="R2264" i="1"/>
  <c r="R2265" i="1"/>
  <c r="R2266" i="1"/>
  <c r="R2267" i="1"/>
  <c r="R2268" i="1"/>
  <c r="R2269" i="1"/>
  <c r="R2270" i="1"/>
  <c r="R2271" i="1"/>
  <c r="R2272" i="1"/>
  <c r="R2273" i="1"/>
  <c r="R2274" i="1"/>
  <c r="R2275" i="1"/>
  <c r="R2276" i="1"/>
  <c r="R2277" i="1"/>
  <c r="R2278" i="1"/>
  <c r="R2279" i="1"/>
  <c r="R2280" i="1"/>
  <c r="R2281" i="1"/>
  <c r="R2282" i="1"/>
  <c r="R2283" i="1"/>
  <c r="R2284" i="1"/>
  <c r="R2285" i="1"/>
  <c r="R2286" i="1"/>
  <c r="R2287" i="1"/>
  <c r="R2288" i="1"/>
  <c r="R2289" i="1"/>
  <c r="R2290" i="1"/>
  <c r="R2291" i="1"/>
  <c r="R2292" i="1"/>
  <c r="R2293" i="1"/>
  <c r="R2294" i="1"/>
  <c r="R2295" i="1"/>
  <c r="R2296" i="1"/>
  <c r="R2297" i="1"/>
  <c r="R2298" i="1"/>
  <c r="R2299" i="1"/>
  <c r="R2300" i="1"/>
  <c r="R2301" i="1"/>
  <c r="R2302" i="1"/>
  <c r="R2303" i="1"/>
  <c r="R2304" i="1"/>
  <c r="R2305" i="1"/>
  <c r="R2306" i="1"/>
  <c r="R2307" i="1"/>
  <c r="R2308" i="1"/>
  <c r="R2309" i="1"/>
  <c r="R2310" i="1"/>
  <c r="R2311" i="1"/>
  <c r="R2312" i="1"/>
  <c r="R2313" i="1"/>
  <c r="R2314" i="1"/>
  <c r="R2315" i="1"/>
  <c r="R2316" i="1"/>
  <c r="R2317" i="1"/>
  <c r="R2318" i="1"/>
  <c r="R2319" i="1"/>
  <c r="R2320" i="1"/>
  <c r="R2321" i="1"/>
  <c r="R2322" i="1"/>
  <c r="R2323" i="1"/>
  <c r="R2324" i="1"/>
  <c r="R2325" i="1"/>
  <c r="R2326" i="1"/>
  <c r="R2327" i="1"/>
  <c r="R2328" i="1"/>
  <c r="R2329" i="1"/>
  <c r="R2330" i="1"/>
  <c r="R2331" i="1"/>
  <c r="R2332" i="1"/>
  <c r="R2333" i="1"/>
  <c r="R2334" i="1"/>
  <c r="R2335" i="1"/>
  <c r="R2336" i="1"/>
  <c r="R2337" i="1"/>
  <c r="R2338" i="1"/>
  <c r="R2339" i="1"/>
  <c r="R2340" i="1"/>
  <c r="R2341" i="1"/>
  <c r="R2342" i="1"/>
  <c r="R2343" i="1"/>
  <c r="R2344" i="1"/>
  <c r="R2345" i="1"/>
  <c r="R2346" i="1"/>
  <c r="R2347" i="1"/>
  <c r="R2348" i="1"/>
  <c r="R2349" i="1"/>
  <c r="R2350" i="1"/>
  <c r="R2351" i="1"/>
  <c r="R2352" i="1"/>
  <c r="R2353" i="1"/>
  <c r="R2354" i="1"/>
  <c r="R2355" i="1"/>
  <c r="R2356" i="1"/>
  <c r="R2357" i="1"/>
  <c r="R2358" i="1"/>
  <c r="R2359" i="1"/>
  <c r="R2360" i="1"/>
  <c r="R2361" i="1"/>
  <c r="R2362" i="1"/>
  <c r="R2363" i="1"/>
  <c r="R2364" i="1"/>
  <c r="R2365" i="1"/>
  <c r="R2366" i="1"/>
  <c r="R2367" i="1"/>
  <c r="R2368" i="1"/>
  <c r="R2369" i="1"/>
  <c r="R2370" i="1"/>
  <c r="R2371" i="1"/>
  <c r="R2372" i="1"/>
  <c r="R2373" i="1"/>
  <c r="R2374" i="1"/>
  <c r="R2375" i="1"/>
  <c r="R2376" i="1"/>
  <c r="R2377" i="1"/>
  <c r="R2378" i="1"/>
  <c r="R2379" i="1"/>
  <c r="R2380" i="1"/>
  <c r="R2381" i="1"/>
  <c r="R2382" i="1"/>
  <c r="R2383" i="1"/>
  <c r="R2384" i="1"/>
  <c r="R2385" i="1"/>
  <c r="R2386" i="1"/>
  <c r="R2387" i="1"/>
  <c r="R2388" i="1"/>
  <c r="R2389" i="1"/>
  <c r="R2390" i="1"/>
  <c r="R2391" i="1"/>
  <c r="R2392" i="1"/>
  <c r="R2393" i="1"/>
  <c r="R2394" i="1"/>
  <c r="R2395" i="1"/>
  <c r="R2396" i="1"/>
  <c r="R2397" i="1"/>
  <c r="R2398" i="1"/>
  <c r="R2399" i="1"/>
  <c r="R2400" i="1"/>
  <c r="R2401" i="1"/>
  <c r="R2402" i="1"/>
  <c r="R2403" i="1"/>
  <c r="R2404" i="1"/>
  <c r="R2405" i="1"/>
  <c r="R2406" i="1"/>
  <c r="R2407" i="1"/>
  <c r="R2408" i="1"/>
  <c r="R2409" i="1"/>
  <c r="R2410" i="1"/>
  <c r="R2411" i="1"/>
  <c r="R2412" i="1"/>
  <c r="R2413" i="1"/>
  <c r="R2414" i="1"/>
  <c r="R2415" i="1"/>
  <c r="R2416" i="1"/>
  <c r="R2417" i="1"/>
  <c r="R2418" i="1"/>
  <c r="R2419" i="1"/>
  <c r="R2420" i="1"/>
  <c r="R2421" i="1"/>
  <c r="R2422" i="1"/>
  <c r="R2423" i="1"/>
  <c r="R2424" i="1"/>
  <c r="R2425" i="1"/>
  <c r="R2426" i="1"/>
  <c r="R2427" i="1"/>
  <c r="R2428" i="1"/>
  <c r="R2429" i="1"/>
  <c r="R2430" i="1"/>
  <c r="R2431" i="1"/>
  <c r="R2432" i="1"/>
  <c r="R2433" i="1"/>
  <c r="R2434" i="1"/>
  <c r="R2435" i="1"/>
  <c r="R2436" i="1"/>
  <c r="R2437" i="1"/>
  <c r="R2438" i="1"/>
  <c r="R2439" i="1"/>
  <c r="R2440" i="1"/>
  <c r="R2441" i="1"/>
  <c r="R2442" i="1"/>
  <c r="R2443" i="1"/>
  <c r="R2444" i="1"/>
  <c r="R2445" i="1"/>
  <c r="R2446" i="1"/>
  <c r="R2447" i="1"/>
  <c r="R2448" i="1"/>
  <c r="R2449" i="1"/>
  <c r="R2450" i="1"/>
  <c r="R2451" i="1"/>
  <c r="R2452" i="1"/>
  <c r="R2453" i="1"/>
  <c r="R2454" i="1"/>
  <c r="R2455" i="1"/>
  <c r="R2456" i="1"/>
  <c r="R2457" i="1"/>
  <c r="R2458" i="1"/>
  <c r="R2459" i="1"/>
  <c r="R2460" i="1"/>
  <c r="R2461" i="1"/>
  <c r="R2462" i="1"/>
  <c r="R2463" i="1"/>
  <c r="R2464" i="1"/>
  <c r="R2465" i="1"/>
  <c r="R2466" i="1"/>
  <c r="R2467" i="1"/>
  <c r="R2468" i="1"/>
  <c r="R2469" i="1"/>
  <c r="R2470" i="1"/>
  <c r="R2471" i="1"/>
  <c r="R2472" i="1"/>
  <c r="R2473" i="1"/>
  <c r="R2474" i="1"/>
  <c r="R2475" i="1"/>
  <c r="R2476" i="1"/>
  <c r="R2477" i="1"/>
  <c r="R2478" i="1"/>
  <c r="R2479" i="1"/>
  <c r="R2480" i="1"/>
  <c r="R2481" i="1"/>
  <c r="R2482" i="1"/>
  <c r="R2483" i="1"/>
  <c r="R2484" i="1"/>
  <c r="R2485" i="1"/>
  <c r="R2486" i="1"/>
  <c r="R2487" i="1"/>
  <c r="R2488" i="1"/>
  <c r="R2489" i="1"/>
  <c r="R2490" i="1"/>
  <c r="R2491" i="1"/>
  <c r="R2492" i="1"/>
  <c r="R2493" i="1"/>
  <c r="R2494" i="1"/>
  <c r="R2495" i="1"/>
  <c r="R2496" i="1"/>
  <c r="R2497" i="1"/>
  <c r="R2498" i="1"/>
  <c r="R2499" i="1"/>
  <c r="R2500" i="1"/>
  <c r="R2501" i="1"/>
  <c r="R2502" i="1"/>
  <c r="R2503" i="1"/>
  <c r="R2504" i="1"/>
  <c r="R2505" i="1"/>
  <c r="R2506" i="1"/>
  <c r="R2507" i="1"/>
  <c r="R2508" i="1"/>
  <c r="R2509" i="1"/>
  <c r="R2510" i="1"/>
  <c r="R2511" i="1"/>
  <c r="R2512" i="1"/>
  <c r="R2513" i="1"/>
  <c r="R2514" i="1"/>
  <c r="R2515" i="1"/>
  <c r="R2516" i="1"/>
  <c r="R2517" i="1"/>
  <c r="R2518" i="1"/>
  <c r="R2519" i="1"/>
  <c r="R2520" i="1"/>
  <c r="R2521" i="1"/>
  <c r="R2522" i="1"/>
  <c r="R2523" i="1"/>
  <c r="R2524" i="1"/>
  <c r="R2525" i="1"/>
  <c r="R2526" i="1"/>
  <c r="R2527" i="1"/>
  <c r="R2528" i="1"/>
  <c r="R2529" i="1"/>
  <c r="R2530" i="1"/>
  <c r="R2531" i="1"/>
  <c r="R2532" i="1"/>
  <c r="R2533" i="1"/>
  <c r="R2534" i="1"/>
  <c r="R2535" i="1"/>
  <c r="R2536" i="1"/>
  <c r="R2537" i="1"/>
  <c r="R2538" i="1"/>
  <c r="R2539" i="1"/>
  <c r="R2540" i="1"/>
  <c r="R2541" i="1"/>
  <c r="R2542" i="1"/>
  <c r="R2543" i="1"/>
  <c r="R2544" i="1"/>
  <c r="R2545" i="1"/>
  <c r="R2546" i="1"/>
  <c r="R2547" i="1"/>
  <c r="R2548" i="1"/>
  <c r="R2549" i="1"/>
  <c r="R2550" i="1"/>
  <c r="R2551" i="1"/>
  <c r="R2552" i="1"/>
  <c r="R2553" i="1"/>
  <c r="R2554" i="1"/>
  <c r="R2555" i="1"/>
  <c r="R2556" i="1"/>
  <c r="R2557" i="1"/>
  <c r="R2558" i="1"/>
  <c r="R2559" i="1"/>
  <c r="R2560" i="1"/>
  <c r="R2561" i="1"/>
  <c r="R2562" i="1"/>
  <c r="R2563" i="1"/>
  <c r="R2564" i="1"/>
  <c r="R2565" i="1"/>
  <c r="R2566" i="1"/>
  <c r="R2567" i="1"/>
  <c r="R2568" i="1"/>
  <c r="R2569" i="1"/>
  <c r="R2570" i="1"/>
  <c r="R2571" i="1"/>
  <c r="R2572" i="1"/>
  <c r="R2573" i="1"/>
  <c r="R2574" i="1"/>
  <c r="R2575" i="1"/>
  <c r="R2576" i="1"/>
  <c r="R2577" i="1"/>
  <c r="R2578" i="1"/>
  <c r="R2579" i="1"/>
  <c r="R2580" i="1"/>
  <c r="R2581" i="1"/>
  <c r="R2582" i="1"/>
  <c r="R2583" i="1"/>
  <c r="R2584" i="1"/>
  <c r="R2585" i="1"/>
  <c r="R2586" i="1"/>
  <c r="R2587" i="1"/>
  <c r="R2588" i="1"/>
  <c r="R2589" i="1"/>
  <c r="R2590" i="1"/>
  <c r="R2591" i="1"/>
  <c r="R2592" i="1"/>
  <c r="R2593" i="1"/>
  <c r="R2594" i="1"/>
  <c r="R2595" i="1"/>
  <c r="R2596" i="1"/>
  <c r="R2597" i="1"/>
  <c r="R2598" i="1"/>
  <c r="R2599" i="1"/>
  <c r="R2600" i="1"/>
  <c r="R2601" i="1"/>
  <c r="R2602" i="1"/>
  <c r="R2603" i="1"/>
  <c r="R2604" i="1"/>
  <c r="R2605" i="1"/>
  <c r="R2606" i="1"/>
  <c r="R2607" i="1"/>
  <c r="R2608" i="1"/>
  <c r="R2609" i="1"/>
  <c r="R2610" i="1"/>
  <c r="R2611" i="1"/>
  <c r="R2612" i="1"/>
  <c r="R2613" i="1"/>
  <c r="R2614" i="1"/>
  <c r="R2615" i="1"/>
  <c r="R2616" i="1"/>
  <c r="R2617" i="1"/>
  <c r="R2618" i="1"/>
  <c r="R2619" i="1"/>
  <c r="R2620" i="1"/>
  <c r="R2621" i="1"/>
  <c r="R2622" i="1"/>
  <c r="R2623" i="1"/>
  <c r="R2624" i="1"/>
  <c r="R2625" i="1"/>
  <c r="R2626" i="1"/>
  <c r="R2627" i="1"/>
  <c r="R2628" i="1"/>
  <c r="R2629" i="1"/>
  <c r="R2630" i="1"/>
  <c r="R2631" i="1"/>
  <c r="R2632" i="1"/>
  <c r="R2633" i="1"/>
  <c r="R2634" i="1"/>
  <c r="R2635" i="1"/>
  <c r="R2636" i="1"/>
  <c r="R2637" i="1"/>
  <c r="R2638" i="1"/>
  <c r="R2639" i="1"/>
  <c r="R2640" i="1"/>
  <c r="R2641" i="1"/>
  <c r="R2642" i="1"/>
  <c r="R2643" i="1"/>
  <c r="R2644" i="1"/>
  <c r="R2645" i="1"/>
  <c r="R2646" i="1"/>
  <c r="R2647" i="1"/>
  <c r="R2648" i="1"/>
  <c r="R2649" i="1"/>
  <c r="R2650" i="1"/>
  <c r="R2651" i="1"/>
  <c r="R2652" i="1"/>
  <c r="R2653" i="1"/>
  <c r="R2654" i="1"/>
  <c r="R2655" i="1"/>
  <c r="R2656" i="1"/>
  <c r="R2657" i="1"/>
  <c r="R2658" i="1"/>
  <c r="R2659" i="1"/>
  <c r="R2660" i="1"/>
  <c r="R2661" i="1"/>
  <c r="R2662" i="1"/>
  <c r="R2663" i="1"/>
  <c r="R2664" i="1"/>
  <c r="R2665" i="1"/>
  <c r="R2666" i="1"/>
  <c r="R2667" i="1"/>
  <c r="R2668" i="1"/>
  <c r="R2669" i="1"/>
  <c r="R2670" i="1"/>
  <c r="R2671" i="1"/>
  <c r="R2672" i="1"/>
  <c r="R2673" i="1"/>
  <c r="R2674" i="1"/>
  <c r="R2675" i="1"/>
  <c r="R2676" i="1"/>
  <c r="R2677" i="1"/>
  <c r="R2678" i="1"/>
  <c r="R2679" i="1"/>
  <c r="R2680" i="1"/>
  <c r="R2681" i="1"/>
  <c r="R2682" i="1"/>
  <c r="R2683" i="1"/>
  <c r="R2684" i="1"/>
  <c r="R2685" i="1"/>
  <c r="R2686" i="1"/>
  <c r="R2687" i="1"/>
  <c r="R2688" i="1"/>
  <c r="R2689" i="1"/>
  <c r="R2690" i="1"/>
  <c r="R2691" i="1"/>
  <c r="R2692" i="1"/>
  <c r="R2693" i="1"/>
  <c r="R2694" i="1"/>
  <c r="R2695" i="1"/>
  <c r="R2696" i="1"/>
  <c r="R2697" i="1"/>
  <c r="R2698" i="1"/>
  <c r="R2699" i="1"/>
  <c r="R2700" i="1"/>
  <c r="R2701" i="1"/>
  <c r="R2702" i="1"/>
  <c r="R2703" i="1"/>
  <c r="R2704" i="1"/>
  <c r="R2705" i="1"/>
  <c r="R2706" i="1"/>
  <c r="R2707" i="1"/>
  <c r="R2708" i="1"/>
  <c r="R2709" i="1"/>
  <c r="R2710" i="1"/>
  <c r="R2711" i="1"/>
  <c r="R2712" i="1"/>
  <c r="R2713" i="1"/>
  <c r="R2714" i="1"/>
  <c r="R2715" i="1"/>
  <c r="R2716" i="1"/>
  <c r="R2717" i="1"/>
  <c r="R2718" i="1"/>
  <c r="R2719" i="1"/>
  <c r="R2720" i="1"/>
  <c r="R2721" i="1"/>
  <c r="R2722" i="1"/>
  <c r="R2723" i="1"/>
  <c r="R2724" i="1"/>
  <c r="R2725" i="1"/>
  <c r="R2726" i="1"/>
  <c r="R2727" i="1"/>
  <c r="R2728" i="1"/>
  <c r="R2729" i="1"/>
  <c r="R2730" i="1"/>
  <c r="R2731" i="1"/>
  <c r="R2732" i="1"/>
  <c r="R2733" i="1"/>
  <c r="R2734" i="1"/>
  <c r="R2735" i="1"/>
  <c r="R2736" i="1"/>
  <c r="R2737" i="1"/>
  <c r="R2738" i="1"/>
  <c r="R2739" i="1"/>
  <c r="R2740" i="1"/>
  <c r="R2741" i="1"/>
  <c r="R2742" i="1"/>
  <c r="R2743" i="1"/>
  <c r="R2744" i="1"/>
  <c r="R2745" i="1"/>
  <c r="R2746" i="1"/>
  <c r="R2747" i="1"/>
  <c r="R2748" i="1"/>
  <c r="R2749" i="1"/>
  <c r="R2750" i="1"/>
  <c r="R2751" i="1"/>
  <c r="R2752" i="1"/>
  <c r="R2753" i="1"/>
  <c r="R2754" i="1"/>
  <c r="R2755" i="1"/>
  <c r="R2756" i="1"/>
  <c r="R2757" i="1"/>
  <c r="R2758" i="1"/>
  <c r="R2759" i="1"/>
  <c r="R2760" i="1"/>
  <c r="R2761" i="1"/>
  <c r="R2762" i="1"/>
  <c r="R2763" i="1"/>
  <c r="R2764" i="1"/>
  <c r="R2765" i="1"/>
  <c r="R2766" i="1"/>
  <c r="R2767" i="1"/>
  <c r="R2768" i="1"/>
  <c r="R2769" i="1"/>
  <c r="R2770" i="1"/>
  <c r="R2771" i="1"/>
  <c r="R2772" i="1"/>
  <c r="R2773" i="1"/>
  <c r="R2774" i="1"/>
  <c r="R2775" i="1"/>
  <c r="R2776" i="1"/>
  <c r="R2777" i="1"/>
  <c r="R2778" i="1"/>
  <c r="R2779" i="1"/>
  <c r="R2780" i="1"/>
  <c r="R2781" i="1"/>
  <c r="R2782" i="1"/>
  <c r="R2783" i="1"/>
  <c r="R2784" i="1"/>
  <c r="R2785" i="1"/>
  <c r="R2786" i="1"/>
  <c r="R2787" i="1"/>
  <c r="R2788" i="1"/>
  <c r="R2789" i="1"/>
  <c r="R2790" i="1"/>
  <c r="R2791" i="1"/>
  <c r="R2792" i="1"/>
  <c r="R2793" i="1"/>
  <c r="R2794" i="1"/>
  <c r="R2795" i="1"/>
  <c r="R2796" i="1"/>
  <c r="R2797" i="1"/>
  <c r="R2798" i="1"/>
  <c r="R2799" i="1"/>
  <c r="R2800" i="1"/>
  <c r="R2801" i="1"/>
  <c r="R2802" i="1"/>
  <c r="R2803" i="1"/>
  <c r="R2804" i="1"/>
  <c r="R2805" i="1"/>
  <c r="R2806" i="1"/>
  <c r="R2807" i="1"/>
  <c r="R2808" i="1"/>
  <c r="R2809" i="1"/>
  <c r="R2810" i="1"/>
  <c r="R2811" i="1"/>
  <c r="R2812" i="1"/>
  <c r="R2813" i="1"/>
  <c r="R2814" i="1"/>
  <c r="R2815" i="1"/>
  <c r="R2816" i="1"/>
  <c r="R2817" i="1"/>
  <c r="R2818" i="1"/>
  <c r="R2819" i="1"/>
  <c r="R2820" i="1"/>
  <c r="R2821" i="1"/>
  <c r="R2822" i="1"/>
  <c r="R2823" i="1"/>
  <c r="R2824" i="1"/>
  <c r="R2825" i="1"/>
  <c r="R2826" i="1"/>
  <c r="R2827" i="1"/>
  <c r="R2828" i="1"/>
  <c r="R2829" i="1"/>
  <c r="R2830" i="1"/>
  <c r="R2831" i="1"/>
  <c r="R2832" i="1"/>
  <c r="R2833" i="1"/>
  <c r="R2834" i="1"/>
  <c r="R2835" i="1"/>
  <c r="R2836" i="1"/>
  <c r="R2837" i="1"/>
  <c r="R2838" i="1"/>
  <c r="R2839" i="1"/>
  <c r="R2840" i="1"/>
  <c r="R2841" i="1"/>
  <c r="R2842" i="1"/>
  <c r="R2843" i="1"/>
  <c r="R2844" i="1"/>
  <c r="R2845" i="1"/>
  <c r="R2846" i="1"/>
  <c r="R2847" i="1"/>
  <c r="R2848" i="1"/>
  <c r="R2849" i="1"/>
  <c r="R2850" i="1"/>
  <c r="R2851" i="1"/>
  <c r="R2852" i="1"/>
  <c r="R2853" i="1"/>
  <c r="R2854" i="1"/>
  <c r="R2855" i="1"/>
  <c r="R2856" i="1"/>
  <c r="R2857" i="1"/>
  <c r="R2858" i="1"/>
  <c r="R2859" i="1"/>
  <c r="R2860" i="1"/>
  <c r="R2861" i="1"/>
  <c r="R2862" i="1"/>
  <c r="R2863" i="1"/>
  <c r="R2864" i="1"/>
  <c r="R2865" i="1"/>
  <c r="R2866" i="1"/>
  <c r="R2867" i="1"/>
  <c r="R2868" i="1"/>
  <c r="R2869" i="1"/>
  <c r="R2870" i="1"/>
  <c r="R2871" i="1"/>
  <c r="R2872" i="1"/>
  <c r="R2873" i="1"/>
  <c r="R2874" i="1"/>
  <c r="R2875" i="1"/>
  <c r="R2876" i="1"/>
  <c r="R2877" i="1"/>
  <c r="R2878" i="1"/>
  <c r="R2879" i="1"/>
  <c r="R2880" i="1"/>
  <c r="R2881" i="1"/>
  <c r="R2882" i="1"/>
  <c r="R2883" i="1"/>
  <c r="R2884" i="1"/>
  <c r="R2885" i="1"/>
  <c r="R2886" i="1"/>
  <c r="R2887" i="1"/>
  <c r="R2888" i="1"/>
  <c r="R2889" i="1"/>
  <c r="R2890" i="1"/>
  <c r="R2891" i="1"/>
  <c r="R2892" i="1"/>
  <c r="R2893" i="1"/>
  <c r="R2894" i="1"/>
  <c r="R2895" i="1"/>
  <c r="R2896" i="1"/>
  <c r="R2897" i="1"/>
  <c r="R2898" i="1"/>
  <c r="R2899" i="1"/>
  <c r="R2900" i="1"/>
  <c r="R2901" i="1"/>
  <c r="R2902" i="1"/>
  <c r="R2903" i="1"/>
  <c r="R2904" i="1"/>
  <c r="R2905" i="1"/>
  <c r="R2906" i="1"/>
  <c r="R2907" i="1"/>
  <c r="R2908" i="1"/>
  <c r="R2" i="1"/>
  <c r="N2" i="1" l="1" a="1"/>
  <c r="N2" i="1" s="1"/>
  <c r="N2970" i="5"/>
  <c r="N2970" i="5" a="1"/>
  <c r="N2969" i="5" a="1"/>
  <c r="N2969" i="5" s="1"/>
  <c r="N2968" i="5"/>
  <c r="N2968" i="5" a="1"/>
  <c r="N2967" i="5" a="1"/>
  <c r="N2967" i="5" s="1"/>
  <c r="N2966" i="5"/>
  <c r="N2966" i="5" a="1"/>
  <c r="N2965" i="5" a="1"/>
  <c r="N2965" i="5" s="1"/>
  <c r="N2964" i="5"/>
  <c r="N2964" i="5" a="1"/>
  <c r="N2963" i="5" a="1"/>
  <c r="N2963" i="5" s="1"/>
  <c r="N2962" i="5"/>
  <c r="N2962" i="5" a="1"/>
  <c r="N2961" i="5" a="1"/>
  <c r="N2961" i="5" s="1"/>
  <c r="N2960" i="5"/>
  <c r="N2960" i="5" a="1"/>
  <c r="N2959" i="5" a="1"/>
  <c r="N2959" i="5" s="1"/>
  <c r="N2958" i="5"/>
  <c r="N2958" i="5" a="1"/>
  <c r="N2957" i="5" a="1"/>
  <c r="N2957" i="5" s="1"/>
  <c r="N2956" i="5"/>
  <c r="N2956" i="5" a="1"/>
  <c r="N2955" i="5" a="1"/>
  <c r="N2955" i="5" s="1"/>
  <c r="N2954" i="5"/>
  <c r="N2954" i="5" a="1"/>
  <c r="N2953" i="5" a="1"/>
  <c r="N2953" i="5" s="1"/>
  <c r="N2952" i="5"/>
  <c r="N2952" i="5" a="1"/>
  <c r="N2951" i="5" a="1"/>
  <c r="N2951" i="5" s="1"/>
  <c r="N2950" i="5"/>
  <c r="N2950" i="5" a="1"/>
  <c r="N2949" i="5" a="1"/>
  <c r="N2949" i="5" s="1"/>
  <c r="N2948" i="5"/>
  <c r="N2948" i="5" a="1"/>
  <c r="N2947" i="5" a="1"/>
  <c r="N2947" i="5" s="1"/>
  <c r="N2946" i="5"/>
  <c r="N2946" i="5" a="1"/>
  <c r="N2945" i="5" a="1"/>
  <c r="N2945" i="5" s="1"/>
  <c r="N2944" i="5"/>
  <c r="N2944" i="5" a="1"/>
  <c r="N2943" i="5" a="1"/>
  <c r="N2943" i="5" s="1"/>
  <c r="N2942" i="5"/>
  <c r="N2942" i="5" a="1"/>
  <c r="N2941" i="5" a="1"/>
  <c r="N2941" i="5" s="1"/>
  <c r="N2940" i="5"/>
  <c r="N2940" i="5" a="1"/>
  <c r="N2939" i="5" a="1"/>
  <c r="N2939" i="5" s="1"/>
  <c r="N2938" i="5"/>
  <c r="N2938" i="5" a="1"/>
  <c r="N2937" i="5" a="1"/>
  <c r="N2937" i="5" s="1"/>
  <c r="N2936" i="5"/>
  <c r="N2936" i="5" a="1"/>
  <c r="N2935" i="5" a="1"/>
  <c r="N2935" i="5" s="1"/>
  <c r="N2934" i="5"/>
  <c r="N2934" i="5" a="1"/>
  <c r="N2933" i="5" a="1"/>
  <c r="N2933" i="5" s="1"/>
  <c r="N2932" i="5"/>
  <c r="N2932" i="5" a="1"/>
  <c r="N2931" i="5" a="1"/>
  <c r="N2931" i="5" s="1"/>
  <c r="N2930" i="5"/>
  <c r="N2930" i="5" a="1"/>
  <c r="N2929" i="5" a="1"/>
  <c r="N2929" i="5" s="1"/>
  <c r="N2928" i="5"/>
  <c r="N2928" i="5" a="1"/>
  <c r="N2927" i="5" a="1"/>
  <c r="N2927" i="5" s="1"/>
  <c r="N2926" i="5"/>
  <c r="N2926" i="5" a="1"/>
  <c r="N2925" i="5" a="1"/>
  <c r="N2925" i="5" s="1"/>
  <c r="N2924" i="5"/>
  <c r="N2924" i="5" a="1"/>
  <c r="N2923" i="5" a="1"/>
  <c r="N2923" i="5" s="1"/>
  <c r="N2922" i="5"/>
  <c r="N2922" i="5" a="1"/>
  <c r="N2921" i="5" a="1"/>
  <c r="N2921" i="5" s="1"/>
  <c r="N2920" i="5"/>
  <c r="N2920" i="5" a="1"/>
  <c r="N2919" i="5" a="1"/>
  <c r="N2919" i="5" s="1"/>
  <c r="N2918" i="5"/>
  <c r="N2918" i="5" a="1"/>
  <c r="N2917" i="5" a="1"/>
  <c r="N2917" i="5" s="1"/>
  <c r="N2916" i="5"/>
  <c r="N2916" i="5" a="1"/>
  <c r="N2915" i="5" a="1"/>
  <c r="N2915" i="5" s="1"/>
  <c r="N2914" i="5"/>
  <c r="N2914" i="5" a="1"/>
  <c r="N2913" i="5" a="1"/>
  <c r="N2913" i="5" s="1"/>
  <c r="N2912" i="5"/>
  <c r="N2912" i="5" a="1"/>
  <c r="N2911" i="5" a="1"/>
  <c r="N2911" i="5" s="1"/>
  <c r="N2910" i="5"/>
  <c r="N2910" i="5" a="1"/>
  <c r="N2909" i="5" a="1"/>
  <c r="N2909" i="5" s="1"/>
  <c r="N2908" i="5"/>
  <c r="N2908" i="5" a="1"/>
  <c r="N2907" i="5" a="1"/>
  <c r="N2907" i="5" s="1"/>
  <c r="N2906" i="5"/>
  <c r="N2906" i="5" a="1"/>
  <c r="N2905" i="5" a="1"/>
  <c r="N2905" i="5" s="1"/>
  <c r="N2904" i="5"/>
  <c r="N2904" i="5" a="1"/>
  <c r="N2903" i="5" a="1"/>
  <c r="N2903" i="5" s="1"/>
  <c r="N2902" i="5"/>
  <c r="N2902" i="5" a="1"/>
  <c r="N2901" i="5" a="1"/>
  <c r="N2901" i="5" s="1"/>
  <c r="N2900" i="5"/>
  <c r="N2900" i="5" a="1"/>
  <c r="N2899" i="5" a="1"/>
  <c r="N2899" i="5" s="1"/>
  <c r="N2898" i="5"/>
  <c r="N2898" i="5" a="1"/>
  <c r="N2897" i="5" a="1"/>
  <c r="N2897" i="5" s="1"/>
  <c r="N2896" i="5"/>
  <c r="N2896" i="5" a="1"/>
  <c r="N2895" i="5" a="1"/>
  <c r="N2895" i="5" s="1"/>
  <c r="N2894" i="5"/>
  <c r="N2894" i="5" a="1"/>
  <c r="N2893" i="5" a="1"/>
  <c r="N2893" i="5" s="1"/>
  <c r="N2892" i="5"/>
  <c r="N2892" i="5" a="1"/>
  <c r="N2891" i="5" a="1"/>
  <c r="N2891" i="5" s="1"/>
  <c r="N2890" i="5"/>
  <c r="N2890" i="5" a="1"/>
  <c r="N2889" i="5" a="1"/>
  <c r="N2889" i="5" s="1"/>
  <c r="N2888" i="5"/>
  <c r="N2888" i="5" a="1"/>
  <c r="N2887" i="5" a="1"/>
  <c r="N2887" i="5" s="1"/>
  <c r="N2886" i="5"/>
  <c r="N2886" i="5" a="1"/>
  <c r="N2885" i="5" a="1"/>
  <c r="N2885" i="5" s="1"/>
  <c r="N2884" i="5"/>
  <c r="N2884" i="5" a="1"/>
  <c r="N2883" i="5" a="1"/>
  <c r="N2883" i="5" s="1"/>
  <c r="N2882" i="5"/>
  <c r="N2882" i="5" a="1"/>
  <c r="N2881" i="5" a="1"/>
  <c r="N2881" i="5" s="1"/>
  <c r="N2880" i="5"/>
  <c r="N2880" i="5" a="1"/>
  <c r="N2879" i="5" a="1"/>
  <c r="N2879" i="5" s="1"/>
  <c r="N2878" i="5"/>
  <c r="N2878" i="5" a="1"/>
  <c r="N2877" i="5" a="1"/>
  <c r="N2877" i="5" s="1"/>
  <c r="N2876" i="5"/>
  <c r="N2876" i="5" a="1"/>
  <c r="N2875" i="5" a="1"/>
  <c r="N2875" i="5" s="1"/>
  <c r="N2874" i="5"/>
  <c r="N2874" i="5" a="1"/>
  <c r="N2873" i="5" a="1"/>
  <c r="N2873" i="5" s="1"/>
  <c r="N2872" i="5"/>
  <c r="N2872" i="5" a="1"/>
  <c r="N2871" i="5" a="1"/>
  <c r="N2871" i="5" s="1"/>
  <c r="N2870" i="5"/>
  <c r="N2870" i="5" a="1"/>
  <c r="N2869" i="5" a="1"/>
  <c r="N2869" i="5" s="1"/>
  <c r="N2868" i="5"/>
  <c r="N2868" i="5" a="1"/>
  <c r="N2867" i="5" a="1"/>
  <c r="N2867" i="5" s="1"/>
  <c r="N2866" i="5"/>
  <c r="N2866" i="5" a="1"/>
  <c r="N2865" i="5" a="1"/>
  <c r="N2865" i="5" s="1"/>
  <c r="N2864" i="5"/>
  <c r="N2864" i="5" a="1"/>
  <c r="N2863" i="5" a="1"/>
  <c r="N2863" i="5" s="1"/>
  <c r="N2862" i="5"/>
  <c r="N2862" i="5" a="1"/>
  <c r="N2861" i="5" a="1"/>
  <c r="N2861" i="5" s="1"/>
  <c r="N2860" i="5"/>
  <c r="N2860" i="5" a="1"/>
  <c r="N2859" i="5" a="1"/>
  <c r="N2859" i="5" s="1"/>
  <c r="N2858" i="5"/>
  <c r="N2858" i="5" a="1"/>
  <c r="N2857" i="5" a="1"/>
  <c r="N2857" i="5" s="1"/>
  <c r="N2856" i="5"/>
  <c r="N2856" i="5" a="1"/>
  <c r="N2855" i="5" a="1"/>
  <c r="N2855" i="5" s="1"/>
  <c r="N2854" i="5"/>
  <c r="N2854" i="5" a="1"/>
  <c r="N2853" i="5" a="1"/>
  <c r="N2853" i="5" s="1"/>
  <c r="N2852" i="5"/>
  <c r="N2852" i="5" a="1"/>
  <c r="N2851" i="5" a="1"/>
  <c r="N2851" i="5" s="1"/>
  <c r="N2850" i="5"/>
  <c r="N2850" i="5" a="1"/>
  <c r="N2849" i="5" a="1"/>
  <c r="N2849" i="5" s="1"/>
  <c r="N2848" i="5"/>
  <c r="N2848" i="5" a="1"/>
  <c r="N2847" i="5" a="1"/>
  <c r="N2847" i="5" s="1"/>
  <c r="N2846" i="5"/>
  <c r="N2846" i="5" a="1"/>
  <c r="N2845" i="5" a="1"/>
  <c r="N2845" i="5" s="1"/>
  <c r="N2844" i="5"/>
  <c r="N2844" i="5" a="1"/>
  <c r="N2843" i="5" a="1"/>
  <c r="N2843" i="5" s="1"/>
  <c r="N2842" i="5"/>
  <c r="N2842" i="5" a="1"/>
  <c r="N2841" i="5" a="1"/>
  <c r="N2841" i="5" s="1"/>
  <c r="N2840" i="5"/>
  <c r="N2840" i="5" a="1"/>
  <c r="N2839" i="5" a="1"/>
  <c r="N2839" i="5" s="1"/>
  <c r="N2838" i="5"/>
  <c r="N2838" i="5" a="1"/>
  <c r="N2837" i="5" a="1"/>
  <c r="N2837" i="5" s="1"/>
  <c r="N2836" i="5"/>
  <c r="N2836" i="5" a="1"/>
  <c r="N2835" i="5" a="1"/>
  <c r="N2835" i="5" s="1"/>
  <c r="N2834" i="5"/>
  <c r="N2834" i="5" a="1"/>
  <c r="N2833" i="5" a="1"/>
  <c r="N2833" i="5" s="1"/>
  <c r="N2832" i="5"/>
  <c r="N2832" i="5" a="1"/>
  <c r="N2831" i="5" a="1"/>
  <c r="N2831" i="5" s="1"/>
  <c r="N2830" i="5"/>
  <c r="N2830" i="5" a="1"/>
  <c r="N2829" i="5" a="1"/>
  <c r="N2829" i="5" s="1"/>
  <c r="N2828" i="5"/>
  <c r="N2828" i="5" a="1"/>
  <c r="N2827" i="5" a="1"/>
  <c r="N2827" i="5" s="1"/>
  <c r="N2826" i="5"/>
  <c r="N2826" i="5" a="1"/>
  <c r="N2825" i="5" a="1"/>
  <c r="N2825" i="5" s="1"/>
  <c r="N2824" i="5"/>
  <c r="N2824" i="5" a="1"/>
  <c r="N2823" i="5" a="1"/>
  <c r="N2823" i="5" s="1"/>
  <c r="N2822" i="5"/>
  <c r="N2822" i="5" a="1"/>
  <c r="N2821" i="5" a="1"/>
  <c r="N2821" i="5" s="1"/>
  <c r="N2820" i="5"/>
  <c r="N2820" i="5" a="1"/>
  <c r="N2819" i="5" a="1"/>
  <c r="N2819" i="5" s="1"/>
  <c r="N2818" i="5"/>
  <c r="N2818" i="5" a="1"/>
  <c r="N2817" i="5" a="1"/>
  <c r="N2817" i="5" s="1"/>
  <c r="N2816" i="5"/>
  <c r="N2816" i="5" a="1"/>
  <c r="N2815" i="5" a="1"/>
  <c r="N2815" i="5" s="1"/>
  <c r="N2814" i="5"/>
  <c r="N2814" i="5" a="1"/>
  <c r="N2813" i="5" a="1"/>
  <c r="N2813" i="5" s="1"/>
  <c r="N2812" i="5"/>
  <c r="N2812" i="5" a="1"/>
  <c r="N2811" i="5" a="1"/>
  <c r="N2811" i="5" s="1"/>
  <c r="N2810" i="5"/>
  <c r="N2810" i="5" a="1"/>
  <c r="N2809" i="5" a="1"/>
  <c r="N2809" i="5" s="1"/>
  <c r="N2808" i="5"/>
  <c r="N2808" i="5" a="1"/>
  <c r="N2807" i="5" a="1"/>
  <c r="N2807" i="5" s="1"/>
  <c r="N2806" i="5"/>
  <c r="N2806" i="5" a="1"/>
  <c r="N2805" i="5" a="1"/>
  <c r="N2805" i="5" s="1"/>
  <c r="N2804" i="5"/>
  <c r="N2804" i="5" a="1"/>
  <c r="N2803" i="5" a="1"/>
  <c r="N2803" i="5" s="1"/>
  <c r="N2802" i="5"/>
  <c r="N2802" i="5" a="1"/>
  <c r="N2801" i="5" a="1"/>
  <c r="N2801" i="5" s="1"/>
  <c r="N2800" i="5"/>
  <c r="N2800" i="5" a="1"/>
  <c r="N2799" i="5" a="1"/>
  <c r="N2799" i="5" s="1"/>
  <c r="N2798" i="5"/>
  <c r="N2798" i="5" a="1"/>
  <c r="N2797" i="5" a="1"/>
  <c r="N2797" i="5" s="1"/>
  <c r="N2796" i="5"/>
  <c r="N2796" i="5" a="1"/>
  <c r="N2795" i="5" a="1"/>
  <c r="N2795" i="5" s="1"/>
  <c r="N2794" i="5"/>
  <c r="N2794" i="5" a="1"/>
  <c r="N2793" i="5" a="1"/>
  <c r="N2793" i="5" s="1"/>
  <c r="N2792" i="5"/>
  <c r="N2792" i="5" a="1"/>
  <c r="N2791" i="5" a="1"/>
  <c r="N2791" i="5" s="1"/>
  <c r="N2790" i="5"/>
  <c r="N2790" i="5" a="1"/>
  <c r="N2789" i="5" a="1"/>
  <c r="N2789" i="5" s="1"/>
  <c r="N2788" i="5"/>
  <c r="N2788" i="5" a="1"/>
  <c r="N2787" i="5" a="1"/>
  <c r="N2787" i="5" s="1"/>
  <c r="N2786" i="5"/>
  <c r="N2786" i="5" a="1"/>
  <c r="N2785" i="5" a="1"/>
  <c r="N2785" i="5" s="1"/>
  <c r="N2784" i="5"/>
  <c r="N2784" i="5" a="1"/>
  <c r="N2783" i="5" a="1"/>
  <c r="N2783" i="5" s="1"/>
  <c r="N2782" i="5"/>
  <c r="N2782" i="5" a="1"/>
  <c r="N2781" i="5" a="1"/>
  <c r="N2781" i="5" s="1"/>
  <c r="N2780" i="5"/>
  <c r="N2780" i="5" a="1"/>
  <c r="N2779" i="5" a="1"/>
  <c r="N2779" i="5" s="1"/>
  <c r="N2778" i="5"/>
  <c r="N2778" i="5" a="1"/>
  <c r="N2777" i="5" a="1"/>
  <c r="N2777" i="5" s="1"/>
  <c r="N2776" i="5"/>
  <c r="N2776" i="5" a="1"/>
  <c r="N2775" i="5" a="1"/>
  <c r="N2775" i="5" s="1"/>
  <c r="N2774" i="5"/>
  <c r="N2774" i="5" a="1"/>
  <c r="N2773" i="5" a="1"/>
  <c r="N2773" i="5" s="1"/>
  <c r="N2772" i="5"/>
  <c r="N2772" i="5" a="1"/>
  <c r="N2771" i="5" a="1"/>
  <c r="N2771" i="5" s="1"/>
  <c r="N2770" i="5"/>
  <c r="N2770" i="5" a="1"/>
  <c r="N2769" i="5" a="1"/>
  <c r="N2769" i="5" s="1"/>
  <c r="N2768" i="5"/>
  <c r="N2768" i="5" a="1"/>
  <c r="N2767" i="5" a="1"/>
  <c r="N2767" i="5" s="1"/>
  <c r="N2766" i="5"/>
  <c r="N2766" i="5" a="1"/>
  <c r="N2765" i="5" a="1"/>
  <c r="N2765" i="5" s="1"/>
  <c r="N2764" i="5"/>
  <c r="N2764" i="5" a="1"/>
  <c r="N2763" i="5" a="1"/>
  <c r="N2763" i="5" s="1"/>
  <c r="N2762" i="5"/>
  <c r="N2762" i="5" a="1"/>
  <c r="N2761" i="5" a="1"/>
  <c r="N2761" i="5" s="1"/>
  <c r="N2760" i="5"/>
  <c r="N2760" i="5" a="1"/>
  <c r="N2759" i="5" a="1"/>
  <c r="N2759" i="5" s="1"/>
  <c r="N2758" i="5"/>
  <c r="N2758" i="5" a="1"/>
  <c r="N2757" i="5" a="1"/>
  <c r="N2757" i="5" s="1"/>
  <c r="N2756" i="5"/>
  <c r="N2756" i="5" a="1"/>
  <c r="N2755" i="5" a="1"/>
  <c r="N2755" i="5" s="1"/>
  <c r="N2754" i="5"/>
  <c r="N2754" i="5" a="1"/>
  <c r="N2753" i="5" a="1"/>
  <c r="N2753" i="5" s="1"/>
  <c r="N2752" i="5"/>
  <c r="N2752" i="5" a="1"/>
  <c r="N2751" i="5" a="1"/>
  <c r="N2751" i="5" s="1"/>
  <c r="N2750" i="5"/>
  <c r="N2750" i="5" a="1"/>
  <c r="N2749" i="5" a="1"/>
  <c r="N2749" i="5" s="1"/>
  <c r="N2748" i="5"/>
  <c r="N2748" i="5" a="1"/>
  <c r="N2747" i="5" a="1"/>
  <c r="N2747" i="5" s="1"/>
  <c r="N2746" i="5"/>
  <c r="N2746" i="5" a="1"/>
  <c r="N2745" i="5" a="1"/>
  <c r="N2745" i="5" s="1"/>
  <c r="N2744" i="5"/>
  <c r="N2744" i="5" a="1"/>
  <c r="N2743" i="5" a="1"/>
  <c r="N2743" i="5" s="1"/>
  <c r="N2742" i="5"/>
  <c r="N2742" i="5" a="1"/>
  <c r="N2741" i="5" a="1"/>
  <c r="N2741" i="5" s="1"/>
  <c r="N2740" i="5"/>
  <c r="N2740" i="5" a="1"/>
  <c r="N2739" i="5" a="1"/>
  <c r="N2739" i="5" s="1"/>
  <c r="N2738" i="5"/>
  <c r="N2738" i="5" a="1"/>
  <c r="N2737" i="5" a="1"/>
  <c r="N2737" i="5" s="1"/>
  <c r="N2736" i="5"/>
  <c r="N2736" i="5" a="1"/>
  <c r="N2735" i="5" a="1"/>
  <c r="N2735" i="5" s="1"/>
  <c r="N2734" i="5"/>
  <c r="N2734" i="5" a="1"/>
  <c r="N2733" i="5" a="1"/>
  <c r="N2733" i="5" s="1"/>
  <c r="N2732" i="5"/>
  <c r="N2732" i="5" a="1"/>
  <c r="N2731" i="5" a="1"/>
  <c r="N2731" i="5" s="1"/>
  <c r="N2730" i="5"/>
  <c r="N2730" i="5" a="1"/>
  <c r="N2729" i="5" a="1"/>
  <c r="N2729" i="5" s="1"/>
  <c r="N2728" i="5"/>
  <c r="N2728" i="5" a="1"/>
  <c r="N2727" i="5" a="1"/>
  <c r="N2727" i="5" s="1"/>
  <c r="N2726" i="5"/>
  <c r="N2726" i="5" a="1"/>
  <c r="N2725" i="5" a="1"/>
  <c r="N2725" i="5" s="1"/>
  <c r="N2724" i="5"/>
  <c r="N2724" i="5" a="1"/>
  <c r="N2723" i="5" a="1"/>
  <c r="N2723" i="5" s="1"/>
  <c r="N2722" i="5"/>
  <c r="N2722" i="5" a="1"/>
  <c r="N2721" i="5" a="1"/>
  <c r="N2721" i="5" s="1"/>
  <c r="N2720" i="5"/>
  <c r="N2720" i="5" a="1"/>
  <c r="N2719" i="5" a="1"/>
  <c r="N2719" i="5" s="1"/>
  <c r="N2718" i="5"/>
  <c r="N2718" i="5" a="1"/>
  <c r="N2717" i="5" a="1"/>
  <c r="N2717" i="5" s="1"/>
  <c r="N2716" i="5"/>
  <c r="N2716" i="5" a="1"/>
  <c r="N2715" i="5" a="1"/>
  <c r="N2715" i="5" s="1"/>
  <c r="N2714" i="5"/>
  <c r="N2714" i="5" a="1"/>
  <c r="N2713" i="5" a="1"/>
  <c r="N2713" i="5" s="1"/>
  <c r="N2712" i="5"/>
  <c r="N2712" i="5" a="1"/>
  <c r="N2711" i="5" a="1"/>
  <c r="N2711" i="5" s="1"/>
  <c r="N2710" i="5"/>
  <c r="N2710" i="5" a="1"/>
  <c r="N2709" i="5" a="1"/>
  <c r="N2709" i="5" s="1"/>
  <c r="N2708" i="5"/>
  <c r="N2708" i="5" a="1"/>
  <c r="N2707" i="5" a="1"/>
  <c r="N2707" i="5" s="1"/>
  <c r="N2706" i="5"/>
  <c r="N2706" i="5" a="1"/>
  <c r="N2705" i="5" a="1"/>
  <c r="N2705" i="5" s="1"/>
  <c r="N2704" i="5"/>
  <c r="N2704" i="5" a="1"/>
  <c r="N2703" i="5" a="1"/>
  <c r="N2703" i="5" s="1"/>
  <c r="N2702" i="5"/>
  <c r="N2702" i="5" a="1"/>
  <c r="N2701" i="5" a="1"/>
  <c r="N2701" i="5" s="1"/>
  <c r="N2700" i="5"/>
  <c r="N2700" i="5" a="1"/>
  <c r="N2699" i="5" a="1"/>
  <c r="N2699" i="5" s="1"/>
  <c r="N2698" i="5"/>
  <c r="N2698" i="5" a="1"/>
  <c r="N2697" i="5" a="1"/>
  <c r="N2697" i="5" s="1"/>
  <c r="N2696" i="5"/>
  <c r="N2696" i="5" a="1"/>
  <c r="N2695" i="5" a="1"/>
  <c r="N2695" i="5" s="1"/>
  <c r="N2694" i="5"/>
  <c r="N2694" i="5" a="1"/>
  <c r="N2693" i="5" a="1"/>
  <c r="N2693" i="5" s="1"/>
  <c r="N2692" i="5"/>
  <c r="N2692" i="5" a="1"/>
  <c r="N2691" i="5" a="1"/>
  <c r="N2691" i="5" s="1"/>
  <c r="N2690" i="5"/>
  <c r="N2690" i="5" a="1"/>
  <c r="N2689" i="5" a="1"/>
  <c r="N2689" i="5" s="1"/>
  <c r="N2688" i="5"/>
  <c r="N2688" i="5" a="1"/>
  <c r="N2687" i="5" a="1"/>
  <c r="N2687" i="5" s="1"/>
  <c r="N2686" i="5"/>
  <c r="N2686" i="5" a="1"/>
  <c r="N2685" i="5" a="1"/>
  <c r="N2685" i="5" s="1"/>
  <c r="N2684" i="5"/>
  <c r="N2684" i="5" a="1"/>
  <c r="N2683" i="5" a="1"/>
  <c r="N2683" i="5" s="1"/>
  <c r="N2682" i="5"/>
  <c r="N2682" i="5" a="1"/>
  <c r="N2681" i="5" a="1"/>
  <c r="N2681" i="5" s="1"/>
  <c r="N2680" i="5"/>
  <c r="N2680" i="5" a="1"/>
  <c r="N2679" i="5" a="1"/>
  <c r="N2679" i="5" s="1"/>
  <c r="N2678" i="5"/>
  <c r="N2678" i="5" a="1"/>
  <c r="N2677" i="5" a="1"/>
  <c r="N2677" i="5" s="1"/>
  <c r="N2676" i="5"/>
  <c r="N2676" i="5" a="1"/>
  <c r="N2675" i="5" a="1"/>
  <c r="N2675" i="5" s="1"/>
  <c r="N2674" i="5"/>
  <c r="N2674" i="5" a="1"/>
  <c r="N2673" i="5" a="1"/>
  <c r="N2673" i="5" s="1"/>
  <c r="N2672" i="5"/>
  <c r="N2672" i="5" a="1"/>
  <c r="N2671" i="5" a="1"/>
  <c r="N2671" i="5" s="1"/>
  <c r="N2670" i="5"/>
  <c r="N2670" i="5" a="1"/>
  <c r="N2669" i="5" a="1"/>
  <c r="N2669" i="5" s="1"/>
  <c r="N2668" i="5"/>
  <c r="N2668" i="5" a="1"/>
  <c r="N2667" i="5" a="1"/>
  <c r="N2667" i="5" s="1"/>
  <c r="N2666" i="5"/>
  <c r="N2666" i="5" a="1"/>
  <c r="N2665" i="5" a="1"/>
  <c r="N2665" i="5" s="1"/>
  <c r="N2664" i="5"/>
  <c r="N2664" i="5" a="1"/>
  <c r="N2663" i="5" a="1"/>
  <c r="N2663" i="5" s="1"/>
  <c r="N2662" i="5"/>
  <c r="N2662" i="5" a="1"/>
  <c r="N2661" i="5" a="1"/>
  <c r="N2661" i="5" s="1"/>
  <c r="N2660" i="5"/>
  <c r="N2660" i="5" a="1"/>
  <c r="N2659" i="5" a="1"/>
  <c r="N2659" i="5" s="1"/>
  <c r="N2658" i="5"/>
  <c r="N2658" i="5" a="1"/>
  <c r="N2657" i="5" a="1"/>
  <c r="N2657" i="5" s="1"/>
  <c r="N2656" i="5"/>
  <c r="N2656" i="5" a="1"/>
  <c r="N2655" i="5" a="1"/>
  <c r="N2655" i="5" s="1"/>
  <c r="N2654" i="5"/>
  <c r="N2654" i="5" a="1"/>
  <c r="N2653" i="5" a="1"/>
  <c r="N2653" i="5" s="1"/>
  <c r="N2652" i="5"/>
  <c r="N2652" i="5" a="1"/>
  <c r="N2651" i="5" a="1"/>
  <c r="N2651" i="5" s="1"/>
  <c r="N2650" i="5"/>
  <c r="N2650" i="5" a="1"/>
  <c r="N2649" i="5" a="1"/>
  <c r="N2649" i="5" s="1"/>
  <c r="N2648" i="5"/>
  <c r="N2648" i="5" a="1"/>
  <c r="N2647" i="5" a="1"/>
  <c r="N2647" i="5" s="1"/>
  <c r="N2646" i="5"/>
  <c r="N2646" i="5" a="1"/>
  <c r="N2645" i="5" a="1"/>
  <c r="N2645" i="5" s="1"/>
  <c r="N2644" i="5"/>
  <c r="N2644" i="5" a="1"/>
  <c r="N2643" i="5" a="1"/>
  <c r="N2643" i="5" s="1"/>
  <c r="N2642" i="5"/>
  <c r="N2642" i="5" a="1"/>
  <c r="N2641" i="5" a="1"/>
  <c r="N2641" i="5" s="1"/>
  <c r="N2640" i="5"/>
  <c r="N2640" i="5" a="1"/>
  <c r="N2639" i="5" a="1"/>
  <c r="N2639" i="5" s="1"/>
  <c r="N2638" i="5"/>
  <c r="N2638" i="5" a="1"/>
  <c r="N2637" i="5" a="1"/>
  <c r="N2637" i="5" s="1"/>
  <c r="N2636" i="5"/>
  <c r="N2636" i="5" a="1"/>
  <c r="N2635" i="5" a="1"/>
  <c r="N2635" i="5" s="1"/>
  <c r="N2634" i="5"/>
  <c r="N2634" i="5" a="1"/>
  <c r="N2633" i="5" a="1"/>
  <c r="N2633" i="5" s="1"/>
  <c r="N2632" i="5"/>
  <c r="N2632" i="5" a="1"/>
  <c r="N2631" i="5" a="1"/>
  <c r="N2631" i="5" s="1"/>
  <c r="N2630" i="5"/>
  <c r="N2630" i="5" a="1"/>
  <c r="N2629" i="5" a="1"/>
  <c r="N2629" i="5" s="1"/>
  <c r="N2628" i="5"/>
  <c r="N2628" i="5" a="1"/>
  <c r="N2627" i="5" a="1"/>
  <c r="N2627" i="5" s="1"/>
  <c r="N2626" i="5"/>
  <c r="N2626" i="5" a="1"/>
  <c r="N2625" i="5" a="1"/>
  <c r="N2625" i="5" s="1"/>
  <c r="N2624" i="5"/>
  <c r="N2624" i="5" a="1"/>
  <c r="N2623" i="5" a="1"/>
  <c r="N2623" i="5" s="1"/>
  <c r="N2622" i="5"/>
  <c r="N2622" i="5" a="1"/>
  <c r="N2621" i="5" a="1"/>
  <c r="N2621" i="5" s="1"/>
  <c r="N2620" i="5"/>
  <c r="N2620" i="5" a="1"/>
  <c r="N2619" i="5" a="1"/>
  <c r="N2619" i="5" s="1"/>
  <c r="N2618" i="5"/>
  <c r="N2618" i="5" a="1"/>
  <c r="N2617" i="5" a="1"/>
  <c r="N2617" i="5" s="1"/>
  <c r="N2616" i="5"/>
  <c r="N2616" i="5" a="1"/>
  <c r="N2615" i="5" a="1"/>
  <c r="N2615" i="5" s="1"/>
  <c r="N2614" i="5"/>
  <c r="N2614" i="5" a="1"/>
  <c r="N2613" i="5" a="1"/>
  <c r="N2613" i="5" s="1"/>
  <c r="N2612" i="5"/>
  <c r="N2612" i="5" a="1"/>
  <c r="N2611" i="5" a="1"/>
  <c r="N2611" i="5" s="1"/>
  <c r="N2610" i="5"/>
  <c r="N2610" i="5" a="1"/>
  <c r="N2609" i="5" a="1"/>
  <c r="N2609" i="5" s="1"/>
  <c r="N2608" i="5"/>
  <c r="N2608" i="5" a="1"/>
  <c r="N2607" i="5" a="1"/>
  <c r="N2607" i="5" s="1"/>
  <c r="N2606" i="5"/>
  <c r="N2606" i="5" a="1"/>
  <c r="N2605" i="5" a="1"/>
  <c r="N2605" i="5" s="1"/>
  <c r="N2604" i="5"/>
  <c r="N2604" i="5" a="1"/>
  <c r="N2603" i="5" a="1"/>
  <c r="N2603" i="5" s="1"/>
  <c r="N2602" i="5"/>
  <c r="N2602" i="5" a="1"/>
  <c r="N2601" i="5" a="1"/>
  <c r="N2601" i="5" s="1"/>
  <c r="N2600" i="5"/>
  <c r="N2600" i="5" a="1"/>
  <c r="N2599" i="5" a="1"/>
  <c r="N2599" i="5" s="1"/>
  <c r="N2598" i="5"/>
  <c r="N2598" i="5" a="1"/>
  <c r="N2597" i="5" a="1"/>
  <c r="N2597" i="5" s="1"/>
  <c r="N2596" i="5"/>
  <c r="N2596" i="5" a="1"/>
  <c r="N2595" i="5" a="1"/>
  <c r="N2595" i="5" s="1"/>
  <c r="N2594" i="5"/>
  <c r="N2594" i="5" a="1"/>
  <c r="N2593" i="5" a="1"/>
  <c r="N2593" i="5" s="1"/>
  <c r="N2592" i="5"/>
  <c r="N2592" i="5" a="1"/>
  <c r="N2591" i="5" a="1"/>
  <c r="N2591" i="5" s="1"/>
  <c r="N2590" i="5"/>
  <c r="N2590" i="5" a="1"/>
  <c r="N2589" i="5" a="1"/>
  <c r="N2589" i="5" s="1"/>
  <c r="N2588" i="5"/>
  <c r="N2588" i="5" a="1"/>
  <c r="N2587" i="5" a="1"/>
  <c r="N2587" i="5" s="1"/>
  <c r="N2586" i="5"/>
  <c r="N2586" i="5" a="1"/>
  <c r="N2585" i="5" a="1"/>
  <c r="N2585" i="5" s="1"/>
  <c r="N2584" i="5"/>
  <c r="N2584" i="5" a="1"/>
  <c r="N2583" i="5" a="1"/>
  <c r="N2583" i="5" s="1"/>
  <c r="N2582" i="5"/>
  <c r="N2582" i="5" a="1"/>
  <c r="N2581" i="5" a="1"/>
  <c r="N2581" i="5" s="1"/>
  <c r="N2580" i="5"/>
  <c r="N2580" i="5" a="1"/>
  <c r="N2579" i="5" a="1"/>
  <c r="N2579" i="5" s="1"/>
  <c r="N2578" i="5"/>
  <c r="N2578" i="5" a="1"/>
  <c r="N2577" i="5" a="1"/>
  <c r="N2577" i="5" s="1"/>
  <c r="N2576" i="5"/>
  <c r="N2576" i="5" a="1"/>
  <c r="N2575" i="5" a="1"/>
  <c r="N2575" i="5" s="1"/>
  <c r="N2574" i="5"/>
  <c r="N2574" i="5" a="1"/>
  <c r="N2573" i="5" a="1"/>
  <c r="N2573" i="5" s="1"/>
  <c r="N2572" i="5"/>
  <c r="N2572" i="5" a="1"/>
  <c r="N2571" i="5" a="1"/>
  <c r="N2571" i="5" s="1"/>
  <c r="N2570" i="5"/>
  <c r="N2570" i="5" a="1"/>
  <c r="N2569" i="5" a="1"/>
  <c r="N2569" i="5" s="1"/>
  <c r="N2568" i="5"/>
  <c r="N2568" i="5" a="1"/>
  <c r="N2567" i="5" a="1"/>
  <c r="N2567" i="5" s="1"/>
  <c r="N2566" i="5"/>
  <c r="N2566" i="5" a="1"/>
  <c r="N2565" i="5" a="1"/>
  <c r="N2565" i="5" s="1"/>
  <c r="N2564" i="5"/>
  <c r="N2564" i="5" a="1"/>
  <c r="N2563" i="5" a="1"/>
  <c r="N2563" i="5" s="1"/>
  <c r="N2562" i="5"/>
  <c r="N2562" i="5" a="1"/>
  <c r="N2561" i="5" a="1"/>
  <c r="N2561" i="5" s="1"/>
  <c r="N2560" i="5"/>
  <c r="N2560" i="5" a="1"/>
  <c r="N2559" i="5" a="1"/>
  <c r="N2559" i="5" s="1"/>
  <c r="N2558" i="5"/>
  <c r="N2558" i="5" a="1"/>
  <c r="N2557" i="5" a="1"/>
  <c r="N2557" i="5" s="1"/>
  <c r="N2556" i="5"/>
  <c r="N2556" i="5" a="1"/>
  <c r="N2555" i="5" a="1"/>
  <c r="N2555" i="5" s="1"/>
  <c r="N2554" i="5"/>
  <c r="N2554" i="5" a="1"/>
  <c r="N2553" i="5" a="1"/>
  <c r="N2553" i="5" s="1"/>
  <c r="N2552" i="5"/>
  <c r="N2552" i="5" a="1"/>
  <c r="N2551" i="5" a="1"/>
  <c r="N2551" i="5" s="1"/>
  <c r="N2550" i="5"/>
  <c r="N2550" i="5" a="1"/>
  <c r="N2549" i="5" a="1"/>
  <c r="N2549" i="5" s="1"/>
  <c r="N2548" i="5"/>
  <c r="N2548" i="5" a="1"/>
  <c r="N2547" i="5" a="1"/>
  <c r="N2547" i="5" s="1"/>
  <c r="N2546" i="5"/>
  <c r="N2546" i="5" a="1"/>
  <c r="N2545" i="5" a="1"/>
  <c r="N2545" i="5" s="1"/>
  <c r="N2544" i="5"/>
  <c r="N2544" i="5" a="1"/>
  <c r="N2543" i="5" a="1"/>
  <c r="N2543" i="5" s="1"/>
  <c r="N2542" i="5"/>
  <c r="N2542" i="5" a="1"/>
  <c r="N2541" i="5" a="1"/>
  <c r="N2541" i="5" s="1"/>
  <c r="N2540" i="5"/>
  <c r="N2540" i="5" a="1"/>
  <c r="N2539" i="5" a="1"/>
  <c r="N2539" i="5" s="1"/>
  <c r="N2538" i="5"/>
  <c r="N2538" i="5" a="1"/>
  <c r="N2537" i="5" a="1"/>
  <c r="N2537" i="5" s="1"/>
  <c r="N2536" i="5"/>
  <c r="N2536" i="5" a="1"/>
  <c r="N2535" i="5" a="1"/>
  <c r="N2535" i="5" s="1"/>
  <c r="N2534" i="5"/>
  <c r="N2534" i="5" a="1"/>
  <c r="N2533" i="5" a="1"/>
  <c r="N2533" i="5" s="1"/>
  <c r="N2532" i="5"/>
  <c r="N2532" i="5" a="1"/>
  <c r="N2531" i="5" a="1"/>
  <c r="N2531" i="5" s="1"/>
  <c r="N2530" i="5"/>
  <c r="N2530" i="5" a="1"/>
  <c r="N2529" i="5" a="1"/>
  <c r="N2529" i="5" s="1"/>
  <c r="N2528" i="5"/>
  <c r="N2528" i="5" a="1"/>
  <c r="N2527" i="5" a="1"/>
  <c r="N2527" i="5" s="1"/>
  <c r="N2526" i="5"/>
  <c r="N2526" i="5" a="1"/>
  <c r="N2525" i="5" a="1"/>
  <c r="N2525" i="5" s="1"/>
  <c r="N2524" i="5"/>
  <c r="N2524" i="5" a="1"/>
  <c r="N2523" i="5" a="1"/>
  <c r="N2523" i="5" s="1"/>
  <c r="N2522" i="5"/>
  <c r="N2522" i="5" a="1"/>
  <c r="N2521" i="5" a="1"/>
  <c r="N2521" i="5" s="1"/>
  <c r="N2520" i="5"/>
  <c r="N2520" i="5" a="1"/>
  <c r="N2519" i="5" a="1"/>
  <c r="N2519" i="5" s="1"/>
  <c r="N2518" i="5"/>
  <c r="N2518" i="5" a="1"/>
  <c r="N2517" i="5" a="1"/>
  <c r="N2517" i="5" s="1"/>
  <c r="N2516" i="5"/>
  <c r="N2516" i="5" a="1"/>
  <c r="N2515" i="5" a="1"/>
  <c r="N2515" i="5" s="1"/>
  <c r="N2514" i="5"/>
  <c r="N2514" i="5" a="1"/>
  <c r="N2513" i="5" a="1"/>
  <c r="N2513" i="5" s="1"/>
  <c r="N2512" i="5"/>
  <c r="N2512" i="5" a="1"/>
  <c r="N2511" i="5" a="1"/>
  <c r="N2511" i="5" s="1"/>
  <c r="N2510" i="5"/>
  <c r="N2510" i="5" a="1"/>
  <c r="N2509" i="5" a="1"/>
  <c r="N2509" i="5" s="1"/>
  <c r="N2508" i="5"/>
  <c r="N2508" i="5" a="1"/>
  <c r="N2507" i="5" a="1"/>
  <c r="N2507" i="5" s="1"/>
  <c r="N2506" i="5"/>
  <c r="N2506" i="5" a="1"/>
  <c r="N2505" i="5" a="1"/>
  <c r="N2505" i="5" s="1"/>
  <c r="N2504" i="5"/>
  <c r="N2504" i="5" a="1"/>
  <c r="N2503" i="5" a="1"/>
  <c r="N2503" i="5" s="1"/>
  <c r="N2502" i="5"/>
  <c r="N2502" i="5" a="1"/>
  <c r="N2501" i="5" a="1"/>
  <c r="N2501" i="5" s="1"/>
  <c r="N2500" i="5"/>
  <c r="N2500" i="5" a="1"/>
  <c r="N2499" i="5" a="1"/>
  <c r="N2499" i="5" s="1"/>
  <c r="N2498" i="5"/>
  <c r="N2498" i="5" a="1"/>
  <c r="N2497" i="5" a="1"/>
  <c r="N2497" i="5" s="1"/>
  <c r="N2496" i="5"/>
  <c r="N2496" i="5" a="1"/>
  <c r="N2495" i="5" a="1"/>
  <c r="N2495" i="5" s="1"/>
  <c r="N2494" i="5"/>
  <c r="N2494" i="5" a="1"/>
  <c r="N2493" i="5" a="1"/>
  <c r="N2493" i="5" s="1"/>
  <c r="N2492" i="5"/>
  <c r="N2492" i="5" a="1"/>
  <c r="N2491" i="5" a="1"/>
  <c r="N2491" i="5" s="1"/>
  <c r="N2490" i="5"/>
  <c r="N2490" i="5" a="1"/>
  <c r="N2489" i="5" a="1"/>
  <c r="N2489" i="5" s="1"/>
  <c r="N2488" i="5"/>
  <c r="N2488" i="5" a="1"/>
  <c r="N2487" i="5" a="1"/>
  <c r="N2487" i="5" s="1"/>
  <c r="N2486" i="5"/>
  <c r="N2486" i="5" a="1"/>
  <c r="N2485" i="5" a="1"/>
  <c r="N2485" i="5" s="1"/>
  <c r="N2484" i="5"/>
  <c r="N2484" i="5" a="1"/>
  <c r="N2483" i="5" a="1"/>
  <c r="N2483" i="5" s="1"/>
  <c r="N2482" i="5"/>
  <c r="N2482" i="5" a="1"/>
  <c r="N2481" i="5" a="1"/>
  <c r="N2481" i="5" s="1"/>
  <c r="N2480" i="5"/>
  <c r="N2480" i="5" a="1"/>
  <c r="N2479" i="5" a="1"/>
  <c r="N2479" i="5" s="1"/>
  <c r="N2478" i="5"/>
  <c r="N2478" i="5" a="1"/>
  <c r="N2477" i="5" a="1"/>
  <c r="N2477" i="5" s="1"/>
  <c r="N2476" i="5"/>
  <c r="N2476" i="5" a="1"/>
  <c r="N2475" i="5" a="1"/>
  <c r="N2475" i="5" s="1"/>
  <c r="N2474" i="5"/>
  <c r="N2474" i="5" a="1"/>
  <c r="N2473" i="5" a="1"/>
  <c r="N2473" i="5" s="1"/>
  <c r="N2472" i="5" a="1"/>
  <c r="N2472" i="5" s="1"/>
  <c r="N2471" i="5" a="1"/>
  <c r="N2471" i="5" s="1"/>
  <c r="N2470" i="5" a="1"/>
  <c r="N2470" i="5" s="1"/>
  <c r="N2469" i="5" a="1"/>
  <c r="N2469" i="5" s="1"/>
  <c r="N2468" i="5" a="1"/>
  <c r="N2468" i="5" s="1"/>
  <c r="N2467" i="5"/>
  <c r="N2467" i="5" a="1"/>
  <c r="N2466" i="5" a="1"/>
  <c r="N2466" i="5" s="1"/>
  <c r="N2465" i="5" a="1"/>
  <c r="N2465" i="5" s="1"/>
  <c r="N2464" i="5" a="1"/>
  <c r="N2464" i="5" s="1"/>
  <c r="N2463" i="5" a="1"/>
  <c r="N2463" i="5" s="1"/>
  <c r="N2462" i="5" a="1"/>
  <c r="N2462" i="5" s="1"/>
  <c r="N2461" i="5" a="1"/>
  <c r="N2461" i="5" s="1"/>
  <c r="N2460" i="5" a="1"/>
  <c r="N2460" i="5" s="1"/>
  <c r="N2459" i="5"/>
  <c r="N2459" i="5" a="1"/>
  <c r="N2458" i="5" a="1"/>
  <c r="N2458" i="5" s="1"/>
  <c r="N2457" i="5" a="1"/>
  <c r="N2457" i="5" s="1"/>
  <c r="N2456" i="5" a="1"/>
  <c r="N2456" i="5" s="1"/>
  <c r="N2455" i="5" a="1"/>
  <c r="N2455" i="5" s="1"/>
  <c r="N2454" i="5" a="1"/>
  <c r="N2454" i="5" s="1"/>
  <c r="N2453" i="5" a="1"/>
  <c r="N2453" i="5" s="1"/>
  <c r="N2452" i="5" a="1"/>
  <c r="N2452" i="5" s="1"/>
  <c r="N2451" i="5"/>
  <c r="N2451" i="5" a="1"/>
  <c r="N2450" i="5" a="1"/>
  <c r="N2450" i="5" s="1"/>
  <c r="N2449" i="5" a="1"/>
  <c r="N2449" i="5" s="1"/>
  <c r="N2448" i="5" a="1"/>
  <c r="N2448" i="5" s="1"/>
  <c r="N2447" i="5" a="1"/>
  <c r="N2447" i="5" s="1"/>
  <c r="N2446" i="5" a="1"/>
  <c r="N2446" i="5" s="1"/>
  <c r="N2445" i="5" a="1"/>
  <c r="N2445" i="5" s="1"/>
  <c r="N2444" i="5" a="1"/>
  <c r="N2444" i="5" s="1"/>
  <c r="N2443" i="5"/>
  <c r="N2443" i="5" a="1"/>
  <c r="N2442" i="5" a="1"/>
  <c r="N2442" i="5" s="1"/>
  <c r="N2441" i="5" a="1"/>
  <c r="N2441" i="5" s="1"/>
  <c r="N2440" i="5" a="1"/>
  <c r="N2440" i="5" s="1"/>
  <c r="N2439" i="5" a="1"/>
  <c r="N2439" i="5" s="1"/>
  <c r="N2438" i="5" a="1"/>
  <c r="N2438" i="5" s="1"/>
  <c r="N2437" i="5" a="1"/>
  <c r="N2437" i="5" s="1"/>
  <c r="N2436" i="5" a="1"/>
  <c r="N2436" i="5" s="1"/>
  <c r="N2435" i="5"/>
  <c r="N2435" i="5" a="1"/>
  <c r="N2434" i="5" a="1"/>
  <c r="N2434" i="5" s="1"/>
  <c r="N2433" i="5" a="1"/>
  <c r="N2433" i="5" s="1"/>
  <c r="N2432" i="5" a="1"/>
  <c r="N2432" i="5" s="1"/>
  <c r="N2431" i="5" a="1"/>
  <c r="N2431" i="5" s="1"/>
  <c r="N2430" i="5" a="1"/>
  <c r="N2430" i="5" s="1"/>
  <c r="N2429" i="5" a="1"/>
  <c r="N2429" i="5" s="1"/>
  <c r="N2428" i="5" a="1"/>
  <c r="N2428" i="5" s="1"/>
  <c r="N2427" i="5"/>
  <c r="N2427" i="5" a="1"/>
  <c r="N2426" i="5" a="1"/>
  <c r="N2426" i="5" s="1"/>
  <c r="N2425" i="5"/>
  <c r="N2425" i="5" a="1"/>
  <c r="N2424" i="5" a="1"/>
  <c r="N2424" i="5" s="1"/>
  <c r="N2423" i="5" a="1"/>
  <c r="N2423" i="5" s="1"/>
  <c r="N2422" i="5" a="1"/>
  <c r="N2422" i="5" s="1"/>
  <c r="N2421" i="5" a="1"/>
  <c r="N2421" i="5" s="1"/>
  <c r="N2420" i="5" a="1"/>
  <c r="N2420" i="5" s="1"/>
  <c r="N2419" i="5"/>
  <c r="N2419" i="5" a="1"/>
  <c r="N2418" i="5" a="1"/>
  <c r="N2418" i="5" s="1"/>
  <c r="N2417" i="5" a="1"/>
  <c r="N2417" i="5" s="1"/>
  <c r="N2416" i="5" a="1"/>
  <c r="N2416" i="5" s="1"/>
  <c r="N2415" i="5" a="1"/>
  <c r="N2415" i="5" s="1"/>
  <c r="N2414" i="5" a="1"/>
  <c r="N2414" i="5" s="1"/>
  <c r="N2413" i="5" a="1"/>
  <c r="N2413" i="5" s="1"/>
  <c r="N2412" i="5" a="1"/>
  <c r="N2412" i="5" s="1"/>
  <c r="N2411" i="5"/>
  <c r="N2411" i="5" a="1"/>
  <c r="N2410" i="5" a="1"/>
  <c r="N2410" i="5" s="1"/>
  <c r="N2409" i="5" a="1"/>
  <c r="N2409" i="5" s="1"/>
  <c r="N2408" i="5" a="1"/>
  <c r="N2408" i="5" s="1"/>
  <c r="N2407" i="5" a="1"/>
  <c r="N2407" i="5" s="1"/>
  <c r="N2406" i="5" a="1"/>
  <c r="N2406" i="5" s="1"/>
  <c r="N2405" i="5" a="1"/>
  <c r="N2405" i="5" s="1"/>
  <c r="N2404" i="5" a="1"/>
  <c r="N2404" i="5" s="1"/>
  <c r="N2403" i="5"/>
  <c r="N2403" i="5" a="1"/>
  <c r="N2402" i="5" a="1"/>
  <c r="N2402" i="5" s="1"/>
  <c r="N2401" i="5" a="1"/>
  <c r="N2401" i="5" s="1"/>
  <c r="N2400" i="5" a="1"/>
  <c r="N2400" i="5" s="1"/>
  <c r="N2399" i="5" a="1"/>
  <c r="N2399" i="5" s="1"/>
  <c r="N2398" i="5" a="1"/>
  <c r="N2398" i="5" s="1"/>
  <c r="N2397" i="5" a="1"/>
  <c r="N2397" i="5" s="1"/>
  <c r="N2396" i="5" a="1"/>
  <c r="N2396" i="5" s="1"/>
  <c r="N2395" i="5"/>
  <c r="N2395" i="5" a="1"/>
  <c r="N2394" i="5" a="1"/>
  <c r="N2394" i="5" s="1"/>
  <c r="N2393" i="5" a="1"/>
  <c r="N2393" i="5" s="1"/>
  <c r="N2392" i="5" a="1"/>
  <c r="N2392" i="5" s="1"/>
  <c r="N2391" i="5" a="1"/>
  <c r="N2391" i="5" s="1"/>
  <c r="N2390" i="5" a="1"/>
  <c r="N2390" i="5" s="1"/>
  <c r="N2389" i="5" a="1"/>
  <c r="N2389" i="5" s="1"/>
  <c r="N2388" i="5" a="1"/>
  <c r="N2388" i="5" s="1"/>
  <c r="N2387" i="5"/>
  <c r="N2387" i="5" a="1"/>
  <c r="N2386" i="5" a="1"/>
  <c r="N2386" i="5" s="1"/>
  <c r="N2385" i="5" a="1"/>
  <c r="N2385" i="5" s="1"/>
  <c r="N2384" i="5" a="1"/>
  <c r="N2384" i="5" s="1"/>
  <c r="N2383" i="5" a="1"/>
  <c r="N2383" i="5" s="1"/>
  <c r="N2382" i="5" a="1"/>
  <c r="N2382" i="5" s="1"/>
  <c r="N2381" i="5" a="1"/>
  <c r="N2381" i="5" s="1"/>
  <c r="N2380" i="5" a="1"/>
  <c r="N2380" i="5" s="1"/>
  <c r="N2379" i="5"/>
  <c r="N2379" i="5" a="1"/>
  <c r="N2378" i="5" a="1"/>
  <c r="N2378" i="5" s="1"/>
  <c r="N2377" i="5"/>
  <c r="N2377" i="5" a="1"/>
  <c r="N2376" i="5" a="1"/>
  <c r="N2376" i="5" s="1"/>
  <c r="N2375" i="5" a="1"/>
  <c r="N2375" i="5" s="1"/>
  <c r="N2374" i="5" a="1"/>
  <c r="N2374" i="5" s="1"/>
  <c r="N2373" i="5" a="1"/>
  <c r="N2373" i="5" s="1"/>
  <c r="N2372" i="5" a="1"/>
  <c r="N2372" i="5" s="1"/>
  <c r="N2371" i="5"/>
  <c r="N2371" i="5" a="1"/>
  <c r="N2370" i="5" a="1"/>
  <c r="N2370" i="5" s="1"/>
  <c r="N2369" i="5" a="1"/>
  <c r="N2369" i="5" s="1"/>
  <c r="N2368" i="5" a="1"/>
  <c r="N2368" i="5" s="1"/>
  <c r="N2367" i="5" a="1"/>
  <c r="N2367" i="5" s="1"/>
  <c r="N2366" i="5" a="1"/>
  <c r="N2366" i="5" s="1"/>
  <c r="N2365" i="5" a="1"/>
  <c r="N2365" i="5" s="1"/>
  <c r="N2364" i="5" a="1"/>
  <c r="N2364" i="5" s="1"/>
  <c r="N2363" i="5"/>
  <c r="N2363" i="5" a="1"/>
  <c r="N2362" i="5" a="1"/>
  <c r="N2362" i="5" s="1"/>
  <c r="N2361" i="5"/>
  <c r="N2361" i="5" a="1"/>
  <c r="N2360" i="5" a="1"/>
  <c r="N2360" i="5" s="1"/>
  <c r="N2359" i="5" a="1"/>
  <c r="N2359" i="5" s="1"/>
  <c r="N2358" i="5" a="1"/>
  <c r="N2358" i="5" s="1"/>
  <c r="N2357" i="5" a="1"/>
  <c r="N2357" i="5" s="1"/>
  <c r="N2356" i="5" a="1"/>
  <c r="N2356" i="5" s="1"/>
  <c r="N2355" i="5"/>
  <c r="N2355" i="5" a="1"/>
  <c r="N2354" i="5" a="1"/>
  <c r="N2354" i="5" s="1"/>
  <c r="N2353" i="5" a="1"/>
  <c r="N2353" i="5" s="1"/>
  <c r="N2352" i="5" a="1"/>
  <c r="N2352" i="5" s="1"/>
  <c r="N2351" i="5" a="1"/>
  <c r="N2351" i="5" s="1"/>
  <c r="N2350" i="5" a="1"/>
  <c r="N2350" i="5" s="1"/>
  <c r="N2349" i="5" a="1"/>
  <c r="N2349" i="5" s="1"/>
  <c r="N2348" i="5" a="1"/>
  <c r="N2348" i="5" s="1"/>
  <c r="N2347" i="5"/>
  <c r="N2347" i="5" a="1"/>
  <c r="N2346" i="5" a="1"/>
  <c r="N2346" i="5" s="1"/>
  <c r="N2345" i="5"/>
  <c r="N2345" i="5" a="1"/>
  <c r="N2344" i="5" a="1"/>
  <c r="N2344" i="5" s="1"/>
  <c r="N2343" i="5" a="1"/>
  <c r="N2343" i="5" s="1"/>
  <c r="N2342" i="5" a="1"/>
  <c r="N2342" i="5" s="1"/>
  <c r="N2341" i="5" a="1"/>
  <c r="N2341" i="5" s="1"/>
  <c r="N2340" i="5" a="1"/>
  <c r="N2340" i="5" s="1"/>
  <c r="N2339" i="5"/>
  <c r="N2339" i="5" a="1"/>
  <c r="N2338" i="5" a="1"/>
  <c r="N2338" i="5" s="1"/>
  <c r="N2337" i="5" a="1"/>
  <c r="N2337" i="5" s="1"/>
  <c r="N2336" i="5" a="1"/>
  <c r="N2336" i="5" s="1"/>
  <c r="N2335" i="5" a="1"/>
  <c r="N2335" i="5" s="1"/>
  <c r="N2334" i="5" a="1"/>
  <c r="N2334" i="5" s="1"/>
  <c r="N2333" i="5" a="1"/>
  <c r="N2333" i="5" s="1"/>
  <c r="N2332" i="5" a="1"/>
  <c r="N2332" i="5" s="1"/>
  <c r="N2331" i="5"/>
  <c r="N2331" i="5" a="1"/>
  <c r="N2330" i="5" a="1"/>
  <c r="N2330" i="5" s="1"/>
  <c r="N2329" i="5" a="1"/>
  <c r="N2329" i="5" s="1"/>
  <c r="N2328" i="5" a="1"/>
  <c r="N2328" i="5" s="1"/>
  <c r="N2327" i="5" a="1"/>
  <c r="N2327" i="5" s="1"/>
  <c r="N2326" i="5" a="1"/>
  <c r="N2326" i="5" s="1"/>
  <c r="N2325" i="5" a="1"/>
  <c r="N2325" i="5" s="1"/>
  <c r="N2324" i="5" a="1"/>
  <c r="N2324" i="5" s="1"/>
  <c r="N2323" i="5"/>
  <c r="N2323" i="5" a="1"/>
  <c r="N2322" i="5" a="1"/>
  <c r="N2322" i="5" s="1"/>
  <c r="N2321" i="5" a="1"/>
  <c r="N2321" i="5" s="1"/>
  <c r="N2320" i="5" a="1"/>
  <c r="N2320" i="5" s="1"/>
  <c r="N2319" i="5" a="1"/>
  <c r="N2319" i="5" s="1"/>
  <c r="N2318" i="5" a="1"/>
  <c r="N2318" i="5" s="1"/>
  <c r="N2317" i="5" a="1"/>
  <c r="N2317" i="5" s="1"/>
  <c r="N2316" i="5" a="1"/>
  <c r="N2316" i="5" s="1"/>
  <c r="N2315" i="5"/>
  <c r="N2315" i="5" a="1"/>
  <c r="N2314" i="5" a="1"/>
  <c r="N2314" i="5" s="1"/>
  <c r="N2313" i="5"/>
  <c r="N2313" i="5" a="1"/>
  <c r="N2312" i="5" a="1"/>
  <c r="N2312" i="5" s="1"/>
  <c r="N2311" i="5" a="1"/>
  <c r="N2311" i="5" s="1"/>
  <c r="N2310" i="5" a="1"/>
  <c r="N2310" i="5" s="1"/>
  <c r="N2309" i="5" a="1"/>
  <c r="N2309" i="5" s="1"/>
  <c r="N2308" i="5" a="1"/>
  <c r="N2308" i="5" s="1"/>
  <c r="N2307" i="5"/>
  <c r="N2307" i="5" a="1"/>
  <c r="N2306" i="5" a="1"/>
  <c r="N2306" i="5" s="1"/>
  <c r="N2305" i="5" a="1"/>
  <c r="N2305" i="5" s="1"/>
  <c r="N2304" i="5" a="1"/>
  <c r="N2304" i="5" s="1"/>
  <c r="N2303" i="5" a="1"/>
  <c r="N2303" i="5" s="1"/>
  <c r="N2302" i="5"/>
  <c r="N2302" i="5" a="1"/>
  <c r="N2301" i="5" a="1"/>
  <c r="N2301" i="5" s="1"/>
  <c r="N2300" i="5"/>
  <c r="N2300" i="5" a="1"/>
  <c r="N2299" i="5" a="1"/>
  <c r="N2299" i="5" s="1"/>
  <c r="N2298" i="5"/>
  <c r="N2298" i="5" a="1"/>
  <c r="N2297" i="5" a="1"/>
  <c r="N2297" i="5" s="1"/>
  <c r="N2296" i="5"/>
  <c r="N2296" i="5" a="1"/>
  <c r="N2295" i="5" a="1"/>
  <c r="N2295" i="5" s="1"/>
  <c r="N2294" i="5"/>
  <c r="N2294" i="5" a="1"/>
  <c r="N2293" i="5" a="1"/>
  <c r="N2293" i="5" s="1"/>
  <c r="N2292" i="5"/>
  <c r="N2292" i="5" a="1"/>
  <c r="N2291" i="5" a="1"/>
  <c r="N2291" i="5" s="1"/>
  <c r="N2290" i="5"/>
  <c r="N2290" i="5" a="1"/>
  <c r="N2289" i="5" a="1"/>
  <c r="N2289" i="5" s="1"/>
  <c r="N2288" i="5"/>
  <c r="N2288" i="5" a="1"/>
  <c r="N2287" i="5" a="1"/>
  <c r="N2287" i="5" s="1"/>
  <c r="N2286" i="5"/>
  <c r="N2286" i="5" a="1"/>
  <c r="N2285" i="5" a="1"/>
  <c r="N2285" i="5" s="1"/>
  <c r="N2284" i="5"/>
  <c r="N2284" i="5" a="1"/>
  <c r="N2283" i="5" a="1"/>
  <c r="N2283" i="5" s="1"/>
  <c r="N2282" i="5"/>
  <c r="N2282" i="5" a="1"/>
  <c r="N2281" i="5" a="1"/>
  <c r="N2281" i="5" s="1"/>
  <c r="N2280" i="5"/>
  <c r="N2280" i="5" a="1"/>
  <c r="N2279" i="5" a="1"/>
  <c r="N2279" i="5" s="1"/>
  <c r="N2278" i="5"/>
  <c r="N2278" i="5" a="1"/>
  <c r="N2277" i="5" a="1"/>
  <c r="N2277" i="5" s="1"/>
  <c r="N2276" i="5"/>
  <c r="N2276" i="5" a="1"/>
  <c r="N2275" i="5" a="1"/>
  <c r="N2275" i="5" s="1"/>
  <c r="N2274" i="5"/>
  <c r="N2274" i="5" a="1"/>
  <c r="N2273" i="5" a="1"/>
  <c r="N2273" i="5" s="1"/>
  <c r="N2272" i="5"/>
  <c r="N2272" i="5" a="1"/>
  <c r="N2271" i="5" a="1"/>
  <c r="N2271" i="5" s="1"/>
  <c r="N2270" i="5"/>
  <c r="N2270" i="5" a="1"/>
  <c r="N2269" i="5" a="1"/>
  <c r="N2269" i="5" s="1"/>
  <c r="N2268" i="5"/>
  <c r="N2268" i="5" a="1"/>
  <c r="N2267" i="5" a="1"/>
  <c r="N2267" i="5" s="1"/>
  <c r="N2266" i="5"/>
  <c r="N2266" i="5" a="1"/>
  <c r="N2265" i="5" a="1"/>
  <c r="N2265" i="5" s="1"/>
  <c r="N2264" i="5"/>
  <c r="N2264" i="5" a="1"/>
  <c r="N2263" i="5" a="1"/>
  <c r="N2263" i="5" s="1"/>
  <c r="N2262" i="5"/>
  <c r="N2262" i="5" a="1"/>
  <c r="N2261" i="5" a="1"/>
  <c r="N2261" i="5" s="1"/>
  <c r="N2260" i="5"/>
  <c r="N2260" i="5" a="1"/>
  <c r="N2259" i="5" a="1"/>
  <c r="N2259" i="5" s="1"/>
  <c r="N2258" i="5"/>
  <c r="N2258" i="5" a="1"/>
  <c r="N2257" i="5" a="1"/>
  <c r="N2257" i="5" s="1"/>
  <c r="N2256" i="5"/>
  <c r="N2256" i="5" a="1"/>
  <c r="N2255" i="5" a="1"/>
  <c r="N2255" i="5" s="1"/>
  <c r="N2254" i="5"/>
  <c r="N2254" i="5" a="1"/>
  <c r="N2253" i="5" a="1"/>
  <c r="N2253" i="5" s="1"/>
  <c r="N2252" i="5"/>
  <c r="N2252" i="5" a="1"/>
  <c r="N2251" i="5" a="1"/>
  <c r="N2251" i="5" s="1"/>
  <c r="N2250" i="5"/>
  <c r="N2250" i="5" a="1"/>
  <c r="N2249" i="5" a="1"/>
  <c r="N2249" i="5" s="1"/>
  <c r="N2248" i="5"/>
  <c r="N2248" i="5" a="1"/>
  <c r="N2247" i="5" a="1"/>
  <c r="N2247" i="5" s="1"/>
  <c r="N2246" i="5"/>
  <c r="N2246" i="5" a="1"/>
  <c r="N2245" i="5" a="1"/>
  <c r="N2245" i="5" s="1"/>
  <c r="N2244" i="5"/>
  <c r="N2244" i="5" a="1"/>
  <c r="N2243" i="5" a="1"/>
  <c r="N2243" i="5" s="1"/>
  <c r="N2242" i="5"/>
  <c r="N2242" i="5" a="1"/>
  <c r="N2241" i="5" a="1"/>
  <c r="N2241" i="5" s="1"/>
  <c r="N2240" i="5"/>
  <c r="N2240" i="5" a="1"/>
  <c r="N2239" i="5" a="1"/>
  <c r="N2239" i="5" s="1"/>
  <c r="N2238" i="5"/>
  <c r="N2238" i="5" a="1"/>
  <c r="N2237" i="5" a="1"/>
  <c r="N2237" i="5" s="1"/>
  <c r="N2236" i="5"/>
  <c r="N2236" i="5" a="1"/>
  <c r="N2235" i="5" a="1"/>
  <c r="N2235" i="5" s="1"/>
  <c r="N2234" i="5"/>
  <c r="N2234" i="5" a="1"/>
  <c r="N2233" i="5" a="1"/>
  <c r="N2233" i="5" s="1"/>
  <c r="N2232" i="5" a="1"/>
  <c r="N2232" i="5" s="1"/>
  <c r="N2231" i="5" a="1"/>
  <c r="N2231" i="5" s="1"/>
  <c r="N2230" i="5" a="1"/>
  <c r="N2230" i="5" s="1"/>
  <c r="N2229" i="5" a="1"/>
  <c r="N2229" i="5" s="1"/>
  <c r="N2228" i="5"/>
  <c r="N2228" i="5" a="1"/>
  <c r="N2227" i="5" a="1"/>
  <c r="N2227" i="5" s="1"/>
  <c r="N2226" i="5" a="1"/>
  <c r="N2226" i="5" s="1"/>
  <c r="N2225" i="5" a="1"/>
  <c r="N2225" i="5" s="1"/>
  <c r="N2224" i="5" a="1"/>
  <c r="N2224" i="5" s="1"/>
  <c r="N2223" i="5" a="1"/>
  <c r="N2223" i="5" s="1"/>
  <c r="N2222" i="5" a="1"/>
  <c r="N2222" i="5" s="1"/>
  <c r="N2221" i="5" a="1"/>
  <c r="N2221" i="5" s="1"/>
  <c r="N2220" i="5"/>
  <c r="N2220" i="5" a="1"/>
  <c r="N2219" i="5" a="1"/>
  <c r="N2219" i="5" s="1"/>
  <c r="N2218" i="5"/>
  <c r="N2218" i="5" a="1"/>
  <c r="N2217" i="5" a="1"/>
  <c r="N2217" i="5" s="1"/>
  <c r="N2216" i="5" a="1"/>
  <c r="N2216" i="5" s="1"/>
  <c r="N2215" i="5" a="1"/>
  <c r="N2215" i="5" s="1"/>
  <c r="N2214" i="5" a="1"/>
  <c r="N2214" i="5" s="1"/>
  <c r="N2213" i="5" a="1"/>
  <c r="N2213" i="5" s="1"/>
  <c r="N2212" i="5"/>
  <c r="N2212" i="5" a="1"/>
  <c r="N2211" i="5" a="1"/>
  <c r="N2211" i="5" s="1"/>
  <c r="N2210" i="5" a="1"/>
  <c r="N2210" i="5" s="1"/>
  <c r="N2209" i="5" a="1"/>
  <c r="N2209" i="5" s="1"/>
  <c r="N2208" i="5" a="1"/>
  <c r="N2208" i="5" s="1"/>
  <c r="N2207" i="5" a="1"/>
  <c r="N2207" i="5" s="1"/>
  <c r="N2206" i="5" a="1"/>
  <c r="N2206" i="5" s="1"/>
  <c r="N2205" i="5" a="1"/>
  <c r="N2205" i="5" s="1"/>
  <c r="N2204" i="5"/>
  <c r="N2204" i="5" a="1"/>
  <c r="N2203" i="5" a="1"/>
  <c r="N2203" i="5" s="1"/>
  <c r="N2202" i="5"/>
  <c r="N2202" i="5" a="1"/>
  <c r="N2201" i="5" a="1"/>
  <c r="N2201" i="5" s="1"/>
  <c r="N2200" i="5" a="1"/>
  <c r="N2200" i="5" s="1"/>
  <c r="N2199" i="5" a="1"/>
  <c r="N2199" i="5" s="1"/>
  <c r="N2198" i="5" a="1"/>
  <c r="N2198" i="5" s="1"/>
  <c r="N2197" i="5" a="1"/>
  <c r="N2197" i="5" s="1"/>
  <c r="N2196" i="5"/>
  <c r="N2196" i="5" a="1"/>
  <c r="N2195" i="5" a="1"/>
  <c r="N2195" i="5" s="1"/>
  <c r="N2194" i="5" a="1"/>
  <c r="N2194" i="5" s="1"/>
  <c r="N2193" i="5" a="1"/>
  <c r="N2193" i="5" s="1"/>
  <c r="N2192" i="5" a="1"/>
  <c r="N2192" i="5" s="1"/>
  <c r="N2191" i="5" a="1"/>
  <c r="N2191" i="5" s="1"/>
  <c r="N2190" i="5" a="1"/>
  <c r="N2190" i="5" s="1"/>
  <c r="N2189" i="5" a="1"/>
  <c r="N2189" i="5" s="1"/>
  <c r="N2188" i="5"/>
  <c r="N2188" i="5" a="1"/>
  <c r="N2187" i="5" a="1"/>
  <c r="N2187" i="5" s="1"/>
  <c r="N2186" i="5"/>
  <c r="N2186" i="5" a="1"/>
  <c r="N2185" i="5" a="1"/>
  <c r="N2185" i="5" s="1"/>
  <c r="N2184" i="5" a="1"/>
  <c r="N2184" i="5" s="1"/>
  <c r="N2183" i="5" a="1"/>
  <c r="N2183" i="5" s="1"/>
  <c r="N2182" i="5" a="1"/>
  <c r="N2182" i="5" s="1"/>
  <c r="N2181" i="5" a="1"/>
  <c r="N2181" i="5" s="1"/>
  <c r="N2180" i="5"/>
  <c r="N2180" i="5" a="1"/>
  <c r="N2179" i="5" a="1"/>
  <c r="N2179" i="5" s="1"/>
  <c r="N2178" i="5" a="1"/>
  <c r="N2178" i="5" s="1"/>
  <c r="N2177" i="5" a="1"/>
  <c r="N2177" i="5" s="1"/>
  <c r="N2176" i="5" a="1"/>
  <c r="N2176" i="5" s="1"/>
  <c r="N2175" i="5"/>
  <c r="N2175" i="5" a="1"/>
  <c r="N2174" i="5" a="1"/>
  <c r="N2174" i="5" s="1"/>
  <c r="N2173" i="5"/>
  <c r="N2173" i="5" a="1"/>
  <c r="N2172" i="5" a="1"/>
  <c r="N2172" i="5" s="1"/>
  <c r="N2171" i="5"/>
  <c r="N2171" i="5" a="1"/>
  <c r="N2170" i="5" a="1"/>
  <c r="N2170" i="5" s="1"/>
  <c r="N2169" i="5"/>
  <c r="N2169" i="5" a="1"/>
  <c r="N2168" i="5" a="1"/>
  <c r="N2168" i="5" s="1"/>
  <c r="N2167" i="5"/>
  <c r="N2167" i="5" a="1"/>
  <c r="N2166" i="5" a="1"/>
  <c r="N2166" i="5" s="1"/>
  <c r="N2165" i="5"/>
  <c r="N2165" i="5" a="1"/>
  <c r="N2164" i="5" a="1"/>
  <c r="N2164" i="5" s="1"/>
  <c r="N2163" i="5"/>
  <c r="N2163" i="5" a="1"/>
  <c r="N2162" i="5" a="1"/>
  <c r="N2162" i="5" s="1"/>
  <c r="N2161" i="5"/>
  <c r="N2161" i="5" a="1"/>
  <c r="N2160" i="5" a="1"/>
  <c r="N2160" i="5" s="1"/>
  <c r="N2159" i="5"/>
  <c r="N2159" i="5" a="1"/>
  <c r="N2158" i="5" a="1"/>
  <c r="N2158" i="5" s="1"/>
  <c r="N2157" i="5"/>
  <c r="N2157" i="5" a="1"/>
  <c r="N2156" i="5" a="1"/>
  <c r="N2156" i="5" s="1"/>
  <c r="N2155" i="5"/>
  <c r="N2155" i="5" a="1"/>
  <c r="N2154" i="5" a="1"/>
  <c r="N2154" i="5" s="1"/>
  <c r="N2153" i="5"/>
  <c r="N2153" i="5" a="1"/>
  <c r="N2152" i="5" a="1"/>
  <c r="N2152" i="5" s="1"/>
  <c r="N2151" i="5"/>
  <c r="N2151" i="5" a="1"/>
  <c r="N2150" i="5" a="1"/>
  <c r="N2150" i="5" s="1"/>
  <c r="N2149" i="5"/>
  <c r="N2149" i="5" a="1"/>
  <c r="N2148" i="5" a="1"/>
  <c r="N2148" i="5" s="1"/>
  <c r="N2147" i="5"/>
  <c r="N2147" i="5" a="1"/>
  <c r="N2146" i="5" a="1"/>
  <c r="N2146" i="5" s="1"/>
  <c r="N2145" i="5"/>
  <c r="N2145" i="5" a="1"/>
  <c r="N2144" i="5" a="1"/>
  <c r="N2144" i="5" s="1"/>
  <c r="N2143" i="5"/>
  <c r="N2143" i="5" a="1"/>
  <c r="N2142" i="5" a="1"/>
  <c r="N2142" i="5" s="1"/>
  <c r="N2141" i="5"/>
  <c r="N2141" i="5" a="1"/>
  <c r="N2140" i="5" a="1"/>
  <c r="N2140" i="5" s="1"/>
  <c r="N2139" i="5"/>
  <c r="N2139" i="5" a="1"/>
  <c r="N2138" i="5" a="1"/>
  <c r="N2138" i="5" s="1"/>
  <c r="N2137" i="5"/>
  <c r="N2137" i="5" a="1"/>
  <c r="N2136" i="5" a="1"/>
  <c r="N2136" i="5" s="1"/>
  <c r="N2135" i="5"/>
  <c r="N2135" i="5" a="1"/>
  <c r="N2134" i="5" a="1"/>
  <c r="N2134" i="5" s="1"/>
  <c r="N2133" i="5"/>
  <c r="N2133" i="5" a="1"/>
  <c r="N2132" i="5" a="1"/>
  <c r="N2132" i="5" s="1"/>
  <c r="N2131" i="5"/>
  <c r="N2131" i="5" a="1"/>
  <c r="N2130" i="5" a="1"/>
  <c r="N2130" i="5" s="1"/>
  <c r="N2129" i="5"/>
  <c r="N2129" i="5" a="1"/>
  <c r="N2128" i="5" a="1"/>
  <c r="N2128" i="5" s="1"/>
  <c r="N2127" i="5"/>
  <c r="N2127" i="5" a="1"/>
  <c r="N2126" i="5" a="1"/>
  <c r="N2126" i="5" s="1"/>
  <c r="N2125" i="5"/>
  <c r="N2125" i="5" a="1"/>
  <c r="N2124" i="5" a="1"/>
  <c r="N2124" i="5" s="1"/>
  <c r="N2123" i="5"/>
  <c r="N2123" i="5" a="1"/>
  <c r="N2122" i="5" a="1"/>
  <c r="N2122" i="5" s="1"/>
  <c r="N2121" i="5"/>
  <c r="N2121" i="5" a="1"/>
  <c r="N2120" i="5" a="1"/>
  <c r="N2120" i="5" s="1"/>
  <c r="N2119" i="5"/>
  <c r="N2119" i="5" a="1"/>
  <c r="N2118" i="5" a="1"/>
  <c r="N2118" i="5" s="1"/>
  <c r="N2117" i="5"/>
  <c r="N2117" i="5" a="1"/>
  <c r="N2116" i="5" a="1"/>
  <c r="N2116" i="5" s="1"/>
  <c r="N2115" i="5"/>
  <c r="N2115" i="5" a="1"/>
  <c r="N2114" i="5" a="1"/>
  <c r="N2114" i="5" s="1"/>
  <c r="N2113" i="5"/>
  <c r="N2113" i="5" a="1"/>
  <c r="N2112" i="5" a="1"/>
  <c r="N2112" i="5" s="1"/>
  <c r="N2111" i="5"/>
  <c r="N2111" i="5" a="1"/>
  <c r="N2110" i="5" a="1"/>
  <c r="N2110" i="5" s="1"/>
  <c r="N2109" i="5"/>
  <c r="N2109" i="5" a="1"/>
  <c r="N2108" i="5" a="1"/>
  <c r="N2108" i="5" s="1"/>
  <c r="N2107" i="5"/>
  <c r="N2107" i="5" a="1"/>
  <c r="N2106" i="5" a="1"/>
  <c r="N2106" i="5" s="1"/>
  <c r="N2105" i="5"/>
  <c r="N2105" i="5" a="1"/>
  <c r="N2104" i="5" a="1"/>
  <c r="N2104" i="5" s="1"/>
  <c r="N2103" i="5"/>
  <c r="N2103" i="5" a="1"/>
  <c r="N2102" i="5" a="1"/>
  <c r="N2102" i="5" s="1"/>
  <c r="N2101" i="5"/>
  <c r="N2101" i="5" a="1"/>
  <c r="N2100" i="5" a="1"/>
  <c r="N2100" i="5" s="1"/>
  <c r="N2099" i="5"/>
  <c r="N2099" i="5" a="1"/>
  <c r="N2098" i="5" a="1"/>
  <c r="N2098" i="5" s="1"/>
  <c r="N2097" i="5"/>
  <c r="N2097" i="5" a="1"/>
  <c r="N2096" i="5" a="1"/>
  <c r="N2096" i="5" s="1"/>
  <c r="N2095" i="5"/>
  <c r="N2095" i="5" a="1"/>
  <c r="N2094" i="5" a="1"/>
  <c r="N2094" i="5" s="1"/>
  <c r="N2093" i="5"/>
  <c r="N2093" i="5" a="1"/>
  <c r="N2092" i="5" a="1"/>
  <c r="N2092" i="5" s="1"/>
  <c r="N2091" i="5"/>
  <c r="N2091" i="5" a="1"/>
  <c r="N2090" i="5" a="1"/>
  <c r="N2090" i="5" s="1"/>
  <c r="N2089" i="5"/>
  <c r="N2089" i="5" a="1"/>
  <c r="N2088" i="5" a="1"/>
  <c r="N2088" i="5" s="1"/>
  <c r="N2087" i="5"/>
  <c r="N2087" i="5" a="1"/>
  <c r="N2086" i="5" a="1"/>
  <c r="N2086" i="5" s="1"/>
  <c r="N2085" i="5"/>
  <c r="N2085" i="5" a="1"/>
  <c r="N2084" i="5" a="1"/>
  <c r="N2084" i="5" s="1"/>
  <c r="N2083" i="5"/>
  <c r="N2083" i="5" a="1"/>
  <c r="N2082" i="5" a="1"/>
  <c r="N2082" i="5" s="1"/>
  <c r="N2081" i="5"/>
  <c r="N2081" i="5" a="1"/>
  <c r="N2080" i="5" a="1"/>
  <c r="N2080" i="5" s="1"/>
  <c r="N2079" i="5"/>
  <c r="N2079" i="5" a="1"/>
  <c r="N2078" i="5" a="1"/>
  <c r="N2078" i="5" s="1"/>
  <c r="N2077" i="5"/>
  <c r="N2077" i="5" a="1"/>
  <c r="N2076" i="5" a="1"/>
  <c r="N2076" i="5" s="1"/>
  <c r="N2075" i="5"/>
  <c r="N2075" i="5" a="1"/>
  <c r="N2074" i="5" a="1"/>
  <c r="N2074" i="5" s="1"/>
  <c r="N2073" i="5"/>
  <c r="N2073" i="5" a="1"/>
  <c r="N2072" i="5" a="1"/>
  <c r="N2072" i="5" s="1"/>
  <c r="N2071" i="5"/>
  <c r="N2071" i="5" a="1"/>
  <c r="N2070" i="5" a="1"/>
  <c r="N2070" i="5" s="1"/>
  <c r="N2069" i="5"/>
  <c r="N2069" i="5" a="1"/>
  <c r="N2068" i="5" a="1"/>
  <c r="N2068" i="5" s="1"/>
  <c r="N2067" i="5"/>
  <c r="N2067" i="5" a="1"/>
  <c r="N2066" i="5" a="1"/>
  <c r="N2066" i="5" s="1"/>
  <c r="N2065" i="5"/>
  <c r="N2065" i="5" a="1"/>
  <c r="N2064" i="5" a="1"/>
  <c r="N2064" i="5" s="1"/>
  <c r="N2063" i="5"/>
  <c r="N2063" i="5" a="1"/>
  <c r="N2062" i="5" a="1"/>
  <c r="N2062" i="5" s="1"/>
  <c r="N2061" i="5"/>
  <c r="N2061" i="5" a="1"/>
  <c r="N2060" i="5" a="1"/>
  <c r="N2060" i="5" s="1"/>
  <c r="N2059" i="5"/>
  <c r="N2059" i="5" a="1"/>
  <c r="N2058" i="5" a="1"/>
  <c r="N2058" i="5" s="1"/>
  <c r="N2057" i="5"/>
  <c r="N2057" i="5" a="1"/>
  <c r="N2056" i="5" a="1"/>
  <c r="N2056" i="5" s="1"/>
  <c r="N2055" i="5"/>
  <c r="N2055" i="5" a="1"/>
  <c r="N2054" i="5" a="1"/>
  <c r="N2054" i="5" s="1"/>
  <c r="N2053" i="5"/>
  <c r="N2053" i="5" a="1"/>
  <c r="N2052" i="5" a="1"/>
  <c r="N2052" i="5" s="1"/>
  <c r="N2051" i="5"/>
  <c r="N2051" i="5" a="1"/>
  <c r="N2050" i="5" a="1"/>
  <c r="N2050" i="5" s="1"/>
  <c r="N2049" i="5"/>
  <c r="N2049" i="5" a="1"/>
  <c r="N2048" i="5" a="1"/>
  <c r="N2048" i="5" s="1"/>
  <c r="N2047" i="5"/>
  <c r="N2047" i="5" a="1"/>
  <c r="N2046" i="5" a="1"/>
  <c r="N2046" i="5" s="1"/>
  <c r="N2045" i="5"/>
  <c r="N2045" i="5" a="1"/>
  <c r="N2044" i="5" a="1"/>
  <c r="N2044" i="5" s="1"/>
  <c r="N2043" i="5"/>
  <c r="N2043" i="5" a="1"/>
  <c r="N2042" i="5" a="1"/>
  <c r="N2042" i="5" s="1"/>
  <c r="N2041" i="5"/>
  <c r="N2041" i="5" a="1"/>
  <c r="N2040" i="5" a="1"/>
  <c r="N2040" i="5" s="1"/>
  <c r="N2039" i="5"/>
  <c r="N2039" i="5" a="1"/>
  <c r="N2038" i="5" a="1"/>
  <c r="N2038" i="5" s="1"/>
  <c r="N2037" i="5"/>
  <c r="N2037" i="5" a="1"/>
  <c r="N2036" i="5" a="1"/>
  <c r="N2036" i="5" s="1"/>
  <c r="N2035" i="5"/>
  <c r="N2035" i="5" a="1"/>
  <c r="N2034" i="5" a="1"/>
  <c r="N2034" i="5" s="1"/>
  <c r="N2033" i="5"/>
  <c r="N2033" i="5" a="1"/>
  <c r="N2032" i="5" a="1"/>
  <c r="N2032" i="5" s="1"/>
  <c r="N2031" i="5"/>
  <c r="N2031" i="5" a="1"/>
  <c r="N2030" i="5" a="1"/>
  <c r="N2030" i="5" s="1"/>
  <c r="N2029" i="5"/>
  <c r="N2029" i="5" a="1"/>
  <c r="N2028" i="5" a="1"/>
  <c r="N2028" i="5" s="1"/>
  <c r="N2027" i="5"/>
  <c r="N2027" i="5" a="1"/>
  <c r="N2026" i="5" a="1"/>
  <c r="N2026" i="5" s="1"/>
  <c r="N2025" i="5"/>
  <c r="N2025" i="5" a="1"/>
  <c r="N2024" i="5" a="1"/>
  <c r="N2024" i="5" s="1"/>
  <c r="N2023" i="5"/>
  <c r="N2023" i="5" a="1"/>
  <c r="N2022" i="5" a="1"/>
  <c r="N2022" i="5" s="1"/>
  <c r="N2021" i="5"/>
  <c r="N2021" i="5" a="1"/>
  <c r="N2020" i="5" a="1"/>
  <c r="N2020" i="5" s="1"/>
  <c r="N2019" i="5"/>
  <c r="N2019" i="5" a="1"/>
  <c r="N2018" i="5" a="1"/>
  <c r="N2018" i="5" s="1"/>
  <c r="N2017" i="5"/>
  <c r="N2017" i="5" a="1"/>
  <c r="N2016" i="5" a="1"/>
  <c r="N2016" i="5" s="1"/>
  <c r="N2015" i="5"/>
  <c r="N2015" i="5" a="1"/>
  <c r="N2014" i="5" a="1"/>
  <c r="N2014" i="5" s="1"/>
  <c r="N2013" i="5"/>
  <c r="N2013" i="5" a="1"/>
  <c r="N2012" i="5" a="1"/>
  <c r="N2012" i="5" s="1"/>
  <c r="N2011" i="5"/>
  <c r="N2011" i="5" a="1"/>
  <c r="N2010" i="5" a="1"/>
  <c r="N2010" i="5" s="1"/>
  <c r="N2009" i="5"/>
  <c r="N2009" i="5" a="1"/>
  <c r="N2008" i="5" a="1"/>
  <c r="N2008" i="5" s="1"/>
  <c r="N2007" i="5"/>
  <c r="N2007" i="5" a="1"/>
  <c r="N2006" i="5" a="1"/>
  <c r="N2006" i="5" s="1"/>
  <c r="N2005" i="5"/>
  <c r="N2005" i="5" a="1"/>
  <c r="N2004" i="5" a="1"/>
  <c r="N2004" i="5" s="1"/>
  <c r="N2003" i="5"/>
  <c r="N2003" i="5" a="1"/>
  <c r="N2002" i="5" a="1"/>
  <c r="N2002" i="5" s="1"/>
  <c r="N2001" i="5"/>
  <c r="N2001" i="5" a="1"/>
  <c r="N2000" i="5" a="1"/>
  <c r="N2000" i="5" s="1"/>
  <c r="N1999" i="5"/>
  <c r="N1999" i="5" a="1"/>
  <c r="N1998" i="5" a="1"/>
  <c r="N1998" i="5" s="1"/>
  <c r="N1997" i="5"/>
  <c r="N1997" i="5" a="1"/>
  <c r="N1996" i="5" a="1"/>
  <c r="N1996" i="5" s="1"/>
  <c r="N1995" i="5"/>
  <c r="N1995" i="5" a="1"/>
  <c r="N1994" i="5" a="1"/>
  <c r="N1994" i="5" s="1"/>
  <c r="N1993" i="5"/>
  <c r="N1993" i="5" a="1"/>
  <c r="N1992" i="5" a="1"/>
  <c r="N1992" i="5" s="1"/>
  <c r="N1991" i="5"/>
  <c r="N1991" i="5" a="1"/>
  <c r="N1990" i="5" a="1"/>
  <c r="N1990" i="5" s="1"/>
  <c r="N1989" i="5"/>
  <c r="N1989" i="5" a="1"/>
  <c r="N1988" i="5" a="1"/>
  <c r="N1988" i="5" s="1"/>
  <c r="N1987" i="5"/>
  <c r="N1987" i="5" a="1"/>
  <c r="N1986" i="5" a="1"/>
  <c r="N1986" i="5" s="1"/>
  <c r="N1985" i="5"/>
  <c r="N1985" i="5" a="1"/>
  <c r="N1984" i="5" a="1"/>
  <c r="N1984" i="5" s="1"/>
  <c r="N1983" i="5"/>
  <c r="N1983" i="5" a="1"/>
  <c r="N1982" i="5" a="1"/>
  <c r="N1982" i="5" s="1"/>
  <c r="N1981" i="5"/>
  <c r="N1981" i="5" a="1"/>
  <c r="N1980" i="5" a="1"/>
  <c r="N1980" i="5" s="1"/>
  <c r="N1979" i="5"/>
  <c r="N1979" i="5" a="1"/>
  <c r="N1978" i="5" a="1"/>
  <c r="N1978" i="5" s="1"/>
  <c r="N1977" i="5"/>
  <c r="N1977" i="5" a="1"/>
  <c r="N1976" i="5" a="1"/>
  <c r="N1976" i="5" s="1"/>
  <c r="N1975" i="5"/>
  <c r="N1975" i="5" a="1"/>
  <c r="N1974" i="5" a="1"/>
  <c r="N1974" i="5" s="1"/>
  <c r="N1973" i="5"/>
  <c r="N1973" i="5" a="1"/>
  <c r="N1972" i="5" a="1"/>
  <c r="N1972" i="5" s="1"/>
  <c r="N1971" i="5"/>
  <c r="N1971" i="5" a="1"/>
  <c r="N1970" i="5" a="1"/>
  <c r="N1970" i="5" s="1"/>
  <c r="N1969" i="5"/>
  <c r="N1969" i="5" a="1"/>
  <c r="N1968" i="5" a="1"/>
  <c r="N1968" i="5" s="1"/>
  <c r="N1967" i="5"/>
  <c r="N1967" i="5" a="1"/>
  <c r="N1966" i="5" a="1"/>
  <c r="N1966" i="5" s="1"/>
  <c r="N1965" i="5"/>
  <c r="N1965" i="5" a="1"/>
  <c r="N1964" i="5" a="1"/>
  <c r="N1964" i="5" s="1"/>
  <c r="N1963" i="5"/>
  <c r="N1963" i="5" a="1"/>
  <c r="N1962" i="5" a="1"/>
  <c r="N1962" i="5" s="1"/>
  <c r="N1961" i="5"/>
  <c r="N1961" i="5" a="1"/>
  <c r="N1960" i="5" a="1"/>
  <c r="N1960" i="5" s="1"/>
  <c r="N1959" i="5"/>
  <c r="N1959" i="5" a="1"/>
  <c r="N1958" i="5" a="1"/>
  <c r="N1958" i="5" s="1"/>
  <c r="N1957" i="5"/>
  <c r="N1957" i="5" a="1"/>
  <c r="N1956" i="5" a="1"/>
  <c r="N1956" i="5" s="1"/>
  <c r="N1955" i="5"/>
  <c r="N1955" i="5" a="1"/>
  <c r="N1954" i="5" a="1"/>
  <c r="N1954" i="5" s="1"/>
  <c r="N1953" i="5"/>
  <c r="N1953" i="5" a="1"/>
  <c r="N1952" i="5" a="1"/>
  <c r="N1952" i="5" s="1"/>
  <c r="N1951" i="5"/>
  <c r="N1951" i="5" a="1"/>
  <c r="N1950" i="5" a="1"/>
  <c r="N1950" i="5" s="1"/>
  <c r="N1949" i="5"/>
  <c r="N1949" i="5" a="1"/>
  <c r="N1948" i="5" a="1"/>
  <c r="N1948" i="5" s="1"/>
  <c r="N1947" i="5"/>
  <c r="N1947" i="5" a="1"/>
  <c r="N1946" i="5" a="1"/>
  <c r="N1946" i="5" s="1"/>
  <c r="N1945" i="5" a="1"/>
  <c r="N1945" i="5" s="1"/>
  <c r="N1944" i="5" a="1"/>
  <c r="N1944" i="5" s="1"/>
  <c r="N1943" i="5" a="1"/>
  <c r="N1943" i="5" s="1"/>
  <c r="N1942" i="5" a="1"/>
  <c r="N1942" i="5" s="1"/>
  <c r="N1941" i="5"/>
  <c r="N1941" i="5" a="1"/>
  <c r="N1940" i="5" a="1"/>
  <c r="N1940" i="5" s="1"/>
  <c r="N1939" i="5"/>
  <c r="N1939" i="5" a="1"/>
  <c r="N1938" i="5" a="1"/>
  <c r="N1938" i="5" s="1"/>
  <c r="N1937" i="5" a="1"/>
  <c r="N1937" i="5" s="1"/>
  <c r="N1936" i="5" a="1"/>
  <c r="N1936" i="5" s="1"/>
  <c r="N1935" i="5" a="1"/>
  <c r="N1935" i="5" s="1"/>
  <c r="N1934" i="5" a="1"/>
  <c r="N1934" i="5" s="1"/>
  <c r="N1933" i="5"/>
  <c r="N1933" i="5" a="1"/>
  <c r="N1932" i="5" a="1"/>
  <c r="N1932" i="5" s="1"/>
  <c r="N1931" i="5"/>
  <c r="N1931" i="5" a="1"/>
  <c r="N1930" i="5" a="1"/>
  <c r="N1930" i="5" s="1"/>
  <c r="N1929" i="5" a="1"/>
  <c r="N1929" i="5" s="1"/>
  <c r="N1928" i="5" a="1"/>
  <c r="N1928" i="5" s="1"/>
  <c r="N1927" i="5" a="1"/>
  <c r="N1927" i="5" s="1"/>
  <c r="N1926" i="5" a="1"/>
  <c r="N1926" i="5" s="1"/>
  <c r="N1925" i="5"/>
  <c r="N1925" i="5" a="1"/>
  <c r="N1924" i="5" a="1"/>
  <c r="N1924" i="5" s="1"/>
  <c r="N1923" i="5"/>
  <c r="N1923" i="5" a="1"/>
  <c r="N1922" i="5" a="1"/>
  <c r="N1922" i="5" s="1"/>
  <c r="N1921" i="5"/>
  <c r="N1921" i="5" a="1"/>
  <c r="N1920" i="5" a="1"/>
  <c r="N1920" i="5" s="1"/>
  <c r="N1919" i="5" a="1"/>
  <c r="N1919" i="5" s="1"/>
  <c r="N1918" i="5" a="1"/>
  <c r="N1918" i="5" s="1"/>
  <c r="N1917" i="5"/>
  <c r="N1917" i="5" a="1"/>
  <c r="N1916" i="5" a="1"/>
  <c r="N1916" i="5" s="1"/>
  <c r="N1915" i="5"/>
  <c r="N1915" i="5" a="1"/>
  <c r="N1914" i="5" a="1"/>
  <c r="N1914" i="5" s="1"/>
  <c r="N1913" i="5" a="1"/>
  <c r="N1913" i="5" s="1"/>
  <c r="N1912" i="5" a="1"/>
  <c r="N1912" i="5" s="1"/>
  <c r="N1911" i="5" a="1"/>
  <c r="N1911" i="5" s="1"/>
  <c r="N1910" i="5" a="1"/>
  <c r="N1910" i="5" s="1"/>
  <c r="N1909" i="5"/>
  <c r="N1909" i="5" a="1"/>
  <c r="N1908" i="5" a="1"/>
  <c r="N1908" i="5" s="1"/>
  <c r="N1907" i="5"/>
  <c r="N1907" i="5" a="1"/>
  <c r="N1906" i="5" a="1"/>
  <c r="N1906" i="5" s="1"/>
  <c r="N1905" i="5" a="1"/>
  <c r="N1905" i="5" s="1"/>
  <c r="N1904" i="5" a="1"/>
  <c r="N1904" i="5" s="1"/>
  <c r="N1903" i="5" a="1"/>
  <c r="N1903" i="5" s="1"/>
  <c r="N1902" i="5" a="1"/>
  <c r="N1902" i="5" s="1"/>
  <c r="N1901" i="5"/>
  <c r="N1901" i="5" a="1"/>
  <c r="N1900" i="5" a="1"/>
  <c r="N1900" i="5" s="1"/>
  <c r="N1899" i="5"/>
  <c r="N1899" i="5" a="1"/>
  <c r="N1898" i="5" a="1"/>
  <c r="N1898" i="5" s="1"/>
  <c r="N1897" i="5" a="1"/>
  <c r="N1897" i="5" s="1"/>
  <c r="N1896" i="5" a="1"/>
  <c r="N1896" i="5" s="1"/>
  <c r="N1895" i="5" a="1"/>
  <c r="N1895" i="5" s="1"/>
  <c r="N1894" i="5" a="1"/>
  <c r="N1894" i="5" s="1"/>
  <c r="N1893" i="5"/>
  <c r="N1893" i="5" a="1"/>
  <c r="N1892" i="5" a="1"/>
  <c r="N1892" i="5" s="1"/>
  <c r="N1891" i="5"/>
  <c r="N1891" i="5" a="1"/>
  <c r="N1890" i="5" a="1"/>
  <c r="N1890" i="5" s="1"/>
  <c r="N1889" i="5"/>
  <c r="N1889" i="5" a="1"/>
  <c r="N1888" i="5" a="1"/>
  <c r="N1888" i="5" s="1"/>
  <c r="N1887" i="5" a="1"/>
  <c r="N1887" i="5" s="1"/>
  <c r="N1886" i="5" a="1"/>
  <c r="N1886" i="5" s="1"/>
  <c r="N1885" i="5"/>
  <c r="N1885" i="5" a="1"/>
  <c r="N1884" i="5" a="1"/>
  <c r="N1884" i="5" s="1"/>
  <c r="N1883" i="5"/>
  <c r="N1883" i="5" a="1"/>
  <c r="N1882" i="5" a="1"/>
  <c r="N1882" i="5" s="1"/>
  <c r="N1881" i="5" a="1"/>
  <c r="N1881" i="5" s="1"/>
  <c r="N1880" i="5" a="1"/>
  <c r="N1880" i="5" s="1"/>
  <c r="N1879" i="5" a="1"/>
  <c r="N1879" i="5" s="1"/>
  <c r="N1878" i="5" a="1"/>
  <c r="N1878" i="5" s="1"/>
  <c r="N1877" i="5"/>
  <c r="N1877" i="5" a="1"/>
  <c r="N1876" i="5" a="1"/>
  <c r="N1876" i="5" s="1"/>
  <c r="N1875" i="5"/>
  <c r="N1875" i="5" a="1"/>
  <c r="N1874" i="5" a="1"/>
  <c r="N1874" i="5" s="1"/>
  <c r="N1873" i="5" a="1"/>
  <c r="N1873" i="5" s="1"/>
  <c r="N1872" i="5" a="1"/>
  <c r="N1872" i="5" s="1"/>
  <c r="N1871" i="5" a="1"/>
  <c r="N1871" i="5" s="1"/>
  <c r="N1870" i="5" a="1"/>
  <c r="N1870" i="5" s="1"/>
  <c r="N1869" i="5"/>
  <c r="N1869" i="5" a="1"/>
  <c r="N1868" i="5" a="1"/>
  <c r="N1868" i="5" s="1"/>
  <c r="N1867" i="5"/>
  <c r="N1867" i="5" a="1"/>
  <c r="N1866" i="5" a="1"/>
  <c r="N1866" i="5" s="1"/>
  <c r="N1865" i="5" a="1"/>
  <c r="N1865" i="5" s="1"/>
  <c r="N1864" i="5" a="1"/>
  <c r="N1864" i="5" s="1"/>
  <c r="N1863" i="5" a="1"/>
  <c r="N1863" i="5" s="1"/>
  <c r="N1862" i="5" a="1"/>
  <c r="N1862" i="5" s="1"/>
  <c r="N1861" i="5"/>
  <c r="N1861" i="5" a="1"/>
  <c r="N1860" i="5" a="1"/>
  <c r="N1860" i="5" s="1"/>
  <c r="N1859" i="5"/>
  <c r="N1859" i="5" a="1"/>
  <c r="N1858" i="5" a="1"/>
  <c r="N1858" i="5" s="1"/>
  <c r="N1857" i="5"/>
  <c r="N1857" i="5" a="1"/>
  <c r="N1856" i="5" a="1"/>
  <c r="N1856" i="5" s="1"/>
  <c r="N1855" i="5" a="1"/>
  <c r="N1855" i="5" s="1"/>
  <c r="N1854" i="5" a="1"/>
  <c r="N1854" i="5" s="1"/>
  <c r="N1853" i="5"/>
  <c r="N1853" i="5" a="1"/>
  <c r="N1852" i="5" a="1"/>
  <c r="N1852" i="5" s="1"/>
  <c r="N1851" i="5"/>
  <c r="N1851" i="5" a="1"/>
  <c r="N1850" i="5" a="1"/>
  <c r="N1850" i="5" s="1"/>
  <c r="N1849" i="5"/>
  <c r="N1849" i="5" a="1"/>
  <c r="N1848" i="5" a="1"/>
  <c r="N1848" i="5" s="1"/>
  <c r="N1847" i="5"/>
  <c r="N1847" i="5" a="1"/>
  <c r="N1846" i="5" a="1"/>
  <c r="N1846" i="5" s="1"/>
  <c r="N1845" i="5"/>
  <c r="N1845" i="5" a="1"/>
  <c r="N1844" i="5" a="1"/>
  <c r="N1844" i="5" s="1"/>
  <c r="N1843" i="5"/>
  <c r="N1843" i="5" a="1"/>
  <c r="N1842" i="5" a="1"/>
  <c r="N1842" i="5" s="1"/>
  <c r="N1841" i="5"/>
  <c r="N1841" i="5" a="1"/>
  <c r="N1840" i="5" a="1"/>
  <c r="N1840" i="5" s="1"/>
  <c r="N1839" i="5"/>
  <c r="N1839" i="5" a="1"/>
  <c r="N1838" i="5" a="1"/>
  <c r="N1838" i="5" s="1"/>
  <c r="N1837" i="5"/>
  <c r="N1837" i="5" a="1"/>
  <c r="N1836" i="5" a="1"/>
  <c r="N1836" i="5" s="1"/>
  <c r="N1835" i="5"/>
  <c r="N1835" i="5" a="1"/>
  <c r="N1834" i="5" a="1"/>
  <c r="N1834" i="5" s="1"/>
  <c r="N1833" i="5"/>
  <c r="N1833" i="5" a="1"/>
  <c r="N1832" i="5" a="1"/>
  <c r="N1832" i="5" s="1"/>
  <c r="N1831" i="5"/>
  <c r="N1831" i="5" a="1"/>
  <c r="N1830" i="5" a="1"/>
  <c r="N1830" i="5" s="1"/>
  <c r="N1829" i="5"/>
  <c r="N1829" i="5" a="1"/>
  <c r="N1828" i="5" a="1"/>
  <c r="N1828" i="5" s="1"/>
  <c r="N1827" i="5"/>
  <c r="N1827" i="5" a="1"/>
  <c r="N1826" i="5" a="1"/>
  <c r="N1826" i="5" s="1"/>
  <c r="N1825" i="5"/>
  <c r="N1825" i="5" a="1"/>
  <c r="N1824" i="5" a="1"/>
  <c r="N1824" i="5" s="1"/>
  <c r="N1823" i="5" a="1"/>
  <c r="N1823" i="5" s="1"/>
  <c r="N1822" i="5" a="1"/>
  <c r="N1822" i="5" s="1"/>
  <c r="N1821" i="5" a="1"/>
  <c r="N1821" i="5" s="1"/>
  <c r="N1820" i="5" a="1"/>
  <c r="N1820" i="5" s="1"/>
  <c r="N1819" i="5"/>
  <c r="N1819" i="5" a="1"/>
  <c r="N1818" i="5" a="1"/>
  <c r="N1818" i="5" s="1"/>
  <c r="N1817" i="5" a="1"/>
  <c r="N1817" i="5" s="1"/>
  <c r="N1816" i="5" a="1"/>
  <c r="N1816" i="5" s="1"/>
  <c r="N1815" i="5" a="1"/>
  <c r="N1815" i="5" s="1"/>
  <c r="N1814" i="5" a="1"/>
  <c r="N1814" i="5" s="1"/>
  <c r="N1813" i="5" a="1"/>
  <c r="N1813" i="5" s="1"/>
  <c r="N1812" i="5" a="1"/>
  <c r="N1812" i="5" s="1"/>
  <c r="N1811" i="5"/>
  <c r="N1811" i="5" a="1"/>
  <c r="N1810" i="5" a="1"/>
  <c r="N1810" i="5" s="1"/>
  <c r="N1809" i="5"/>
  <c r="N1809" i="5" a="1"/>
  <c r="N1808" i="5" a="1"/>
  <c r="N1808" i="5" s="1"/>
  <c r="N1807" i="5" a="1"/>
  <c r="N1807" i="5" s="1"/>
  <c r="N1806" i="5" a="1"/>
  <c r="N1806" i="5" s="1"/>
  <c r="N1805" i="5" a="1"/>
  <c r="N1805" i="5" s="1"/>
  <c r="N1804" i="5" a="1"/>
  <c r="N1804" i="5" s="1"/>
  <c r="N1803" i="5"/>
  <c r="N1803" i="5" a="1"/>
  <c r="N1802" i="5" a="1"/>
  <c r="N1802" i="5" s="1"/>
  <c r="N1801" i="5" a="1"/>
  <c r="N1801" i="5" s="1"/>
  <c r="N1800" i="5" a="1"/>
  <c r="N1800" i="5" s="1"/>
  <c r="N1799" i="5" a="1"/>
  <c r="N1799" i="5" s="1"/>
  <c r="N1798" i="5" a="1"/>
  <c r="N1798" i="5" s="1"/>
  <c r="N1797" i="5" a="1"/>
  <c r="N1797" i="5" s="1"/>
  <c r="N1796" i="5" a="1"/>
  <c r="N1796" i="5" s="1"/>
  <c r="N1795" i="5"/>
  <c r="N1795" i="5" a="1"/>
  <c r="N1794" i="5" a="1"/>
  <c r="N1794" i="5" s="1"/>
  <c r="N1793" i="5" a="1"/>
  <c r="N1793" i="5" s="1"/>
  <c r="N1792" i="5" a="1"/>
  <c r="N1792" i="5" s="1"/>
  <c r="N1791" i="5" a="1"/>
  <c r="N1791" i="5" s="1"/>
  <c r="N1790" i="5" a="1"/>
  <c r="N1790" i="5" s="1"/>
  <c r="N1789" i="5" a="1"/>
  <c r="N1789" i="5" s="1"/>
  <c r="N1788" i="5" a="1"/>
  <c r="N1788" i="5" s="1"/>
  <c r="N1787" i="5"/>
  <c r="N1787" i="5" a="1"/>
  <c r="N1786" i="5" a="1"/>
  <c r="N1786" i="5" s="1"/>
  <c r="N1785" i="5" a="1"/>
  <c r="N1785" i="5" s="1"/>
  <c r="N1784" i="5" a="1"/>
  <c r="N1784" i="5" s="1"/>
  <c r="N1783" i="5" a="1"/>
  <c r="N1783" i="5" s="1"/>
  <c r="N1782" i="5" a="1"/>
  <c r="N1782" i="5" s="1"/>
  <c r="N1781" i="5" a="1"/>
  <c r="N1781" i="5" s="1"/>
  <c r="N1780" i="5" a="1"/>
  <c r="N1780" i="5" s="1"/>
  <c r="N1779" i="5"/>
  <c r="N1779" i="5" a="1"/>
  <c r="N1778" i="5" a="1"/>
  <c r="N1778" i="5" s="1"/>
  <c r="N1777" i="5" a="1"/>
  <c r="N1777" i="5" s="1"/>
  <c r="N1776" i="5" a="1"/>
  <c r="N1776" i="5" s="1"/>
  <c r="N1775" i="5" a="1"/>
  <c r="N1775" i="5" s="1"/>
  <c r="N1774" i="5" a="1"/>
  <c r="N1774" i="5" s="1"/>
  <c r="N1773" i="5" a="1"/>
  <c r="N1773" i="5" s="1"/>
  <c r="N1772" i="5" a="1"/>
  <c r="N1772" i="5" s="1"/>
  <c r="N1771" i="5"/>
  <c r="N1771" i="5" a="1"/>
  <c r="N1770" i="5" a="1"/>
  <c r="N1770" i="5" s="1"/>
  <c r="N1769" i="5" a="1"/>
  <c r="N1769" i="5" s="1"/>
  <c r="N1768" i="5" a="1"/>
  <c r="N1768" i="5" s="1"/>
  <c r="N1767" i="5" a="1"/>
  <c r="N1767" i="5" s="1"/>
  <c r="N1766" i="5" a="1"/>
  <c r="N1766" i="5" s="1"/>
  <c r="N1765" i="5" a="1"/>
  <c r="N1765" i="5" s="1"/>
  <c r="N1764" i="5" a="1"/>
  <c r="N1764" i="5" s="1"/>
  <c r="N1763" i="5"/>
  <c r="N1763" i="5" a="1"/>
  <c r="N1762" i="5" a="1"/>
  <c r="N1762" i="5" s="1"/>
  <c r="N1761" i="5" a="1"/>
  <c r="N1761" i="5" s="1"/>
  <c r="N1760" i="5" a="1"/>
  <c r="N1760" i="5" s="1"/>
  <c r="N1759" i="5" a="1"/>
  <c r="N1759" i="5" s="1"/>
  <c r="N1758" i="5" a="1"/>
  <c r="N1758" i="5" s="1"/>
  <c r="N1757" i="5" a="1"/>
  <c r="N1757" i="5" s="1"/>
  <c r="N1756" i="5" a="1"/>
  <c r="N1756" i="5" s="1"/>
  <c r="N1755" i="5"/>
  <c r="N1755" i="5" a="1"/>
  <c r="N1754" i="5" a="1"/>
  <c r="N1754" i="5" s="1"/>
  <c r="N1753" i="5" a="1"/>
  <c r="N1753" i="5" s="1"/>
  <c r="N1752" i="5" a="1"/>
  <c r="N1752" i="5" s="1"/>
  <c r="N1751" i="5" a="1"/>
  <c r="N1751" i="5" s="1"/>
  <c r="N1750" i="5" a="1"/>
  <c r="N1750" i="5" s="1"/>
  <c r="N1749" i="5" a="1"/>
  <c r="N1749" i="5" s="1"/>
  <c r="N1748" i="5" a="1"/>
  <c r="N1748" i="5" s="1"/>
  <c r="N1747" i="5"/>
  <c r="N1747" i="5" a="1"/>
  <c r="N1746" i="5" a="1"/>
  <c r="N1746" i="5" s="1"/>
  <c r="N1745" i="5"/>
  <c r="N1745" i="5" a="1"/>
  <c r="N1744" i="5" a="1"/>
  <c r="N1744" i="5" s="1"/>
  <c r="N1743" i="5" a="1"/>
  <c r="N1743" i="5" s="1"/>
  <c r="N1742" i="5" a="1"/>
  <c r="N1742" i="5" s="1"/>
  <c r="N1741" i="5" a="1"/>
  <c r="N1741" i="5" s="1"/>
  <c r="N1740" i="5" a="1"/>
  <c r="N1740" i="5" s="1"/>
  <c r="N1739" i="5"/>
  <c r="N1739" i="5" a="1"/>
  <c r="N1738" i="5" a="1"/>
  <c r="N1738" i="5" s="1"/>
  <c r="N1737" i="5" a="1"/>
  <c r="N1737" i="5" s="1"/>
  <c r="N1736" i="5" a="1"/>
  <c r="N1736" i="5" s="1"/>
  <c r="N1735" i="5" a="1"/>
  <c r="N1735" i="5" s="1"/>
  <c r="N1734" i="5" a="1"/>
  <c r="N1734" i="5" s="1"/>
  <c r="N1733" i="5" a="1"/>
  <c r="N1733" i="5" s="1"/>
  <c r="N1732" i="5" a="1"/>
  <c r="N1732" i="5" s="1"/>
  <c r="N1731" i="5"/>
  <c r="N1731" i="5" a="1"/>
  <c r="N1730" i="5" a="1"/>
  <c r="N1730" i="5" s="1"/>
  <c r="N1729" i="5"/>
  <c r="N1729" i="5" a="1"/>
  <c r="N1728" i="5" a="1"/>
  <c r="N1728" i="5" s="1"/>
  <c r="N1727" i="5" a="1"/>
  <c r="N1727" i="5" s="1"/>
  <c r="N1726" i="5" a="1"/>
  <c r="N1726" i="5" s="1"/>
  <c r="N1725" i="5" a="1"/>
  <c r="N1725" i="5" s="1"/>
  <c r="N1724" i="5" a="1"/>
  <c r="N1724" i="5" s="1"/>
  <c r="N1723" i="5"/>
  <c r="N1723" i="5" a="1"/>
  <c r="N1722" i="5" a="1"/>
  <c r="N1722" i="5" s="1"/>
  <c r="N1721" i="5" a="1"/>
  <c r="N1721" i="5" s="1"/>
  <c r="N1720" i="5" a="1"/>
  <c r="N1720" i="5" s="1"/>
  <c r="N1719" i="5" a="1"/>
  <c r="N1719" i="5" s="1"/>
  <c r="N1718" i="5" a="1"/>
  <c r="N1718" i="5" s="1"/>
  <c r="N1717" i="5" a="1"/>
  <c r="N1717" i="5" s="1"/>
  <c r="N1716" i="5" a="1"/>
  <c r="N1716" i="5" s="1"/>
  <c r="N1715" i="5"/>
  <c r="N1715" i="5" a="1"/>
  <c r="N1714" i="5" a="1"/>
  <c r="N1714" i="5" s="1"/>
  <c r="N1713" i="5" a="1"/>
  <c r="N1713" i="5" s="1"/>
  <c r="N1712" i="5" a="1"/>
  <c r="N1712" i="5" s="1"/>
  <c r="N1711" i="5" a="1"/>
  <c r="N1711" i="5" s="1"/>
  <c r="N1710" i="5" a="1"/>
  <c r="N1710" i="5" s="1"/>
  <c r="N1709" i="5" a="1"/>
  <c r="N1709" i="5" s="1"/>
  <c r="N1708" i="5" a="1"/>
  <c r="N1708" i="5" s="1"/>
  <c r="N1707" i="5"/>
  <c r="N1707" i="5" a="1"/>
  <c r="N1706" i="5" a="1"/>
  <c r="N1706" i="5" s="1"/>
  <c r="N1705" i="5" a="1"/>
  <c r="N1705" i="5" s="1"/>
  <c r="N1704" i="5" a="1"/>
  <c r="N1704" i="5" s="1"/>
  <c r="N1703" i="5" a="1"/>
  <c r="N1703" i="5" s="1"/>
  <c r="N1702" i="5" a="1"/>
  <c r="N1702" i="5" s="1"/>
  <c r="N1701" i="5" a="1"/>
  <c r="N1701" i="5" s="1"/>
  <c r="N1700" i="5" a="1"/>
  <c r="N1700" i="5" s="1"/>
  <c r="N1699" i="5"/>
  <c r="N1699" i="5" a="1"/>
  <c r="N1698" i="5" a="1"/>
  <c r="N1698" i="5" s="1"/>
  <c r="N1697" i="5" a="1"/>
  <c r="N1697" i="5" s="1"/>
  <c r="N1696" i="5" a="1"/>
  <c r="N1696" i="5" s="1"/>
  <c r="N1695" i="5" a="1"/>
  <c r="N1695" i="5" s="1"/>
  <c r="N1694" i="5" a="1"/>
  <c r="N1694" i="5" s="1"/>
  <c r="N1693" i="5" a="1"/>
  <c r="N1693" i="5" s="1"/>
  <c r="N1692" i="5" a="1"/>
  <c r="N1692" i="5" s="1"/>
  <c r="N1691" i="5"/>
  <c r="N1691" i="5" a="1"/>
  <c r="N1690" i="5" a="1"/>
  <c r="N1690" i="5" s="1"/>
  <c r="N1689" i="5" a="1"/>
  <c r="N1689" i="5" s="1"/>
  <c r="N1688" i="5" a="1"/>
  <c r="N1688" i="5" s="1"/>
  <c r="N1687" i="5" a="1"/>
  <c r="N1687" i="5" s="1"/>
  <c r="N1686" i="5" a="1"/>
  <c r="N1686" i="5" s="1"/>
  <c r="N1685" i="5" a="1"/>
  <c r="N1685" i="5" s="1"/>
  <c r="N1684" i="5" a="1"/>
  <c r="N1684" i="5" s="1"/>
  <c r="N1683" i="5"/>
  <c r="N1683" i="5" a="1"/>
  <c r="N1682" i="5" a="1"/>
  <c r="N1682" i="5" s="1"/>
  <c r="N1681" i="5"/>
  <c r="N1681" i="5" a="1"/>
  <c r="N1680" i="5" a="1"/>
  <c r="N1680" i="5" s="1"/>
  <c r="N1679" i="5" a="1"/>
  <c r="N1679" i="5" s="1"/>
  <c r="N1678" i="5" a="1"/>
  <c r="N1678" i="5" s="1"/>
  <c r="N1677" i="5" a="1"/>
  <c r="N1677" i="5" s="1"/>
  <c r="N1676" i="5" a="1"/>
  <c r="N1676" i="5" s="1"/>
  <c r="N1675" i="5"/>
  <c r="N1675" i="5" a="1"/>
  <c r="N1674" i="5" a="1"/>
  <c r="N1674" i="5" s="1"/>
  <c r="N1673" i="5" a="1"/>
  <c r="N1673" i="5" s="1"/>
  <c r="N1672" i="5" a="1"/>
  <c r="N1672" i="5" s="1"/>
  <c r="N1671" i="5" a="1"/>
  <c r="N1671" i="5" s="1"/>
  <c r="N1670" i="5" a="1"/>
  <c r="N1670" i="5" s="1"/>
  <c r="N1669" i="5" a="1"/>
  <c r="N1669" i="5" s="1"/>
  <c r="N1668" i="5" a="1"/>
  <c r="N1668" i="5" s="1"/>
  <c r="N1667" i="5"/>
  <c r="N1667" i="5" a="1"/>
  <c r="N1666" i="5" a="1"/>
  <c r="N1666" i="5" s="1"/>
  <c r="N1665" i="5" a="1"/>
  <c r="N1665" i="5" s="1"/>
  <c r="N1664" i="5" a="1"/>
  <c r="N1664" i="5" s="1"/>
  <c r="N1663" i="5" a="1"/>
  <c r="N1663" i="5" s="1"/>
  <c r="N1662" i="5" a="1"/>
  <c r="N1662" i="5" s="1"/>
  <c r="N1661" i="5" a="1"/>
  <c r="N1661" i="5" s="1"/>
  <c r="N1660" i="5" a="1"/>
  <c r="N1660" i="5" s="1"/>
  <c r="N1659" i="5"/>
  <c r="N1659" i="5" a="1"/>
  <c r="N1658" i="5" a="1"/>
  <c r="N1658" i="5" s="1"/>
  <c r="N1657" i="5" a="1"/>
  <c r="N1657" i="5" s="1"/>
  <c r="N1656" i="5" a="1"/>
  <c r="N1656" i="5" s="1"/>
  <c r="N1655" i="5" a="1"/>
  <c r="N1655" i="5" s="1"/>
  <c r="N1654" i="5" a="1"/>
  <c r="N1654" i="5" s="1"/>
  <c r="N1653" i="5" a="1"/>
  <c r="N1653" i="5" s="1"/>
  <c r="N1652" i="5" a="1"/>
  <c r="N1652" i="5" s="1"/>
  <c r="N1651" i="5"/>
  <c r="N1651" i="5" a="1"/>
  <c r="N1650" i="5" a="1"/>
  <c r="N1650" i="5" s="1"/>
  <c r="N1649" i="5" a="1"/>
  <c r="N1649" i="5" s="1"/>
  <c r="N1648" i="5" a="1"/>
  <c r="N1648" i="5" s="1"/>
  <c r="N1647" i="5" a="1"/>
  <c r="N1647" i="5" s="1"/>
  <c r="N1646" i="5" a="1"/>
  <c r="N1646" i="5" s="1"/>
  <c r="N1645" i="5" a="1"/>
  <c r="N1645" i="5" s="1"/>
  <c r="N1644" i="5" a="1"/>
  <c r="N1644" i="5" s="1"/>
  <c r="N1643" i="5"/>
  <c r="N1643" i="5" a="1"/>
  <c r="N1642" i="5" a="1"/>
  <c r="N1642" i="5" s="1"/>
  <c r="N1641" i="5" a="1"/>
  <c r="N1641" i="5" s="1"/>
  <c r="N1640" i="5" a="1"/>
  <c r="N1640" i="5" s="1"/>
  <c r="N1639" i="5" a="1"/>
  <c r="N1639" i="5" s="1"/>
  <c r="N1638" i="5" a="1"/>
  <c r="N1638" i="5" s="1"/>
  <c r="N1637" i="5" a="1"/>
  <c r="N1637" i="5" s="1"/>
  <c r="N1636" i="5" a="1"/>
  <c r="N1636" i="5" s="1"/>
  <c r="N1635" i="5"/>
  <c r="N1635" i="5" a="1"/>
  <c r="N1634" i="5" a="1"/>
  <c r="N1634" i="5" s="1"/>
  <c r="N1633" i="5" a="1"/>
  <c r="N1633" i="5" s="1"/>
  <c r="N1632" i="5" a="1"/>
  <c r="N1632" i="5" s="1"/>
  <c r="N1631" i="5" a="1"/>
  <c r="N1631" i="5" s="1"/>
  <c r="N1630" i="5" a="1"/>
  <c r="N1630" i="5" s="1"/>
  <c r="N1629" i="5" a="1"/>
  <c r="N1629" i="5" s="1"/>
  <c r="N1628" i="5" a="1"/>
  <c r="N1628" i="5" s="1"/>
  <c r="N1627" i="5"/>
  <c r="N1627" i="5" a="1"/>
  <c r="N1626" i="5" a="1"/>
  <c r="N1626" i="5" s="1"/>
  <c r="N1625" i="5" a="1"/>
  <c r="N1625" i="5" s="1"/>
  <c r="N1624" i="5" a="1"/>
  <c r="N1624" i="5" s="1"/>
  <c r="N1623" i="5" a="1"/>
  <c r="N1623" i="5" s="1"/>
  <c r="N1622" i="5" a="1"/>
  <c r="N1622" i="5" s="1"/>
  <c r="N1621" i="5" a="1"/>
  <c r="N1621" i="5" s="1"/>
  <c r="N1620" i="5" a="1"/>
  <c r="N1620" i="5" s="1"/>
  <c r="N1619" i="5"/>
  <c r="N1619" i="5" a="1"/>
  <c r="N1618" i="5" a="1"/>
  <c r="N1618" i="5" s="1"/>
  <c r="N1617" i="5"/>
  <c r="N1617" i="5" a="1"/>
  <c r="N1616" i="5" a="1"/>
  <c r="N1616" i="5" s="1"/>
  <c r="N1615" i="5" a="1"/>
  <c r="N1615" i="5" s="1"/>
  <c r="N1614" i="5" a="1"/>
  <c r="N1614" i="5" s="1"/>
  <c r="N1613" i="5" a="1"/>
  <c r="N1613" i="5" s="1"/>
  <c r="N1612" i="5" a="1"/>
  <c r="N1612" i="5" s="1"/>
  <c r="N1611" i="5"/>
  <c r="N1611" i="5" a="1"/>
  <c r="N1610" i="5" a="1"/>
  <c r="N1610" i="5" s="1"/>
  <c r="N1609" i="5" a="1"/>
  <c r="N1609" i="5" s="1"/>
  <c r="N1608" i="5" a="1"/>
  <c r="N1608" i="5" s="1"/>
  <c r="N1607" i="5" a="1"/>
  <c r="N1607" i="5" s="1"/>
  <c r="N1606" i="5" a="1"/>
  <c r="N1606" i="5" s="1"/>
  <c r="N1605" i="5" a="1"/>
  <c r="N1605" i="5" s="1"/>
  <c r="N1604" i="5" a="1"/>
  <c r="N1604" i="5" s="1"/>
  <c r="N1603" i="5"/>
  <c r="N1603" i="5" a="1"/>
  <c r="N1602" i="5" a="1"/>
  <c r="N1602" i="5" s="1"/>
  <c r="N1601" i="5"/>
  <c r="N1601" i="5" a="1"/>
  <c r="N1600" i="5" a="1"/>
  <c r="N1600" i="5" s="1"/>
  <c r="N1599" i="5" a="1"/>
  <c r="N1599" i="5" s="1"/>
  <c r="N1598" i="5" a="1"/>
  <c r="N1598" i="5" s="1"/>
  <c r="N1597" i="5" a="1"/>
  <c r="N1597" i="5" s="1"/>
  <c r="N1596" i="5" a="1"/>
  <c r="N1596" i="5" s="1"/>
  <c r="N1595" i="5"/>
  <c r="N1595" i="5" a="1"/>
  <c r="N1594" i="5" a="1"/>
  <c r="N1594" i="5" s="1"/>
  <c r="N1593" i="5" a="1"/>
  <c r="N1593" i="5" s="1"/>
  <c r="N1592" i="5" a="1"/>
  <c r="N1592" i="5" s="1"/>
  <c r="N1591" i="5" a="1"/>
  <c r="N1591" i="5" s="1"/>
  <c r="N1590" i="5" a="1"/>
  <c r="N1590" i="5" s="1"/>
  <c r="N1589" i="5" a="1"/>
  <c r="N1589" i="5" s="1"/>
  <c r="N1588" i="5" a="1"/>
  <c r="N1588" i="5" s="1"/>
  <c r="N1587" i="5"/>
  <c r="N1587" i="5" a="1"/>
  <c r="N1586" i="5" a="1"/>
  <c r="N1586" i="5" s="1"/>
  <c r="N1585" i="5" a="1"/>
  <c r="N1585" i="5" s="1"/>
  <c r="N1584" i="5" a="1"/>
  <c r="N1584" i="5" s="1"/>
  <c r="N1583" i="5" a="1"/>
  <c r="N1583" i="5" s="1"/>
  <c r="N1582" i="5" a="1"/>
  <c r="N1582" i="5" s="1"/>
  <c r="N1581" i="5" a="1"/>
  <c r="N1581" i="5" s="1"/>
  <c r="N1580" i="5" a="1"/>
  <c r="N1580" i="5" s="1"/>
  <c r="N1579" i="5"/>
  <c r="N1579" i="5" a="1"/>
  <c r="N1578" i="5" a="1"/>
  <c r="N1578" i="5" s="1"/>
  <c r="N1577" i="5" a="1"/>
  <c r="N1577" i="5" s="1"/>
  <c r="N1576" i="5" a="1"/>
  <c r="N1576" i="5" s="1"/>
  <c r="N1575" i="5" a="1"/>
  <c r="N1575" i="5" s="1"/>
  <c r="N1574" i="5" a="1"/>
  <c r="N1574" i="5" s="1"/>
  <c r="N1573" i="5" a="1"/>
  <c r="N1573" i="5" s="1"/>
  <c r="N1572" i="5" a="1"/>
  <c r="N1572" i="5" s="1"/>
  <c r="N1571" i="5"/>
  <c r="N1571" i="5" a="1"/>
  <c r="N1570" i="5" a="1"/>
  <c r="N1570" i="5" s="1"/>
  <c r="N1569" i="5" a="1"/>
  <c r="N1569" i="5" s="1"/>
  <c r="N1568" i="5" a="1"/>
  <c r="N1568" i="5" s="1"/>
  <c r="N1567" i="5" a="1"/>
  <c r="N1567" i="5" s="1"/>
  <c r="N1566" i="5" a="1"/>
  <c r="N1566" i="5" s="1"/>
  <c r="N1565" i="5" a="1"/>
  <c r="N1565" i="5" s="1"/>
  <c r="N1564" i="5" a="1"/>
  <c r="N1564" i="5" s="1"/>
  <c r="N1563" i="5"/>
  <c r="N1563" i="5" a="1"/>
  <c r="N1562" i="5" a="1"/>
  <c r="N1562" i="5" s="1"/>
  <c r="N1561" i="5" a="1"/>
  <c r="N1561" i="5" s="1"/>
  <c r="N1560" i="5" a="1"/>
  <c r="N1560" i="5" s="1"/>
  <c r="N1559" i="5" a="1"/>
  <c r="N1559" i="5" s="1"/>
  <c r="N1558" i="5" a="1"/>
  <c r="N1558" i="5" s="1"/>
  <c r="N1557" i="5" a="1"/>
  <c r="N1557" i="5" s="1"/>
  <c r="N1556" i="5" a="1"/>
  <c r="N1556" i="5" s="1"/>
  <c r="N1555" i="5"/>
  <c r="N1555" i="5" a="1"/>
  <c r="N1554" i="5" a="1"/>
  <c r="N1554" i="5" s="1"/>
  <c r="N1553" i="5"/>
  <c r="N1553" i="5" a="1"/>
  <c r="N1552" i="5" a="1"/>
  <c r="N1552" i="5" s="1"/>
  <c r="N1551" i="5" a="1"/>
  <c r="N1551" i="5" s="1"/>
  <c r="N1550" i="5" a="1"/>
  <c r="N1550" i="5" s="1"/>
  <c r="N1549" i="5" a="1"/>
  <c r="N1549" i="5" s="1"/>
  <c r="N1548" i="5" a="1"/>
  <c r="N1548" i="5" s="1"/>
  <c r="N1547" i="5"/>
  <c r="N1547" i="5" a="1"/>
  <c r="N1546" i="5" a="1"/>
  <c r="N1546" i="5" s="1"/>
  <c r="N1545" i="5" a="1"/>
  <c r="N1545" i="5" s="1"/>
  <c r="N1544" i="5" a="1"/>
  <c r="N1544" i="5" s="1"/>
  <c r="N1543" i="5" a="1"/>
  <c r="N1543" i="5" s="1"/>
  <c r="N1542" i="5" a="1"/>
  <c r="N1542" i="5" s="1"/>
  <c r="N1541" i="5" a="1"/>
  <c r="N1541" i="5" s="1"/>
  <c r="N1540" i="5" a="1"/>
  <c r="N1540" i="5" s="1"/>
  <c r="N1539" i="5"/>
  <c r="N1539" i="5" a="1"/>
  <c r="N1538" i="5" a="1"/>
  <c r="N1538" i="5" s="1"/>
  <c r="N1537" i="5" a="1"/>
  <c r="N1537" i="5" s="1"/>
  <c r="N1536" i="5" a="1"/>
  <c r="N1536" i="5" s="1"/>
  <c r="N1535" i="5" a="1"/>
  <c r="N1535" i="5" s="1"/>
  <c r="N1534" i="5" a="1"/>
  <c r="N1534" i="5" s="1"/>
  <c r="N1533" i="5" a="1"/>
  <c r="N1533" i="5" s="1"/>
  <c r="N1532" i="5" a="1"/>
  <c r="N1532" i="5" s="1"/>
  <c r="N1531" i="5"/>
  <c r="N1531" i="5" a="1"/>
  <c r="N1530" i="5" a="1"/>
  <c r="N1530" i="5" s="1"/>
  <c r="N1529" i="5" a="1"/>
  <c r="N1529" i="5" s="1"/>
  <c r="N1528" i="5" a="1"/>
  <c r="N1528" i="5" s="1"/>
  <c r="N1527" i="5" a="1"/>
  <c r="N1527" i="5" s="1"/>
  <c r="N1526" i="5" a="1"/>
  <c r="N1526" i="5" s="1"/>
  <c r="N1525" i="5" a="1"/>
  <c r="N1525" i="5" s="1"/>
  <c r="N1524" i="5" a="1"/>
  <c r="N1524" i="5" s="1"/>
  <c r="N1523" i="5"/>
  <c r="N1523" i="5" a="1"/>
  <c r="N1522" i="5" a="1"/>
  <c r="N1522" i="5" s="1"/>
  <c r="N1521" i="5" a="1"/>
  <c r="N1521" i="5" s="1"/>
  <c r="N1520" i="5" a="1"/>
  <c r="N1520" i="5" s="1"/>
  <c r="N1519" i="5" a="1"/>
  <c r="N1519" i="5" s="1"/>
  <c r="N1518" i="5" a="1"/>
  <c r="N1518" i="5" s="1"/>
  <c r="N1517" i="5" a="1"/>
  <c r="N1517" i="5" s="1"/>
  <c r="N1516" i="5" a="1"/>
  <c r="N1516" i="5" s="1"/>
  <c r="N1515" i="5"/>
  <c r="N1515" i="5" a="1"/>
  <c r="N1514" i="5" a="1"/>
  <c r="N1514" i="5" s="1"/>
  <c r="N1513" i="5" a="1"/>
  <c r="N1513" i="5" s="1"/>
  <c r="N1512" i="5" a="1"/>
  <c r="N1512" i="5" s="1"/>
  <c r="N1511" i="5" a="1"/>
  <c r="N1511" i="5" s="1"/>
  <c r="N1510" i="5" a="1"/>
  <c r="N1510" i="5" s="1"/>
  <c r="N1509" i="5" a="1"/>
  <c r="N1509" i="5" s="1"/>
  <c r="N1508" i="5" a="1"/>
  <c r="N1508" i="5" s="1"/>
  <c r="N1507" i="5"/>
  <c r="N1507" i="5" a="1"/>
  <c r="N1506" i="5" a="1"/>
  <c r="N1506" i="5" s="1"/>
  <c r="N1505" i="5" a="1"/>
  <c r="N1505" i="5" s="1"/>
  <c r="N1504" i="5" a="1"/>
  <c r="N1504" i="5" s="1"/>
  <c r="N1503" i="5" a="1"/>
  <c r="N1503" i="5" s="1"/>
  <c r="N1502" i="5" a="1"/>
  <c r="N1502" i="5" s="1"/>
  <c r="N1501" i="5" a="1"/>
  <c r="N1501" i="5" s="1"/>
  <c r="N1500" i="5" a="1"/>
  <c r="N1500" i="5" s="1"/>
  <c r="N1499" i="5"/>
  <c r="N1499" i="5" a="1"/>
  <c r="N1498" i="5" a="1"/>
  <c r="N1498" i="5" s="1"/>
  <c r="N1497" i="5" a="1"/>
  <c r="N1497" i="5" s="1"/>
  <c r="N1496" i="5" a="1"/>
  <c r="N1496" i="5" s="1"/>
  <c r="N1495" i="5" a="1"/>
  <c r="N1495" i="5" s="1"/>
  <c r="N1494" i="5" a="1"/>
  <c r="N1494" i="5" s="1"/>
  <c r="N1493" i="5" a="1"/>
  <c r="N1493" i="5" s="1"/>
  <c r="N1492" i="5" a="1"/>
  <c r="N1492" i="5" s="1"/>
  <c r="N1491" i="5"/>
  <c r="N1491" i="5" a="1"/>
  <c r="N1490" i="5" a="1"/>
  <c r="N1490" i="5" s="1"/>
  <c r="N1489" i="5"/>
  <c r="N1489" i="5" a="1"/>
  <c r="N1488" i="5" a="1"/>
  <c r="N1488" i="5" s="1"/>
  <c r="N1487" i="5" a="1"/>
  <c r="N1487" i="5" s="1"/>
  <c r="N1486" i="5" a="1"/>
  <c r="N1486" i="5" s="1"/>
  <c r="N1485" i="5" a="1"/>
  <c r="N1485" i="5" s="1"/>
  <c r="N1484" i="5" a="1"/>
  <c r="N1484" i="5" s="1"/>
  <c r="N1483" i="5"/>
  <c r="N1483" i="5" a="1"/>
  <c r="N1482" i="5" a="1"/>
  <c r="N1482" i="5" s="1"/>
  <c r="N1481" i="5" a="1"/>
  <c r="N1481" i="5" s="1"/>
  <c r="N1480" i="5" a="1"/>
  <c r="N1480" i="5" s="1"/>
  <c r="N1479" i="5" a="1"/>
  <c r="N1479" i="5" s="1"/>
  <c r="N1478" i="5" a="1"/>
  <c r="N1478" i="5" s="1"/>
  <c r="N1477" i="5" a="1"/>
  <c r="N1477" i="5" s="1"/>
  <c r="N1476" i="5" a="1"/>
  <c r="N1476" i="5" s="1"/>
  <c r="N1475" i="5"/>
  <c r="N1475" i="5" a="1"/>
  <c r="N1474" i="5" a="1"/>
  <c r="N1474" i="5" s="1"/>
  <c r="N1473" i="5" a="1"/>
  <c r="N1473" i="5" s="1"/>
  <c r="N1472" i="5" a="1"/>
  <c r="N1472" i="5" s="1"/>
  <c r="N1471" i="5"/>
  <c r="N1471" i="5" a="1"/>
  <c r="N1470" i="5" a="1"/>
  <c r="N1470" i="5" s="1"/>
  <c r="N1469" i="5" a="1"/>
  <c r="N1469" i="5" s="1"/>
  <c r="N1468" i="5" a="1"/>
  <c r="N1468" i="5" s="1"/>
  <c r="N1467" i="5"/>
  <c r="N1467" i="5" a="1"/>
  <c r="N1466" i="5" a="1"/>
  <c r="N1466" i="5" s="1"/>
  <c r="N1465" i="5"/>
  <c r="N1465" i="5" a="1"/>
  <c r="N1464" i="5" a="1"/>
  <c r="N1464" i="5" s="1"/>
  <c r="N1463" i="5"/>
  <c r="N1463" i="5" a="1"/>
  <c r="N1462" i="5" a="1"/>
  <c r="N1462" i="5" s="1"/>
  <c r="N1461" i="5" a="1"/>
  <c r="N1461" i="5" s="1"/>
  <c r="N1460" i="5" a="1"/>
  <c r="N1460" i="5" s="1"/>
  <c r="N1459" i="5"/>
  <c r="N1459" i="5" a="1"/>
  <c r="N1458" i="5" a="1"/>
  <c r="N1458" i="5" s="1"/>
  <c r="N1457" i="5"/>
  <c r="N1457" i="5" a="1"/>
  <c r="N1456" i="5" a="1"/>
  <c r="N1456" i="5" s="1"/>
  <c r="N1455" i="5"/>
  <c r="N1455" i="5" a="1"/>
  <c r="N1454" i="5" a="1"/>
  <c r="N1454" i="5" s="1"/>
  <c r="N1453" i="5" a="1"/>
  <c r="N1453" i="5" s="1"/>
  <c r="N1452" i="5" a="1"/>
  <c r="N1452" i="5" s="1"/>
  <c r="N1451" i="5"/>
  <c r="N1451" i="5" a="1"/>
  <c r="N1450" i="5" a="1"/>
  <c r="N1450" i="5" s="1"/>
  <c r="N1449" i="5"/>
  <c r="N1449" i="5" a="1"/>
  <c r="N1448" i="5" a="1"/>
  <c r="N1448" i="5" s="1"/>
  <c r="N1447" i="5" a="1"/>
  <c r="N1447" i="5" s="1"/>
  <c r="N1446" i="5" a="1"/>
  <c r="N1446" i="5" s="1"/>
  <c r="N1445" i="5" a="1"/>
  <c r="N1445" i="5" s="1"/>
  <c r="N1444" i="5" a="1"/>
  <c r="N1444" i="5" s="1"/>
  <c r="N1443" i="5"/>
  <c r="N1443" i="5" a="1"/>
  <c r="N1442" i="5" a="1"/>
  <c r="N1442" i="5" s="1"/>
  <c r="N1441" i="5" a="1"/>
  <c r="N1441" i="5" s="1"/>
  <c r="N1440" i="5" a="1"/>
  <c r="N1440" i="5" s="1"/>
  <c r="N1439" i="5"/>
  <c r="N1439" i="5" a="1"/>
  <c r="N1438" i="5" a="1"/>
  <c r="N1438" i="5" s="1"/>
  <c r="N1437" i="5" a="1"/>
  <c r="N1437" i="5" s="1"/>
  <c r="N1436" i="5" a="1"/>
  <c r="N1436" i="5" s="1"/>
  <c r="N1435" i="5"/>
  <c r="N1435" i="5" a="1"/>
  <c r="N1434" i="5" a="1"/>
  <c r="N1434" i="5" s="1"/>
  <c r="N1433" i="5"/>
  <c r="N1433" i="5" a="1"/>
  <c r="N1432" i="5" a="1"/>
  <c r="N1432" i="5" s="1"/>
  <c r="N1431" i="5" a="1"/>
  <c r="N1431" i="5" s="1"/>
  <c r="N1430" i="5" a="1"/>
  <c r="N1430" i="5" s="1"/>
  <c r="N1429" i="5" a="1"/>
  <c r="N1429" i="5" s="1"/>
  <c r="N1428" i="5" a="1"/>
  <c r="N1428" i="5" s="1"/>
  <c r="N1427" i="5"/>
  <c r="N1427" i="5" a="1"/>
  <c r="N1426" i="5" a="1"/>
  <c r="N1426" i="5" s="1"/>
  <c r="N1425" i="5" a="1"/>
  <c r="N1425" i="5" s="1"/>
  <c r="N1424" i="5" a="1"/>
  <c r="N1424" i="5" s="1"/>
  <c r="N1423" i="5" a="1"/>
  <c r="N1423" i="5" s="1"/>
  <c r="N1422" i="5" a="1"/>
  <c r="N1422" i="5" s="1"/>
  <c r="N1421" i="5" a="1"/>
  <c r="N1421" i="5" s="1"/>
  <c r="N1420" i="5" a="1"/>
  <c r="N1420" i="5" s="1"/>
  <c r="N1419" i="5" a="1"/>
  <c r="N1419" i="5" s="1"/>
  <c r="N1418" i="5" a="1"/>
  <c r="N1418" i="5" s="1"/>
  <c r="N1417" i="5" a="1"/>
  <c r="N1417" i="5" s="1"/>
  <c r="N1416" i="5" a="1"/>
  <c r="N1416" i="5" s="1"/>
  <c r="N1415" i="5" a="1"/>
  <c r="N1415" i="5" s="1"/>
  <c r="N1414" i="5" a="1"/>
  <c r="N1414" i="5" s="1"/>
  <c r="N1413" i="5"/>
  <c r="N1413" i="5" a="1"/>
  <c r="N1412" i="5" a="1"/>
  <c r="N1412" i="5" s="1"/>
  <c r="N1411" i="5" a="1"/>
  <c r="N1411" i="5" s="1"/>
  <c r="N1410" i="5" a="1"/>
  <c r="N1410" i="5" s="1"/>
  <c r="N1409" i="5"/>
  <c r="N1409" i="5" a="1"/>
  <c r="N1408" i="5" a="1"/>
  <c r="N1408" i="5" s="1"/>
  <c r="N1407" i="5" a="1"/>
  <c r="N1407" i="5" s="1"/>
  <c r="N1406" i="5" a="1"/>
  <c r="N1406" i="5" s="1"/>
  <c r="N1405" i="5"/>
  <c r="N1405" i="5" a="1"/>
  <c r="N1404" i="5" a="1"/>
  <c r="N1404" i="5" s="1"/>
  <c r="N1403" i="5"/>
  <c r="N1403" i="5" a="1"/>
  <c r="N1402" i="5" a="1"/>
  <c r="N1402" i="5" s="1"/>
  <c r="N1401" i="5" a="1"/>
  <c r="N1401" i="5" s="1"/>
  <c r="N1400" i="5" a="1"/>
  <c r="N1400" i="5" s="1"/>
  <c r="N1399" i="5" a="1"/>
  <c r="N1399" i="5" s="1"/>
  <c r="N1398" i="5" a="1"/>
  <c r="N1398" i="5" s="1"/>
  <c r="N1397" i="5"/>
  <c r="N1397" i="5" a="1"/>
  <c r="N1396" i="5" a="1"/>
  <c r="N1396" i="5" s="1"/>
  <c r="N1395" i="5" a="1"/>
  <c r="N1395" i="5" s="1"/>
  <c r="N1394" i="5" a="1"/>
  <c r="N1394" i="5" s="1"/>
  <c r="N1393" i="5" a="1"/>
  <c r="N1393" i="5" s="1"/>
  <c r="N1392" i="5" a="1"/>
  <c r="N1392" i="5" s="1"/>
  <c r="N1391" i="5" a="1"/>
  <c r="N1391" i="5" s="1"/>
  <c r="N1390" i="5" a="1"/>
  <c r="N1390" i="5" s="1"/>
  <c r="N1389" i="5"/>
  <c r="N1389" i="5" a="1"/>
  <c r="N1388" i="5" a="1"/>
  <c r="N1388" i="5" s="1"/>
  <c r="N1387" i="5" a="1"/>
  <c r="N1387" i="5" s="1"/>
  <c r="N1386" i="5" a="1"/>
  <c r="N1386" i="5" s="1"/>
  <c r="N1385" i="5" a="1"/>
  <c r="N1385" i="5" s="1"/>
  <c r="N1384" i="5" a="1"/>
  <c r="N1384" i="5" s="1"/>
  <c r="N1383" i="5" a="1"/>
  <c r="N1383" i="5" s="1"/>
  <c r="N1382" i="5" a="1"/>
  <c r="N1382" i="5" s="1"/>
  <c r="N1381" i="5"/>
  <c r="N1381" i="5" a="1"/>
  <c r="N1380" i="5" a="1"/>
  <c r="N1380" i="5" s="1"/>
  <c r="N1379" i="5" a="1"/>
  <c r="N1379" i="5" s="1"/>
  <c r="N1378" i="5" a="1"/>
  <c r="N1378" i="5" s="1"/>
  <c r="N1377" i="5"/>
  <c r="N1377" i="5" a="1"/>
  <c r="N1376" i="5" a="1"/>
  <c r="N1376" i="5" s="1"/>
  <c r="N1375" i="5" a="1"/>
  <c r="N1375" i="5" s="1"/>
  <c r="N1374" i="5" a="1"/>
  <c r="N1374" i="5" s="1"/>
  <c r="N1373" i="5"/>
  <c r="N1373" i="5" a="1"/>
  <c r="N1372" i="5" a="1"/>
  <c r="N1372" i="5" s="1"/>
  <c r="N1371" i="5"/>
  <c r="N1371" i="5" a="1"/>
  <c r="N1370" i="5" a="1"/>
  <c r="N1370" i="5" s="1"/>
  <c r="N1369" i="5" a="1"/>
  <c r="N1369" i="5" s="1"/>
  <c r="N1368" i="5" a="1"/>
  <c r="N1368" i="5" s="1"/>
  <c r="N1367" i="5" a="1"/>
  <c r="N1367" i="5" s="1"/>
  <c r="N1366" i="5" a="1"/>
  <c r="N1366" i="5" s="1"/>
  <c r="N1365" i="5"/>
  <c r="N1365" i="5" a="1"/>
  <c r="N1364" i="5" a="1"/>
  <c r="N1364" i="5" s="1"/>
  <c r="N1363" i="5" a="1"/>
  <c r="N1363" i="5" s="1"/>
  <c r="N1362" i="5" a="1"/>
  <c r="N1362" i="5" s="1"/>
  <c r="N1361" i="5" a="1"/>
  <c r="N1361" i="5" s="1"/>
  <c r="N1360" i="5" a="1"/>
  <c r="N1360" i="5" s="1"/>
  <c r="N1359" i="5" a="1"/>
  <c r="N1359" i="5" s="1"/>
  <c r="N1358" i="5" a="1"/>
  <c r="N1358" i="5" s="1"/>
  <c r="N1357" i="5"/>
  <c r="N1357" i="5" a="1"/>
  <c r="N1356" i="5" a="1"/>
  <c r="N1356" i="5" s="1"/>
  <c r="N1355" i="5" a="1"/>
  <c r="N1355" i="5" s="1"/>
  <c r="N1354" i="5" a="1"/>
  <c r="N1354" i="5" s="1"/>
  <c r="N1353" i="5" a="1"/>
  <c r="N1353" i="5" s="1"/>
  <c r="N1352" i="5" a="1"/>
  <c r="N1352" i="5" s="1"/>
  <c r="N1351" i="5" a="1"/>
  <c r="N1351" i="5" s="1"/>
  <c r="N1350" i="5" a="1"/>
  <c r="N1350" i="5" s="1"/>
  <c r="N1349" i="5"/>
  <c r="N1349" i="5" a="1"/>
  <c r="N1348" i="5" a="1"/>
  <c r="N1348" i="5" s="1"/>
  <c r="N1347" i="5" a="1"/>
  <c r="N1347" i="5" s="1"/>
  <c r="N1346" i="5" a="1"/>
  <c r="N1346" i="5" s="1"/>
  <c r="N1345" i="5"/>
  <c r="N1345" i="5" a="1"/>
  <c r="N1344" i="5" a="1"/>
  <c r="N1344" i="5" s="1"/>
  <c r="N1343" i="5" a="1"/>
  <c r="N1343" i="5" s="1"/>
  <c r="N1342" i="5" a="1"/>
  <c r="N1342" i="5" s="1"/>
  <c r="N1341" i="5"/>
  <c r="N1341" i="5" a="1"/>
  <c r="N1340" i="5" a="1"/>
  <c r="N1340" i="5" s="1"/>
  <c r="N1339" i="5"/>
  <c r="N1339" i="5" a="1"/>
  <c r="N1338" i="5" a="1"/>
  <c r="N1338" i="5" s="1"/>
  <c r="N1337" i="5" a="1"/>
  <c r="N1337" i="5" s="1"/>
  <c r="N1336" i="5" a="1"/>
  <c r="N1336" i="5" s="1"/>
  <c r="N1335" i="5" a="1"/>
  <c r="N1335" i="5" s="1"/>
  <c r="N1334" i="5" a="1"/>
  <c r="N1334" i="5" s="1"/>
  <c r="N1333" i="5"/>
  <c r="N1333" i="5" a="1"/>
  <c r="N1332" i="5" a="1"/>
  <c r="N1332" i="5" s="1"/>
  <c r="N1331" i="5" a="1"/>
  <c r="N1331" i="5" s="1"/>
  <c r="N1330" i="5" a="1"/>
  <c r="N1330" i="5" s="1"/>
  <c r="N1329" i="5" a="1"/>
  <c r="N1329" i="5" s="1"/>
  <c r="N1328" i="5" a="1"/>
  <c r="N1328" i="5" s="1"/>
  <c r="N1327" i="5" a="1"/>
  <c r="N1327" i="5" s="1"/>
  <c r="N1326" i="5" a="1"/>
  <c r="N1326" i="5" s="1"/>
  <c r="N1325" i="5"/>
  <c r="N1325" i="5" a="1"/>
  <c r="N1324" i="5" a="1"/>
  <c r="N1324" i="5" s="1"/>
  <c r="N1323" i="5" a="1"/>
  <c r="N1323" i="5" s="1"/>
  <c r="N1322" i="5" a="1"/>
  <c r="N1322" i="5" s="1"/>
  <c r="N1321" i="5" a="1"/>
  <c r="N1321" i="5" s="1"/>
  <c r="N1320" i="5" a="1"/>
  <c r="N1320" i="5" s="1"/>
  <c r="N1319" i="5" a="1"/>
  <c r="N1319" i="5" s="1"/>
  <c r="N1318" i="5" a="1"/>
  <c r="N1318" i="5" s="1"/>
  <c r="N1317" i="5"/>
  <c r="N1317" i="5" a="1"/>
  <c r="N1316" i="5" a="1"/>
  <c r="N1316" i="5" s="1"/>
  <c r="N1315" i="5" a="1"/>
  <c r="N1315" i="5" s="1"/>
  <c r="N1314" i="5" a="1"/>
  <c r="N1314" i="5" s="1"/>
  <c r="N1313" i="5"/>
  <c r="N1313" i="5" a="1"/>
  <c r="N1312" i="5" a="1"/>
  <c r="N1312" i="5" s="1"/>
  <c r="N1311" i="5" a="1"/>
  <c r="N1311" i="5" s="1"/>
  <c r="N1310" i="5" a="1"/>
  <c r="N1310" i="5" s="1"/>
  <c r="N1309" i="5"/>
  <c r="N1309" i="5" a="1"/>
  <c r="N1308" i="5" a="1"/>
  <c r="N1308" i="5" s="1"/>
  <c r="N1307" i="5"/>
  <c r="N1307" i="5" a="1"/>
  <c r="N1306" i="5" a="1"/>
  <c r="N1306" i="5" s="1"/>
  <c r="N1305" i="5" a="1"/>
  <c r="N1305" i="5" s="1"/>
  <c r="N1304" i="5" a="1"/>
  <c r="N1304" i="5" s="1"/>
  <c r="N1303" i="5" a="1"/>
  <c r="N1303" i="5" s="1"/>
  <c r="N1302" i="5" a="1"/>
  <c r="N1302" i="5" s="1"/>
  <c r="N1301" i="5"/>
  <c r="N1301" i="5" a="1"/>
  <c r="N1300" i="5" a="1"/>
  <c r="N1300" i="5" s="1"/>
  <c r="N1299" i="5" a="1"/>
  <c r="N1299" i="5" s="1"/>
  <c r="N1298" i="5" a="1"/>
  <c r="N1298" i="5" s="1"/>
  <c r="N1297" i="5" a="1"/>
  <c r="N1297" i="5" s="1"/>
  <c r="N1296" i="5" a="1"/>
  <c r="N1296" i="5" s="1"/>
  <c r="N1295" i="5" a="1"/>
  <c r="N1295" i="5" s="1"/>
  <c r="N1294" i="5" a="1"/>
  <c r="N1294" i="5" s="1"/>
  <c r="N1293" i="5"/>
  <c r="N1293" i="5" a="1"/>
  <c r="N1292" i="5" a="1"/>
  <c r="N1292" i="5" s="1"/>
  <c r="N1291" i="5" a="1"/>
  <c r="N1291" i="5" s="1"/>
  <c r="N1290" i="5" a="1"/>
  <c r="N1290" i="5" s="1"/>
  <c r="N1289" i="5" a="1"/>
  <c r="N1289" i="5" s="1"/>
  <c r="N1288" i="5" a="1"/>
  <c r="N1288" i="5" s="1"/>
  <c r="N1287" i="5" a="1"/>
  <c r="N1287" i="5" s="1"/>
  <c r="N1286" i="5" a="1"/>
  <c r="N1286" i="5" s="1"/>
  <c r="N1285" i="5"/>
  <c r="N1285" i="5" a="1"/>
  <c r="N1284" i="5" a="1"/>
  <c r="N1284" i="5" s="1"/>
  <c r="N1283" i="5" a="1"/>
  <c r="N1283" i="5" s="1"/>
  <c r="N1282" i="5" a="1"/>
  <c r="N1282" i="5" s="1"/>
  <c r="N1281" i="5"/>
  <c r="N1281" i="5" a="1"/>
  <c r="N1280" i="5" a="1"/>
  <c r="N1280" i="5" s="1"/>
  <c r="N1279" i="5" a="1"/>
  <c r="N1279" i="5" s="1"/>
  <c r="N1278" i="5" a="1"/>
  <c r="N1278" i="5" s="1"/>
  <c r="N1277" i="5"/>
  <c r="N1277" i="5" a="1"/>
  <c r="N1276" i="5" a="1"/>
  <c r="N1276" i="5" s="1"/>
  <c r="N1275" i="5"/>
  <c r="N1275" i="5" a="1"/>
  <c r="N1274" i="5" a="1"/>
  <c r="N1274" i="5" s="1"/>
  <c r="N1273" i="5" a="1"/>
  <c r="N1273" i="5" s="1"/>
  <c r="N1272" i="5" a="1"/>
  <c r="N1272" i="5" s="1"/>
  <c r="N1271" i="5" a="1"/>
  <c r="N1271" i="5" s="1"/>
  <c r="N1270" i="5" a="1"/>
  <c r="N1270" i="5" s="1"/>
  <c r="N1269" i="5"/>
  <c r="N1269" i="5" a="1"/>
  <c r="N1268" i="5" a="1"/>
  <c r="N1268" i="5" s="1"/>
  <c r="N1267" i="5" a="1"/>
  <c r="N1267" i="5" s="1"/>
  <c r="N1266" i="5" a="1"/>
  <c r="N1266" i="5" s="1"/>
  <c r="N1265" i="5" a="1"/>
  <c r="N1265" i="5" s="1"/>
  <c r="N1264" i="5" a="1"/>
  <c r="N1264" i="5" s="1"/>
  <c r="N1263" i="5" a="1"/>
  <c r="N1263" i="5" s="1"/>
  <c r="N1262" i="5" a="1"/>
  <c r="N1262" i="5" s="1"/>
  <c r="N1261" i="5"/>
  <c r="N1261" i="5" a="1"/>
  <c r="N1260" i="5" a="1"/>
  <c r="N1260" i="5" s="1"/>
  <c r="N1259" i="5" a="1"/>
  <c r="N1259" i="5" s="1"/>
  <c r="N1258" i="5" a="1"/>
  <c r="N1258" i="5" s="1"/>
  <c r="N1257" i="5" a="1"/>
  <c r="N1257" i="5" s="1"/>
  <c r="N1256" i="5" a="1"/>
  <c r="N1256" i="5" s="1"/>
  <c r="N1255" i="5" a="1"/>
  <c r="N1255" i="5" s="1"/>
  <c r="N1254" i="5" a="1"/>
  <c r="N1254" i="5" s="1"/>
  <c r="N1253" i="5"/>
  <c r="N1253" i="5" a="1"/>
  <c r="N1252" i="5" a="1"/>
  <c r="N1252" i="5" s="1"/>
  <c r="N1251" i="5" a="1"/>
  <c r="N1251" i="5" s="1"/>
  <c r="N1250" i="5" a="1"/>
  <c r="N1250" i="5" s="1"/>
  <c r="N1249" i="5"/>
  <c r="N1249" i="5" a="1"/>
  <c r="N1248" i="5" a="1"/>
  <c r="N1248" i="5" s="1"/>
  <c r="N1247" i="5" a="1"/>
  <c r="N1247" i="5" s="1"/>
  <c r="N1246" i="5" a="1"/>
  <c r="N1246" i="5" s="1"/>
  <c r="N1245" i="5"/>
  <c r="N1245" i="5" a="1"/>
  <c r="N1244" i="5" a="1"/>
  <c r="N1244" i="5" s="1"/>
  <c r="N1243" i="5"/>
  <c r="N1243" i="5" a="1"/>
  <c r="N1242" i="5" a="1"/>
  <c r="N1242" i="5" s="1"/>
  <c r="N1241" i="5" a="1"/>
  <c r="N1241" i="5" s="1"/>
  <c r="N1240" i="5" a="1"/>
  <c r="N1240" i="5" s="1"/>
  <c r="N1239" i="5" a="1"/>
  <c r="N1239" i="5" s="1"/>
  <c r="N1238" i="5" a="1"/>
  <c r="N1238" i="5" s="1"/>
  <c r="N1237" i="5"/>
  <c r="N1237" i="5" a="1"/>
  <c r="N1236" i="5" a="1"/>
  <c r="N1236" i="5" s="1"/>
  <c r="N1235" i="5" a="1"/>
  <c r="N1235" i="5" s="1"/>
  <c r="N1234" i="5" a="1"/>
  <c r="N1234" i="5" s="1"/>
  <c r="N1233" i="5" a="1"/>
  <c r="N1233" i="5" s="1"/>
  <c r="N1232" i="5" a="1"/>
  <c r="N1232" i="5" s="1"/>
  <c r="N1231" i="5" a="1"/>
  <c r="N1231" i="5" s="1"/>
  <c r="N1230" i="5" a="1"/>
  <c r="N1230" i="5" s="1"/>
  <c r="N1229" i="5"/>
  <c r="N1229" i="5" a="1"/>
  <c r="N1228" i="5" a="1"/>
  <c r="N1228" i="5" s="1"/>
  <c r="N1227" i="5" a="1"/>
  <c r="N1227" i="5" s="1"/>
  <c r="N1226" i="5" a="1"/>
  <c r="N1226" i="5" s="1"/>
  <c r="N1225" i="5" a="1"/>
  <c r="N1225" i="5" s="1"/>
  <c r="N1224" i="5" a="1"/>
  <c r="N1224" i="5" s="1"/>
  <c r="N1223" i="5" a="1"/>
  <c r="N1223" i="5" s="1"/>
  <c r="N1222" i="5" a="1"/>
  <c r="N1222" i="5" s="1"/>
  <c r="N1221" i="5"/>
  <c r="N1221" i="5" a="1"/>
  <c r="N1220" i="5" a="1"/>
  <c r="N1220" i="5" s="1"/>
  <c r="N1219" i="5" a="1"/>
  <c r="N1219" i="5" s="1"/>
  <c r="N1218" i="5" a="1"/>
  <c r="N1218" i="5" s="1"/>
  <c r="N1217" i="5"/>
  <c r="N1217" i="5" a="1"/>
  <c r="N1216" i="5" a="1"/>
  <c r="N1216" i="5" s="1"/>
  <c r="N1215" i="5" a="1"/>
  <c r="N1215" i="5" s="1"/>
  <c r="N1214" i="5" a="1"/>
  <c r="N1214" i="5" s="1"/>
  <c r="N1213" i="5"/>
  <c r="N1213" i="5" a="1"/>
  <c r="N1212" i="5" a="1"/>
  <c r="N1212" i="5" s="1"/>
  <c r="N1211" i="5"/>
  <c r="N1211" i="5" a="1"/>
  <c r="N1210" i="5" a="1"/>
  <c r="N1210" i="5" s="1"/>
  <c r="N1209" i="5" a="1"/>
  <c r="N1209" i="5" s="1"/>
  <c r="N1208" i="5" a="1"/>
  <c r="N1208" i="5" s="1"/>
  <c r="N1207" i="5" a="1"/>
  <c r="N1207" i="5" s="1"/>
  <c r="N1206" i="5" a="1"/>
  <c r="N1206" i="5" s="1"/>
  <c r="N1205" i="5" a="1"/>
  <c r="N1205" i="5" s="1"/>
  <c r="N1204" i="5" a="1"/>
  <c r="N1204" i="5" s="1"/>
  <c r="N1203" i="5" a="1"/>
  <c r="N1203" i="5" s="1"/>
  <c r="N1202" i="5" a="1"/>
  <c r="N1202" i="5" s="1"/>
  <c r="N1201" i="5" a="1"/>
  <c r="N1201" i="5" s="1"/>
  <c r="N1200" i="5"/>
  <c r="N1200" i="5" a="1"/>
  <c r="N1199" i="5" a="1"/>
  <c r="N1199" i="5" s="1"/>
  <c r="N1198" i="5"/>
  <c r="N1198" i="5" a="1"/>
  <c r="N1197" i="5" a="1"/>
  <c r="N1197" i="5" s="1"/>
  <c r="N1196" i="5" a="1"/>
  <c r="N1196" i="5" s="1"/>
  <c r="N1195" i="5" a="1"/>
  <c r="N1195" i="5" s="1"/>
  <c r="N1194" i="5" a="1"/>
  <c r="N1194" i="5" s="1"/>
  <c r="N1193" i="5" a="1"/>
  <c r="N1193" i="5" s="1"/>
  <c r="N1192" i="5"/>
  <c r="N1192" i="5" a="1"/>
  <c r="N1191" i="5" a="1"/>
  <c r="N1191" i="5" s="1"/>
  <c r="N1190" i="5" a="1"/>
  <c r="N1190" i="5" s="1"/>
  <c r="N1189" i="5" a="1"/>
  <c r="N1189" i="5" s="1"/>
  <c r="N1188" i="5" a="1"/>
  <c r="N1188" i="5" s="1"/>
  <c r="N1187" i="5" a="1"/>
  <c r="N1187" i="5" s="1"/>
  <c r="N1186" i="5" a="1"/>
  <c r="N1186" i="5" s="1"/>
  <c r="N1185" i="5" a="1"/>
  <c r="N1185" i="5" s="1"/>
  <c r="N1184" i="5"/>
  <c r="N1184" i="5" a="1"/>
  <c r="N1183" i="5" a="1"/>
  <c r="N1183" i="5" s="1"/>
  <c r="N1182" i="5"/>
  <c r="N1182" i="5" a="1"/>
  <c r="N1181" i="5" a="1"/>
  <c r="N1181" i="5" s="1"/>
  <c r="N1180" i="5" a="1"/>
  <c r="N1180" i="5" s="1"/>
  <c r="N1179" i="5" a="1"/>
  <c r="N1179" i="5" s="1"/>
  <c r="N1178" i="5" a="1"/>
  <c r="N1178" i="5" s="1"/>
  <c r="N1177" i="5" a="1"/>
  <c r="N1177" i="5" s="1"/>
  <c r="N1176" i="5"/>
  <c r="N1176" i="5" a="1"/>
  <c r="N1175" i="5" a="1"/>
  <c r="N1175" i="5" s="1"/>
  <c r="N1174" i="5" a="1"/>
  <c r="N1174" i="5" s="1"/>
  <c r="N1173" i="5" a="1"/>
  <c r="N1173" i="5" s="1"/>
  <c r="N1172" i="5" a="1"/>
  <c r="N1172" i="5" s="1"/>
  <c r="N1171" i="5" a="1"/>
  <c r="N1171" i="5" s="1"/>
  <c r="N1170" i="5" a="1"/>
  <c r="N1170" i="5" s="1"/>
  <c r="N1169" i="5" a="1"/>
  <c r="N1169" i="5" s="1"/>
  <c r="N1168" i="5"/>
  <c r="N1168" i="5" a="1"/>
  <c r="N1167" i="5" a="1"/>
  <c r="N1167" i="5" s="1"/>
  <c r="N1166" i="5"/>
  <c r="N1166" i="5" a="1"/>
  <c r="N1165" i="5" a="1"/>
  <c r="N1165" i="5" s="1"/>
  <c r="N1164" i="5" a="1"/>
  <c r="N1164" i="5" s="1"/>
  <c r="N1163" i="5" a="1"/>
  <c r="N1163" i="5" s="1"/>
  <c r="N1162" i="5" a="1"/>
  <c r="N1162" i="5" s="1"/>
  <c r="N1161" i="5" a="1"/>
  <c r="N1161" i="5" s="1"/>
  <c r="N1160" i="5"/>
  <c r="N1160" i="5" a="1"/>
  <c r="N1159" i="5" a="1"/>
  <c r="N1159" i="5" s="1"/>
  <c r="N1158" i="5" a="1"/>
  <c r="N1158" i="5" s="1"/>
  <c r="N1157" i="5" a="1"/>
  <c r="N1157" i="5" s="1"/>
  <c r="N1156" i="5" a="1"/>
  <c r="N1156" i="5" s="1"/>
  <c r="N1155" i="5" a="1"/>
  <c r="N1155" i="5" s="1"/>
  <c r="N1154" i="5" a="1"/>
  <c r="N1154" i="5" s="1"/>
  <c r="N1153" i="5" a="1"/>
  <c r="N1153" i="5" s="1"/>
  <c r="N1152" i="5"/>
  <c r="N1152" i="5" a="1"/>
  <c r="N1151" i="5" a="1"/>
  <c r="N1151" i="5" s="1"/>
  <c r="N1150" i="5"/>
  <c r="N1150" i="5" a="1"/>
  <c r="N1149" i="5" a="1"/>
  <c r="N1149" i="5" s="1"/>
  <c r="N1148" i="5" a="1"/>
  <c r="N1148" i="5" s="1"/>
  <c r="N1147" i="5" a="1"/>
  <c r="N1147" i="5" s="1"/>
  <c r="N1146" i="5" a="1"/>
  <c r="N1146" i="5" s="1"/>
  <c r="N1145" i="5" a="1"/>
  <c r="N1145" i="5" s="1"/>
  <c r="N1144" i="5"/>
  <c r="N1144" i="5" a="1"/>
  <c r="N1143" i="5" a="1"/>
  <c r="N1143" i="5" s="1"/>
  <c r="N1142" i="5" a="1"/>
  <c r="N1142" i="5" s="1"/>
  <c r="N1141" i="5" a="1"/>
  <c r="N1141" i="5" s="1"/>
  <c r="N1140" i="5" a="1"/>
  <c r="N1140" i="5" s="1"/>
  <c r="N1139" i="5" a="1"/>
  <c r="N1139" i="5" s="1"/>
  <c r="N1138" i="5" a="1"/>
  <c r="N1138" i="5" s="1"/>
  <c r="N1137" i="5" a="1"/>
  <c r="N1137" i="5" s="1"/>
  <c r="N1136" i="5"/>
  <c r="N1136" i="5" a="1"/>
  <c r="N1135" i="5" a="1"/>
  <c r="N1135" i="5" s="1"/>
  <c r="N1134" i="5"/>
  <c r="N1134" i="5" a="1"/>
  <c r="N1133" i="5" a="1"/>
  <c r="N1133" i="5" s="1"/>
  <c r="N1132" i="5" a="1"/>
  <c r="N1132" i="5" s="1"/>
  <c r="N1131" i="5" a="1"/>
  <c r="N1131" i="5" s="1"/>
  <c r="N1130" i="5" a="1"/>
  <c r="N1130" i="5" s="1"/>
  <c r="N1129" i="5" a="1"/>
  <c r="N1129" i="5" s="1"/>
  <c r="N1128" i="5"/>
  <c r="N1128" i="5" a="1"/>
  <c r="N1127" i="5" a="1"/>
  <c r="N1127" i="5" s="1"/>
  <c r="N1126" i="5" a="1"/>
  <c r="N1126" i="5" s="1"/>
  <c r="N1125" i="5" a="1"/>
  <c r="N1125" i="5" s="1"/>
  <c r="N1124" i="5" a="1"/>
  <c r="N1124" i="5" s="1"/>
  <c r="N1123" i="5" a="1"/>
  <c r="N1123" i="5" s="1"/>
  <c r="N1122" i="5" a="1"/>
  <c r="N1122" i="5" s="1"/>
  <c r="N1121" i="5" a="1"/>
  <c r="N1121" i="5" s="1"/>
  <c r="N1120" i="5"/>
  <c r="N1120" i="5" a="1"/>
  <c r="N1119" i="5" a="1"/>
  <c r="N1119" i="5" s="1"/>
  <c r="N1118" i="5"/>
  <c r="N1118" i="5" a="1"/>
  <c r="N1117" i="5" a="1"/>
  <c r="N1117" i="5" s="1"/>
  <c r="N1116" i="5" a="1"/>
  <c r="N1116" i="5" s="1"/>
  <c r="N1115" i="5" a="1"/>
  <c r="N1115" i="5" s="1"/>
  <c r="N1114" i="5" a="1"/>
  <c r="N1114" i="5" s="1"/>
  <c r="N1113" i="5" a="1"/>
  <c r="N1113" i="5" s="1"/>
  <c r="N1112" i="5"/>
  <c r="N1112" i="5" a="1"/>
  <c r="N1111" i="5" a="1"/>
  <c r="N1111" i="5" s="1"/>
  <c r="N1110" i="5" a="1"/>
  <c r="N1110" i="5" s="1"/>
  <c r="N1109" i="5" a="1"/>
  <c r="N1109" i="5" s="1"/>
  <c r="N1108" i="5" a="1"/>
  <c r="N1108" i="5" s="1"/>
  <c r="N1107" i="5" a="1"/>
  <c r="N1107" i="5" s="1"/>
  <c r="N1106" i="5" a="1"/>
  <c r="N1106" i="5" s="1"/>
  <c r="N1105" i="5" a="1"/>
  <c r="N1105" i="5" s="1"/>
  <c r="N1104" i="5"/>
  <c r="N1104" i="5" a="1"/>
  <c r="N1103" i="5" a="1"/>
  <c r="N1103" i="5" s="1"/>
  <c r="N1102" i="5"/>
  <c r="N1102" i="5" a="1"/>
  <c r="N1101" i="5" a="1"/>
  <c r="N1101" i="5" s="1"/>
  <c r="N1100" i="5" a="1"/>
  <c r="N1100" i="5" s="1"/>
  <c r="N1099" i="5" a="1"/>
  <c r="N1099" i="5" s="1"/>
  <c r="N1098" i="5" a="1"/>
  <c r="N1098" i="5" s="1"/>
  <c r="N1097" i="5" a="1"/>
  <c r="N1097" i="5" s="1"/>
  <c r="N1096" i="5"/>
  <c r="N1096" i="5" a="1"/>
  <c r="N1095" i="5" a="1"/>
  <c r="N1095" i="5" s="1"/>
  <c r="N1094" i="5" a="1"/>
  <c r="N1094" i="5" s="1"/>
  <c r="N1093" i="5" a="1"/>
  <c r="N1093" i="5" s="1"/>
  <c r="N1092" i="5" a="1"/>
  <c r="N1092" i="5" s="1"/>
  <c r="N1091" i="5" a="1"/>
  <c r="N1091" i="5" s="1"/>
  <c r="N1090" i="5" a="1"/>
  <c r="N1090" i="5" s="1"/>
  <c r="N1089" i="5" a="1"/>
  <c r="N1089" i="5" s="1"/>
  <c r="N1088" i="5"/>
  <c r="N1088" i="5" a="1"/>
  <c r="N1087" i="5" a="1"/>
  <c r="N1087" i="5" s="1"/>
  <c r="N1086" i="5"/>
  <c r="N1086" i="5" a="1"/>
  <c r="N1085" i="5" a="1"/>
  <c r="N1085" i="5" s="1"/>
  <c r="N1084" i="5" a="1"/>
  <c r="N1084" i="5" s="1"/>
  <c r="N1083" i="5" a="1"/>
  <c r="N1083" i="5" s="1"/>
  <c r="N1082" i="5"/>
  <c r="N1082" i="5" a="1"/>
  <c r="N1081" i="5" a="1"/>
  <c r="N1081" i="5" s="1"/>
  <c r="N1080" i="5"/>
  <c r="N1080" i="5" a="1"/>
  <c r="N1079" i="5" a="1"/>
  <c r="N1079" i="5" s="1"/>
  <c r="N1078" i="5" a="1"/>
  <c r="N1078" i="5" s="1"/>
  <c r="N1077" i="5" a="1"/>
  <c r="N1077" i="5" s="1"/>
  <c r="N1076" i="5" a="1"/>
  <c r="N1076" i="5" s="1"/>
  <c r="N1075" i="5" a="1"/>
  <c r="N1075" i="5" s="1"/>
  <c r="N1074" i="5"/>
  <c r="N1074" i="5" a="1"/>
  <c r="N1073" i="5" a="1"/>
  <c r="N1073" i="5" s="1"/>
  <c r="N1072" i="5"/>
  <c r="N1072" i="5" a="1"/>
  <c r="N1071" i="5" a="1"/>
  <c r="N1071" i="5" s="1"/>
  <c r="N1070" i="5" a="1"/>
  <c r="N1070" i="5" s="1"/>
  <c r="N1069" i="5" a="1"/>
  <c r="N1069" i="5" s="1"/>
  <c r="N1068" i="5" a="1"/>
  <c r="N1068" i="5" s="1"/>
  <c r="N1067" i="5" a="1"/>
  <c r="N1067" i="5" s="1"/>
  <c r="N1066" i="5"/>
  <c r="N1066" i="5" a="1"/>
  <c r="N1065" i="5" a="1"/>
  <c r="N1065" i="5" s="1"/>
  <c r="N1064" i="5"/>
  <c r="N1064" i="5" a="1"/>
  <c r="N1063" i="5" a="1"/>
  <c r="N1063" i="5" s="1"/>
  <c r="N1062" i="5" a="1"/>
  <c r="N1062" i="5" s="1"/>
  <c r="N1061" i="5" a="1"/>
  <c r="N1061" i="5" s="1"/>
  <c r="N1060" i="5" a="1"/>
  <c r="N1060" i="5" s="1"/>
  <c r="N1059" i="5" a="1"/>
  <c r="N1059" i="5" s="1"/>
  <c r="N1058" i="5"/>
  <c r="N1058" i="5" a="1"/>
  <c r="N1057" i="5" a="1"/>
  <c r="N1057" i="5" s="1"/>
  <c r="N1056" i="5"/>
  <c r="N1056" i="5" a="1"/>
  <c r="N1055" i="5" a="1"/>
  <c r="N1055" i="5" s="1"/>
  <c r="N1054" i="5"/>
  <c r="N1054" i="5" a="1"/>
  <c r="N1053" i="5" a="1"/>
  <c r="N1053" i="5" s="1"/>
  <c r="N1052" i="5" a="1"/>
  <c r="N1052" i="5" s="1"/>
  <c r="N1051" i="5" a="1"/>
  <c r="N1051" i="5" s="1"/>
  <c r="N1050" i="5"/>
  <c r="N1050" i="5" a="1"/>
  <c r="N1049" i="5" a="1"/>
  <c r="N1049" i="5" s="1"/>
  <c r="N1048" i="5"/>
  <c r="N1048" i="5" a="1"/>
  <c r="N1047" i="5" a="1"/>
  <c r="N1047" i="5" s="1"/>
  <c r="N1046" i="5" a="1"/>
  <c r="N1046" i="5" s="1"/>
  <c r="N1045" i="5" a="1"/>
  <c r="N1045" i="5" s="1"/>
  <c r="N1044" i="5" a="1"/>
  <c r="N1044" i="5" s="1"/>
  <c r="N1043" i="5" a="1"/>
  <c r="N1043" i="5" s="1"/>
  <c r="N1042" i="5"/>
  <c r="N1042" i="5" a="1"/>
  <c r="N1041" i="5" a="1"/>
  <c r="N1041" i="5" s="1"/>
  <c r="N1040" i="5"/>
  <c r="N1040" i="5" a="1"/>
  <c r="N1039" i="5" a="1"/>
  <c r="N1039" i="5" s="1"/>
  <c r="N1038" i="5" a="1"/>
  <c r="N1038" i="5" s="1"/>
  <c r="N1037" i="5" a="1"/>
  <c r="N1037" i="5" s="1"/>
  <c r="N1036" i="5" a="1"/>
  <c r="N1036" i="5" s="1"/>
  <c r="N1035" i="5" a="1"/>
  <c r="N1035" i="5" s="1"/>
  <c r="N1034" i="5"/>
  <c r="N1034" i="5" a="1"/>
  <c r="N1033" i="5" a="1"/>
  <c r="N1033" i="5" s="1"/>
  <c r="N1032" i="5"/>
  <c r="N1032" i="5" a="1"/>
  <c r="N1031" i="5" a="1"/>
  <c r="N1031" i="5" s="1"/>
  <c r="N1030" i="5" a="1"/>
  <c r="N1030" i="5" s="1"/>
  <c r="N1029" i="5" a="1"/>
  <c r="N1029" i="5" s="1"/>
  <c r="N1028" i="5" a="1"/>
  <c r="N1028" i="5" s="1"/>
  <c r="N1027" i="5" a="1"/>
  <c r="N1027" i="5" s="1"/>
  <c r="N1026" i="5"/>
  <c r="N1026" i="5" a="1"/>
  <c r="N1025" i="5" a="1"/>
  <c r="N1025" i="5" s="1"/>
  <c r="N1024" i="5"/>
  <c r="N1024" i="5" a="1"/>
  <c r="N1023" i="5" a="1"/>
  <c r="N1023" i="5" s="1"/>
  <c r="N1022" i="5"/>
  <c r="N1022" i="5" a="1"/>
  <c r="N1021" i="5" a="1"/>
  <c r="N1021" i="5" s="1"/>
  <c r="N1020" i="5" a="1"/>
  <c r="N1020" i="5" s="1"/>
  <c r="N1019" i="5" a="1"/>
  <c r="N1019" i="5" s="1"/>
  <c r="N1018" i="5"/>
  <c r="N1018" i="5" a="1"/>
  <c r="N1017" i="5" a="1"/>
  <c r="N1017" i="5" s="1"/>
  <c r="N1016" i="5"/>
  <c r="N1016" i="5" a="1"/>
  <c r="N1015" i="5" a="1"/>
  <c r="N1015" i="5" s="1"/>
  <c r="N1014" i="5" a="1"/>
  <c r="N1014" i="5" s="1"/>
  <c r="N1013" i="5" a="1"/>
  <c r="N1013" i="5" s="1"/>
  <c r="N1012" i="5" a="1"/>
  <c r="N1012" i="5" s="1"/>
  <c r="N1011" i="5" a="1"/>
  <c r="N1011" i="5" s="1"/>
  <c r="N1010" i="5"/>
  <c r="N1010" i="5" a="1"/>
  <c r="N1009" i="5" a="1"/>
  <c r="N1009" i="5" s="1"/>
  <c r="N1008" i="5"/>
  <c r="N1008" i="5" a="1"/>
  <c r="N1007" i="5" a="1"/>
  <c r="N1007" i="5" s="1"/>
  <c r="N1006" i="5" a="1"/>
  <c r="N1006" i="5" s="1"/>
  <c r="N1005" i="5" a="1"/>
  <c r="N1005" i="5" s="1"/>
  <c r="N1004" i="5" a="1"/>
  <c r="N1004" i="5" s="1"/>
  <c r="N1003" i="5" a="1"/>
  <c r="N1003" i="5" s="1"/>
  <c r="N1002" i="5"/>
  <c r="N1002" i="5" a="1"/>
  <c r="N1001" i="5" a="1"/>
  <c r="N1001" i="5" s="1"/>
  <c r="N1000" i="5"/>
  <c r="N1000" i="5" a="1"/>
  <c r="N999" i="5" a="1"/>
  <c r="N999" i="5" s="1"/>
  <c r="N998" i="5" a="1"/>
  <c r="N998" i="5" s="1"/>
  <c r="N997" i="5" a="1"/>
  <c r="N997" i="5" s="1"/>
  <c r="N996" i="5" a="1"/>
  <c r="N996" i="5" s="1"/>
  <c r="N995" i="5" a="1"/>
  <c r="N995" i="5" s="1"/>
  <c r="N994" i="5"/>
  <c r="N994" i="5" a="1"/>
  <c r="N993" i="5" a="1"/>
  <c r="N993" i="5" s="1"/>
  <c r="N992" i="5"/>
  <c r="N992" i="5" a="1"/>
  <c r="N991" i="5" a="1"/>
  <c r="N991" i="5" s="1"/>
  <c r="N990" i="5"/>
  <c r="N990" i="5" a="1"/>
  <c r="N989" i="5" a="1"/>
  <c r="N989" i="5" s="1"/>
  <c r="N988" i="5" a="1"/>
  <c r="N988" i="5" s="1"/>
  <c r="N987" i="5" a="1"/>
  <c r="N987" i="5" s="1"/>
  <c r="N986" i="5"/>
  <c r="N986" i="5" a="1"/>
  <c r="N985" i="5" a="1"/>
  <c r="N985" i="5" s="1"/>
  <c r="N984" i="5"/>
  <c r="N984" i="5" a="1"/>
  <c r="N983" i="5" a="1"/>
  <c r="N983" i="5" s="1"/>
  <c r="N982" i="5" a="1"/>
  <c r="N982" i="5" s="1"/>
  <c r="N981" i="5" a="1"/>
  <c r="N981" i="5" s="1"/>
  <c r="N980" i="5" a="1"/>
  <c r="N980" i="5" s="1"/>
  <c r="N979" i="5" a="1"/>
  <c r="N979" i="5" s="1"/>
  <c r="N978" i="5"/>
  <c r="N978" i="5" a="1"/>
  <c r="N977" i="5" a="1"/>
  <c r="N977" i="5" s="1"/>
  <c r="N976" i="5"/>
  <c r="N976" i="5" a="1"/>
  <c r="N975" i="5" a="1"/>
  <c r="N975" i="5" s="1"/>
  <c r="N974" i="5" a="1"/>
  <c r="N974" i="5" s="1"/>
  <c r="N973" i="5"/>
  <c r="N973" i="5" a="1"/>
  <c r="N972" i="5" a="1"/>
  <c r="N972" i="5" s="1"/>
  <c r="N971" i="5"/>
  <c r="N971" i="5" a="1"/>
  <c r="N970" i="5" a="1"/>
  <c r="N970" i="5" s="1"/>
  <c r="N969" i="5"/>
  <c r="N969" i="5" a="1"/>
  <c r="N968" i="5" a="1"/>
  <c r="N968" i="5" s="1"/>
  <c r="N967" i="5"/>
  <c r="N967" i="5" a="1"/>
  <c r="N966" i="5" a="1"/>
  <c r="N966" i="5" s="1"/>
  <c r="N965" i="5"/>
  <c r="N965" i="5" a="1"/>
  <c r="N964" i="5" a="1"/>
  <c r="N964" i="5" s="1"/>
  <c r="N963" i="5"/>
  <c r="N963" i="5" a="1"/>
  <c r="N962" i="5" a="1"/>
  <c r="N962" i="5" s="1"/>
  <c r="N961" i="5"/>
  <c r="N961" i="5" a="1"/>
  <c r="N960" i="5" a="1"/>
  <c r="N960" i="5" s="1"/>
  <c r="N959" i="5"/>
  <c r="N959" i="5" a="1"/>
  <c r="N958" i="5" a="1"/>
  <c r="N958" i="5" s="1"/>
  <c r="N957" i="5"/>
  <c r="N957" i="5" a="1"/>
  <c r="N956" i="5" a="1"/>
  <c r="N956" i="5" s="1"/>
  <c r="N955" i="5"/>
  <c r="N955" i="5" a="1"/>
  <c r="N954" i="5" a="1"/>
  <c r="N954" i="5" s="1"/>
  <c r="N953" i="5"/>
  <c r="N953" i="5" a="1"/>
  <c r="N952" i="5" a="1"/>
  <c r="N952" i="5" s="1"/>
  <c r="N951" i="5"/>
  <c r="N951" i="5" a="1"/>
  <c r="N950" i="5" a="1"/>
  <c r="N950" i="5" s="1"/>
  <c r="N949" i="5"/>
  <c r="N949" i="5" a="1"/>
  <c r="N948" i="5" a="1"/>
  <c r="N948" i="5" s="1"/>
  <c r="N947" i="5"/>
  <c r="N947" i="5" a="1"/>
  <c r="N946" i="5" a="1"/>
  <c r="N946" i="5" s="1"/>
  <c r="N945" i="5"/>
  <c r="N945" i="5" a="1"/>
  <c r="N944" i="5" a="1"/>
  <c r="N944" i="5" s="1"/>
  <c r="N943" i="5"/>
  <c r="N943" i="5" a="1"/>
  <c r="N942" i="5" a="1"/>
  <c r="N942" i="5" s="1"/>
  <c r="N941" i="5"/>
  <c r="N941" i="5" a="1"/>
  <c r="N940" i="5" a="1"/>
  <c r="N940" i="5" s="1"/>
  <c r="N939" i="5"/>
  <c r="N939" i="5" a="1"/>
  <c r="N938" i="5" a="1"/>
  <c r="N938" i="5" s="1"/>
  <c r="N937" i="5"/>
  <c r="N937" i="5" a="1"/>
  <c r="N936" i="5" a="1"/>
  <c r="N936" i="5" s="1"/>
  <c r="N935" i="5"/>
  <c r="N935" i="5" a="1"/>
  <c r="N934" i="5" a="1"/>
  <c r="N934" i="5" s="1"/>
  <c r="N933" i="5"/>
  <c r="N933" i="5" a="1"/>
  <c r="N932" i="5" a="1"/>
  <c r="N932" i="5" s="1"/>
  <c r="N931" i="5"/>
  <c r="N931" i="5" a="1"/>
  <c r="N930" i="5" a="1"/>
  <c r="N930" i="5" s="1"/>
  <c r="N929" i="5"/>
  <c r="N929" i="5" a="1"/>
  <c r="N928" i="5" a="1"/>
  <c r="N928" i="5" s="1"/>
  <c r="N927" i="5"/>
  <c r="N927" i="5" a="1"/>
  <c r="N926" i="5" a="1"/>
  <c r="N926" i="5" s="1"/>
  <c r="N925" i="5"/>
  <c r="N925" i="5" a="1"/>
  <c r="N924" i="5" a="1"/>
  <c r="N924" i="5" s="1"/>
  <c r="N923" i="5"/>
  <c r="N923" i="5" a="1"/>
  <c r="N922" i="5" a="1"/>
  <c r="N922" i="5" s="1"/>
  <c r="N921" i="5"/>
  <c r="N921" i="5" a="1"/>
  <c r="N920" i="5" a="1"/>
  <c r="N920" i="5" s="1"/>
  <c r="N919" i="5"/>
  <c r="N919" i="5" a="1"/>
  <c r="N918" i="5" a="1"/>
  <c r="N918" i="5" s="1"/>
  <c r="N917" i="5"/>
  <c r="N917" i="5" a="1"/>
  <c r="N916" i="5" a="1"/>
  <c r="N916" i="5" s="1"/>
  <c r="N915" i="5"/>
  <c r="N915" i="5" a="1"/>
  <c r="N914" i="5" a="1"/>
  <c r="N914" i="5" s="1"/>
  <c r="N913" i="5"/>
  <c r="N913" i="5" a="1"/>
  <c r="N912" i="5" a="1"/>
  <c r="N912" i="5" s="1"/>
  <c r="N911" i="5"/>
  <c r="N911" i="5" a="1"/>
  <c r="N910" i="5" a="1"/>
  <c r="N910" i="5" s="1"/>
  <c r="N909" i="5"/>
  <c r="N909" i="5" a="1"/>
  <c r="N908" i="5" a="1"/>
  <c r="N908" i="5" s="1"/>
  <c r="N907" i="5"/>
  <c r="N907" i="5" a="1"/>
  <c r="N906" i="5" a="1"/>
  <c r="N906" i="5" s="1"/>
  <c r="N905" i="5"/>
  <c r="N905" i="5" a="1"/>
  <c r="N904" i="5" a="1"/>
  <c r="N904" i="5" s="1"/>
  <c r="N903" i="5"/>
  <c r="N903" i="5" a="1"/>
  <c r="N902" i="5" a="1"/>
  <c r="N902" i="5" s="1"/>
  <c r="N901" i="5"/>
  <c r="N901" i="5" a="1"/>
  <c r="N900" i="5" a="1"/>
  <c r="N900" i="5" s="1"/>
  <c r="N899" i="5"/>
  <c r="N899" i="5" a="1"/>
  <c r="N898" i="5" a="1"/>
  <c r="N898" i="5" s="1"/>
  <c r="N897" i="5"/>
  <c r="N897" i="5" a="1"/>
  <c r="N896" i="5" a="1"/>
  <c r="N896" i="5" s="1"/>
  <c r="N895" i="5"/>
  <c r="N895" i="5" a="1"/>
  <c r="N894" i="5" a="1"/>
  <c r="N894" i="5" s="1"/>
  <c r="N893" i="5"/>
  <c r="N893" i="5" a="1"/>
  <c r="N892" i="5" a="1"/>
  <c r="N892" i="5" s="1"/>
  <c r="N891" i="5"/>
  <c r="N891" i="5" a="1"/>
  <c r="N890" i="5" a="1"/>
  <c r="N890" i="5" s="1"/>
  <c r="N889" i="5"/>
  <c r="N889" i="5" a="1"/>
  <c r="N888" i="5" a="1"/>
  <c r="N888" i="5" s="1"/>
  <c r="N887" i="5"/>
  <c r="N887" i="5" a="1"/>
  <c r="N886" i="5" a="1"/>
  <c r="N886" i="5" s="1"/>
  <c r="N885" i="5"/>
  <c r="N885" i="5" a="1"/>
  <c r="N884" i="5" a="1"/>
  <c r="N884" i="5" s="1"/>
  <c r="N883" i="5"/>
  <c r="N883" i="5" a="1"/>
  <c r="N882" i="5" a="1"/>
  <c r="N882" i="5" s="1"/>
  <c r="N881" i="5"/>
  <c r="N881" i="5" a="1"/>
  <c r="N880" i="5" a="1"/>
  <c r="N880" i="5" s="1"/>
  <c r="N879" i="5"/>
  <c r="N879" i="5" a="1"/>
  <c r="N878" i="5" a="1"/>
  <c r="N878" i="5" s="1"/>
  <c r="N877" i="5"/>
  <c r="N877" i="5" a="1"/>
  <c r="N876" i="5" a="1"/>
  <c r="N876" i="5" s="1"/>
  <c r="N875" i="5" a="1"/>
  <c r="N875" i="5" s="1"/>
  <c r="N874" i="5" a="1"/>
  <c r="N874" i="5" s="1"/>
  <c r="N873" i="5" a="1"/>
  <c r="N873" i="5" s="1"/>
  <c r="N872" i="5"/>
  <c r="N872" i="5" a="1"/>
  <c r="N871" i="5" a="1"/>
  <c r="N871" i="5" s="1"/>
  <c r="N870" i="5" a="1"/>
  <c r="N870" i="5" s="1"/>
  <c r="N869" i="5" a="1"/>
  <c r="N869" i="5" s="1"/>
  <c r="N868" i="5" a="1"/>
  <c r="N868" i="5" s="1"/>
  <c r="N867" i="5" a="1"/>
  <c r="N867" i="5" s="1"/>
  <c r="N866" i="5" a="1"/>
  <c r="N866" i="5" s="1"/>
  <c r="N865" i="5" a="1"/>
  <c r="N865" i="5" s="1"/>
  <c r="N864" i="5"/>
  <c r="N864" i="5" a="1"/>
  <c r="N863" i="5" a="1"/>
  <c r="N863" i="5" s="1"/>
  <c r="N862" i="5" a="1"/>
  <c r="N862" i="5" s="1"/>
  <c r="N861" i="5" a="1"/>
  <c r="N861" i="5" s="1"/>
  <c r="N860" i="5" a="1"/>
  <c r="N860" i="5" s="1"/>
  <c r="N859" i="5" a="1"/>
  <c r="N859" i="5" s="1"/>
  <c r="N858" i="5" a="1"/>
  <c r="N858" i="5" s="1"/>
  <c r="N857" i="5" a="1"/>
  <c r="N857" i="5" s="1"/>
  <c r="N856" i="5"/>
  <c r="N856" i="5" a="1"/>
  <c r="N855" i="5" a="1"/>
  <c r="N855" i="5" s="1"/>
  <c r="N854" i="5" a="1"/>
  <c r="N854" i="5" s="1"/>
  <c r="N853" i="5" a="1"/>
  <c r="N853" i="5" s="1"/>
  <c r="N852" i="5" a="1"/>
  <c r="N852" i="5" s="1"/>
  <c r="N851" i="5" a="1"/>
  <c r="N851" i="5" s="1"/>
  <c r="N850" i="5" a="1"/>
  <c r="N850" i="5" s="1"/>
  <c r="N849" i="5" a="1"/>
  <c r="N849" i="5" s="1"/>
  <c r="N848" i="5"/>
  <c r="N848" i="5" a="1"/>
  <c r="N847" i="5" a="1"/>
  <c r="N847" i="5" s="1"/>
  <c r="N846" i="5" a="1"/>
  <c r="N846" i="5" s="1"/>
  <c r="N845" i="5" a="1"/>
  <c r="N845" i="5" s="1"/>
  <c r="N844" i="5" a="1"/>
  <c r="N844" i="5" s="1"/>
  <c r="N843" i="5" a="1"/>
  <c r="N843" i="5" s="1"/>
  <c r="N842" i="5" a="1"/>
  <c r="N842" i="5" s="1"/>
  <c r="N841" i="5" a="1"/>
  <c r="N841" i="5" s="1"/>
  <c r="N840" i="5"/>
  <c r="N840" i="5" a="1"/>
  <c r="N839" i="5" a="1"/>
  <c r="N839" i="5" s="1"/>
  <c r="N838" i="5" a="1"/>
  <c r="N838" i="5" s="1"/>
  <c r="N837" i="5" a="1"/>
  <c r="N837" i="5" s="1"/>
  <c r="N836" i="5" a="1"/>
  <c r="N836" i="5" s="1"/>
  <c r="N835" i="5" a="1"/>
  <c r="N835" i="5" s="1"/>
  <c r="N834" i="5" a="1"/>
  <c r="N834" i="5" s="1"/>
  <c r="N833" i="5" a="1"/>
  <c r="N833" i="5" s="1"/>
  <c r="N832" i="5"/>
  <c r="N832" i="5" a="1"/>
  <c r="N831" i="5" a="1"/>
  <c r="N831" i="5" s="1"/>
  <c r="N830" i="5" a="1"/>
  <c r="N830" i="5" s="1"/>
  <c r="N829" i="5" a="1"/>
  <c r="N829" i="5" s="1"/>
  <c r="N828" i="5" a="1"/>
  <c r="N828" i="5" s="1"/>
  <c r="N827" i="5" a="1"/>
  <c r="N827" i="5" s="1"/>
  <c r="N826" i="5" a="1"/>
  <c r="N826" i="5" s="1"/>
  <c r="N825" i="5" a="1"/>
  <c r="N825" i="5" s="1"/>
  <c r="N824" i="5"/>
  <c r="N824" i="5" a="1"/>
  <c r="N823" i="5" a="1"/>
  <c r="N823" i="5" s="1"/>
  <c r="N822" i="5" a="1"/>
  <c r="N822" i="5" s="1"/>
  <c r="N821" i="5" a="1"/>
  <c r="N821" i="5" s="1"/>
  <c r="N820" i="5" a="1"/>
  <c r="N820" i="5" s="1"/>
  <c r="N819" i="5" a="1"/>
  <c r="N819" i="5" s="1"/>
  <c r="N818" i="5" a="1"/>
  <c r="N818" i="5" s="1"/>
  <c r="N817" i="5" a="1"/>
  <c r="N817" i="5" s="1"/>
  <c r="N816" i="5"/>
  <c r="N816" i="5" a="1"/>
  <c r="N815" i="5" a="1"/>
  <c r="N815" i="5" s="1"/>
  <c r="N814" i="5" a="1"/>
  <c r="N814" i="5" s="1"/>
  <c r="N813" i="5" a="1"/>
  <c r="N813" i="5" s="1"/>
  <c r="N812" i="5" a="1"/>
  <c r="N812" i="5" s="1"/>
  <c r="N811" i="5" a="1"/>
  <c r="N811" i="5" s="1"/>
  <c r="N810" i="5" a="1"/>
  <c r="N810" i="5" s="1"/>
  <c r="N809" i="5" a="1"/>
  <c r="N809" i="5" s="1"/>
  <c r="N808" i="5"/>
  <c r="N808" i="5" a="1"/>
  <c r="N807" i="5" a="1"/>
  <c r="N807" i="5" s="1"/>
  <c r="N806" i="5" a="1"/>
  <c r="N806" i="5" s="1"/>
  <c r="N805" i="5" a="1"/>
  <c r="N805" i="5" s="1"/>
  <c r="N804" i="5" a="1"/>
  <c r="N804" i="5" s="1"/>
  <c r="N803" i="5" a="1"/>
  <c r="N803" i="5" s="1"/>
  <c r="N802" i="5" a="1"/>
  <c r="N802" i="5" s="1"/>
  <c r="N801" i="5" a="1"/>
  <c r="N801" i="5" s="1"/>
  <c r="N800" i="5"/>
  <c r="N800" i="5" a="1"/>
  <c r="N799" i="5" a="1"/>
  <c r="N799" i="5" s="1"/>
  <c r="N798" i="5" a="1"/>
  <c r="N798" i="5" s="1"/>
  <c r="N797" i="5" a="1"/>
  <c r="N797" i="5" s="1"/>
  <c r="N796" i="5" a="1"/>
  <c r="N796" i="5" s="1"/>
  <c r="N795" i="5" a="1"/>
  <c r="N795" i="5" s="1"/>
  <c r="N794" i="5" a="1"/>
  <c r="N794" i="5" s="1"/>
  <c r="N793" i="5" a="1"/>
  <c r="N793" i="5" s="1"/>
  <c r="N792" i="5"/>
  <c r="N792" i="5" a="1"/>
  <c r="N791" i="5" a="1"/>
  <c r="N791" i="5" s="1"/>
  <c r="N790" i="5" a="1"/>
  <c r="N790" i="5" s="1"/>
  <c r="N789" i="5" a="1"/>
  <c r="N789" i="5" s="1"/>
  <c r="N788" i="5" a="1"/>
  <c r="N788" i="5" s="1"/>
  <c r="N787" i="5" a="1"/>
  <c r="N787" i="5" s="1"/>
  <c r="N786" i="5" a="1"/>
  <c r="N786" i="5" s="1"/>
  <c r="N785" i="5" a="1"/>
  <c r="N785" i="5" s="1"/>
  <c r="N784" i="5"/>
  <c r="N784" i="5" a="1"/>
  <c r="N783" i="5" a="1"/>
  <c r="N783" i="5" s="1"/>
  <c r="N782" i="5" a="1"/>
  <c r="N782" i="5" s="1"/>
  <c r="N781" i="5" a="1"/>
  <c r="N781" i="5" s="1"/>
  <c r="N780" i="5" a="1"/>
  <c r="N780" i="5" s="1"/>
  <c r="N779" i="5" a="1"/>
  <c r="N779" i="5" s="1"/>
  <c r="N778" i="5" a="1"/>
  <c r="N778" i="5" s="1"/>
  <c r="N777" i="5" a="1"/>
  <c r="N777" i="5" s="1"/>
  <c r="N776" i="5"/>
  <c r="N776" i="5" a="1"/>
  <c r="N775" i="5" a="1"/>
  <c r="N775" i="5" s="1"/>
  <c r="N774" i="5" a="1"/>
  <c r="N774" i="5" s="1"/>
  <c r="N773" i="5" a="1"/>
  <c r="N773" i="5" s="1"/>
  <c r="N772" i="5" a="1"/>
  <c r="N772" i="5" s="1"/>
  <c r="N771" i="5" a="1"/>
  <c r="N771" i="5" s="1"/>
  <c r="N770" i="5" a="1"/>
  <c r="N770" i="5" s="1"/>
  <c r="N769" i="5" a="1"/>
  <c r="N769" i="5" s="1"/>
  <c r="N768" i="5"/>
  <c r="N768" i="5" a="1"/>
  <c r="N767" i="5" a="1"/>
  <c r="N767" i="5" s="1"/>
  <c r="N766" i="5" a="1"/>
  <c r="N766" i="5" s="1"/>
  <c r="N765" i="5" a="1"/>
  <c r="N765" i="5" s="1"/>
  <c r="N764" i="5" a="1"/>
  <c r="N764" i="5" s="1"/>
  <c r="N763" i="5" a="1"/>
  <c r="N763" i="5" s="1"/>
  <c r="N762" i="5" a="1"/>
  <c r="N762" i="5" s="1"/>
  <c r="N761" i="5" a="1"/>
  <c r="N761" i="5" s="1"/>
  <c r="N760" i="5"/>
  <c r="N760" i="5" a="1"/>
  <c r="N759" i="5" a="1"/>
  <c r="N759" i="5" s="1"/>
  <c r="N758" i="5" a="1"/>
  <c r="N758" i="5" s="1"/>
  <c r="N757" i="5" a="1"/>
  <c r="N757" i="5" s="1"/>
  <c r="N756" i="5" a="1"/>
  <c r="N756" i="5" s="1"/>
  <c r="N755" i="5" a="1"/>
  <c r="N755" i="5" s="1"/>
  <c r="N754" i="5" a="1"/>
  <c r="N754" i="5" s="1"/>
  <c r="N753" i="5" a="1"/>
  <c r="N753" i="5" s="1"/>
  <c r="N752" i="5"/>
  <c r="N752" i="5" a="1"/>
  <c r="N751" i="5" a="1"/>
  <c r="N751" i="5" s="1"/>
  <c r="N750" i="5" a="1"/>
  <c r="N750" i="5" s="1"/>
  <c r="N749" i="5" a="1"/>
  <c r="N749" i="5" s="1"/>
  <c r="N748" i="5" a="1"/>
  <c r="N748" i="5" s="1"/>
  <c r="N747" i="5" a="1"/>
  <c r="N747" i="5" s="1"/>
  <c r="N746" i="5" a="1"/>
  <c r="N746" i="5" s="1"/>
  <c r="N745" i="5" a="1"/>
  <c r="N745" i="5" s="1"/>
  <c r="N744" i="5"/>
  <c r="N744" i="5" a="1"/>
  <c r="N743" i="5" a="1"/>
  <c r="N743" i="5" s="1"/>
  <c r="N742" i="5" a="1"/>
  <c r="N742" i="5" s="1"/>
  <c r="N741" i="5" a="1"/>
  <c r="N741" i="5" s="1"/>
  <c r="N740" i="5" a="1"/>
  <c r="N740" i="5" s="1"/>
  <c r="N739" i="5" a="1"/>
  <c r="N739" i="5" s="1"/>
  <c r="N738" i="5" a="1"/>
  <c r="N738" i="5" s="1"/>
  <c r="N737" i="5" a="1"/>
  <c r="N737" i="5" s="1"/>
  <c r="N736" i="5"/>
  <c r="N736" i="5" a="1"/>
  <c r="N735" i="5" a="1"/>
  <c r="N735" i="5" s="1"/>
  <c r="N734" i="5" a="1"/>
  <c r="N734" i="5" s="1"/>
  <c r="N733" i="5" a="1"/>
  <c r="N733" i="5" s="1"/>
  <c r="N732" i="5" a="1"/>
  <c r="N732" i="5" s="1"/>
  <c r="N731" i="5" a="1"/>
  <c r="N731" i="5" s="1"/>
  <c r="N730" i="5" a="1"/>
  <c r="N730" i="5" s="1"/>
  <c r="N729" i="5" a="1"/>
  <c r="N729" i="5" s="1"/>
  <c r="N728" i="5"/>
  <c r="N728" i="5" a="1"/>
  <c r="N727" i="5" a="1"/>
  <c r="N727" i="5" s="1"/>
  <c r="N726" i="5" a="1"/>
  <c r="N726" i="5" s="1"/>
  <c r="N725" i="5" a="1"/>
  <c r="N725" i="5" s="1"/>
  <c r="N724" i="5" a="1"/>
  <c r="N724" i="5" s="1"/>
  <c r="N723" i="5" a="1"/>
  <c r="N723" i="5" s="1"/>
  <c r="N722" i="5" a="1"/>
  <c r="N722" i="5" s="1"/>
  <c r="N721" i="5" a="1"/>
  <c r="N721" i="5" s="1"/>
  <c r="N720" i="5"/>
  <c r="N720" i="5" a="1"/>
  <c r="N719" i="5" a="1"/>
  <c r="N719" i="5" s="1"/>
  <c r="N718" i="5" a="1"/>
  <c r="N718" i="5" s="1"/>
  <c r="N717" i="5" a="1"/>
  <c r="N717" i="5" s="1"/>
  <c r="N716" i="5" a="1"/>
  <c r="N716" i="5" s="1"/>
  <c r="N715" i="5" a="1"/>
  <c r="N715" i="5" s="1"/>
  <c r="N714" i="5" a="1"/>
  <c r="N714" i="5" s="1"/>
  <c r="N713" i="5" a="1"/>
  <c r="N713" i="5" s="1"/>
  <c r="N712" i="5"/>
  <c r="N712" i="5" a="1"/>
  <c r="N711" i="5" a="1"/>
  <c r="N711" i="5" s="1"/>
  <c r="N710" i="5" a="1"/>
  <c r="N710" i="5" s="1"/>
  <c r="N709" i="5" a="1"/>
  <c r="N709" i="5" s="1"/>
  <c r="N708" i="5" a="1"/>
  <c r="N708" i="5" s="1"/>
  <c r="N707" i="5" a="1"/>
  <c r="N707" i="5" s="1"/>
  <c r="N706" i="5" a="1"/>
  <c r="N706" i="5" s="1"/>
  <c r="N705" i="5" a="1"/>
  <c r="N705" i="5" s="1"/>
  <c r="N704" i="5"/>
  <c r="N704" i="5" a="1"/>
  <c r="N703" i="5" a="1"/>
  <c r="N703" i="5" s="1"/>
  <c r="N702" i="5" a="1"/>
  <c r="N702" i="5" s="1"/>
  <c r="N701" i="5" a="1"/>
  <c r="N701" i="5" s="1"/>
  <c r="N700" i="5" a="1"/>
  <c r="N700" i="5" s="1"/>
  <c r="N699" i="5" a="1"/>
  <c r="N699" i="5" s="1"/>
  <c r="N698" i="5" a="1"/>
  <c r="N698" i="5" s="1"/>
  <c r="N697" i="5" a="1"/>
  <c r="N697" i="5" s="1"/>
  <c r="N696" i="5"/>
  <c r="N696" i="5" a="1"/>
  <c r="N695" i="5" a="1"/>
  <c r="N695" i="5" s="1"/>
  <c r="N694" i="5" a="1"/>
  <c r="N694" i="5" s="1"/>
  <c r="N693" i="5" a="1"/>
  <c r="N693" i="5" s="1"/>
  <c r="N692" i="5" a="1"/>
  <c r="N692" i="5" s="1"/>
  <c r="N691" i="5" a="1"/>
  <c r="N691" i="5" s="1"/>
  <c r="N690" i="5" a="1"/>
  <c r="N690" i="5" s="1"/>
  <c r="N689" i="5" a="1"/>
  <c r="N689" i="5" s="1"/>
  <c r="N688" i="5"/>
  <c r="N688" i="5" a="1"/>
  <c r="N687" i="5" a="1"/>
  <c r="N687" i="5" s="1"/>
  <c r="N686" i="5" a="1"/>
  <c r="N686" i="5" s="1"/>
  <c r="N685" i="5" a="1"/>
  <c r="N685" i="5" s="1"/>
  <c r="N684" i="5" a="1"/>
  <c r="N684" i="5" s="1"/>
  <c r="N683" i="5" a="1"/>
  <c r="N683" i="5" s="1"/>
  <c r="N682" i="5" a="1"/>
  <c r="N682" i="5" s="1"/>
  <c r="N681" i="5" a="1"/>
  <c r="N681" i="5" s="1"/>
  <c r="N680" i="5"/>
  <c r="N680" i="5" a="1"/>
  <c r="N679" i="5" a="1"/>
  <c r="N679" i="5" s="1"/>
  <c r="N678" i="5" a="1"/>
  <c r="N678" i="5" s="1"/>
  <c r="N677" i="5" a="1"/>
  <c r="N677" i="5" s="1"/>
  <c r="N676" i="5" a="1"/>
  <c r="N676" i="5" s="1"/>
  <c r="N675" i="5" a="1"/>
  <c r="N675" i="5" s="1"/>
  <c r="N674" i="5" a="1"/>
  <c r="N674" i="5" s="1"/>
  <c r="N673" i="5" a="1"/>
  <c r="N673" i="5" s="1"/>
  <c r="N672" i="5"/>
  <c r="N672" i="5" a="1"/>
  <c r="N671" i="5" a="1"/>
  <c r="N671" i="5" s="1"/>
  <c r="N670" i="5" a="1"/>
  <c r="N670" i="5" s="1"/>
  <c r="N669" i="5" a="1"/>
  <c r="N669" i="5" s="1"/>
  <c r="N668" i="5" a="1"/>
  <c r="N668" i="5" s="1"/>
  <c r="N667" i="5" a="1"/>
  <c r="N667" i="5" s="1"/>
  <c r="N666" i="5" a="1"/>
  <c r="N666" i="5" s="1"/>
  <c r="N665" i="5" a="1"/>
  <c r="N665" i="5" s="1"/>
  <c r="N664" i="5"/>
  <c r="N664" i="5" a="1"/>
  <c r="N663" i="5" a="1"/>
  <c r="N663" i="5" s="1"/>
  <c r="N662" i="5" a="1"/>
  <c r="N662" i="5" s="1"/>
  <c r="N661" i="5" a="1"/>
  <c r="N661" i="5" s="1"/>
  <c r="N660" i="5" a="1"/>
  <c r="N660" i="5" s="1"/>
  <c r="N659" i="5" a="1"/>
  <c r="N659" i="5" s="1"/>
  <c r="N658" i="5" a="1"/>
  <c r="N658" i="5" s="1"/>
  <c r="N657" i="5" a="1"/>
  <c r="N657" i="5" s="1"/>
  <c r="N656" i="5"/>
  <c r="N656" i="5" a="1"/>
  <c r="N655" i="5" a="1"/>
  <c r="N655" i="5" s="1"/>
  <c r="N654" i="5" a="1"/>
  <c r="N654" i="5" s="1"/>
  <c r="N653" i="5" a="1"/>
  <c r="N653" i="5" s="1"/>
  <c r="N652" i="5" a="1"/>
  <c r="N652" i="5" s="1"/>
  <c r="N651" i="5" a="1"/>
  <c r="N651" i="5" s="1"/>
  <c r="N650" i="5" a="1"/>
  <c r="N650" i="5" s="1"/>
  <c r="N649" i="5" a="1"/>
  <c r="N649" i="5" s="1"/>
  <c r="N648" i="5"/>
  <c r="N648" i="5" a="1"/>
  <c r="N647" i="5" a="1"/>
  <c r="N647" i="5" s="1"/>
  <c r="N646" i="5" a="1"/>
  <c r="N646" i="5" s="1"/>
  <c r="N645" i="5" a="1"/>
  <c r="N645" i="5" s="1"/>
  <c r="N644" i="5" a="1"/>
  <c r="N644" i="5" s="1"/>
  <c r="N643" i="5" a="1"/>
  <c r="N643" i="5" s="1"/>
  <c r="N642" i="5" a="1"/>
  <c r="N642" i="5" s="1"/>
  <c r="N641" i="5" a="1"/>
  <c r="N641" i="5" s="1"/>
  <c r="N640" i="5"/>
  <c r="N640" i="5" a="1"/>
  <c r="N639" i="5" a="1"/>
  <c r="N639" i="5" s="1"/>
  <c r="N638" i="5" a="1"/>
  <c r="N638" i="5" s="1"/>
  <c r="N637" i="5" a="1"/>
  <c r="N637" i="5" s="1"/>
  <c r="N636" i="5" a="1"/>
  <c r="N636" i="5" s="1"/>
  <c r="N635" i="5" a="1"/>
  <c r="N635" i="5" s="1"/>
  <c r="N634" i="5" a="1"/>
  <c r="N634" i="5" s="1"/>
  <c r="N633" i="5" a="1"/>
  <c r="N633" i="5" s="1"/>
  <c r="N632" i="5"/>
  <c r="N632" i="5" a="1"/>
  <c r="N631" i="5" a="1"/>
  <c r="N631" i="5" s="1"/>
  <c r="N630" i="5" a="1"/>
  <c r="N630" i="5" s="1"/>
  <c r="N629" i="5" a="1"/>
  <c r="N629" i="5" s="1"/>
  <c r="N628" i="5" a="1"/>
  <c r="N628" i="5" s="1"/>
  <c r="N627" i="5" a="1"/>
  <c r="N627" i="5" s="1"/>
  <c r="N626" i="5" a="1"/>
  <c r="N626" i="5" s="1"/>
  <c r="N625" i="5" a="1"/>
  <c r="N625" i="5" s="1"/>
  <c r="N624" i="5"/>
  <c r="N624" i="5" a="1"/>
  <c r="N623" i="5" a="1"/>
  <c r="N623" i="5" s="1"/>
  <c r="N622" i="5" a="1"/>
  <c r="N622" i="5" s="1"/>
  <c r="N621" i="5" a="1"/>
  <c r="N621" i="5" s="1"/>
  <c r="N620" i="5" a="1"/>
  <c r="N620" i="5" s="1"/>
  <c r="N619" i="5" a="1"/>
  <c r="N619" i="5" s="1"/>
  <c r="N618" i="5" a="1"/>
  <c r="N618" i="5" s="1"/>
  <c r="N617" i="5" a="1"/>
  <c r="N617" i="5" s="1"/>
  <c r="N616" i="5"/>
  <c r="N616" i="5" a="1"/>
  <c r="N615" i="5" a="1"/>
  <c r="N615" i="5" s="1"/>
  <c r="N614" i="5" a="1"/>
  <c r="N614" i="5" s="1"/>
  <c r="N613" i="5" a="1"/>
  <c r="N613" i="5" s="1"/>
  <c r="N612" i="5" a="1"/>
  <c r="N612" i="5" s="1"/>
  <c r="N611" i="5" a="1"/>
  <c r="N611" i="5" s="1"/>
  <c r="N610" i="5" a="1"/>
  <c r="N610" i="5" s="1"/>
  <c r="N609" i="5" a="1"/>
  <c r="N609" i="5" s="1"/>
  <c r="N608" i="5"/>
  <c r="N608" i="5" a="1"/>
  <c r="N607" i="5" a="1"/>
  <c r="N607" i="5" s="1"/>
  <c r="N606" i="5" a="1"/>
  <c r="N606" i="5" s="1"/>
  <c r="N605" i="5" a="1"/>
  <c r="N605" i="5" s="1"/>
  <c r="N604" i="5" a="1"/>
  <c r="N604" i="5" s="1"/>
  <c r="N603" i="5" a="1"/>
  <c r="N603" i="5" s="1"/>
  <c r="N602" i="5" a="1"/>
  <c r="N602" i="5" s="1"/>
  <c r="N601" i="5" a="1"/>
  <c r="N601" i="5" s="1"/>
  <c r="N600" i="5"/>
  <c r="N600" i="5" a="1"/>
  <c r="N599" i="5" a="1"/>
  <c r="N599" i="5" s="1"/>
  <c r="N598" i="5" a="1"/>
  <c r="N598" i="5" s="1"/>
  <c r="N597" i="5" a="1"/>
  <c r="N597" i="5" s="1"/>
  <c r="N596" i="5" a="1"/>
  <c r="N596" i="5" s="1"/>
  <c r="N595" i="5" a="1"/>
  <c r="N595" i="5" s="1"/>
  <c r="N594" i="5" a="1"/>
  <c r="N594" i="5" s="1"/>
  <c r="N593" i="5" a="1"/>
  <c r="N593" i="5" s="1"/>
  <c r="N592" i="5"/>
  <c r="N592" i="5" a="1"/>
  <c r="N591" i="5" a="1"/>
  <c r="N591" i="5" s="1"/>
  <c r="N590" i="5" a="1"/>
  <c r="N590" i="5" s="1"/>
  <c r="N589" i="5" a="1"/>
  <c r="N589" i="5" s="1"/>
  <c r="N588" i="5" a="1"/>
  <c r="N588" i="5" s="1"/>
  <c r="N587" i="5" a="1"/>
  <c r="N587" i="5" s="1"/>
  <c r="N586" i="5" a="1"/>
  <c r="N586" i="5" s="1"/>
  <c r="N585" i="5" a="1"/>
  <c r="N585" i="5" s="1"/>
  <c r="N584" i="5"/>
  <c r="N584" i="5" a="1"/>
  <c r="N583" i="5" a="1"/>
  <c r="N583" i="5" s="1"/>
  <c r="N582" i="5" a="1"/>
  <c r="N582" i="5" s="1"/>
  <c r="N581" i="5" a="1"/>
  <c r="N581" i="5" s="1"/>
  <c r="N580" i="5" a="1"/>
  <c r="N580" i="5" s="1"/>
  <c r="N579" i="5" a="1"/>
  <c r="N579" i="5" s="1"/>
  <c r="N578" i="5" a="1"/>
  <c r="N578" i="5" s="1"/>
  <c r="N577" i="5" a="1"/>
  <c r="N577" i="5" s="1"/>
  <c r="N576" i="5"/>
  <c r="N576" i="5" a="1"/>
  <c r="N575" i="5" a="1"/>
  <c r="N575" i="5" s="1"/>
  <c r="N574" i="5" a="1"/>
  <c r="N574" i="5" s="1"/>
  <c r="N573" i="5" a="1"/>
  <c r="N573" i="5" s="1"/>
  <c r="N572" i="5" a="1"/>
  <c r="N572" i="5" s="1"/>
  <c r="N571" i="5" a="1"/>
  <c r="N571" i="5" s="1"/>
  <c r="N570" i="5" a="1"/>
  <c r="N570" i="5" s="1"/>
  <c r="N569" i="5" a="1"/>
  <c r="N569" i="5" s="1"/>
  <c r="N568" i="5"/>
  <c r="N568" i="5" a="1"/>
  <c r="N567" i="5" a="1"/>
  <c r="N567" i="5" s="1"/>
  <c r="N566" i="5" a="1"/>
  <c r="N566" i="5" s="1"/>
  <c r="N565" i="5" a="1"/>
  <c r="N565" i="5" s="1"/>
  <c r="N564" i="5" a="1"/>
  <c r="N564" i="5" s="1"/>
  <c r="N563" i="5" a="1"/>
  <c r="N563" i="5" s="1"/>
  <c r="N562" i="5" a="1"/>
  <c r="N562" i="5" s="1"/>
  <c r="N561" i="5" a="1"/>
  <c r="N561" i="5" s="1"/>
  <c r="N560" i="5"/>
  <c r="N560" i="5" a="1"/>
  <c r="N559" i="5" a="1"/>
  <c r="N559" i="5" s="1"/>
  <c r="N558" i="5" a="1"/>
  <c r="N558" i="5" s="1"/>
  <c r="N557" i="5" a="1"/>
  <c r="N557" i="5" s="1"/>
  <c r="N556" i="5" a="1"/>
  <c r="N556" i="5" s="1"/>
  <c r="N555" i="5" a="1"/>
  <c r="N555" i="5" s="1"/>
  <c r="N554" i="5" a="1"/>
  <c r="N554" i="5" s="1"/>
  <c r="N553" i="5" a="1"/>
  <c r="N553" i="5" s="1"/>
  <c r="N552" i="5"/>
  <c r="N552" i="5" a="1"/>
  <c r="N551" i="5" a="1"/>
  <c r="N551" i="5" s="1"/>
  <c r="N550" i="5" a="1"/>
  <c r="N550" i="5" s="1"/>
  <c r="N549" i="5" a="1"/>
  <c r="N549" i="5" s="1"/>
  <c r="N548" i="5" a="1"/>
  <c r="N548" i="5" s="1"/>
  <c r="N547" i="5" a="1"/>
  <c r="N547" i="5" s="1"/>
  <c r="N546" i="5" a="1"/>
  <c r="N546" i="5" s="1"/>
  <c r="N545" i="5" a="1"/>
  <c r="N545" i="5" s="1"/>
  <c r="N544" i="5"/>
  <c r="N544" i="5" a="1"/>
  <c r="N543" i="5" a="1"/>
  <c r="N543" i="5" s="1"/>
  <c r="N542" i="5" a="1"/>
  <c r="N542" i="5" s="1"/>
  <c r="N541" i="5" a="1"/>
  <c r="N541" i="5" s="1"/>
  <c r="N540" i="5" a="1"/>
  <c r="N540" i="5" s="1"/>
  <c r="N539" i="5" a="1"/>
  <c r="N539" i="5" s="1"/>
  <c r="N538" i="5" a="1"/>
  <c r="N538" i="5" s="1"/>
  <c r="N537" i="5" a="1"/>
  <c r="N537" i="5" s="1"/>
  <c r="N536" i="5"/>
  <c r="N536" i="5" a="1"/>
  <c r="N535" i="5" a="1"/>
  <c r="N535" i="5" s="1"/>
  <c r="N534" i="5" a="1"/>
  <c r="N534" i="5" s="1"/>
  <c r="N533" i="5" a="1"/>
  <c r="N533" i="5" s="1"/>
  <c r="N532" i="5" a="1"/>
  <c r="N532" i="5" s="1"/>
  <c r="N531" i="5" a="1"/>
  <c r="N531" i="5" s="1"/>
  <c r="N530" i="5" a="1"/>
  <c r="N530" i="5" s="1"/>
  <c r="N529" i="5" a="1"/>
  <c r="N529" i="5" s="1"/>
  <c r="N528" i="5"/>
  <c r="N528" i="5" a="1"/>
  <c r="N527" i="5" a="1"/>
  <c r="N527" i="5" s="1"/>
  <c r="N526" i="5" a="1"/>
  <c r="N526" i="5" s="1"/>
  <c r="N525" i="5" a="1"/>
  <c r="N525" i="5" s="1"/>
  <c r="N524" i="5" a="1"/>
  <c r="N524" i="5" s="1"/>
  <c r="N523" i="5" a="1"/>
  <c r="N523" i="5" s="1"/>
  <c r="N522" i="5" a="1"/>
  <c r="N522" i="5" s="1"/>
  <c r="N521" i="5" a="1"/>
  <c r="N521" i="5" s="1"/>
  <c r="N520" i="5"/>
  <c r="N520" i="5" a="1"/>
  <c r="N519" i="5" a="1"/>
  <c r="N519" i="5" s="1"/>
  <c r="N518" i="5" a="1"/>
  <c r="N518" i="5" s="1"/>
  <c r="N517" i="5" a="1"/>
  <c r="N517" i="5" s="1"/>
  <c r="N516" i="5" a="1"/>
  <c r="N516" i="5" s="1"/>
  <c r="N515" i="5" a="1"/>
  <c r="N515" i="5" s="1"/>
  <c r="N514" i="5" a="1"/>
  <c r="N514" i="5" s="1"/>
  <c r="N513" i="5" a="1"/>
  <c r="N513" i="5" s="1"/>
  <c r="N512" i="5"/>
  <c r="N512" i="5" a="1"/>
  <c r="N511" i="5" a="1"/>
  <c r="N511" i="5" s="1"/>
  <c r="N510" i="5" a="1"/>
  <c r="N510" i="5" s="1"/>
  <c r="N509" i="5" a="1"/>
  <c r="N509" i="5" s="1"/>
  <c r="N508" i="5" a="1"/>
  <c r="N508" i="5" s="1"/>
  <c r="N507" i="5" a="1"/>
  <c r="N507" i="5" s="1"/>
  <c r="N506" i="5" a="1"/>
  <c r="N506" i="5" s="1"/>
  <c r="N505" i="5" a="1"/>
  <c r="N505" i="5" s="1"/>
  <c r="N504" i="5"/>
  <c r="N504" i="5" a="1"/>
  <c r="N503" i="5" a="1"/>
  <c r="N503" i="5" s="1"/>
  <c r="N502" i="5" a="1"/>
  <c r="N502" i="5" s="1"/>
  <c r="N501" i="5" a="1"/>
  <c r="N501" i="5" s="1"/>
  <c r="N500" i="5" a="1"/>
  <c r="N500" i="5" s="1"/>
  <c r="N499" i="5" a="1"/>
  <c r="N499" i="5" s="1"/>
  <c r="N498" i="5" a="1"/>
  <c r="N498" i="5" s="1"/>
  <c r="N497" i="5" a="1"/>
  <c r="N497" i="5" s="1"/>
  <c r="N496" i="5"/>
  <c r="N496" i="5" a="1"/>
  <c r="N495" i="5" a="1"/>
  <c r="N495" i="5" s="1"/>
  <c r="N494" i="5" a="1"/>
  <c r="N494" i="5" s="1"/>
  <c r="N493" i="5" a="1"/>
  <c r="N493" i="5" s="1"/>
  <c r="N492" i="5" a="1"/>
  <c r="N492" i="5" s="1"/>
  <c r="N491" i="5" a="1"/>
  <c r="N491" i="5" s="1"/>
  <c r="N490" i="5" a="1"/>
  <c r="N490" i="5" s="1"/>
  <c r="N489" i="5" a="1"/>
  <c r="N489" i="5" s="1"/>
  <c r="N488" i="5"/>
  <c r="N488" i="5" a="1"/>
  <c r="N487" i="5" a="1"/>
  <c r="N487" i="5" s="1"/>
  <c r="N486" i="5" a="1"/>
  <c r="N486" i="5" s="1"/>
  <c r="N485" i="5" a="1"/>
  <c r="N485" i="5" s="1"/>
  <c r="N484" i="5" a="1"/>
  <c r="N484" i="5" s="1"/>
  <c r="N483" i="5" a="1"/>
  <c r="N483" i="5" s="1"/>
  <c r="N482" i="5" a="1"/>
  <c r="N482" i="5" s="1"/>
  <c r="N481" i="5" a="1"/>
  <c r="N481" i="5" s="1"/>
  <c r="N480" i="5"/>
  <c r="N480" i="5" a="1"/>
  <c r="N479" i="5" a="1"/>
  <c r="N479" i="5" s="1"/>
  <c r="N478" i="5" a="1"/>
  <c r="N478" i="5" s="1"/>
  <c r="N477" i="5" a="1"/>
  <c r="N477" i="5" s="1"/>
  <c r="N476" i="5" a="1"/>
  <c r="N476" i="5" s="1"/>
  <c r="N475" i="5" a="1"/>
  <c r="N475" i="5" s="1"/>
  <c r="N474" i="5" a="1"/>
  <c r="N474" i="5" s="1"/>
  <c r="N473" i="5" a="1"/>
  <c r="N473" i="5" s="1"/>
  <c r="N472" i="5"/>
  <c r="N472" i="5" a="1"/>
  <c r="N471" i="5" a="1"/>
  <c r="N471" i="5" s="1"/>
  <c r="N470" i="5" a="1"/>
  <c r="N470" i="5" s="1"/>
  <c r="N469" i="5" a="1"/>
  <c r="N469" i="5" s="1"/>
  <c r="N468" i="5" a="1"/>
  <c r="N468" i="5" s="1"/>
  <c r="N467" i="5" a="1"/>
  <c r="N467" i="5" s="1"/>
  <c r="N466" i="5" a="1"/>
  <c r="N466" i="5" s="1"/>
  <c r="N465" i="5" a="1"/>
  <c r="N465" i="5" s="1"/>
  <c r="N464" i="5"/>
  <c r="N464" i="5" a="1"/>
  <c r="N463" i="5" a="1"/>
  <c r="N463" i="5" s="1"/>
  <c r="N462" i="5" a="1"/>
  <c r="N462" i="5" s="1"/>
  <c r="N461" i="5" a="1"/>
  <c r="N461" i="5" s="1"/>
  <c r="N460" i="5" a="1"/>
  <c r="N460" i="5" s="1"/>
  <c r="N459" i="5" a="1"/>
  <c r="N459" i="5" s="1"/>
  <c r="N458" i="5" a="1"/>
  <c r="N458" i="5" s="1"/>
  <c r="N457" i="5" a="1"/>
  <c r="N457" i="5" s="1"/>
  <c r="N456" i="5"/>
  <c r="N456" i="5" a="1"/>
  <c r="N455" i="5" a="1"/>
  <c r="N455" i="5" s="1"/>
  <c r="N454" i="5" a="1"/>
  <c r="N454" i="5" s="1"/>
  <c r="N453" i="5" a="1"/>
  <c r="N453" i="5" s="1"/>
  <c r="N452" i="5" a="1"/>
  <c r="N452" i="5" s="1"/>
  <c r="N451" i="5" a="1"/>
  <c r="N451" i="5" s="1"/>
  <c r="N450" i="5" a="1"/>
  <c r="N450" i="5" s="1"/>
  <c r="N449" i="5" a="1"/>
  <c r="N449" i="5" s="1"/>
  <c r="N448" i="5"/>
  <c r="N448" i="5" a="1"/>
  <c r="N447" i="5" a="1"/>
  <c r="N447" i="5" s="1"/>
  <c r="N446" i="5" a="1"/>
  <c r="N446" i="5" s="1"/>
  <c r="N445" i="5" a="1"/>
  <c r="N445" i="5" s="1"/>
  <c r="N444" i="5" a="1"/>
  <c r="N444" i="5" s="1"/>
  <c r="N443" i="5" a="1"/>
  <c r="N443" i="5" s="1"/>
  <c r="N442" i="5" a="1"/>
  <c r="N442" i="5" s="1"/>
  <c r="N441" i="5" a="1"/>
  <c r="N441" i="5" s="1"/>
  <c r="N440" i="5"/>
  <c r="N440" i="5" a="1"/>
  <c r="N439" i="5" a="1"/>
  <c r="N439" i="5" s="1"/>
  <c r="N438" i="5" a="1"/>
  <c r="N438" i="5" s="1"/>
  <c r="N437" i="5" a="1"/>
  <c r="N437" i="5" s="1"/>
  <c r="N436" i="5" a="1"/>
  <c r="N436" i="5" s="1"/>
  <c r="N435" i="5" a="1"/>
  <c r="N435" i="5" s="1"/>
  <c r="N434" i="5" a="1"/>
  <c r="N434" i="5" s="1"/>
  <c r="N433" i="5" a="1"/>
  <c r="N433" i="5" s="1"/>
  <c r="N432" i="5"/>
  <c r="N432" i="5" a="1"/>
  <c r="N431" i="5" a="1"/>
  <c r="N431" i="5" s="1"/>
  <c r="N430" i="5" a="1"/>
  <c r="N430" i="5" s="1"/>
  <c r="N429" i="5" a="1"/>
  <c r="N429" i="5" s="1"/>
  <c r="N428" i="5" a="1"/>
  <c r="N428" i="5" s="1"/>
  <c r="N427" i="5" a="1"/>
  <c r="N427" i="5" s="1"/>
  <c r="N426" i="5" a="1"/>
  <c r="N426" i="5" s="1"/>
  <c r="N425" i="5" a="1"/>
  <c r="N425" i="5" s="1"/>
  <c r="N424" i="5"/>
  <c r="N424" i="5" a="1"/>
  <c r="N423" i="5" a="1"/>
  <c r="N423" i="5" s="1"/>
  <c r="N422" i="5" a="1"/>
  <c r="N422" i="5" s="1"/>
  <c r="N421" i="5" a="1"/>
  <c r="N421" i="5" s="1"/>
  <c r="N420" i="5" a="1"/>
  <c r="N420" i="5" s="1"/>
  <c r="N419" i="5" a="1"/>
  <c r="N419" i="5" s="1"/>
  <c r="N418" i="5" a="1"/>
  <c r="N418" i="5" s="1"/>
  <c r="N417" i="5" a="1"/>
  <c r="N417" i="5" s="1"/>
  <c r="N416" i="5"/>
  <c r="N416" i="5" a="1"/>
  <c r="N415" i="5" a="1"/>
  <c r="N415" i="5" s="1"/>
  <c r="N414" i="5" a="1"/>
  <c r="N414" i="5" s="1"/>
  <c r="N413" i="5" a="1"/>
  <c r="N413" i="5" s="1"/>
  <c r="N412" i="5" a="1"/>
  <c r="N412" i="5" s="1"/>
  <c r="N411" i="5" a="1"/>
  <c r="N411" i="5" s="1"/>
  <c r="N410" i="5" a="1"/>
  <c r="N410" i="5" s="1"/>
  <c r="N409" i="5" a="1"/>
  <c r="N409" i="5" s="1"/>
  <c r="N408" i="5"/>
  <c r="N408" i="5" a="1"/>
  <c r="N407" i="5" a="1"/>
  <c r="N407" i="5" s="1"/>
  <c r="N406" i="5" a="1"/>
  <c r="N406" i="5" s="1"/>
  <c r="N405" i="5" a="1"/>
  <c r="N405" i="5" s="1"/>
  <c r="N404" i="5" a="1"/>
  <c r="N404" i="5" s="1"/>
  <c r="N403" i="5" a="1"/>
  <c r="N403" i="5" s="1"/>
  <c r="N402" i="5" a="1"/>
  <c r="N402" i="5" s="1"/>
  <c r="N401" i="5" a="1"/>
  <c r="N401" i="5" s="1"/>
  <c r="N400" i="5"/>
  <c r="N400" i="5" a="1"/>
  <c r="N399" i="5" a="1"/>
  <c r="N399" i="5" s="1"/>
  <c r="N398" i="5" a="1"/>
  <c r="N398" i="5" s="1"/>
  <c r="N397" i="5" a="1"/>
  <c r="N397" i="5" s="1"/>
  <c r="N396" i="5" a="1"/>
  <c r="N396" i="5" s="1"/>
  <c r="N395" i="5" a="1"/>
  <c r="N395" i="5" s="1"/>
  <c r="N394" i="5" a="1"/>
  <c r="N394" i="5" s="1"/>
  <c r="N393" i="5" a="1"/>
  <c r="N393" i="5" s="1"/>
  <c r="N392" i="5"/>
  <c r="N392" i="5" a="1"/>
  <c r="N391" i="5" a="1"/>
  <c r="N391" i="5" s="1"/>
  <c r="N390" i="5" a="1"/>
  <c r="N390" i="5" s="1"/>
  <c r="N389" i="5" a="1"/>
  <c r="N389" i="5" s="1"/>
  <c r="N388" i="5" a="1"/>
  <c r="N388" i="5" s="1"/>
  <c r="N387" i="5" a="1"/>
  <c r="N387" i="5" s="1"/>
  <c r="N386" i="5" a="1"/>
  <c r="N386" i="5" s="1"/>
  <c r="N385" i="5" a="1"/>
  <c r="N385" i="5" s="1"/>
  <c r="N384" i="5"/>
  <c r="N384" i="5" a="1"/>
  <c r="N383" i="5" a="1"/>
  <c r="N383" i="5" s="1"/>
  <c r="N382" i="5" a="1"/>
  <c r="N382" i="5" s="1"/>
  <c r="N381" i="5" a="1"/>
  <c r="N381" i="5" s="1"/>
  <c r="N380" i="5" a="1"/>
  <c r="N380" i="5" s="1"/>
  <c r="N379" i="5" a="1"/>
  <c r="N379" i="5" s="1"/>
  <c r="N378" i="5" a="1"/>
  <c r="N378" i="5" s="1"/>
  <c r="N377" i="5" a="1"/>
  <c r="N377" i="5" s="1"/>
  <c r="N376" i="5"/>
  <c r="N376" i="5" a="1"/>
  <c r="N375" i="5" a="1"/>
  <c r="N375" i="5" s="1"/>
  <c r="N374" i="5" a="1"/>
  <c r="N374" i="5" s="1"/>
  <c r="N373" i="5" a="1"/>
  <c r="N373" i="5" s="1"/>
  <c r="N372" i="5" a="1"/>
  <c r="N372" i="5" s="1"/>
  <c r="N371" i="5" a="1"/>
  <c r="N371" i="5" s="1"/>
  <c r="N370" i="5" a="1"/>
  <c r="N370" i="5" s="1"/>
  <c r="N369" i="5" a="1"/>
  <c r="N369" i="5" s="1"/>
  <c r="N368" i="5"/>
  <c r="N368" i="5" a="1"/>
  <c r="N367" i="5" a="1"/>
  <c r="N367" i="5" s="1"/>
  <c r="N366" i="5" a="1"/>
  <c r="N366" i="5" s="1"/>
  <c r="N365" i="5" a="1"/>
  <c r="N365" i="5" s="1"/>
  <c r="N364" i="5" a="1"/>
  <c r="N364" i="5" s="1"/>
  <c r="N363" i="5" a="1"/>
  <c r="N363" i="5" s="1"/>
  <c r="N362" i="5" a="1"/>
  <c r="N362" i="5" s="1"/>
  <c r="N361" i="5" a="1"/>
  <c r="N361" i="5" s="1"/>
  <c r="N360" i="5"/>
  <c r="N360" i="5" a="1"/>
  <c r="N359" i="5" a="1"/>
  <c r="N359" i="5" s="1"/>
  <c r="N358" i="5" a="1"/>
  <c r="N358" i="5" s="1"/>
  <c r="N357" i="5" a="1"/>
  <c r="N357" i="5" s="1"/>
  <c r="N356" i="5" a="1"/>
  <c r="N356" i="5" s="1"/>
  <c r="N355" i="5" a="1"/>
  <c r="N355" i="5" s="1"/>
  <c r="N354" i="5" a="1"/>
  <c r="N354" i="5" s="1"/>
  <c r="N353" i="5" a="1"/>
  <c r="N353" i="5" s="1"/>
  <c r="N352" i="5"/>
  <c r="N352" i="5" a="1"/>
  <c r="N351" i="5" a="1"/>
  <c r="N351" i="5" s="1"/>
  <c r="N350" i="5" a="1"/>
  <c r="N350" i="5" s="1"/>
  <c r="N349" i="5" a="1"/>
  <c r="N349" i="5" s="1"/>
  <c r="N348" i="5" a="1"/>
  <c r="N348" i="5" s="1"/>
  <c r="N347" i="5" a="1"/>
  <c r="N347" i="5" s="1"/>
  <c r="N346" i="5" a="1"/>
  <c r="N346" i="5" s="1"/>
  <c r="N345" i="5" a="1"/>
  <c r="N345" i="5" s="1"/>
  <c r="N344" i="5"/>
  <c r="N344" i="5" a="1"/>
  <c r="N343" i="5" a="1"/>
  <c r="N343" i="5" s="1"/>
  <c r="N342" i="5" a="1"/>
  <c r="N342" i="5" s="1"/>
  <c r="N341" i="5" a="1"/>
  <c r="N341" i="5" s="1"/>
  <c r="N340" i="5" a="1"/>
  <c r="N340" i="5" s="1"/>
  <c r="N339" i="5" a="1"/>
  <c r="N339" i="5" s="1"/>
  <c r="N338" i="5" a="1"/>
  <c r="N338" i="5" s="1"/>
  <c r="N337" i="5" a="1"/>
  <c r="N337" i="5" s="1"/>
  <c r="N336" i="5"/>
  <c r="N336" i="5" a="1"/>
  <c r="N335" i="5" a="1"/>
  <c r="N335" i="5" s="1"/>
  <c r="N334" i="5" a="1"/>
  <c r="N334" i="5" s="1"/>
  <c r="N333" i="5" a="1"/>
  <c r="N333" i="5" s="1"/>
  <c r="N332" i="5" a="1"/>
  <c r="N332" i="5" s="1"/>
  <c r="N331" i="5" a="1"/>
  <c r="N331" i="5" s="1"/>
  <c r="N330" i="5" a="1"/>
  <c r="N330" i="5" s="1"/>
  <c r="N329" i="5" a="1"/>
  <c r="N329" i="5" s="1"/>
  <c r="N328" i="5"/>
  <c r="N328" i="5" a="1"/>
  <c r="N327" i="5" a="1"/>
  <c r="N327" i="5" s="1"/>
  <c r="N326" i="5" a="1"/>
  <c r="N326" i="5" s="1"/>
  <c r="N325" i="5" a="1"/>
  <c r="N325" i="5" s="1"/>
  <c r="N324" i="5" a="1"/>
  <c r="N324" i="5" s="1"/>
  <c r="N323" i="5" a="1"/>
  <c r="N323" i="5" s="1"/>
  <c r="N322" i="5" a="1"/>
  <c r="N322" i="5" s="1"/>
  <c r="N321" i="5" a="1"/>
  <c r="N321" i="5" s="1"/>
  <c r="N320" i="5"/>
  <c r="N320" i="5" a="1"/>
  <c r="N319" i="5" a="1"/>
  <c r="N319" i="5" s="1"/>
  <c r="N318" i="5" a="1"/>
  <c r="N318" i="5" s="1"/>
  <c r="N317" i="5" a="1"/>
  <c r="N317" i="5" s="1"/>
  <c r="N316" i="5" a="1"/>
  <c r="N316" i="5" s="1"/>
  <c r="N315" i="5" a="1"/>
  <c r="N315" i="5" s="1"/>
  <c r="N314" i="5" a="1"/>
  <c r="N314" i="5" s="1"/>
  <c r="N313" i="5" a="1"/>
  <c r="N313" i="5" s="1"/>
  <c r="N312" i="5"/>
  <c r="N312" i="5" a="1"/>
  <c r="N311" i="5" a="1"/>
  <c r="N311" i="5" s="1"/>
  <c r="N310" i="5" a="1"/>
  <c r="N310" i="5" s="1"/>
  <c r="N309" i="5" a="1"/>
  <c r="N309" i="5" s="1"/>
  <c r="N308" i="5" a="1"/>
  <c r="N308" i="5" s="1"/>
  <c r="N307" i="5" a="1"/>
  <c r="N307" i="5" s="1"/>
  <c r="N306" i="5" a="1"/>
  <c r="N306" i="5" s="1"/>
  <c r="N305" i="5" a="1"/>
  <c r="N305" i="5" s="1"/>
  <c r="N304" i="5"/>
  <c r="N304" i="5" a="1"/>
  <c r="N303" i="5" a="1"/>
  <c r="N303" i="5" s="1"/>
  <c r="N302" i="5" a="1"/>
  <c r="N302" i="5" s="1"/>
  <c r="N301" i="5" a="1"/>
  <c r="N301" i="5" s="1"/>
  <c r="N300" i="5" a="1"/>
  <c r="N300" i="5" s="1"/>
  <c r="N299" i="5" a="1"/>
  <c r="N299" i="5" s="1"/>
  <c r="N298" i="5" a="1"/>
  <c r="N298" i="5" s="1"/>
  <c r="N297" i="5" a="1"/>
  <c r="N297" i="5" s="1"/>
  <c r="N296" i="5"/>
  <c r="N296" i="5" a="1"/>
  <c r="N295" i="5" a="1"/>
  <c r="N295" i="5" s="1"/>
  <c r="N294" i="5" a="1"/>
  <c r="N294" i="5" s="1"/>
  <c r="N293" i="5" a="1"/>
  <c r="N293" i="5" s="1"/>
  <c r="N292" i="5" a="1"/>
  <c r="N292" i="5" s="1"/>
  <c r="N291" i="5" a="1"/>
  <c r="N291" i="5" s="1"/>
  <c r="N290" i="5" a="1"/>
  <c r="N290" i="5" s="1"/>
  <c r="N289" i="5" a="1"/>
  <c r="N289" i="5" s="1"/>
  <c r="N288" i="5"/>
  <c r="N288" i="5" a="1"/>
  <c r="N287" i="5" a="1"/>
  <c r="N287" i="5" s="1"/>
  <c r="N286" i="5" a="1"/>
  <c r="N286" i="5" s="1"/>
  <c r="N285" i="5" a="1"/>
  <c r="N285" i="5" s="1"/>
  <c r="N284" i="5" a="1"/>
  <c r="N284" i="5" s="1"/>
  <c r="N283" i="5" a="1"/>
  <c r="N283" i="5" s="1"/>
  <c r="N282" i="5" a="1"/>
  <c r="N282" i="5" s="1"/>
  <c r="N281" i="5" a="1"/>
  <c r="N281" i="5" s="1"/>
  <c r="N280" i="5"/>
  <c r="N280" i="5" a="1"/>
  <c r="N279" i="5" a="1"/>
  <c r="N279" i="5" s="1"/>
  <c r="N278" i="5" a="1"/>
  <c r="N278" i="5" s="1"/>
  <c r="N277" i="5" a="1"/>
  <c r="N277" i="5" s="1"/>
  <c r="N276" i="5" a="1"/>
  <c r="N276" i="5" s="1"/>
  <c r="N275" i="5" a="1"/>
  <c r="N275" i="5" s="1"/>
  <c r="N274" i="5" a="1"/>
  <c r="N274" i="5" s="1"/>
  <c r="N273" i="5" a="1"/>
  <c r="N273" i="5" s="1"/>
  <c r="N272" i="5"/>
  <c r="N272" i="5" a="1"/>
  <c r="N271" i="5" a="1"/>
  <c r="N271" i="5" s="1"/>
  <c r="N270" i="5" a="1"/>
  <c r="N270" i="5" s="1"/>
  <c r="N269" i="5" a="1"/>
  <c r="N269" i="5" s="1"/>
  <c r="N268" i="5" a="1"/>
  <c r="N268" i="5" s="1"/>
  <c r="N267" i="5" a="1"/>
  <c r="N267" i="5" s="1"/>
  <c r="N266" i="5" a="1"/>
  <c r="N266" i="5" s="1"/>
  <c r="N265" i="5" a="1"/>
  <c r="N265" i="5" s="1"/>
  <c r="N264" i="5"/>
  <c r="N264" i="5" a="1"/>
  <c r="N263" i="5" a="1"/>
  <c r="N263" i="5" s="1"/>
  <c r="N262" i="5"/>
  <c r="N262" i="5" a="1"/>
  <c r="N261" i="5" a="1"/>
  <c r="N261" i="5" s="1"/>
  <c r="N260" i="5"/>
  <c r="N260" i="5" a="1"/>
  <c r="N259" i="5" a="1"/>
  <c r="N259" i="5" s="1"/>
  <c r="N258" i="5"/>
  <c r="N258" i="5" a="1"/>
  <c r="N257" i="5" a="1"/>
  <c r="N257" i="5" s="1"/>
  <c r="N256" i="5"/>
  <c r="N256" i="5" a="1"/>
  <c r="N255" i="5" a="1"/>
  <c r="N255" i="5" s="1"/>
  <c r="N254" i="5"/>
  <c r="N254" i="5" a="1"/>
  <c r="N253" i="5" a="1"/>
  <c r="N253" i="5" s="1"/>
  <c r="N252" i="5"/>
  <c r="N252" i="5" a="1"/>
  <c r="N251" i="5" a="1"/>
  <c r="N251" i="5" s="1"/>
  <c r="N250" i="5"/>
  <c r="N250" i="5" a="1"/>
  <c r="N249" i="5" a="1"/>
  <c r="N249" i="5" s="1"/>
  <c r="N248" i="5"/>
  <c r="N248" i="5" a="1"/>
  <c r="N247" i="5" a="1"/>
  <c r="N247" i="5" s="1"/>
  <c r="N246" i="5"/>
  <c r="N246" i="5" a="1"/>
  <c r="N245" i="5" a="1"/>
  <c r="N245" i="5" s="1"/>
  <c r="N244" i="5"/>
  <c r="N244" i="5" a="1"/>
  <c r="N243" i="5" a="1"/>
  <c r="N243" i="5" s="1"/>
  <c r="N242" i="5"/>
  <c r="N242" i="5" a="1"/>
  <c r="N241" i="5" a="1"/>
  <c r="N241" i="5" s="1"/>
  <c r="N240" i="5"/>
  <c r="N240" i="5" a="1"/>
  <c r="N239" i="5" a="1"/>
  <c r="N239" i="5" s="1"/>
  <c r="N238" i="5"/>
  <c r="N238" i="5" a="1"/>
  <c r="N237" i="5" a="1"/>
  <c r="N237" i="5" s="1"/>
  <c r="N236" i="5"/>
  <c r="N236" i="5" a="1"/>
  <c r="N235" i="5" a="1"/>
  <c r="N235" i="5" s="1"/>
  <c r="N234" i="5"/>
  <c r="N234" i="5" a="1"/>
  <c r="N233" i="5" a="1"/>
  <c r="N233" i="5" s="1"/>
  <c r="N232" i="5"/>
  <c r="N232" i="5" a="1"/>
  <c r="N231" i="5" a="1"/>
  <c r="N231" i="5" s="1"/>
  <c r="N230" i="5"/>
  <c r="N230" i="5" a="1"/>
  <c r="N229" i="5" a="1"/>
  <c r="N229" i="5" s="1"/>
  <c r="N228" i="5"/>
  <c r="N228" i="5" a="1"/>
  <c r="N227" i="5" a="1"/>
  <c r="N227" i="5" s="1"/>
  <c r="N226" i="5"/>
  <c r="N226" i="5" a="1"/>
  <c r="N225" i="5" a="1"/>
  <c r="N225" i="5" s="1"/>
  <c r="N224" i="5"/>
  <c r="N224" i="5" a="1"/>
  <c r="N223" i="5" a="1"/>
  <c r="N223" i="5" s="1"/>
  <c r="N222" i="5"/>
  <c r="N222" i="5" a="1"/>
  <c r="N221" i="5" a="1"/>
  <c r="N221" i="5" s="1"/>
  <c r="N220" i="5"/>
  <c r="N220" i="5" a="1"/>
  <c r="N219" i="5" a="1"/>
  <c r="N219" i="5" s="1"/>
  <c r="N218" i="5"/>
  <c r="N218" i="5" a="1"/>
  <c r="N217" i="5" a="1"/>
  <c r="N217" i="5" s="1"/>
  <c r="N216" i="5"/>
  <c r="N216" i="5" a="1"/>
  <c r="N215" i="5" a="1"/>
  <c r="N215" i="5" s="1"/>
  <c r="N214" i="5"/>
  <c r="N214" i="5" a="1"/>
  <c r="N213" i="5" a="1"/>
  <c r="N213" i="5" s="1"/>
  <c r="N212" i="5"/>
  <c r="N212" i="5" a="1"/>
  <c r="N211" i="5" a="1"/>
  <c r="N211" i="5" s="1"/>
  <c r="N210" i="5"/>
  <c r="N210" i="5" a="1"/>
  <c r="N209" i="5" a="1"/>
  <c r="N209" i="5" s="1"/>
  <c r="N208" i="5"/>
  <c r="N208" i="5" a="1"/>
  <c r="N207" i="5" a="1"/>
  <c r="N207" i="5" s="1"/>
  <c r="N206" i="5"/>
  <c r="N206" i="5" a="1"/>
  <c r="N205" i="5" a="1"/>
  <c r="N205" i="5" s="1"/>
  <c r="N204" i="5"/>
  <c r="N204" i="5" a="1"/>
  <c r="N203" i="5" a="1"/>
  <c r="N203" i="5" s="1"/>
  <c r="N202" i="5"/>
  <c r="N202" i="5" a="1"/>
  <c r="N201" i="5" a="1"/>
  <c r="N201" i="5" s="1"/>
  <c r="N200" i="5"/>
  <c r="N200" i="5" a="1"/>
  <c r="N199" i="5" a="1"/>
  <c r="N199" i="5" s="1"/>
  <c r="N198" i="5"/>
  <c r="N198" i="5" a="1"/>
  <c r="N197" i="5" a="1"/>
  <c r="N197" i="5" s="1"/>
  <c r="N196" i="5"/>
  <c r="N196" i="5" a="1"/>
  <c r="N195" i="5" a="1"/>
  <c r="N195" i="5" s="1"/>
  <c r="N194" i="5"/>
  <c r="N194" i="5" a="1"/>
  <c r="N193" i="5" a="1"/>
  <c r="N193" i="5" s="1"/>
  <c r="N192" i="5"/>
  <c r="N192" i="5" a="1"/>
  <c r="N191" i="5" a="1"/>
  <c r="N191" i="5" s="1"/>
  <c r="N190" i="5"/>
  <c r="N190" i="5" a="1"/>
  <c r="N189" i="5" a="1"/>
  <c r="N189" i="5" s="1"/>
  <c r="N188" i="5"/>
  <c r="N188" i="5" a="1"/>
  <c r="N187" i="5" a="1"/>
  <c r="N187" i="5" s="1"/>
  <c r="N186" i="5"/>
  <c r="N186" i="5" a="1"/>
  <c r="N185" i="5" a="1"/>
  <c r="N185" i="5" s="1"/>
  <c r="N184" i="5"/>
  <c r="N184" i="5" a="1"/>
  <c r="N183" i="5" a="1"/>
  <c r="N183" i="5" s="1"/>
  <c r="N182" i="5"/>
  <c r="N182" i="5" a="1"/>
  <c r="N181" i="5" a="1"/>
  <c r="N181" i="5" s="1"/>
  <c r="N180" i="5"/>
  <c r="N180" i="5" a="1"/>
  <c r="N179" i="5" a="1"/>
  <c r="N179" i="5" s="1"/>
  <c r="N178" i="5"/>
  <c r="N178" i="5" a="1"/>
  <c r="N177" i="5" a="1"/>
  <c r="N177" i="5" s="1"/>
  <c r="N176" i="5"/>
  <c r="N176" i="5" a="1"/>
  <c r="N175" i="5" a="1"/>
  <c r="N175" i="5" s="1"/>
  <c r="N174" i="5"/>
  <c r="N174" i="5" a="1"/>
  <c r="N173" i="5" a="1"/>
  <c r="N173" i="5" s="1"/>
  <c r="N172" i="5"/>
  <c r="N172" i="5" a="1"/>
  <c r="N171" i="5" a="1"/>
  <c r="N171" i="5" s="1"/>
  <c r="N170" i="5"/>
  <c r="N170" i="5" a="1"/>
  <c r="N169" i="5" a="1"/>
  <c r="N169" i="5" s="1"/>
  <c r="N168" i="5"/>
  <c r="N168" i="5" a="1"/>
  <c r="N167" i="5" a="1"/>
  <c r="N167" i="5" s="1"/>
  <c r="N166" i="5"/>
  <c r="N166" i="5" a="1"/>
  <c r="N165" i="5" a="1"/>
  <c r="N165" i="5" s="1"/>
  <c r="N164" i="5"/>
  <c r="N164" i="5" a="1"/>
  <c r="N163" i="5" a="1"/>
  <c r="N163" i="5" s="1"/>
  <c r="N162" i="5"/>
  <c r="N162" i="5" a="1"/>
  <c r="N161" i="5" a="1"/>
  <c r="N161" i="5" s="1"/>
  <c r="N160" i="5"/>
  <c r="N160" i="5" a="1"/>
  <c r="N159" i="5" a="1"/>
  <c r="N159" i="5" s="1"/>
  <c r="N158" i="5"/>
  <c r="N158" i="5" a="1"/>
  <c r="N157" i="5" a="1"/>
  <c r="N157" i="5" s="1"/>
  <c r="N156" i="5"/>
  <c r="N156" i="5" a="1"/>
  <c r="N155" i="5" a="1"/>
  <c r="N155" i="5" s="1"/>
  <c r="N154" i="5"/>
  <c r="N154" i="5" a="1"/>
  <c r="N153" i="5" a="1"/>
  <c r="N153" i="5" s="1"/>
  <c r="N152" i="5"/>
  <c r="N152" i="5" a="1"/>
  <c r="N151" i="5" a="1"/>
  <c r="N151" i="5" s="1"/>
  <c r="N150" i="5"/>
  <c r="N150" i="5" a="1"/>
  <c r="N149" i="5" a="1"/>
  <c r="N149" i="5" s="1"/>
  <c r="N148" i="5"/>
  <c r="N148" i="5" a="1"/>
  <c r="N147" i="5" a="1"/>
  <c r="N147" i="5" s="1"/>
  <c r="N146" i="5"/>
  <c r="N146" i="5" a="1"/>
  <c r="N145" i="5" a="1"/>
  <c r="N145" i="5" s="1"/>
  <c r="N144" i="5"/>
  <c r="N144" i="5" a="1"/>
  <c r="N143" i="5" a="1"/>
  <c r="N143" i="5" s="1"/>
  <c r="N142" i="5"/>
  <c r="N142" i="5" a="1"/>
  <c r="N141" i="5" a="1"/>
  <c r="N141" i="5" s="1"/>
  <c r="N140" i="5"/>
  <c r="N140" i="5" a="1"/>
  <c r="N139" i="5" a="1"/>
  <c r="N139" i="5" s="1"/>
  <c r="N138" i="5"/>
  <c r="N138" i="5" a="1"/>
  <c r="N137" i="5" a="1"/>
  <c r="N137" i="5" s="1"/>
  <c r="N136" i="5"/>
  <c r="N136" i="5" a="1"/>
  <c r="N135" i="5" a="1"/>
  <c r="N135" i="5" s="1"/>
  <c r="N134" i="5"/>
  <c r="N134" i="5" a="1"/>
  <c r="N133" i="5" a="1"/>
  <c r="N133" i="5" s="1"/>
  <c r="N132" i="5"/>
  <c r="N132" i="5" a="1"/>
  <c r="N131" i="5" a="1"/>
  <c r="N131" i="5" s="1"/>
  <c r="N130" i="5"/>
  <c r="N130" i="5" a="1"/>
  <c r="N129" i="5" a="1"/>
  <c r="N129" i="5" s="1"/>
  <c r="N128" i="5"/>
  <c r="N128" i="5" a="1"/>
  <c r="N127" i="5" a="1"/>
  <c r="N127" i="5" s="1"/>
  <c r="N126" i="5"/>
  <c r="N126" i="5" a="1"/>
  <c r="N125" i="5" a="1"/>
  <c r="N125" i="5" s="1"/>
  <c r="N124" i="5"/>
  <c r="N124" i="5" a="1"/>
  <c r="N123" i="5" a="1"/>
  <c r="N123" i="5" s="1"/>
  <c r="N122" i="5"/>
  <c r="N122" i="5" a="1"/>
  <c r="N121" i="5" a="1"/>
  <c r="N121" i="5" s="1"/>
  <c r="N120" i="5"/>
  <c r="N120" i="5" a="1"/>
  <c r="N119" i="5" a="1"/>
  <c r="N119" i="5" s="1"/>
  <c r="N118" i="5"/>
  <c r="N118" i="5" a="1"/>
  <c r="N117" i="5" a="1"/>
  <c r="N117" i="5" s="1"/>
  <c r="N116" i="5"/>
  <c r="N116" i="5" a="1"/>
  <c r="N115" i="5" a="1"/>
  <c r="N115" i="5" s="1"/>
  <c r="N114" i="5"/>
  <c r="N114" i="5" a="1"/>
  <c r="N113" i="5" a="1"/>
  <c r="N113" i="5" s="1"/>
  <c r="N112" i="5"/>
  <c r="N112" i="5" a="1"/>
  <c r="N111" i="5" a="1"/>
  <c r="N111" i="5" s="1"/>
  <c r="N110" i="5"/>
  <c r="N110" i="5" a="1"/>
  <c r="N109" i="5" a="1"/>
  <c r="N109" i="5" s="1"/>
  <c r="N108" i="5"/>
  <c r="N108" i="5" a="1"/>
  <c r="N107" i="5" a="1"/>
  <c r="N107" i="5" s="1"/>
  <c r="N106" i="5"/>
  <c r="N106" i="5" a="1"/>
  <c r="N105" i="5" a="1"/>
  <c r="N105" i="5" s="1"/>
  <c r="N104" i="5"/>
  <c r="N104" i="5" a="1"/>
  <c r="N103" i="5" a="1"/>
  <c r="N103" i="5" s="1"/>
  <c r="N102" i="5"/>
  <c r="N102" i="5" a="1"/>
  <c r="N101" i="5" a="1"/>
  <c r="N101" i="5" s="1"/>
  <c r="N100" i="5"/>
  <c r="N100" i="5" a="1"/>
  <c r="N99" i="5" a="1"/>
  <c r="N99" i="5" s="1"/>
  <c r="N98" i="5"/>
  <c r="N98" i="5" a="1"/>
  <c r="N97" i="5" a="1"/>
  <c r="N97" i="5" s="1"/>
  <c r="N96" i="5"/>
  <c r="N96" i="5" a="1"/>
  <c r="N95" i="5" a="1"/>
  <c r="N95" i="5" s="1"/>
  <c r="N94" i="5"/>
  <c r="N94" i="5" a="1"/>
  <c r="N93" i="5" a="1"/>
  <c r="N93" i="5" s="1"/>
  <c r="N92" i="5"/>
  <c r="N92" i="5" a="1"/>
  <c r="N91" i="5" a="1"/>
  <c r="N91" i="5" s="1"/>
  <c r="N90" i="5"/>
  <c r="N90" i="5" a="1"/>
  <c r="N89" i="5" a="1"/>
  <c r="N89" i="5" s="1"/>
  <c r="N88" i="5"/>
  <c r="N88" i="5" a="1"/>
  <c r="N87" i="5" a="1"/>
  <c r="N87" i="5" s="1"/>
  <c r="N86" i="5"/>
  <c r="N86" i="5" a="1"/>
  <c r="N85" i="5" a="1"/>
  <c r="N85" i="5" s="1"/>
  <c r="N84" i="5"/>
  <c r="N84" i="5" a="1"/>
  <c r="N83" i="5" a="1"/>
  <c r="N83" i="5" s="1"/>
  <c r="N82" i="5"/>
  <c r="N82" i="5" a="1"/>
  <c r="N81" i="5" a="1"/>
  <c r="N81" i="5" s="1"/>
  <c r="N80" i="5"/>
  <c r="N80" i="5" a="1"/>
  <c r="N79" i="5" a="1"/>
  <c r="N79" i="5" s="1"/>
  <c r="N78" i="5"/>
  <c r="N78" i="5" a="1"/>
  <c r="N77" i="5" a="1"/>
  <c r="N77" i="5" s="1"/>
  <c r="N76" i="5"/>
  <c r="N76" i="5" a="1"/>
  <c r="N75" i="5" a="1"/>
  <c r="N75" i="5" s="1"/>
  <c r="N74" i="5"/>
  <c r="N74" i="5" a="1"/>
  <c r="N73" i="5" a="1"/>
  <c r="N73" i="5" s="1"/>
  <c r="N72" i="5"/>
  <c r="N72" i="5" a="1"/>
  <c r="N71" i="5" a="1"/>
  <c r="N71" i="5" s="1"/>
  <c r="N70" i="5"/>
  <c r="N70" i="5" a="1"/>
  <c r="N69" i="5" a="1"/>
  <c r="N69" i="5" s="1"/>
  <c r="N68" i="5"/>
  <c r="N68" i="5" a="1"/>
  <c r="N67" i="5" a="1"/>
  <c r="N67" i="5" s="1"/>
  <c r="N66" i="5"/>
  <c r="N66" i="5" a="1"/>
  <c r="N65" i="5" a="1"/>
  <c r="N65" i="5" s="1"/>
  <c r="N64" i="5"/>
  <c r="N64" i="5" a="1"/>
  <c r="N63" i="5" a="1"/>
  <c r="N63" i="5" s="1"/>
  <c r="N62" i="5"/>
  <c r="N62" i="5" a="1"/>
  <c r="N61" i="5" a="1"/>
  <c r="N61" i="5" s="1"/>
  <c r="N60" i="5"/>
  <c r="N60" i="5" a="1"/>
  <c r="N59" i="5" a="1"/>
  <c r="N59" i="5" s="1"/>
  <c r="N58" i="5"/>
  <c r="N58" i="5" a="1"/>
  <c r="N57" i="5" a="1"/>
  <c r="N57" i="5" s="1"/>
  <c r="N56" i="5"/>
  <c r="N56" i="5" a="1"/>
  <c r="N55" i="5" a="1"/>
  <c r="N55" i="5" s="1"/>
  <c r="N54" i="5"/>
  <c r="N54" i="5" a="1"/>
  <c r="N53" i="5" a="1"/>
  <c r="N53" i="5" s="1"/>
  <c r="N52" i="5"/>
  <c r="N52" i="5" a="1"/>
  <c r="N51" i="5" a="1"/>
  <c r="N51" i="5" s="1"/>
  <c r="N50" i="5"/>
  <c r="N50" i="5" a="1"/>
  <c r="N49" i="5" a="1"/>
  <c r="N49" i="5" s="1"/>
  <c r="N48" i="5"/>
  <c r="N48" i="5" a="1"/>
  <c r="N47" i="5" a="1"/>
  <c r="N47" i="5" s="1"/>
  <c r="N46" i="5"/>
  <c r="N46" i="5" a="1"/>
  <c r="N45" i="5" a="1"/>
  <c r="N45" i="5" s="1"/>
  <c r="N44" i="5"/>
  <c r="N44" i="5" a="1"/>
  <c r="N43" i="5" a="1"/>
  <c r="N43" i="5" s="1"/>
  <c r="N42" i="5"/>
  <c r="N42" i="5" a="1"/>
  <c r="N41" i="5" a="1"/>
  <c r="N41" i="5" s="1"/>
  <c r="N40" i="5"/>
  <c r="N40" i="5" a="1"/>
  <c r="N39" i="5" a="1"/>
  <c r="N39" i="5" s="1"/>
  <c r="N38" i="5"/>
  <c r="N38" i="5" a="1"/>
  <c r="N37" i="5" a="1"/>
  <c r="N37" i="5" s="1"/>
  <c r="N36" i="5"/>
  <c r="N36" i="5" a="1"/>
  <c r="N35" i="5" a="1"/>
  <c r="N35" i="5" s="1"/>
  <c r="N34" i="5"/>
  <c r="N34" i="5" a="1"/>
  <c r="N33" i="5" a="1"/>
  <c r="N33" i="5" s="1"/>
  <c r="N32" i="5"/>
  <c r="N32" i="5" a="1"/>
  <c r="N31" i="5" a="1"/>
  <c r="N31" i="5" s="1"/>
  <c r="N30" i="5"/>
  <c r="N30" i="5" a="1"/>
  <c r="N29" i="5" a="1"/>
  <c r="N29" i="5" s="1"/>
  <c r="N28" i="5"/>
  <c r="N28" i="5" a="1"/>
  <c r="N27" i="5" a="1"/>
  <c r="N27" i="5" s="1"/>
  <c r="N26" i="5"/>
  <c r="N26" i="5" a="1"/>
  <c r="N25" i="5" a="1"/>
  <c r="N25" i="5" s="1"/>
  <c r="N24" i="5"/>
  <c r="N24" i="5" a="1"/>
  <c r="N23" i="5" a="1"/>
  <c r="N23" i="5" s="1"/>
  <c r="N22" i="5"/>
  <c r="N22" i="5" a="1"/>
  <c r="N21" i="5" a="1"/>
  <c r="N21" i="5" s="1"/>
  <c r="N20" i="5"/>
  <c r="N20" i="5" a="1"/>
  <c r="N19" i="5" a="1"/>
  <c r="N19" i="5" s="1"/>
  <c r="N18" i="5"/>
  <c r="N18" i="5" a="1"/>
  <c r="N17" i="5" a="1"/>
  <c r="N17" i="5" s="1"/>
  <c r="N16" i="5"/>
  <c r="N16" i="5" a="1"/>
  <c r="N15" i="5" a="1"/>
  <c r="N15" i="5" s="1"/>
  <c r="N14" i="5"/>
  <c r="N14" i="5" a="1"/>
  <c r="N13" i="5" a="1"/>
  <c r="N13" i="5" s="1"/>
  <c r="N12" i="5"/>
  <c r="N12" i="5" a="1"/>
  <c r="N11" i="5" a="1"/>
  <c r="N11" i="5" s="1"/>
  <c r="N10" i="5"/>
  <c r="N10" i="5" a="1"/>
  <c r="N9" i="5" a="1"/>
  <c r="N9" i="5" s="1"/>
  <c r="N8" i="5"/>
  <c r="N8" i="5" a="1"/>
  <c r="N2566" i="1" a="1"/>
  <c r="N2566" i="1" s="1"/>
  <c r="N2567" i="1" a="1"/>
  <c r="N2567" i="1" s="1"/>
  <c r="N2568" i="1" a="1"/>
  <c r="N2568" i="1" s="1"/>
  <c r="N2569" i="1" a="1"/>
  <c r="N2569" i="1" s="1"/>
  <c r="N2570" i="1" a="1"/>
  <c r="N2570" i="1" s="1"/>
  <c r="N2571" i="1" a="1"/>
  <c r="N2571" i="1" s="1"/>
  <c r="N2572" i="1" a="1"/>
  <c r="N2572" i="1" s="1"/>
  <c r="N2573" i="1" a="1"/>
  <c r="N2573" i="1" s="1"/>
  <c r="N2574" i="1" a="1"/>
  <c r="N2574" i="1" s="1"/>
  <c r="N2575" i="1" a="1"/>
  <c r="N2575" i="1" s="1"/>
  <c r="N2576" i="1" a="1"/>
  <c r="N2576" i="1" s="1"/>
  <c r="N2577" i="1" a="1"/>
  <c r="N2577" i="1" s="1"/>
  <c r="N2578" i="1" a="1"/>
  <c r="N2578" i="1" s="1"/>
  <c r="N2579" i="1" a="1"/>
  <c r="N2579" i="1" s="1"/>
  <c r="N2580" i="1" a="1"/>
  <c r="N2580" i="1" s="1"/>
  <c r="N2581" i="1" a="1"/>
  <c r="N2581" i="1" s="1"/>
  <c r="N2582" i="1" a="1"/>
  <c r="N2582" i="1" s="1"/>
  <c r="N2583" i="1" a="1"/>
  <c r="N2583" i="1" s="1"/>
  <c r="N2584" i="1" a="1"/>
  <c r="N2584" i="1" s="1"/>
  <c r="N2585" i="1" a="1"/>
  <c r="N2585" i="1" s="1"/>
  <c r="N2586" i="1" a="1"/>
  <c r="N2586" i="1" s="1"/>
  <c r="N2587" i="1" a="1"/>
  <c r="N2587" i="1" s="1"/>
  <c r="N2588" i="1" a="1"/>
  <c r="N2588" i="1" s="1"/>
  <c r="N2589" i="1" a="1"/>
  <c r="N2589" i="1" s="1"/>
  <c r="N2590" i="1" a="1"/>
  <c r="N2590" i="1" s="1"/>
  <c r="N2591" i="1" a="1"/>
  <c r="N2591" i="1" s="1"/>
  <c r="N2592" i="1" a="1"/>
  <c r="N2592" i="1" s="1"/>
  <c r="N2593" i="1" a="1"/>
  <c r="N2593" i="1" s="1"/>
  <c r="N2594" i="1" a="1"/>
  <c r="N2594" i="1" s="1"/>
  <c r="N2595" i="1" a="1"/>
  <c r="N2595" i="1" s="1"/>
  <c r="N2596" i="1" a="1"/>
  <c r="N2596" i="1" s="1"/>
  <c r="N2597" i="1" a="1"/>
  <c r="N2597" i="1" s="1"/>
  <c r="N2598" i="1" a="1"/>
  <c r="N2598" i="1" s="1"/>
  <c r="N2599" i="1" a="1"/>
  <c r="N2599" i="1" s="1"/>
  <c r="N2600" i="1" a="1"/>
  <c r="N2600" i="1" s="1"/>
  <c r="N2601" i="1" a="1"/>
  <c r="N2601" i="1" s="1"/>
  <c r="N2602" i="1" a="1"/>
  <c r="N2602" i="1" s="1"/>
  <c r="N2603" i="1" a="1"/>
  <c r="N2603" i="1" s="1"/>
  <c r="N2604" i="1" a="1"/>
  <c r="N2604" i="1" s="1"/>
  <c r="N2605" i="1" a="1"/>
  <c r="N2605" i="1" s="1"/>
  <c r="N2606" i="1" a="1"/>
  <c r="N2606" i="1" s="1"/>
  <c r="N2607" i="1" a="1"/>
  <c r="N2607" i="1" s="1"/>
  <c r="N2608" i="1" a="1"/>
  <c r="N2608" i="1" s="1"/>
  <c r="N2609" i="1" a="1"/>
  <c r="N2609" i="1" s="1"/>
  <c r="N2610" i="1" a="1"/>
  <c r="N2610" i="1" s="1"/>
  <c r="N2611" i="1" a="1"/>
  <c r="N2611" i="1" s="1"/>
  <c r="N2612" i="1" a="1"/>
  <c r="N2612" i="1" s="1"/>
  <c r="N2613" i="1" a="1"/>
  <c r="N2613" i="1" s="1"/>
  <c r="N2614" i="1" a="1"/>
  <c r="N2614" i="1" s="1"/>
  <c r="N2615" i="1" a="1"/>
  <c r="N2615" i="1" s="1"/>
  <c r="N2616" i="1" a="1"/>
  <c r="N2616" i="1" s="1"/>
  <c r="N2617" i="1" a="1"/>
  <c r="N2617" i="1" s="1"/>
  <c r="N2618" i="1" a="1"/>
  <c r="N2618" i="1" s="1"/>
  <c r="N2619" i="1" a="1"/>
  <c r="N2619" i="1" s="1"/>
  <c r="N2620" i="1" a="1"/>
  <c r="N2620" i="1" s="1"/>
  <c r="N2621" i="1" a="1"/>
  <c r="N2621" i="1" s="1"/>
  <c r="N2622" i="1" a="1"/>
  <c r="N2622" i="1" s="1"/>
  <c r="N2623" i="1" a="1"/>
  <c r="N2623" i="1" s="1"/>
  <c r="N2624" i="1" a="1"/>
  <c r="N2624" i="1" s="1"/>
  <c r="N2625" i="1" a="1"/>
  <c r="N2625" i="1" s="1"/>
  <c r="N2626" i="1" a="1"/>
  <c r="N2626" i="1" s="1"/>
  <c r="N2627" i="1" a="1"/>
  <c r="N2627" i="1" s="1"/>
  <c r="N2628" i="1" a="1"/>
  <c r="N2628" i="1" s="1"/>
  <c r="N2629" i="1" a="1"/>
  <c r="N2629" i="1" s="1"/>
  <c r="N2630" i="1" a="1"/>
  <c r="N2630" i="1" s="1"/>
  <c r="N2631" i="1" a="1"/>
  <c r="N2631" i="1" s="1"/>
  <c r="N2632" i="1" a="1"/>
  <c r="N2632" i="1" s="1"/>
  <c r="N2633" i="1" a="1"/>
  <c r="N2633" i="1" s="1"/>
  <c r="N2634" i="1" a="1"/>
  <c r="N2634" i="1" s="1"/>
  <c r="N2635" i="1" a="1"/>
  <c r="N2635" i="1" s="1"/>
  <c r="N2636" i="1" a="1"/>
  <c r="N2636" i="1" s="1"/>
  <c r="N2637" i="1" a="1"/>
  <c r="N2637" i="1" s="1"/>
  <c r="N2638" i="1" a="1"/>
  <c r="N2638" i="1" s="1"/>
  <c r="N2639" i="1" a="1"/>
  <c r="N2639" i="1" s="1"/>
  <c r="N2640" i="1" a="1"/>
  <c r="N2640" i="1" s="1"/>
  <c r="N2641" i="1" a="1"/>
  <c r="N2641" i="1" s="1"/>
  <c r="N2642" i="1" a="1"/>
  <c r="N2642" i="1" s="1"/>
  <c r="N2643" i="1" a="1"/>
  <c r="N2643" i="1" s="1"/>
  <c r="N2644" i="1" a="1"/>
  <c r="N2644" i="1" s="1"/>
  <c r="N2645" i="1" a="1"/>
  <c r="N2645" i="1" s="1"/>
  <c r="N2646" i="1" a="1"/>
  <c r="N2646" i="1" s="1"/>
  <c r="N2647" i="1" a="1"/>
  <c r="N2647" i="1" s="1"/>
  <c r="N2648" i="1" a="1"/>
  <c r="N2648" i="1" s="1"/>
  <c r="N2649" i="1" a="1"/>
  <c r="N2649" i="1" s="1"/>
  <c r="N2650" i="1" a="1"/>
  <c r="N2650" i="1" s="1"/>
  <c r="N2651" i="1" a="1"/>
  <c r="N2651" i="1" s="1"/>
  <c r="N2652" i="1" a="1"/>
  <c r="N2652" i="1" s="1"/>
  <c r="N2653" i="1" a="1"/>
  <c r="N2653" i="1" s="1"/>
  <c r="N2654" i="1" a="1"/>
  <c r="N2654" i="1" s="1"/>
  <c r="N2655" i="1" a="1"/>
  <c r="N2655" i="1" s="1"/>
  <c r="N2656" i="1" a="1"/>
  <c r="N2656" i="1" s="1"/>
  <c r="N2657" i="1" a="1"/>
  <c r="N2657" i="1" s="1"/>
  <c r="N2658" i="1" a="1"/>
  <c r="N2658" i="1" s="1"/>
  <c r="N2659" i="1" a="1"/>
  <c r="N2659" i="1" s="1"/>
  <c r="N2660" i="1" a="1"/>
  <c r="N2660" i="1" s="1"/>
  <c r="N2661" i="1" a="1"/>
  <c r="N2661" i="1" s="1"/>
  <c r="N2662" i="1" a="1"/>
  <c r="N2662" i="1" s="1"/>
  <c r="N2663" i="1" a="1"/>
  <c r="N2663" i="1" s="1"/>
  <c r="N2664" i="1" a="1"/>
  <c r="N2664" i="1" s="1"/>
  <c r="N2665" i="1" a="1"/>
  <c r="N2665" i="1" s="1"/>
  <c r="N2666" i="1" a="1"/>
  <c r="N2666" i="1" s="1"/>
  <c r="N2667" i="1" a="1"/>
  <c r="N2667" i="1" s="1"/>
  <c r="N2668" i="1" a="1"/>
  <c r="N2668" i="1" s="1"/>
  <c r="N2669" i="1" a="1"/>
  <c r="N2669" i="1" s="1"/>
  <c r="N2670" i="1" a="1"/>
  <c r="N2670" i="1" s="1"/>
  <c r="N2671" i="1" a="1"/>
  <c r="N2671" i="1" s="1"/>
  <c r="N2672" i="1" a="1"/>
  <c r="N2672" i="1" s="1"/>
  <c r="N2673" i="1" a="1"/>
  <c r="N2673" i="1" s="1"/>
  <c r="N2674" i="1" a="1"/>
  <c r="N2674" i="1" s="1"/>
  <c r="N2675" i="1" a="1"/>
  <c r="N2675" i="1" s="1"/>
  <c r="N2676" i="1" a="1"/>
  <c r="N2676" i="1" s="1"/>
  <c r="N2677" i="1" a="1"/>
  <c r="N2677" i="1" s="1"/>
  <c r="N2678" i="1" a="1"/>
  <c r="N2678" i="1" s="1"/>
  <c r="N2679" i="1" a="1"/>
  <c r="N2679" i="1" s="1"/>
  <c r="N2680" i="1" a="1"/>
  <c r="N2680" i="1" s="1"/>
  <c r="N2681" i="1" a="1"/>
  <c r="N2681" i="1" s="1"/>
  <c r="N2682" i="1" a="1"/>
  <c r="N2682" i="1" s="1"/>
  <c r="N2683" i="1" a="1"/>
  <c r="N2683" i="1" s="1"/>
  <c r="N2684" i="1" a="1"/>
  <c r="N2684" i="1" s="1"/>
  <c r="N2685" i="1" a="1"/>
  <c r="N2685" i="1" s="1"/>
  <c r="N2686" i="1" a="1"/>
  <c r="N2686" i="1" s="1"/>
  <c r="N2687" i="1" a="1"/>
  <c r="N2687" i="1" s="1"/>
  <c r="N2688" i="1" a="1"/>
  <c r="N2688" i="1" s="1"/>
  <c r="N2689" i="1" a="1"/>
  <c r="N2689" i="1" s="1"/>
  <c r="N2690" i="1" a="1"/>
  <c r="N2690" i="1" s="1"/>
  <c r="N2691" i="1" a="1"/>
  <c r="N2691" i="1" s="1"/>
  <c r="N2692" i="1" a="1"/>
  <c r="N2692" i="1" s="1"/>
  <c r="N2693" i="1" a="1"/>
  <c r="N2693" i="1" s="1"/>
  <c r="N2694" i="1" a="1"/>
  <c r="N2694" i="1" s="1"/>
  <c r="N2695" i="1" a="1"/>
  <c r="N2695" i="1" s="1"/>
  <c r="N2696" i="1" a="1"/>
  <c r="N2696" i="1" s="1"/>
  <c r="N2697" i="1" a="1"/>
  <c r="N2697" i="1" s="1"/>
  <c r="N2698" i="1" a="1"/>
  <c r="N2698" i="1" s="1"/>
  <c r="N2699" i="1" a="1"/>
  <c r="N2699" i="1" s="1"/>
  <c r="N2700" i="1" a="1"/>
  <c r="N2700" i="1" s="1"/>
  <c r="N2701" i="1" a="1"/>
  <c r="N2701" i="1" s="1"/>
  <c r="N2702" i="1" a="1"/>
  <c r="N2702" i="1" s="1"/>
  <c r="N2703" i="1" a="1"/>
  <c r="N2703" i="1" s="1"/>
  <c r="N2704" i="1" a="1"/>
  <c r="N2704" i="1" s="1"/>
  <c r="N2705" i="1" a="1"/>
  <c r="N2705" i="1" s="1"/>
  <c r="N2706" i="1" a="1"/>
  <c r="N2706" i="1" s="1"/>
  <c r="N2707" i="1" a="1"/>
  <c r="N2707" i="1" s="1"/>
  <c r="N2708" i="1" a="1"/>
  <c r="N2708" i="1" s="1"/>
  <c r="N2709" i="1" a="1"/>
  <c r="N2709" i="1" s="1"/>
  <c r="N2710" i="1" a="1"/>
  <c r="N2710" i="1" s="1"/>
  <c r="N2711" i="1" a="1"/>
  <c r="N2711" i="1" s="1"/>
  <c r="N2712" i="1" a="1"/>
  <c r="N2712" i="1" s="1"/>
  <c r="N2713" i="1" a="1"/>
  <c r="N2713" i="1" s="1"/>
  <c r="N2714" i="1" a="1"/>
  <c r="N2714" i="1" s="1"/>
  <c r="N2715" i="1" a="1"/>
  <c r="N2715" i="1" s="1"/>
  <c r="N2716" i="1" a="1"/>
  <c r="N2716" i="1" s="1"/>
  <c r="N2717" i="1" a="1"/>
  <c r="N2717" i="1" s="1"/>
  <c r="N2718" i="1" a="1"/>
  <c r="N2718" i="1" s="1"/>
  <c r="N2719" i="1" a="1"/>
  <c r="N2719" i="1" s="1"/>
  <c r="N2720" i="1" a="1"/>
  <c r="N2720" i="1" s="1"/>
  <c r="N2721" i="1" a="1"/>
  <c r="N2721" i="1" s="1"/>
  <c r="N2722" i="1" a="1"/>
  <c r="N2722" i="1" s="1"/>
  <c r="N2723" i="1" a="1"/>
  <c r="N2723" i="1" s="1"/>
  <c r="N2724" i="1" a="1"/>
  <c r="N2724" i="1" s="1"/>
  <c r="N2725" i="1" a="1"/>
  <c r="N2725" i="1" s="1"/>
  <c r="N2726" i="1" a="1"/>
  <c r="N2726" i="1" s="1"/>
  <c r="N2727" i="1" a="1"/>
  <c r="N2727" i="1" s="1"/>
  <c r="N2728" i="1" a="1"/>
  <c r="N2728" i="1" s="1"/>
  <c r="N2729" i="1" a="1"/>
  <c r="N2729" i="1" s="1"/>
  <c r="N2730" i="1" a="1"/>
  <c r="N2730" i="1" s="1"/>
  <c r="N2731" i="1" a="1"/>
  <c r="N2731" i="1" s="1"/>
  <c r="N2732" i="1" a="1"/>
  <c r="N2732" i="1" s="1"/>
  <c r="N2733" i="1" a="1"/>
  <c r="N2733" i="1" s="1"/>
  <c r="N2734" i="1" a="1"/>
  <c r="N2734" i="1" s="1"/>
  <c r="N2735" i="1" a="1"/>
  <c r="N2735" i="1" s="1"/>
  <c r="N2736" i="1" a="1"/>
  <c r="N2736" i="1" s="1"/>
  <c r="N2737" i="1" a="1"/>
  <c r="N2737" i="1" s="1"/>
  <c r="N2738" i="1" a="1"/>
  <c r="N2738" i="1" s="1"/>
  <c r="N2739" i="1" a="1"/>
  <c r="N2739" i="1" s="1"/>
  <c r="N2740" i="1" a="1"/>
  <c r="N2740" i="1" s="1"/>
  <c r="N2741" i="1" a="1"/>
  <c r="N2741" i="1" s="1"/>
  <c r="N2742" i="1" a="1"/>
  <c r="N2742" i="1" s="1"/>
  <c r="N2743" i="1" a="1"/>
  <c r="N2743" i="1" s="1"/>
  <c r="N2744" i="1" a="1"/>
  <c r="N2744" i="1" s="1"/>
  <c r="N2745" i="1" a="1"/>
  <c r="N2745" i="1" s="1"/>
  <c r="N2746" i="1" a="1"/>
  <c r="N2746" i="1" s="1"/>
  <c r="N2747" i="1" a="1"/>
  <c r="N2747" i="1" s="1"/>
  <c r="N2748" i="1" a="1"/>
  <c r="N2748" i="1" s="1"/>
  <c r="N2749" i="1" a="1"/>
  <c r="N2749" i="1" s="1"/>
  <c r="N2750" i="1" a="1"/>
  <c r="N2750" i="1" s="1"/>
  <c r="N2751" i="1" a="1"/>
  <c r="N2751" i="1" s="1"/>
  <c r="N2752" i="1" a="1"/>
  <c r="N2752" i="1" s="1"/>
  <c r="N2753" i="1" a="1"/>
  <c r="N2753" i="1" s="1"/>
  <c r="N2754" i="1" a="1"/>
  <c r="N2754" i="1" s="1"/>
  <c r="N2755" i="1" a="1"/>
  <c r="N2755" i="1" s="1"/>
  <c r="N2756" i="1" a="1"/>
  <c r="N2756" i="1" s="1"/>
  <c r="N2757" i="1" a="1"/>
  <c r="N2757" i="1" s="1"/>
  <c r="N2758" i="1" a="1"/>
  <c r="N2758" i="1" s="1"/>
  <c r="N2759" i="1" a="1"/>
  <c r="N2759" i="1" s="1"/>
  <c r="N2760" i="1" a="1"/>
  <c r="N2760" i="1" s="1"/>
  <c r="N2761" i="1" a="1"/>
  <c r="N2761" i="1" s="1"/>
  <c r="N2762" i="1" a="1"/>
  <c r="N2762" i="1" s="1"/>
  <c r="N2763" i="1" a="1"/>
  <c r="N2763" i="1" s="1"/>
  <c r="N2764" i="1" a="1"/>
  <c r="N2764" i="1" s="1"/>
  <c r="N2765" i="1" a="1"/>
  <c r="N2765" i="1" s="1"/>
  <c r="N2766" i="1" a="1"/>
  <c r="N2766" i="1" s="1"/>
  <c r="N2767" i="1" a="1"/>
  <c r="N2767" i="1" s="1"/>
  <c r="N2768" i="1" a="1"/>
  <c r="N2768" i="1" s="1"/>
  <c r="N2769" i="1" a="1"/>
  <c r="N2769" i="1" s="1"/>
  <c r="N2770" i="1" a="1"/>
  <c r="N2770" i="1" s="1"/>
  <c r="N2771" i="1" a="1"/>
  <c r="N2771" i="1" s="1"/>
  <c r="N2772" i="1" a="1"/>
  <c r="N2772" i="1" s="1"/>
  <c r="N2773" i="1" a="1"/>
  <c r="N2773" i="1" s="1"/>
  <c r="N2774" i="1" a="1"/>
  <c r="N2774" i="1" s="1"/>
  <c r="N2775" i="1" a="1"/>
  <c r="N2775" i="1" s="1"/>
  <c r="N2776" i="1" a="1"/>
  <c r="N2776" i="1" s="1"/>
  <c r="N2777" i="1" a="1"/>
  <c r="N2777" i="1" s="1"/>
  <c r="N2778" i="1" a="1"/>
  <c r="N2778" i="1" s="1"/>
  <c r="N2779" i="1" a="1"/>
  <c r="N2779" i="1" s="1"/>
  <c r="N2780" i="1" a="1"/>
  <c r="N2780" i="1" s="1"/>
  <c r="N2781" i="1" a="1"/>
  <c r="N2781" i="1" s="1"/>
  <c r="N2782" i="1" a="1"/>
  <c r="N2782" i="1" s="1"/>
  <c r="N2783" i="1" a="1"/>
  <c r="N2783" i="1" s="1"/>
  <c r="N2784" i="1" a="1"/>
  <c r="N2784" i="1" s="1"/>
  <c r="N2785" i="1" a="1"/>
  <c r="N2785" i="1" s="1"/>
  <c r="N2786" i="1" a="1"/>
  <c r="N2786" i="1" s="1"/>
  <c r="N2787" i="1" a="1"/>
  <c r="N2787" i="1" s="1"/>
  <c r="N2788" i="1" a="1"/>
  <c r="N2788" i="1" s="1"/>
  <c r="N2789" i="1" a="1"/>
  <c r="N2789" i="1" s="1"/>
  <c r="N2790" i="1" a="1"/>
  <c r="N2790" i="1" s="1"/>
  <c r="N2791" i="1" a="1"/>
  <c r="N2791" i="1" s="1"/>
  <c r="N2792" i="1" a="1"/>
  <c r="N2792" i="1" s="1"/>
  <c r="N2793" i="1" a="1"/>
  <c r="N2793" i="1" s="1"/>
  <c r="N2794" i="1" a="1"/>
  <c r="N2794" i="1" s="1"/>
  <c r="N2795" i="1" a="1"/>
  <c r="N2795" i="1" s="1"/>
  <c r="N2796" i="1" a="1"/>
  <c r="N2796" i="1" s="1"/>
  <c r="N2797" i="1" a="1"/>
  <c r="N2797" i="1" s="1"/>
  <c r="N2798" i="1" a="1"/>
  <c r="N2798" i="1" s="1"/>
  <c r="N2799" i="1" a="1"/>
  <c r="N2799" i="1" s="1"/>
  <c r="N2800" i="1" a="1"/>
  <c r="N2800" i="1" s="1"/>
  <c r="N2801" i="1" a="1"/>
  <c r="N2801" i="1" s="1"/>
  <c r="N2802" i="1" a="1"/>
  <c r="N2802" i="1" s="1"/>
  <c r="N2803" i="1" a="1"/>
  <c r="N2803" i="1" s="1"/>
  <c r="N2804" i="1" a="1"/>
  <c r="N2804" i="1" s="1"/>
  <c r="N2805" i="1" a="1"/>
  <c r="N2805" i="1" s="1"/>
  <c r="N2806" i="1" a="1"/>
  <c r="N2806" i="1" s="1"/>
  <c r="N2807" i="1" a="1"/>
  <c r="N2807" i="1" s="1"/>
  <c r="N2808" i="1" a="1"/>
  <c r="N2808" i="1" s="1"/>
  <c r="N2809" i="1" a="1"/>
  <c r="N2809" i="1" s="1"/>
  <c r="N2810" i="1" a="1"/>
  <c r="N2810" i="1" s="1"/>
  <c r="N2811" i="1" a="1"/>
  <c r="N2811" i="1" s="1"/>
  <c r="N2812" i="1" a="1"/>
  <c r="N2812" i="1" s="1"/>
  <c r="N2813" i="1" a="1"/>
  <c r="N2813" i="1" s="1"/>
  <c r="N2814" i="1" a="1"/>
  <c r="N2814" i="1" s="1"/>
  <c r="N2815" i="1" a="1"/>
  <c r="N2815" i="1" s="1"/>
  <c r="N2816" i="1" a="1"/>
  <c r="N2816" i="1" s="1"/>
  <c r="N2817" i="1" a="1"/>
  <c r="N2817" i="1" s="1"/>
  <c r="N2818" i="1" a="1"/>
  <c r="N2818" i="1" s="1"/>
  <c r="N2819" i="1" a="1"/>
  <c r="N2819" i="1" s="1"/>
  <c r="N2820" i="1" a="1"/>
  <c r="N2820" i="1" s="1"/>
  <c r="N2821" i="1" a="1"/>
  <c r="N2821" i="1" s="1"/>
  <c r="N2822" i="1" a="1"/>
  <c r="N2822" i="1" s="1"/>
  <c r="N2823" i="1" a="1"/>
  <c r="N2823" i="1" s="1"/>
  <c r="N2824" i="1" a="1"/>
  <c r="N2824" i="1" s="1"/>
  <c r="N2825" i="1" a="1"/>
  <c r="N2825" i="1" s="1"/>
  <c r="N2826" i="1" a="1"/>
  <c r="N2826" i="1" s="1"/>
  <c r="N2827" i="1" a="1"/>
  <c r="N2827" i="1" s="1"/>
  <c r="N2828" i="1" a="1"/>
  <c r="N2828" i="1" s="1"/>
  <c r="N2829" i="1" a="1"/>
  <c r="N2829" i="1" s="1"/>
  <c r="N2830" i="1" a="1"/>
  <c r="N2830" i="1" s="1"/>
  <c r="N2831" i="1" a="1"/>
  <c r="N2831" i="1" s="1"/>
  <c r="N2832" i="1" a="1"/>
  <c r="N2832" i="1" s="1"/>
  <c r="N2833" i="1" a="1"/>
  <c r="N2833" i="1" s="1"/>
  <c r="N2834" i="1" a="1"/>
  <c r="N2834" i="1" s="1"/>
  <c r="N2835" i="1" a="1"/>
  <c r="N2835" i="1" s="1"/>
  <c r="N2836" i="1" a="1"/>
  <c r="N2836" i="1" s="1"/>
  <c r="N2837" i="1" a="1"/>
  <c r="N2837" i="1" s="1"/>
  <c r="N2838" i="1" a="1"/>
  <c r="N2838" i="1" s="1"/>
  <c r="N2839" i="1" a="1"/>
  <c r="N2839" i="1" s="1"/>
  <c r="N2840" i="1" a="1"/>
  <c r="N2840" i="1" s="1"/>
  <c r="N2841" i="1" a="1"/>
  <c r="N2841" i="1" s="1"/>
  <c r="N2842" i="1" a="1"/>
  <c r="N2842" i="1" s="1"/>
  <c r="N2843" i="1" a="1"/>
  <c r="N2843" i="1" s="1"/>
  <c r="N2844" i="1" a="1"/>
  <c r="N2844" i="1" s="1"/>
  <c r="N2845" i="1" a="1"/>
  <c r="N2845" i="1" s="1"/>
  <c r="N2846" i="1" a="1"/>
  <c r="N2846" i="1" s="1"/>
  <c r="N2847" i="1" a="1"/>
  <c r="N2847" i="1" s="1"/>
  <c r="N2848" i="1" a="1"/>
  <c r="N2848" i="1" s="1"/>
  <c r="N2849" i="1" a="1"/>
  <c r="N2849" i="1" s="1"/>
  <c r="N2850" i="1" a="1"/>
  <c r="N2850" i="1" s="1"/>
  <c r="N2851" i="1" a="1"/>
  <c r="N2851" i="1" s="1"/>
  <c r="N2852" i="1" a="1"/>
  <c r="N2852" i="1" s="1"/>
  <c r="N2853" i="1" a="1"/>
  <c r="N2853" i="1" s="1"/>
  <c r="N2854" i="1" a="1"/>
  <c r="N2854" i="1" s="1"/>
  <c r="N2855" i="1" a="1"/>
  <c r="N2855" i="1" s="1"/>
  <c r="N2856" i="1" a="1"/>
  <c r="N2856" i="1" s="1"/>
  <c r="N2857" i="1" a="1"/>
  <c r="N2857" i="1" s="1"/>
  <c r="N2858" i="1" a="1"/>
  <c r="N2858" i="1" s="1"/>
  <c r="N2859" i="1" a="1"/>
  <c r="N2859" i="1" s="1"/>
  <c r="N2860" i="1" a="1"/>
  <c r="N2860" i="1" s="1"/>
  <c r="N2861" i="1" a="1"/>
  <c r="N2861" i="1" s="1"/>
  <c r="N2862" i="1" a="1"/>
  <c r="N2862" i="1" s="1"/>
  <c r="N2863" i="1" a="1"/>
  <c r="N2863" i="1" s="1"/>
  <c r="N2864" i="1" a="1"/>
  <c r="N2864" i="1" s="1"/>
  <c r="N2865" i="1" a="1"/>
  <c r="N2865" i="1" s="1"/>
  <c r="N2866" i="1" a="1"/>
  <c r="N2866" i="1" s="1"/>
  <c r="N2867" i="1" a="1"/>
  <c r="N2867" i="1" s="1"/>
  <c r="N2868" i="1" a="1"/>
  <c r="N2868" i="1" s="1"/>
  <c r="N2869" i="1" a="1"/>
  <c r="N2869" i="1" s="1"/>
  <c r="N2870" i="1" a="1"/>
  <c r="N2870" i="1" s="1"/>
  <c r="N2871" i="1" a="1"/>
  <c r="N2871" i="1" s="1"/>
  <c r="N2872" i="1" a="1"/>
  <c r="N2872" i="1" s="1"/>
  <c r="N2873" i="1" a="1"/>
  <c r="N2873" i="1" s="1"/>
  <c r="N2874" i="1" a="1"/>
  <c r="N2874" i="1" s="1"/>
  <c r="N2875" i="1" a="1"/>
  <c r="N2875" i="1" s="1"/>
  <c r="N2876" i="1" a="1"/>
  <c r="N2876" i="1" s="1"/>
  <c r="N2877" i="1" a="1"/>
  <c r="N2877" i="1" s="1"/>
  <c r="N2878" i="1" a="1"/>
  <c r="N2878" i="1" s="1"/>
  <c r="N2879" i="1" a="1"/>
  <c r="N2879" i="1" s="1"/>
  <c r="N2880" i="1" a="1"/>
  <c r="N2880" i="1" s="1"/>
  <c r="N2881" i="1" a="1"/>
  <c r="N2881" i="1" s="1"/>
  <c r="N2882" i="1" a="1"/>
  <c r="N2882" i="1" s="1"/>
  <c r="N2883" i="1" a="1"/>
  <c r="N2883" i="1" s="1"/>
  <c r="N2884" i="1" a="1"/>
  <c r="N2884" i="1" s="1"/>
  <c r="N2885" i="1" a="1"/>
  <c r="N2885" i="1" s="1"/>
  <c r="N2886" i="1" a="1"/>
  <c r="N2886" i="1" s="1"/>
  <c r="N2887" i="1" a="1"/>
  <c r="N2887" i="1" s="1"/>
  <c r="N2888" i="1" a="1"/>
  <c r="N2888" i="1" s="1"/>
  <c r="N2889" i="1" a="1"/>
  <c r="N2889" i="1" s="1"/>
  <c r="N2890" i="1" a="1"/>
  <c r="N2890" i="1" s="1"/>
  <c r="N2891" i="1" a="1"/>
  <c r="N2891" i="1" s="1"/>
  <c r="N2892" i="1" a="1"/>
  <c r="N2892" i="1" s="1"/>
  <c r="N2893" i="1" a="1"/>
  <c r="N2893" i="1" s="1"/>
  <c r="N2894" i="1" a="1"/>
  <c r="N2894" i="1" s="1"/>
  <c r="N2895" i="1" a="1"/>
  <c r="N2895" i="1" s="1"/>
  <c r="N2896" i="1" a="1"/>
  <c r="N2896" i="1" s="1"/>
  <c r="N2897" i="1" a="1"/>
  <c r="N2897" i="1" s="1"/>
  <c r="N2898" i="1" a="1"/>
  <c r="N2898" i="1" s="1"/>
  <c r="N2899" i="1" a="1"/>
  <c r="N2899" i="1" s="1"/>
  <c r="N2900" i="1" a="1"/>
  <c r="N2900" i="1" s="1"/>
  <c r="N2901" i="1" a="1"/>
  <c r="N2901" i="1" s="1"/>
  <c r="N2902" i="1" a="1"/>
  <c r="N2902" i="1" s="1"/>
  <c r="N2903" i="1" a="1"/>
  <c r="N2903" i="1" s="1"/>
  <c r="N2904" i="1" a="1"/>
  <c r="N2904" i="1" s="1"/>
  <c r="N2905" i="1" a="1"/>
  <c r="N2905" i="1" s="1"/>
  <c r="N2906" i="1" a="1"/>
  <c r="N2906" i="1" s="1"/>
  <c r="N2907" i="1" a="1"/>
  <c r="N2907" i="1" s="1"/>
  <c r="N2908" i="1" a="1"/>
  <c r="N2908" i="1" s="1"/>
  <c r="N2366" i="1" a="1"/>
  <c r="N2366" i="1" s="1"/>
  <c r="N2367" i="1" a="1"/>
  <c r="N2367" i="1" s="1"/>
  <c r="N2368" i="1" a="1"/>
  <c r="N2368" i="1" s="1"/>
  <c r="N2369" i="1" a="1"/>
  <c r="N2369" i="1" s="1"/>
  <c r="N2370" i="1" a="1"/>
  <c r="N2370" i="1" s="1"/>
  <c r="N2371" i="1" a="1"/>
  <c r="N2371" i="1" s="1"/>
  <c r="N2372" i="1" a="1"/>
  <c r="N2372" i="1" s="1"/>
  <c r="N2373" i="1" a="1"/>
  <c r="N2373" i="1" s="1"/>
  <c r="N2374" i="1" a="1"/>
  <c r="N2374" i="1" s="1"/>
  <c r="N2375" i="1" a="1"/>
  <c r="N2375" i="1" s="1"/>
  <c r="N2376" i="1" a="1"/>
  <c r="N2376" i="1" s="1"/>
  <c r="N2377" i="1" a="1"/>
  <c r="N2377" i="1" s="1"/>
  <c r="N2378" i="1" a="1"/>
  <c r="N2378" i="1" s="1"/>
  <c r="N2379" i="1" a="1"/>
  <c r="N2379" i="1" s="1"/>
  <c r="N2380" i="1" a="1"/>
  <c r="N2380" i="1" s="1"/>
  <c r="N2381" i="1" a="1"/>
  <c r="N2381" i="1" s="1"/>
  <c r="N2382" i="1" a="1"/>
  <c r="N2382" i="1" s="1"/>
  <c r="N2383" i="1" a="1"/>
  <c r="N2383" i="1" s="1"/>
  <c r="N2384" i="1" a="1"/>
  <c r="N2384" i="1" s="1"/>
  <c r="N2385" i="1" a="1"/>
  <c r="N2385" i="1" s="1"/>
  <c r="N2386" i="1" a="1"/>
  <c r="N2386" i="1" s="1"/>
  <c r="N2387" i="1" a="1"/>
  <c r="N2387" i="1" s="1"/>
  <c r="N2388" i="1" a="1"/>
  <c r="N2388" i="1" s="1"/>
  <c r="N2389" i="1" a="1"/>
  <c r="N2389" i="1" s="1"/>
  <c r="N2390" i="1" a="1"/>
  <c r="N2390" i="1" s="1"/>
  <c r="N2391" i="1" a="1"/>
  <c r="N2391" i="1" s="1"/>
  <c r="N2392" i="1" a="1"/>
  <c r="N2392" i="1" s="1"/>
  <c r="N2393" i="1" a="1"/>
  <c r="N2393" i="1" s="1"/>
  <c r="N2394" i="1" a="1"/>
  <c r="N2394" i="1" s="1"/>
  <c r="N2395" i="1" a="1"/>
  <c r="N2395" i="1" s="1"/>
  <c r="N2396" i="1" a="1"/>
  <c r="N2396" i="1" s="1"/>
  <c r="N2397" i="1" a="1"/>
  <c r="N2397" i="1" s="1"/>
  <c r="N2398" i="1" a="1"/>
  <c r="N2398" i="1" s="1"/>
  <c r="N2399" i="1" a="1"/>
  <c r="N2399" i="1" s="1"/>
  <c r="N2400" i="1" a="1"/>
  <c r="N2400" i="1" s="1"/>
  <c r="N2401" i="1" a="1"/>
  <c r="N2401" i="1" s="1"/>
  <c r="N2402" i="1" a="1"/>
  <c r="N2402" i="1" s="1"/>
  <c r="N2403" i="1" a="1"/>
  <c r="N2403" i="1" s="1"/>
  <c r="N2404" i="1" a="1"/>
  <c r="N2404" i="1" s="1"/>
  <c r="N2405" i="1" a="1"/>
  <c r="N2405" i="1" s="1"/>
  <c r="N2406" i="1" a="1"/>
  <c r="N2406" i="1" s="1"/>
  <c r="N2407" i="1" a="1"/>
  <c r="N2407" i="1" s="1"/>
  <c r="N2408" i="1" a="1"/>
  <c r="N2408" i="1" s="1"/>
  <c r="N2409" i="1" a="1"/>
  <c r="N2409" i="1" s="1"/>
  <c r="N2410" i="1" a="1"/>
  <c r="N2410" i="1" s="1"/>
  <c r="N2411" i="1" a="1"/>
  <c r="N2411" i="1" s="1"/>
  <c r="N2412" i="1" a="1"/>
  <c r="N2412" i="1" s="1"/>
  <c r="N2413" i="1" a="1"/>
  <c r="N2413" i="1" s="1"/>
  <c r="N2414" i="1" a="1"/>
  <c r="N2414" i="1" s="1"/>
  <c r="N2415" i="1" a="1"/>
  <c r="N2415" i="1" s="1"/>
  <c r="N2416" i="1" a="1"/>
  <c r="N2416" i="1" s="1"/>
  <c r="N2417" i="1" a="1"/>
  <c r="N2417" i="1" s="1"/>
  <c r="N2418" i="1" a="1"/>
  <c r="N2418" i="1" s="1"/>
  <c r="N2419" i="1" a="1"/>
  <c r="N2419" i="1" s="1"/>
  <c r="N2420" i="1" a="1"/>
  <c r="N2420" i="1" s="1"/>
  <c r="N2421" i="1" a="1"/>
  <c r="N2421" i="1" s="1"/>
  <c r="N2422" i="1" a="1"/>
  <c r="N2422" i="1" s="1"/>
  <c r="N2423" i="1" a="1"/>
  <c r="N2423" i="1" s="1"/>
  <c r="N2424" i="1" a="1"/>
  <c r="N2424" i="1" s="1"/>
  <c r="N2425" i="1" a="1"/>
  <c r="N2425" i="1" s="1"/>
  <c r="N2426" i="1" a="1"/>
  <c r="N2426" i="1" s="1"/>
  <c r="N2427" i="1" a="1"/>
  <c r="N2427" i="1" s="1"/>
  <c r="N2428" i="1" a="1"/>
  <c r="N2428" i="1" s="1"/>
  <c r="N2429" i="1" a="1"/>
  <c r="N2429" i="1" s="1"/>
  <c r="N2430" i="1" a="1"/>
  <c r="N2430" i="1" s="1"/>
  <c r="N2431" i="1" a="1"/>
  <c r="N2431" i="1" s="1"/>
  <c r="N2432" i="1" a="1"/>
  <c r="N2432" i="1" s="1"/>
  <c r="N2433" i="1" a="1"/>
  <c r="N2433" i="1" s="1"/>
  <c r="N2434" i="1" a="1"/>
  <c r="N2434" i="1" s="1"/>
  <c r="N2435" i="1" a="1"/>
  <c r="N2435" i="1" s="1"/>
  <c r="N2436" i="1" a="1"/>
  <c r="N2436" i="1" s="1"/>
  <c r="N2437" i="1" a="1"/>
  <c r="N2437" i="1" s="1"/>
  <c r="N2438" i="1" a="1"/>
  <c r="N2438" i="1" s="1"/>
  <c r="N2439" i="1" a="1"/>
  <c r="N2439" i="1" s="1"/>
  <c r="N2440" i="1" a="1"/>
  <c r="N2440" i="1" s="1"/>
  <c r="N2441" i="1" a="1"/>
  <c r="N2441" i="1" s="1"/>
  <c r="N2442" i="1" a="1"/>
  <c r="N2442" i="1" s="1"/>
  <c r="N2443" i="1" a="1"/>
  <c r="N2443" i="1" s="1"/>
  <c r="N2444" i="1" a="1"/>
  <c r="N2444" i="1" s="1"/>
  <c r="N2445" i="1" a="1"/>
  <c r="N2445" i="1" s="1"/>
  <c r="N2446" i="1" a="1"/>
  <c r="N2446" i="1" s="1"/>
  <c r="N2447" i="1" a="1"/>
  <c r="N2447" i="1" s="1"/>
  <c r="N2448" i="1" a="1"/>
  <c r="N2448" i="1" s="1"/>
  <c r="N2449" i="1" a="1"/>
  <c r="N2449" i="1" s="1"/>
  <c r="N2450" i="1" a="1"/>
  <c r="N2450" i="1" s="1"/>
  <c r="N2451" i="1" a="1"/>
  <c r="N2451" i="1" s="1"/>
  <c r="N2452" i="1" a="1"/>
  <c r="N2452" i="1" s="1"/>
  <c r="N2453" i="1" a="1"/>
  <c r="N2453" i="1" s="1"/>
  <c r="N2454" i="1" a="1"/>
  <c r="N2454" i="1" s="1"/>
  <c r="N2455" i="1" a="1"/>
  <c r="N2455" i="1" s="1"/>
  <c r="N2456" i="1" a="1"/>
  <c r="N2456" i="1" s="1"/>
  <c r="N2457" i="1" a="1"/>
  <c r="N2457" i="1" s="1"/>
  <c r="N2458" i="1" a="1"/>
  <c r="N2458" i="1" s="1"/>
  <c r="N2459" i="1" a="1"/>
  <c r="N2459" i="1" s="1"/>
  <c r="N2460" i="1" a="1"/>
  <c r="N2460" i="1" s="1"/>
  <c r="N2461" i="1" a="1"/>
  <c r="N2461" i="1" s="1"/>
  <c r="N2462" i="1" a="1"/>
  <c r="N2462" i="1" s="1"/>
  <c r="N2463" i="1" a="1"/>
  <c r="N2463" i="1" s="1"/>
  <c r="N2464" i="1" a="1"/>
  <c r="N2464" i="1" s="1"/>
  <c r="N2465" i="1" a="1"/>
  <c r="N2465" i="1" s="1"/>
  <c r="N2466" i="1" a="1"/>
  <c r="N2466" i="1" s="1"/>
  <c r="N2467" i="1" a="1"/>
  <c r="N2467" i="1" s="1"/>
  <c r="N2468" i="1" a="1"/>
  <c r="N2468" i="1" s="1"/>
  <c r="N2469" i="1" a="1"/>
  <c r="N2469" i="1" s="1"/>
  <c r="N2470" i="1" a="1"/>
  <c r="N2470" i="1" s="1"/>
  <c r="N2471" i="1" a="1"/>
  <c r="N2471" i="1" s="1"/>
  <c r="N2472" i="1" a="1"/>
  <c r="N2472" i="1" s="1"/>
  <c r="N2473" i="1" a="1"/>
  <c r="N2473" i="1" s="1"/>
  <c r="N2474" i="1" a="1"/>
  <c r="N2474" i="1" s="1"/>
  <c r="N2475" i="1" a="1"/>
  <c r="N2475" i="1" s="1"/>
  <c r="N2476" i="1" a="1"/>
  <c r="N2476" i="1" s="1"/>
  <c r="N2477" i="1" a="1"/>
  <c r="N2477" i="1" s="1"/>
  <c r="N2478" i="1" a="1"/>
  <c r="N2478" i="1" s="1"/>
  <c r="N2479" i="1" a="1"/>
  <c r="N2479" i="1" s="1"/>
  <c r="N2480" i="1" a="1"/>
  <c r="N2480" i="1" s="1"/>
  <c r="N2481" i="1" a="1"/>
  <c r="N2481" i="1" s="1"/>
  <c r="N2482" i="1" a="1"/>
  <c r="N2482" i="1" s="1"/>
  <c r="N2483" i="1" a="1"/>
  <c r="N2483" i="1" s="1"/>
  <c r="N2484" i="1" a="1"/>
  <c r="N2484" i="1" s="1"/>
  <c r="N2485" i="1" a="1"/>
  <c r="N2485" i="1" s="1"/>
  <c r="N2486" i="1" a="1"/>
  <c r="N2486" i="1" s="1"/>
  <c r="N2487" i="1" a="1"/>
  <c r="N2487" i="1" s="1"/>
  <c r="N2488" i="1" a="1"/>
  <c r="N2488" i="1" s="1"/>
  <c r="N2489" i="1" a="1"/>
  <c r="N2489" i="1" s="1"/>
  <c r="N2490" i="1" a="1"/>
  <c r="N2490" i="1" s="1"/>
  <c r="N2491" i="1" a="1"/>
  <c r="N2491" i="1" s="1"/>
  <c r="N2492" i="1" a="1"/>
  <c r="N2492" i="1" s="1"/>
  <c r="N2493" i="1" a="1"/>
  <c r="N2493" i="1" s="1"/>
  <c r="N2494" i="1" a="1"/>
  <c r="N2494" i="1" s="1"/>
  <c r="N2495" i="1" a="1"/>
  <c r="N2495" i="1" s="1"/>
  <c r="N2496" i="1" a="1"/>
  <c r="N2496" i="1" s="1"/>
  <c r="N2497" i="1" a="1"/>
  <c r="N2497" i="1" s="1"/>
  <c r="N2498" i="1" a="1"/>
  <c r="N2498" i="1" s="1"/>
  <c r="N2499" i="1" a="1"/>
  <c r="N2499" i="1" s="1"/>
  <c r="N2500" i="1" a="1"/>
  <c r="N2500" i="1" s="1"/>
  <c r="N2501" i="1" a="1"/>
  <c r="N2501" i="1" s="1"/>
  <c r="N2502" i="1" a="1"/>
  <c r="N2502" i="1" s="1"/>
  <c r="N2503" i="1" a="1"/>
  <c r="N2503" i="1" s="1"/>
  <c r="N2504" i="1" a="1"/>
  <c r="N2504" i="1" s="1"/>
  <c r="N2505" i="1" a="1"/>
  <c r="N2505" i="1" s="1"/>
  <c r="N2506" i="1" a="1"/>
  <c r="N2506" i="1" s="1"/>
  <c r="N2507" i="1" a="1"/>
  <c r="N2507" i="1" s="1"/>
  <c r="N2508" i="1" a="1"/>
  <c r="N2508" i="1" s="1"/>
  <c r="N2509" i="1" a="1"/>
  <c r="N2509" i="1" s="1"/>
  <c r="N2510" i="1" a="1"/>
  <c r="N2510" i="1" s="1"/>
  <c r="N2511" i="1" a="1"/>
  <c r="N2511" i="1" s="1"/>
  <c r="N2512" i="1" a="1"/>
  <c r="N2512" i="1" s="1"/>
  <c r="N2513" i="1" a="1"/>
  <c r="N2513" i="1" s="1"/>
  <c r="N2514" i="1" a="1"/>
  <c r="N2514" i="1" s="1"/>
  <c r="N2515" i="1" a="1"/>
  <c r="N2515" i="1" s="1"/>
  <c r="N2516" i="1" a="1"/>
  <c r="N2516" i="1" s="1"/>
  <c r="N2517" i="1" a="1"/>
  <c r="N2517" i="1" s="1"/>
  <c r="N2518" i="1" a="1"/>
  <c r="N2518" i="1" s="1"/>
  <c r="N2519" i="1" a="1"/>
  <c r="N2519" i="1" s="1"/>
  <c r="N2520" i="1" a="1"/>
  <c r="N2520" i="1" s="1"/>
  <c r="N2521" i="1" a="1"/>
  <c r="N2521" i="1" s="1"/>
  <c r="N2522" i="1" a="1"/>
  <c r="N2522" i="1" s="1"/>
  <c r="N2523" i="1" a="1"/>
  <c r="N2523" i="1" s="1"/>
  <c r="N2524" i="1" a="1"/>
  <c r="N2524" i="1" s="1"/>
  <c r="N2525" i="1" a="1"/>
  <c r="N2525" i="1" s="1"/>
  <c r="N2526" i="1" a="1"/>
  <c r="N2526" i="1" s="1"/>
  <c r="N2527" i="1" a="1"/>
  <c r="N2527" i="1" s="1"/>
  <c r="N2528" i="1" a="1"/>
  <c r="N2528" i="1" s="1"/>
  <c r="N2529" i="1" a="1"/>
  <c r="N2529" i="1" s="1"/>
  <c r="N2530" i="1" a="1"/>
  <c r="N2530" i="1" s="1"/>
  <c r="N2531" i="1" a="1"/>
  <c r="N2531" i="1" s="1"/>
  <c r="N2532" i="1" a="1"/>
  <c r="N2532" i="1" s="1"/>
  <c r="N2533" i="1" a="1"/>
  <c r="N2533" i="1" s="1"/>
  <c r="N2534" i="1" a="1"/>
  <c r="N2534" i="1" s="1"/>
  <c r="N2535" i="1" a="1"/>
  <c r="N2535" i="1" s="1"/>
  <c r="N2536" i="1" a="1"/>
  <c r="N2536" i="1" s="1"/>
  <c r="N2537" i="1" a="1"/>
  <c r="N2537" i="1" s="1"/>
  <c r="N2538" i="1" a="1"/>
  <c r="N2538" i="1" s="1"/>
  <c r="N2539" i="1" a="1"/>
  <c r="N2539" i="1" s="1"/>
  <c r="N2540" i="1" a="1"/>
  <c r="N2540" i="1" s="1"/>
  <c r="N2541" i="1" a="1"/>
  <c r="N2541" i="1" s="1"/>
  <c r="N2542" i="1" a="1"/>
  <c r="N2542" i="1" s="1"/>
  <c r="N2543" i="1" a="1"/>
  <c r="N2543" i="1" s="1"/>
  <c r="N2544" i="1" a="1"/>
  <c r="N2544" i="1" s="1"/>
  <c r="N2545" i="1" a="1"/>
  <c r="N2545" i="1" s="1"/>
  <c r="N2546" i="1" a="1"/>
  <c r="N2546" i="1" s="1"/>
  <c r="N2547" i="1" a="1"/>
  <c r="N2547" i="1" s="1"/>
  <c r="N2548" i="1" a="1"/>
  <c r="N2548" i="1" s="1"/>
  <c r="N2549" i="1" a="1"/>
  <c r="N2549" i="1" s="1"/>
  <c r="N2550" i="1" a="1"/>
  <c r="N2550" i="1" s="1"/>
  <c r="N2551" i="1" a="1"/>
  <c r="N2551" i="1" s="1"/>
  <c r="N2552" i="1" a="1"/>
  <c r="N2552" i="1" s="1"/>
  <c r="N2553" i="1" a="1"/>
  <c r="N2553" i="1" s="1"/>
  <c r="N2554" i="1" a="1"/>
  <c r="N2554" i="1" s="1"/>
  <c r="N2555" i="1" a="1"/>
  <c r="N2555" i="1" s="1"/>
  <c r="N2556" i="1" a="1"/>
  <c r="N2556" i="1" s="1"/>
  <c r="N2557" i="1" a="1"/>
  <c r="N2557" i="1" s="1"/>
  <c r="N2558" i="1" a="1"/>
  <c r="N2558" i="1" s="1"/>
  <c r="N2559" i="1" a="1"/>
  <c r="N2559" i="1" s="1"/>
  <c r="N2560" i="1" a="1"/>
  <c r="N2560" i="1" s="1"/>
  <c r="N2561" i="1" a="1"/>
  <c r="N2561" i="1" s="1"/>
  <c r="N2562" i="1" a="1"/>
  <c r="N2562" i="1" s="1"/>
  <c r="N2563" i="1" a="1"/>
  <c r="N2563" i="1" s="1"/>
  <c r="N2564" i="1" a="1"/>
  <c r="N2564" i="1" s="1"/>
  <c r="N2565" i="1" a="1"/>
  <c r="N2565" i="1" s="1"/>
  <c r="B11" i="3"/>
  <c r="B4" i="3"/>
  <c r="B14" i="3"/>
  <c r="B13" i="3"/>
  <c r="N1221" i="1" a="1"/>
  <c r="N1221" i="1" s="1"/>
  <c r="B6" i="4"/>
  <c r="B15" i="3"/>
  <c r="B12" i="3"/>
  <c r="B10" i="3"/>
  <c r="B9" i="3"/>
  <c r="B8" i="3"/>
  <c r="B6" i="3"/>
  <c r="B5" i="3"/>
  <c r="B11" i="4" l="1"/>
  <c r="B10" i="4"/>
  <c r="B9" i="4"/>
  <c r="B3" i="4"/>
  <c r="B7" i="4"/>
  <c r="B4" i="4"/>
  <c r="B8" i="4"/>
  <c r="B5" i="4"/>
  <c r="B16" i="3"/>
  <c r="N3" i="1" a="1"/>
  <c r="N3" i="1" s="1"/>
  <c r="N4" i="1" a="1"/>
  <c r="N4" i="1" s="1"/>
  <c r="N5" i="1" a="1"/>
  <c r="N5" i="1" s="1"/>
  <c r="N6" i="1" a="1"/>
  <c r="N6" i="1" s="1"/>
  <c r="N7" i="1" a="1"/>
  <c r="N7" i="1" s="1"/>
  <c r="N8" i="1" a="1"/>
  <c r="N8" i="1" s="1"/>
  <c r="N9" i="1" a="1"/>
  <c r="N9" i="1" s="1"/>
  <c r="N10" i="1" a="1"/>
  <c r="N10" i="1" s="1"/>
  <c r="N11" i="1" a="1"/>
  <c r="N11" i="1" s="1"/>
  <c r="N12" i="1" a="1"/>
  <c r="N12" i="1" s="1"/>
  <c r="N13" i="1" a="1"/>
  <c r="N13" i="1" s="1"/>
  <c r="N14" i="1" a="1"/>
  <c r="N14" i="1" s="1"/>
  <c r="N15" i="1" a="1"/>
  <c r="N15" i="1" s="1"/>
  <c r="N16" i="1" a="1"/>
  <c r="N16" i="1" s="1"/>
  <c r="N17" i="1" a="1"/>
  <c r="N17" i="1" s="1"/>
  <c r="N18" i="1" a="1"/>
  <c r="N18" i="1" s="1"/>
  <c r="N19" i="1" a="1"/>
  <c r="N19" i="1" s="1"/>
  <c r="N20" i="1" a="1"/>
  <c r="N20" i="1" s="1"/>
  <c r="N21" i="1" a="1"/>
  <c r="N21" i="1" s="1"/>
  <c r="N22" i="1" a="1"/>
  <c r="N22" i="1" s="1"/>
  <c r="N23" i="1" a="1"/>
  <c r="N23" i="1" s="1"/>
  <c r="N24" i="1" a="1"/>
  <c r="N24" i="1" s="1"/>
  <c r="N25" i="1" a="1"/>
  <c r="N25" i="1" s="1"/>
  <c r="N26" i="1" a="1"/>
  <c r="N26" i="1" s="1"/>
  <c r="N27" i="1" a="1"/>
  <c r="N27" i="1" s="1"/>
  <c r="N28" i="1" a="1"/>
  <c r="N28" i="1" s="1"/>
  <c r="N29" i="1" a="1"/>
  <c r="N29" i="1" s="1"/>
  <c r="N30" i="1" a="1"/>
  <c r="N30" i="1" s="1"/>
  <c r="N31" i="1" a="1"/>
  <c r="N31" i="1" s="1"/>
  <c r="N32" i="1" a="1"/>
  <c r="N32" i="1" s="1"/>
  <c r="N33" i="1" a="1"/>
  <c r="N33" i="1" s="1"/>
  <c r="N34" i="1" a="1"/>
  <c r="N34" i="1" s="1"/>
  <c r="N35" i="1" a="1"/>
  <c r="N35" i="1" s="1"/>
  <c r="N36" i="1" a="1"/>
  <c r="N36" i="1" s="1"/>
  <c r="N37" i="1" a="1"/>
  <c r="N37" i="1" s="1"/>
  <c r="N38" i="1" a="1"/>
  <c r="N38" i="1" s="1"/>
  <c r="N39" i="1" a="1"/>
  <c r="N39" i="1" s="1"/>
  <c r="N40" i="1" a="1"/>
  <c r="N40" i="1" s="1"/>
  <c r="N41" i="1" a="1"/>
  <c r="N41" i="1" s="1"/>
  <c r="N42" i="1" a="1"/>
  <c r="N42" i="1" s="1"/>
  <c r="N43" i="1" a="1"/>
  <c r="N43" i="1" s="1"/>
  <c r="N44" i="1" a="1"/>
  <c r="N44" i="1" s="1"/>
  <c r="N45" i="1" a="1"/>
  <c r="N45" i="1" s="1"/>
  <c r="N46" i="1" a="1"/>
  <c r="N46" i="1" s="1"/>
  <c r="N47" i="1" a="1"/>
  <c r="N47" i="1" s="1"/>
  <c r="N48" i="1" a="1"/>
  <c r="N48" i="1" s="1"/>
  <c r="N49" i="1" a="1"/>
  <c r="N49" i="1" s="1"/>
  <c r="N50" i="1" a="1"/>
  <c r="N50" i="1" s="1"/>
  <c r="N51" i="1" a="1"/>
  <c r="N51" i="1" s="1"/>
  <c r="N52" i="1" a="1"/>
  <c r="N52" i="1" s="1"/>
  <c r="N53" i="1" a="1"/>
  <c r="N53" i="1" s="1"/>
  <c r="N54" i="1" a="1"/>
  <c r="N54" i="1" s="1"/>
  <c r="N55" i="1" a="1"/>
  <c r="N55" i="1" s="1"/>
  <c r="N56" i="1" a="1"/>
  <c r="N56" i="1" s="1"/>
  <c r="N57" i="1" a="1"/>
  <c r="N57" i="1" s="1"/>
  <c r="N58" i="1" a="1"/>
  <c r="N58" i="1" s="1"/>
  <c r="N59" i="1" a="1"/>
  <c r="N59" i="1" s="1"/>
  <c r="N60" i="1" a="1"/>
  <c r="N60" i="1" s="1"/>
  <c r="N61" i="1" a="1"/>
  <c r="N61" i="1" s="1"/>
  <c r="N62" i="1" a="1"/>
  <c r="N62" i="1" s="1"/>
  <c r="N63" i="1" a="1"/>
  <c r="N63" i="1" s="1"/>
  <c r="N64" i="1" a="1"/>
  <c r="N64" i="1" s="1"/>
  <c r="N65" i="1" a="1"/>
  <c r="N65" i="1" s="1"/>
  <c r="N66" i="1" a="1"/>
  <c r="N66" i="1" s="1"/>
  <c r="N67" i="1" a="1"/>
  <c r="N67" i="1" s="1"/>
  <c r="N68" i="1" a="1"/>
  <c r="N68" i="1" s="1"/>
  <c r="N69" i="1" a="1"/>
  <c r="N69" i="1" s="1"/>
  <c r="N70" i="1" a="1"/>
  <c r="N70" i="1" s="1"/>
  <c r="N71" i="1" a="1"/>
  <c r="N71" i="1" s="1"/>
  <c r="N72" i="1" a="1"/>
  <c r="N72" i="1" s="1"/>
  <c r="N73" i="1" a="1"/>
  <c r="N73" i="1" s="1"/>
  <c r="N74" i="1" a="1"/>
  <c r="N74" i="1" s="1"/>
  <c r="N75" i="1" a="1"/>
  <c r="N75" i="1" s="1"/>
  <c r="N76" i="1" a="1"/>
  <c r="N76" i="1" s="1"/>
  <c r="N77" i="1" a="1"/>
  <c r="N77" i="1" s="1"/>
  <c r="N78" i="1" a="1"/>
  <c r="N78" i="1" s="1"/>
  <c r="N79" i="1" a="1"/>
  <c r="N79" i="1" s="1"/>
  <c r="N80" i="1" a="1"/>
  <c r="N80" i="1" s="1"/>
  <c r="N81" i="1" a="1"/>
  <c r="N81" i="1" s="1"/>
  <c r="N82" i="1" a="1"/>
  <c r="N82" i="1" s="1"/>
  <c r="N83" i="1" a="1"/>
  <c r="N83" i="1" s="1"/>
  <c r="N84" i="1" a="1"/>
  <c r="N84" i="1" s="1"/>
  <c r="N85" i="1" a="1"/>
  <c r="N85" i="1" s="1"/>
  <c r="N86" i="1" a="1"/>
  <c r="N86" i="1" s="1"/>
  <c r="N87" i="1" a="1"/>
  <c r="N87" i="1" s="1"/>
  <c r="N88" i="1" a="1"/>
  <c r="N88" i="1" s="1"/>
  <c r="N89" i="1" a="1"/>
  <c r="N89" i="1" s="1"/>
  <c r="N90" i="1" a="1"/>
  <c r="N90" i="1" s="1"/>
  <c r="N91" i="1" a="1"/>
  <c r="N91" i="1" s="1"/>
  <c r="N92" i="1" a="1"/>
  <c r="N92" i="1" s="1"/>
  <c r="N93" i="1" a="1"/>
  <c r="N93" i="1" s="1"/>
  <c r="N94" i="1" a="1"/>
  <c r="N94" i="1" s="1"/>
  <c r="N95" i="1" a="1"/>
  <c r="N95" i="1" s="1"/>
  <c r="N96" i="1" a="1"/>
  <c r="N96" i="1" s="1"/>
  <c r="N97" i="1" a="1"/>
  <c r="N97" i="1" s="1"/>
  <c r="N98" i="1" a="1"/>
  <c r="N98" i="1" s="1"/>
  <c r="N99" i="1" a="1"/>
  <c r="N99" i="1" s="1"/>
  <c r="N100" i="1" a="1"/>
  <c r="N100" i="1" s="1"/>
  <c r="N101" i="1" a="1"/>
  <c r="N101" i="1" s="1"/>
  <c r="N102" i="1" a="1"/>
  <c r="N102" i="1" s="1"/>
  <c r="N103" i="1" a="1"/>
  <c r="N103" i="1" s="1"/>
  <c r="N104" i="1" a="1"/>
  <c r="N104" i="1" s="1"/>
  <c r="N105" i="1" a="1"/>
  <c r="N105" i="1" s="1"/>
  <c r="N106" i="1" a="1"/>
  <c r="N106" i="1" s="1"/>
  <c r="N107" i="1" a="1"/>
  <c r="N107" i="1" s="1"/>
  <c r="N108" i="1" a="1"/>
  <c r="N108" i="1" s="1"/>
  <c r="N109" i="1" a="1"/>
  <c r="N109" i="1" s="1"/>
  <c r="N110" i="1" a="1"/>
  <c r="N110" i="1" s="1"/>
  <c r="N111" i="1" a="1"/>
  <c r="N111" i="1" s="1"/>
  <c r="N112" i="1" a="1"/>
  <c r="N112" i="1" s="1"/>
  <c r="N113" i="1" a="1"/>
  <c r="N113" i="1" s="1"/>
  <c r="N114" i="1" a="1"/>
  <c r="N114" i="1" s="1"/>
  <c r="N115" i="1" a="1"/>
  <c r="N115" i="1" s="1"/>
  <c r="N116" i="1" a="1"/>
  <c r="N116" i="1" s="1"/>
  <c r="N117" i="1" a="1"/>
  <c r="N117" i="1" s="1"/>
  <c r="N118" i="1" a="1"/>
  <c r="N118" i="1" s="1"/>
  <c r="N119" i="1" a="1"/>
  <c r="N119" i="1" s="1"/>
  <c r="N120" i="1" a="1"/>
  <c r="N120" i="1" s="1"/>
  <c r="N121" i="1" a="1"/>
  <c r="N121" i="1" s="1"/>
  <c r="N122" i="1" a="1"/>
  <c r="N122" i="1" s="1"/>
  <c r="N123" i="1" a="1"/>
  <c r="N123" i="1" s="1"/>
  <c r="N124" i="1" a="1"/>
  <c r="N124" i="1" s="1"/>
  <c r="N125" i="1" a="1"/>
  <c r="N125" i="1" s="1"/>
  <c r="N126" i="1" a="1"/>
  <c r="N126" i="1" s="1"/>
  <c r="N127" i="1" a="1"/>
  <c r="N127" i="1" s="1"/>
  <c r="N128" i="1" a="1"/>
  <c r="N128" i="1" s="1"/>
  <c r="N129" i="1" a="1"/>
  <c r="N129" i="1" s="1"/>
  <c r="N130" i="1" a="1"/>
  <c r="N130" i="1" s="1"/>
  <c r="N131" i="1" a="1"/>
  <c r="N131" i="1" s="1"/>
  <c r="N132" i="1" a="1"/>
  <c r="N132" i="1" s="1"/>
  <c r="N133" i="1" a="1"/>
  <c r="N133" i="1" s="1"/>
  <c r="N134" i="1" a="1"/>
  <c r="N134" i="1" s="1"/>
  <c r="N135" i="1" a="1"/>
  <c r="N135" i="1" s="1"/>
  <c r="N136" i="1" a="1"/>
  <c r="N136" i="1" s="1"/>
  <c r="N137" i="1" a="1"/>
  <c r="N137" i="1" s="1"/>
  <c r="N138" i="1" a="1"/>
  <c r="N138" i="1" s="1"/>
  <c r="N139" i="1" a="1"/>
  <c r="N139" i="1" s="1"/>
  <c r="N140" i="1" a="1"/>
  <c r="N140" i="1" s="1"/>
  <c r="N141" i="1" a="1"/>
  <c r="N141" i="1" s="1"/>
  <c r="N142" i="1" a="1"/>
  <c r="N142" i="1" s="1"/>
  <c r="N143" i="1" a="1"/>
  <c r="N143" i="1" s="1"/>
  <c r="N144" i="1" a="1"/>
  <c r="N144" i="1" s="1"/>
  <c r="N145" i="1" a="1"/>
  <c r="N145" i="1" s="1"/>
  <c r="N146" i="1" a="1"/>
  <c r="N146" i="1" s="1"/>
  <c r="N147" i="1" a="1"/>
  <c r="N147" i="1" s="1"/>
  <c r="N148" i="1" a="1"/>
  <c r="N148" i="1" s="1"/>
  <c r="N149" i="1" a="1"/>
  <c r="N149" i="1" s="1"/>
  <c r="N150" i="1" a="1"/>
  <c r="N150" i="1" s="1"/>
  <c r="N151" i="1" a="1"/>
  <c r="N151" i="1" s="1"/>
  <c r="N152" i="1" a="1"/>
  <c r="N152" i="1" s="1"/>
  <c r="N153" i="1" a="1"/>
  <c r="N153" i="1" s="1"/>
  <c r="N154" i="1" a="1"/>
  <c r="N154" i="1" s="1"/>
  <c r="N155" i="1" a="1"/>
  <c r="N155" i="1" s="1"/>
  <c r="N156" i="1" a="1"/>
  <c r="N156" i="1" s="1"/>
  <c r="N157" i="1" a="1"/>
  <c r="N157" i="1" s="1"/>
  <c r="N158" i="1" a="1"/>
  <c r="N158" i="1" s="1"/>
  <c r="N159" i="1" a="1"/>
  <c r="N159" i="1" s="1"/>
  <c r="N160" i="1" a="1"/>
  <c r="N160" i="1" s="1"/>
  <c r="N161" i="1" a="1"/>
  <c r="N161" i="1" s="1"/>
  <c r="N162" i="1" a="1"/>
  <c r="N162" i="1" s="1"/>
  <c r="N163" i="1" a="1"/>
  <c r="N163" i="1" s="1"/>
  <c r="N164" i="1" a="1"/>
  <c r="N164" i="1" s="1"/>
  <c r="N165" i="1" a="1"/>
  <c r="N165" i="1" s="1"/>
  <c r="N166" i="1" a="1"/>
  <c r="N166" i="1" s="1"/>
  <c r="N167" i="1" a="1"/>
  <c r="N167" i="1" s="1"/>
  <c r="N168" i="1" a="1"/>
  <c r="N168" i="1" s="1"/>
  <c r="N169" i="1" a="1"/>
  <c r="N169" i="1" s="1"/>
  <c r="N170" i="1" a="1"/>
  <c r="N170" i="1" s="1"/>
  <c r="N171" i="1" a="1"/>
  <c r="N171" i="1" s="1"/>
  <c r="N172" i="1" a="1"/>
  <c r="N172" i="1" s="1"/>
  <c r="N173" i="1" a="1"/>
  <c r="N173" i="1" s="1"/>
  <c r="N174" i="1" a="1"/>
  <c r="N174" i="1" s="1"/>
  <c r="N175" i="1" a="1"/>
  <c r="N175" i="1" s="1"/>
  <c r="N176" i="1" a="1"/>
  <c r="N176" i="1" s="1"/>
  <c r="N177" i="1" a="1"/>
  <c r="N177" i="1" s="1"/>
  <c r="N178" i="1" a="1"/>
  <c r="N178" i="1" s="1"/>
  <c r="N179" i="1" a="1"/>
  <c r="N179" i="1" s="1"/>
  <c r="N180" i="1" a="1"/>
  <c r="N180" i="1" s="1"/>
  <c r="N181" i="1" a="1"/>
  <c r="N181" i="1" s="1"/>
  <c r="N182" i="1" a="1"/>
  <c r="N182" i="1" s="1"/>
  <c r="N183" i="1" a="1"/>
  <c r="N183" i="1" s="1"/>
  <c r="N184" i="1" a="1"/>
  <c r="N184" i="1" s="1"/>
  <c r="N185" i="1" a="1"/>
  <c r="N185" i="1" s="1"/>
  <c r="N186" i="1" a="1"/>
  <c r="N186" i="1" s="1"/>
  <c r="N187" i="1" a="1"/>
  <c r="N187" i="1" s="1"/>
  <c r="N188" i="1" a="1"/>
  <c r="N188" i="1" s="1"/>
  <c r="N189" i="1" a="1"/>
  <c r="N189" i="1" s="1"/>
  <c r="N190" i="1" a="1"/>
  <c r="N190" i="1" s="1"/>
  <c r="N191" i="1" a="1"/>
  <c r="N191" i="1" s="1"/>
  <c r="N192" i="1" a="1"/>
  <c r="N192" i="1" s="1"/>
  <c r="N193" i="1" a="1"/>
  <c r="N193" i="1" s="1"/>
  <c r="N194" i="1" a="1"/>
  <c r="N194" i="1" s="1"/>
  <c r="N195" i="1" a="1"/>
  <c r="N195" i="1" s="1"/>
  <c r="N196" i="1" a="1"/>
  <c r="N196" i="1" s="1"/>
  <c r="N197" i="1" a="1"/>
  <c r="N197" i="1" s="1"/>
  <c r="N198" i="1" a="1"/>
  <c r="N198" i="1" s="1"/>
  <c r="N199" i="1" a="1"/>
  <c r="N199" i="1" s="1"/>
  <c r="N200" i="1" a="1"/>
  <c r="N200" i="1" s="1"/>
  <c r="N201" i="1" a="1"/>
  <c r="N201" i="1" s="1"/>
  <c r="N202" i="1" a="1"/>
  <c r="N202" i="1" s="1"/>
  <c r="N203" i="1" a="1"/>
  <c r="N203" i="1" s="1"/>
  <c r="N204" i="1" a="1"/>
  <c r="N204" i="1" s="1"/>
  <c r="N205" i="1" a="1"/>
  <c r="N205" i="1" s="1"/>
  <c r="N206" i="1" a="1"/>
  <c r="N206" i="1" s="1"/>
  <c r="N207" i="1" a="1"/>
  <c r="N207" i="1" s="1"/>
  <c r="N208" i="1" a="1"/>
  <c r="N208" i="1" s="1"/>
  <c r="N209" i="1" a="1"/>
  <c r="N209" i="1" s="1"/>
  <c r="N210" i="1" a="1"/>
  <c r="N210" i="1" s="1"/>
  <c r="N211" i="1" a="1"/>
  <c r="N211" i="1" s="1"/>
  <c r="N212" i="1" a="1"/>
  <c r="N212" i="1" s="1"/>
  <c r="N213" i="1" a="1"/>
  <c r="N213" i="1" s="1"/>
  <c r="N214" i="1" a="1"/>
  <c r="N214" i="1" s="1"/>
  <c r="N215" i="1" a="1"/>
  <c r="N215" i="1" s="1"/>
  <c r="N216" i="1" a="1"/>
  <c r="N216" i="1" s="1"/>
  <c r="N217" i="1" a="1"/>
  <c r="N217" i="1" s="1"/>
  <c r="N218" i="1" a="1"/>
  <c r="N218" i="1" s="1"/>
  <c r="N219" i="1" a="1"/>
  <c r="N219" i="1" s="1"/>
  <c r="N220" i="1" a="1"/>
  <c r="N220" i="1" s="1"/>
  <c r="N221" i="1" a="1"/>
  <c r="N221" i="1" s="1"/>
  <c r="N222" i="1" a="1"/>
  <c r="N222" i="1" s="1"/>
  <c r="N223" i="1" a="1"/>
  <c r="N223" i="1" s="1"/>
  <c r="N224" i="1" a="1"/>
  <c r="N224" i="1" s="1"/>
  <c r="N225" i="1" a="1"/>
  <c r="N225" i="1" s="1"/>
  <c r="N226" i="1" a="1"/>
  <c r="N226" i="1" s="1"/>
  <c r="N227" i="1" a="1"/>
  <c r="N227" i="1" s="1"/>
  <c r="N228" i="1" a="1"/>
  <c r="N228" i="1" s="1"/>
  <c r="N229" i="1" a="1"/>
  <c r="N229" i="1" s="1"/>
  <c r="N230" i="1" a="1"/>
  <c r="N230" i="1" s="1"/>
  <c r="N231" i="1" a="1"/>
  <c r="N231" i="1" s="1"/>
  <c r="N232" i="1" a="1"/>
  <c r="N232" i="1" s="1"/>
  <c r="N233" i="1" a="1"/>
  <c r="N233" i="1" s="1"/>
  <c r="N234" i="1" a="1"/>
  <c r="N234" i="1" s="1"/>
  <c r="N235" i="1" a="1"/>
  <c r="N235" i="1" s="1"/>
  <c r="N236" i="1" a="1"/>
  <c r="N236" i="1" s="1"/>
  <c r="N237" i="1" a="1"/>
  <c r="N237" i="1" s="1"/>
  <c r="N238" i="1" a="1"/>
  <c r="N238" i="1" s="1"/>
  <c r="N239" i="1" a="1"/>
  <c r="N239" i="1" s="1"/>
  <c r="N240" i="1" a="1"/>
  <c r="N240" i="1" s="1"/>
  <c r="N241" i="1" a="1"/>
  <c r="N241" i="1" s="1"/>
  <c r="N242" i="1" a="1"/>
  <c r="N242" i="1" s="1"/>
  <c r="N243" i="1" a="1"/>
  <c r="N243" i="1" s="1"/>
  <c r="N244" i="1" a="1"/>
  <c r="N244" i="1" s="1"/>
  <c r="N245" i="1" a="1"/>
  <c r="N245" i="1" s="1"/>
  <c r="N246" i="1" a="1"/>
  <c r="N246" i="1" s="1"/>
  <c r="N247" i="1" a="1"/>
  <c r="N247" i="1" s="1"/>
  <c r="N248" i="1" a="1"/>
  <c r="N248" i="1" s="1"/>
  <c r="N249" i="1" a="1"/>
  <c r="N249" i="1" s="1"/>
  <c r="N250" i="1" a="1"/>
  <c r="N250" i="1" s="1"/>
  <c r="N251" i="1" a="1"/>
  <c r="N251" i="1" s="1"/>
  <c r="N252" i="1" a="1"/>
  <c r="N252" i="1" s="1"/>
  <c r="N253" i="1" a="1"/>
  <c r="N253" i="1" s="1"/>
  <c r="N254" i="1" a="1"/>
  <c r="N254" i="1" s="1"/>
  <c r="N255" i="1" a="1"/>
  <c r="N255" i="1" s="1"/>
  <c r="N256" i="1" a="1"/>
  <c r="N256" i="1" s="1"/>
  <c r="N257" i="1" a="1"/>
  <c r="N257" i="1" s="1"/>
  <c r="N258" i="1" a="1"/>
  <c r="N258" i="1" s="1"/>
  <c r="N259" i="1" a="1"/>
  <c r="N259" i="1" s="1"/>
  <c r="N260" i="1" a="1"/>
  <c r="N260" i="1" s="1"/>
  <c r="N261" i="1" a="1"/>
  <c r="N261" i="1" s="1"/>
  <c r="N262" i="1" a="1"/>
  <c r="N262" i="1" s="1"/>
  <c r="N263" i="1" a="1"/>
  <c r="N263" i="1" s="1"/>
  <c r="N264" i="1" a="1"/>
  <c r="N264" i="1" s="1"/>
  <c r="N265" i="1" a="1"/>
  <c r="N265" i="1" s="1"/>
  <c r="N266" i="1" a="1"/>
  <c r="N266" i="1" s="1"/>
  <c r="N267" i="1" a="1"/>
  <c r="N267" i="1" s="1"/>
  <c r="N268" i="1" a="1"/>
  <c r="N268" i="1" s="1"/>
  <c r="N269" i="1" a="1"/>
  <c r="N269" i="1" s="1"/>
  <c r="N270" i="1" a="1"/>
  <c r="N270" i="1" s="1"/>
  <c r="N271" i="1" a="1"/>
  <c r="N271" i="1" s="1"/>
  <c r="N272" i="1" a="1"/>
  <c r="N272" i="1" s="1"/>
  <c r="N273" i="1" a="1"/>
  <c r="N273" i="1" s="1"/>
  <c r="N274" i="1" a="1"/>
  <c r="N274" i="1" s="1"/>
  <c r="N275" i="1" a="1"/>
  <c r="N275" i="1" s="1"/>
  <c r="N276" i="1" a="1"/>
  <c r="N276" i="1" s="1"/>
  <c r="N277" i="1" a="1"/>
  <c r="N277" i="1" s="1"/>
  <c r="N278" i="1" a="1"/>
  <c r="N278" i="1" s="1"/>
  <c r="N279" i="1" a="1"/>
  <c r="N279" i="1" s="1"/>
  <c r="N280" i="1" a="1"/>
  <c r="N280" i="1" s="1"/>
  <c r="N281" i="1" a="1"/>
  <c r="N281" i="1" s="1"/>
  <c r="N282" i="1" a="1"/>
  <c r="N282" i="1" s="1"/>
  <c r="N283" i="1" a="1"/>
  <c r="N283" i="1" s="1"/>
  <c r="N284" i="1" a="1"/>
  <c r="N284" i="1" s="1"/>
  <c r="N285" i="1" a="1"/>
  <c r="N285" i="1" s="1"/>
  <c r="N286" i="1" a="1"/>
  <c r="N286" i="1" s="1"/>
  <c r="N287" i="1" a="1"/>
  <c r="N287" i="1" s="1"/>
  <c r="N288" i="1" a="1"/>
  <c r="N288" i="1" s="1"/>
  <c r="N289" i="1" a="1"/>
  <c r="N289" i="1" s="1"/>
  <c r="N290" i="1" a="1"/>
  <c r="N290" i="1" s="1"/>
  <c r="N291" i="1" a="1"/>
  <c r="N291" i="1" s="1"/>
  <c r="N292" i="1" a="1"/>
  <c r="N292" i="1" s="1"/>
  <c r="N293" i="1" a="1"/>
  <c r="N293" i="1" s="1"/>
  <c r="N294" i="1" a="1"/>
  <c r="N294" i="1" s="1"/>
  <c r="N295" i="1" a="1"/>
  <c r="N295" i="1" s="1"/>
  <c r="N296" i="1" a="1"/>
  <c r="N296" i="1" s="1"/>
  <c r="N297" i="1" a="1"/>
  <c r="N297" i="1" s="1"/>
  <c r="N298" i="1" a="1"/>
  <c r="N298" i="1" s="1"/>
  <c r="N299" i="1" a="1"/>
  <c r="N299" i="1" s="1"/>
  <c r="N300" i="1" a="1"/>
  <c r="N300" i="1" s="1"/>
  <c r="N301" i="1" a="1"/>
  <c r="N301" i="1" s="1"/>
  <c r="N302" i="1" a="1"/>
  <c r="N302" i="1" s="1"/>
  <c r="N303" i="1" a="1"/>
  <c r="N303" i="1" s="1"/>
  <c r="N304" i="1" a="1"/>
  <c r="N304" i="1" s="1"/>
  <c r="N305" i="1" a="1"/>
  <c r="N305" i="1" s="1"/>
  <c r="N306" i="1" a="1"/>
  <c r="N306" i="1" s="1"/>
  <c r="N307" i="1" a="1"/>
  <c r="N307" i="1" s="1"/>
  <c r="N308" i="1" a="1"/>
  <c r="N308" i="1" s="1"/>
  <c r="N309" i="1" a="1"/>
  <c r="N309" i="1" s="1"/>
  <c r="N310" i="1" a="1"/>
  <c r="N310" i="1" s="1"/>
  <c r="N311" i="1" a="1"/>
  <c r="N311" i="1" s="1"/>
  <c r="N312" i="1" a="1"/>
  <c r="N312" i="1" s="1"/>
  <c r="N313" i="1" a="1"/>
  <c r="N313" i="1" s="1"/>
  <c r="N314" i="1" a="1"/>
  <c r="N314" i="1" s="1"/>
  <c r="N315" i="1" a="1"/>
  <c r="N315" i="1" s="1"/>
  <c r="N316" i="1" a="1"/>
  <c r="N316" i="1" s="1"/>
  <c r="N317" i="1" a="1"/>
  <c r="N317" i="1" s="1"/>
  <c r="N318" i="1" a="1"/>
  <c r="N318" i="1" s="1"/>
  <c r="N319" i="1" a="1"/>
  <c r="N319" i="1" s="1"/>
  <c r="N320" i="1" a="1"/>
  <c r="N320" i="1" s="1"/>
  <c r="N321" i="1" a="1"/>
  <c r="N321" i="1" s="1"/>
  <c r="N322" i="1" a="1"/>
  <c r="N322" i="1" s="1"/>
  <c r="N323" i="1" a="1"/>
  <c r="N323" i="1" s="1"/>
  <c r="N324" i="1" a="1"/>
  <c r="N324" i="1" s="1"/>
  <c r="N325" i="1" a="1"/>
  <c r="N325" i="1" s="1"/>
  <c r="N326" i="1" a="1"/>
  <c r="N326" i="1" s="1"/>
  <c r="N327" i="1" a="1"/>
  <c r="N327" i="1" s="1"/>
  <c r="N328" i="1" a="1"/>
  <c r="N328" i="1" s="1"/>
  <c r="N329" i="1" a="1"/>
  <c r="N329" i="1" s="1"/>
  <c r="N330" i="1" a="1"/>
  <c r="N330" i="1" s="1"/>
  <c r="N331" i="1" a="1"/>
  <c r="N331" i="1" s="1"/>
  <c r="N332" i="1" a="1"/>
  <c r="N332" i="1" s="1"/>
  <c r="N333" i="1" a="1"/>
  <c r="N333" i="1" s="1"/>
  <c r="N334" i="1" a="1"/>
  <c r="N334" i="1" s="1"/>
  <c r="N335" i="1" a="1"/>
  <c r="N335" i="1" s="1"/>
  <c r="N336" i="1" a="1"/>
  <c r="N336" i="1" s="1"/>
  <c r="N337" i="1" a="1"/>
  <c r="N337" i="1" s="1"/>
  <c r="N338" i="1" a="1"/>
  <c r="N338" i="1" s="1"/>
  <c r="N339" i="1" a="1"/>
  <c r="N339" i="1" s="1"/>
  <c r="N340" i="1" a="1"/>
  <c r="N340" i="1" s="1"/>
  <c r="N341" i="1" a="1"/>
  <c r="N341" i="1" s="1"/>
  <c r="N342" i="1" a="1"/>
  <c r="N342" i="1" s="1"/>
  <c r="N343" i="1" a="1"/>
  <c r="N343" i="1" s="1"/>
  <c r="N344" i="1" a="1"/>
  <c r="N344" i="1" s="1"/>
  <c r="N345" i="1" a="1"/>
  <c r="N345" i="1" s="1"/>
  <c r="N346" i="1" a="1"/>
  <c r="N346" i="1" s="1"/>
  <c r="N347" i="1" a="1"/>
  <c r="N347" i="1" s="1"/>
  <c r="N348" i="1" a="1"/>
  <c r="N348" i="1" s="1"/>
  <c r="N349" i="1" a="1"/>
  <c r="N349" i="1" s="1"/>
  <c r="N350" i="1" a="1"/>
  <c r="N350" i="1" s="1"/>
  <c r="N351" i="1" a="1"/>
  <c r="N351" i="1" s="1"/>
  <c r="N352" i="1" a="1"/>
  <c r="N352" i="1" s="1"/>
  <c r="N353" i="1" a="1"/>
  <c r="N353" i="1" s="1"/>
  <c r="N354" i="1" a="1"/>
  <c r="N354" i="1" s="1"/>
  <c r="N355" i="1" a="1"/>
  <c r="N355" i="1" s="1"/>
  <c r="N356" i="1" a="1"/>
  <c r="N356" i="1" s="1"/>
  <c r="N357" i="1" a="1"/>
  <c r="N357" i="1" s="1"/>
  <c r="N358" i="1" a="1"/>
  <c r="N358" i="1" s="1"/>
  <c r="N359" i="1" a="1"/>
  <c r="N359" i="1" s="1"/>
  <c r="N360" i="1" a="1"/>
  <c r="N360" i="1" s="1"/>
  <c r="N361" i="1" a="1"/>
  <c r="N361" i="1" s="1"/>
  <c r="N362" i="1" a="1"/>
  <c r="N362" i="1" s="1"/>
  <c r="N363" i="1" a="1"/>
  <c r="N363" i="1" s="1"/>
  <c r="N364" i="1" a="1"/>
  <c r="N364" i="1" s="1"/>
  <c r="N365" i="1" a="1"/>
  <c r="N365" i="1" s="1"/>
  <c r="N366" i="1" a="1"/>
  <c r="N366" i="1" s="1"/>
  <c r="N367" i="1" a="1"/>
  <c r="N367" i="1" s="1"/>
  <c r="N368" i="1" a="1"/>
  <c r="N368" i="1" s="1"/>
  <c r="N369" i="1" a="1"/>
  <c r="N369" i="1" s="1"/>
  <c r="N370" i="1" a="1"/>
  <c r="N370" i="1" s="1"/>
  <c r="N371" i="1" a="1"/>
  <c r="N371" i="1" s="1"/>
  <c r="N372" i="1" a="1"/>
  <c r="N372" i="1" s="1"/>
  <c r="N373" i="1" a="1"/>
  <c r="N373" i="1" s="1"/>
  <c r="N374" i="1" a="1"/>
  <c r="N374" i="1" s="1"/>
  <c r="N375" i="1" a="1"/>
  <c r="N375" i="1" s="1"/>
  <c r="N376" i="1" a="1"/>
  <c r="N376" i="1" s="1"/>
  <c r="N377" i="1" a="1"/>
  <c r="N377" i="1" s="1"/>
  <c r="N378" i="1" a="1"/>
  <c r="N378" i="1" s="1"/>
  <c r="N379" i="1" a="1"/>
  <c r="N379" i="1" s="1"/>
  <c r="N380" i="1" a="1"/>
  <c r="N380" i="1" s="1"/>
  <c r="N381" i="1" a="1"/>
  <c r="N381" i="1" s="1"/>
  <c r="N382" i="1" a="1"/>
  <c r="N382" i="1" s="1"/>
  <c r="N383" i="1" a="1"/>
  <c r="N383" i="1" s="1"/>
  <c r="N384" i="1" a="1"/>
  <c r="N384" i="1" s="1"/>
  <c r="N385" i="1" a="1"/>
  <c r="N385" i="1" s="1"/>
  <c r="N386" i="1" a="1"/>
  <c r="N386" i="1" s="1"/>
  <c r="N387" i="1" a="1"/>
  <c r="N387" i="1" s="1"/>
  <c r="N388" i="1" a="1"/>
  <c r="N388" i="1" s="1"/>
  <c r="N389" i="1" a="1"/>
  <c r="N389" i="1" s="1"/>
  <c r="N390" i="1" a="1"/>
  <c r="N390" i="1" s="1"/>
  <c r="N391" i="1" a="1"/>
  <c r="N391" i="1" s="1"/>
  <c r="N392" i="1" a="1"/>
  <c r="N392" i="1" s="1"/>
  <c r="N393" i="1" a="1"/>
  <c r="N393" i="1" s="1"/>
  <c r="N394" i="1" a="1"/>
  <c r="N394" i="1" s="1"/>
  <c r="N395" i="1" a="1"/>
  <c r="N395" i="1" s="1"/>
  <c r="N396" i="1" a="1"/>
  <c r="N396" i="1" s="1"/>
  <c r="N397" i="1" a="1"/>
  <c r="N397" i="1" s="1"/>
  <c r="N398" i="1" a="1"/>
  <c r="N398" i="1" s="1"/>
  <c r="N399" i="1" a="1"/>
  <c r="N399" i="1" s="1"/>
  <c r="N400" i="1" a="1"/>
  <c r="N400" i="1" s="1"/>
  <c r="N401" i="1" a="1"/>
  <c r="N401" i="1" s="1"/>
  <c r="N402" i="1" a="1"/>
  <c r="N402" i="1" s="1"/>
  <c r="N403" i="1" a="1"/>
  <c r="N403" i="1" s="1"/>
  <c r="N404" i="1" a="1"/>
  <c r="N404" i="1" s="1"/>
  <c r="N405" i="1" a="1"/>
  <c r="N405" i="1" s="1"/>
  <c r="N406" i="1" a="1"/>
  <c r="N406" i="1" s="1"/>
  <c r="N407" i="1" a="1"/>
  <c r="N407" i="1" s="1"/>
  <c r="N408" i="1" a="1"/>
  <c r="N408" i="1" s="1"/>
  <c r="N409" i="1" a="1"/>
  <c r="N409" i="1" s="1"/>
  <c r="N410" i="1" a="1"/>
  <c r="N410" i="1" s="1"/>
  <c r="N411" i="1" a="1"/>
  <c r="N411" i="1" s="1"/>
  <c r="N412" i="1" a="1"/>
  <c r="N412" i="1" s="1"/>
  <c r="N413" i="1" a="1"/>
  <c r="N413" i="1" s="1"/>
  <c r="N414" i="1" a="1"/>
  <c r="N414" i="1" s="1"/>
  <c r="N415" i="1" a="1"/>
  <c r="N415" i="1" s="1"/>
  <c r="N416" i="1" a="1"/>
  <c r="N416" i="1" s="1"/>
  <c r="N417" i="1" a="1"/>
  <c r="N417" i="1" s="1"/>
  <c r="N418" i="1" a="1"/>
  <c r="N418" i="1" s="1"/>
  <c r="N419" i="1" a="1"/>
  <c r="N419" i="1" s="1"/>
  <c r="N420" i="1" a="1"/>
  <c r="N420" i="1" s="1"/>
  <c r="N421" i="1" a="1"/>
  <c r="N421" i="1" s="1"/>
  <c r="N422" i="1" a="1"/>
  <c r="N422" i="1" s="1"/>
  <c r="N423" i="1" a="1"/>
  <c r="N423" i="1" s="1"/>
  <c r="N424" i="1" a="1"/>
  <c r="N424" i="1" s="1"/>
  <c r="N425" i="1" a="1"/>
  <c r="N425" i="1" s="1"/>
  <c r="N426" i="1" a="1"/>
  <c r="N426" i="1" s="1"/>
  <c r="N427" i="1" a="1"/>
  <c r="N427" i="1" s="1"/>
  <c r="N428" i="1" a="1"/>
  <c r="N428" i="1" s="1"/>
  <c r="N429" i="1" a="1"/>
  <c r="N429" i="1" s="1"/>
  <c r="N430" i="1" a="1"/>
  <c r="N430" i="1" s="1"/>
  <c r="N431" i="1" a="1"/>
  <c r="N431" i="1" s="1"/>
  <c r="N432" i="1" a="1"/>
  <c r="N432" i="1" s="1"/>
  <c r="N433" i="1" a="1"/>
  <c r="N433" i="1" s="1"/>
  <c r="N434" i="1" a="1"/>
  <c r="N434" i="1" s="1"/>
  <c r="N435" i="1" a="1"/>
  <c r="N435" i="1" s="1"/>
  <c r="N436" i="1" a="1"/>
  <c r="N436" i="1" s="1"/>
  <c r="N437" i="1" a="1"/>
  <c r="N437" i="1" s="1"/>
  <c r="N438" i="1" a="1"/>
  <c r="N438" i="1" s="1"/>
  <c r="N439" i="1" a="1"/>
  <c r="N439" i="1" s="1"/>
  <c r="N440" i="1" a="1"/>
  <c r="N440" i="1" s="1"/>
  <c r="N441" i="1" a="1"/>
  <c r="N441" i="1" s="1"/>
  <c r="N442" i="1" a="1"/>
  <c r="N442" i="1" s="1"/>
  <c r="N443" i="1" a="1"/>
  <c r="N443" i="1" s="1"/>
  <c r="N444" i="1" a="1"/>
  <c r="N444" i="1" s="1"/>
  <c r="N445" i="1" a="1"/>
  <c r="N445" i="1" s="1"/>
  <c r="N446" i="1" a="1"/>
  <c r="N446" i="1" s="1"/>
  <c r="N447" i="1" a="1"/>
  <c r="N447" i="1" s="1"/>
  <c r="N448" i="1" a="1"/>
  <c r="N448" i="1" s="1"/>
  <c r="N449" i="1" a="1"/>
  <c r="N449" i="1" s="1"/>
  <c r="N450" i="1" a="1"/>
  <c r="N450" i="1" s="1"/>
  <c r="N451" i="1" a="1"/>
  <c r="N451" i="1" s="1"/>
  <c r="N452" i="1" a="1"/>
  <c r="N452" i="1" s="1"/>
  <c r="N453" i="1" a="1"/>
  <c r="N453" i="1" s="1"/>
  <c r="N454" i="1" a="1"/>
  <c r="N454" i="1" s="1"/>
  <c r="N455" i="1" a="1"/>
  <c r="N455" i="1" s="1"/>
  <c r="N456" i="1" a="1"/>
  <c r="N456" i="1" s="1"/>
  <c r="N457" i="1" a="1"/>
  <c r="N457" i="1" s="1"/>
  <c r="N458" i="1" a="1"/>
  <c r="N458" i="1" s="1"/>
  <c r="N459" i="1" a="1"/>
  <c r="N459" i="1" s="1"/>
  <c r="N460" i="1" a="1"/>
  <c r="N460" i="1" s="1"/>
  <c r="N461" i="1" a="1"/>
  <c r="N461" i="1" s="1"/>
  <c r="N462" i="1" a="1"/>
  <c r="N462" i="1" s="1"/>
  <c r="N463" i="1" a="1"/>
  <c r="N463" i="1" s="1"/>
  <c r="N464" i="1" a="1"/>
  <c r="N464" i="1" s="1"/>
  <c r="N465" i="1" a="1"/>
  <c r="N465" i="1" s="1"/>
  <c r="N466" i="1" a="1"/>
  <c r="N466" i="1" s="1"/>
  <c r="N467" i="1" a="1"/>
  <c r="N467" i="1" s="1"/>
  <c r="N468" i="1" a="1"/>
  <c r="N468" i="1" s="1"/>
  <c r="N469" i="1" a="1"/>
  <c r="N469" i="1" s="1"/>
  <c r="N470" i="1" a="1"/>
  <c r="N470" i="1" s="1"/>
  <c r="N471" i="1" a="1"/>
  <c r="N471" i="1" s="1"/>
  <c r="N472" i="1" a="1"/>
  <c r="N472" i="1" s="1"/>
  <c r="N473" i="1" a="1"/>
  <c r="N473" i="1" s="1"/>
  <c r="N474" i="1" a="1"/>
  <c r="N474" i="1" s="1"/>
  <c r="N475" i="1" a="1"/>
  <c r="N475" i="1" s="1"/>
  <c r="N476" i="1" a="1"/>
  <c r="N476" i="1" s="1"/>
  <c r="N477" i="1" a="1"/>
  <c r="N477" i="1" s="1"/>
  <c r="N478" i="1" a="1"/>
  <c r="N478" i="1" s="1"/>
  <c r="N479" i="1" a="1"/>
  <c r="N479" i="1" s="1"/>
  <c r="N480" i="1" a="1"/>
  <c r="N480" i="1" s="1"/>
  <c r="N481" i="1" a="1"/>
  <c r="N481" i="1" s="1"/>
  <c r="N482" i="1" a="1"/>
  <c r="N482" i="1" s="1"/>
  <c r="N483" i="1" a="1"/>
  <c r="N483" i="1" s="1"/>
  <c r="N484" i="1" a="1"/>
  <c r="N484" i="1" s="1"/>
  <c r="N485" i="1" a="1"/>
  <c r="N485" i="1" s="1"/>
  <c r="N486" i="1" a="1"/>
  <c r="N486" i="1" s="1"/>
  <c r="N487" i="1" a="1"/>
  <c r="N487" i="1" s="1"/>
  <c r="N488" i="1" a="1"/>
  <c r="N488" i="1" s="1"/>
  <c r="N489" i="1" a="1"/>
  <c r="N489" i="1" s="1"/>
  <c r="N490" i="1" a="1"/>
  <c r="N490" i="1" s="1"/>
  <c r="N491" i="1" a="1"/>
  <c r="N491" i="1" s="1"/>
  <c r="N492" i="1" a="1"/>
  <c r="N492" i="1" s="1"/>
  <c r="N493" i="1" a="1"/>
  <c r="N493" i="1" s="1"/>
  <c r="N494" i="1" a="1"/>
  <c r="N494" i="1" s="1"/>
  <c r="N495" i="1" a="1"/>
  <c r="N495" i="1" s="1"/>
  <c r="N496" i="1" a="1"/>
  <c r="N496" i="1" s="1"/>
  <c r="N497" i="1" a="1"/>
  <c r="N497" i="1" s="1"/>
  <c r="N498" i="1" a="1"/>
  <c r="N498" i="1" s="1"/>
  <c r="N499" i="1" a="1"/>
  <c r="N499" i="1" s="1"/>
  <c r="N500" i="1" a="1"/>
  <c r="N500" i="1" s="1"/>
  <c r="N501" i="1" a="1"/>
  <c r="N501" i="1" s="1"/>
  <c r="N502" i="1" a="1"/>
  <c r="N502" i="1" s="1"/>
  <c r="N503" i="1" a="1"/>
  <c r="N503" i="1" s="1"/>
  <c r="N504" i="1" a="1"/>
  <c r="N504" i="1" s="1"/>
  <c r="N505" i="1" a="1"/>
  <c r="N505" i="1" s="1"/>
  <c r="N506" i="1" a="1"/>
  <c r="N506" i="1" s="1"/>
  <c r="N507" i="1" a="1"/>
  <c r="N507" i="1" s="1"/>
  <c r="N508" i="1" a="1"/>
  <c r="N508" i="1" s="1"/>
  <c r="N509" i="1" a="1"/>
  <c r="N509" i="1" s="1"/>
  <c r="N510" i="1" a="1"/>
  <c r="N510" i="1" s="1"/>
  <c r="N511" i="1" a="1"/>
  <c r="N511" i="1" s="1"/>
  <c r="N512" i="1" a="1"/>
  <c r="N512" i="1" s="1"/>
  <c r="N513" i="1" a="1"/>
  <c r="N513" i="1" s="1"/>
  <c r="N514" i="1" a="1"/>
  <c r="N514" i="1" s="1"/>
  <c r="N515" i="1" a="1"/>
  <c r="N515" i="1" s="1"/>
  <c r="N516" i="1" a="1"/>
  <c r="N516" i="1" s="1"/>
  <c r="N517" i="1" a="1"/>
  <c r="N517" i="1" s="1"/>
  <c r="N518" i="1" a="1"/>
  <c r="N518" i="1" s="1"/>
  <c r="N519" i="1" a="1"/>
  <c r="N519" i="1" s="1"/>
  <c r="N520" i="1" a="1"/>
  <c r="N520" i="1" s="1"/>
  <c r="N521" i="1" a="1"/>
  <c r="N521" i="1" s="1"/>
  <c r="N522" i="1" a="1"/>
  <c r="N522" i="1" s="1"/>
  <c r="N523" i="1" a="1"/>
  <c r="N523" i="1" s="1"/>
  <c r="N524" i="1" a="1"/>
  <c r="N524" i="1" s="1"/>
  <c r="N525" i="1" a="1"/>
  <c r="N525" i="1" s="1"/>
  <c r="N526" i="1" a="1"/>
  <c r="N526" i="1" s="1"/>
  <c r="N527" i="1" a="1"/>
  <c r="N527" i="1" s="1"/>
  <c r="N528" i="1" a="1"/>
  <c r="N528" i="1" s="1"/>
  <c r="N529" i="1" a="1"/>
  <c r="N529" i="1" s="1"/>
  <c r="N530" i="1" a="1"/>
  <c r="N530" i="1" s="1"/>
  <c r="N531" i="1" a="1"/>
  <c r="N531" i="1" s="1"/>
  <c r="N532" i="1" a="1"/>
  <c r="N532" i="1" s="1"/>
  <c r="N533" i="1" a="1"/>
  <c r="N533" i="1" s="1"/>
  <c r="N534" i="1" a="1"/>
  <c r="N534" i="1" s="1"/>
  <c r="N535" i="1" a="1"/>
  <c r="N535" i="1" s="1"/>
  <c r="N536" i="1" a="1"/>
  <c r="N536" i="1" s="1"/>
  <c r="N537" i="1" a="1"/>
  <c r="N537" i="1" s="1"/>
  <c r="N538" i="1" a="1"/>
  <c r="N538" i="1" s="1"/>
  <c r="N539" i="1" a="1"/>
  <c r="N539" i="1" s="1"/>
  <c r="N540" i="1" a="1"/>
  <c r="N540" i="1" s="1"/>
  <c r="N541" i="1" a="1"/>
  <c r="N541" i="1" s="1"/>
  <c r="N542" i="1" a="1"/>
  <c r="N542" i="1" s="1"/>
  <c r="N543" i="1" a="1"/>
  <c r="N543" i="1" s="1"/>
  <c r="N544" i="1" a="1"/>
  <c r="N544" i="1" s="1"/>
  <c r="N545" i="1" a="1"/>
  <c r="N545" i="1" s="1"/>
  <c r="N546" i="1" a="1"/>
  <c r="N546" i="1" s="1"/>
  <c r="N547" i="1" a="1"/>
  <c r="N547" i="1" s="1"/>
  <c r="N548" i="1" a="1"/>
  <c r="N548" i="1" s="1"/>
  <c r="N549" i="1" a="1"/>
  <c r="N549" i="1" s="1"/>
  <c r="N550" i="1" a="1"/>
  <c r="N550" i="1" s="1"/>
  <c r="N551" i="1" a="1"/>
  <c r="N551" i="1" s="1"/>
  <c r="N552" i="1" a="1"/>
  <c r="N552" i="1" s="1"/>
  <c r="N553" i="1" a="1"/>
  <c r="N553" i="1" s="1"/>
  <c r="N554" i="1" a="1"/>
  <c r="N554" i="1" s="1"/>
  <c r="N555" i="1" a="1"/>
  <c r="N555" i="1" s="1"/>
  <c r="N556" i="1" a="1"/>
  <c r="N556" i="1" s="1"/>
  <c r="N557" i="1" a="1"/>
  <c r="N557" i="1" s="1"/>
  <c r="N558" i="1" a="1"/>
  <c r="N558" i="1" s="1"/>
  <c r="N559" i="1" a="1"/>
  <c r="N559" i="1" s="1"/>
  <c r="N560" i="1" a="1"/>
  <c r="N560" i="1" s="1"/>
  <c r="N561" i="1" a="1"/>
  <c r="N561" i="1" s="1"/>
  <c r="N562" i="1" a="1"/>
  <c r="N562" i="1" s="1"/>
  <c r="N563" i="1" a="1"/>
  <c r="N563" i="1" s="1"/>
  <c r="N564" i="1" a="1"/>
  <c r="N564" i="1" s="1"/>
  <c r="N565" i="1" a="1"/>
  <c r="N565" i="1" s="1"/>
  <c r="N566" i="1" a="1"/>
  <c r="N566" i="1" s="1"/>
  <c r="N567" i="1" a="1"/>
  <c r="N567" i="1" s="1"/>
  <c r="N568" i="1" a="1"/>
  <c r="N568" i="1" s="1"/>
  <c r="N569" i="1" a="1"/>
  <c r="N569" i="1" s="1"/>
  <c r="N570" i="1" a="1"/>
  <c r="N570" i="1" s="1"/>
  <c r="N571" i="1" a="1"/>
  <c r="N571" i="1" s="1"/>
  <c r="N572" i="1" a="1"/>
  <c r="N572" i="1" s="1"/>
  <c r="N573" i="1" a="1"/>
  <c r="N573" i="1" s="1"/>
  <c r="N574" i="1" a="1"/>
  <c r="N574" i="1" s="1"/>
  <c r="N575" i="1" a="1"/>
  <c r="N575" i="1" s="1"/>
  <c r="N576" i="1" a="1"/>
  <c r="N576" i="1" s="1"/>
  <c r="N577" i="1" a="1"/>
  <c r="N577" i="1" s="1"/>
  <c r="N578" i="1" a="1"/>
  <c r="N578" i="1" s="1"/>
  <c r="N579" i="1" a="1"/>
  <c r="N579" i="1" s="1"/>
  <c r="N580" i="1" a="1"/>
  <c r="N580" i="1" s="1"/>
  <c r="N581" i="1" a="1"/>
  <c r="N581" i="1" s="1"/>
  <c r="N582" i="1" a="1"/>
  <c r="N582" i="1" s="1"/>
  <c r="N583" i="1" a="1"/>
  <c r="N583" i="1" s="1"/>
  <c r="N584" i="1" a="1"/>
  <c r="N584" i="1" s="1"/>
  <c r="N585" i="1" a="1"/>
  <c r="N585" i="1" s="1"/>
  <c r="N586" i="1" a="1"/>
  <c r="N586" i="1" s="1"/>
  <c r="N587" i="1" a="1"/>
  <c r="N587" i="1" s="1"/>
  <c r="N588" i="1" a="1"/>
  <c r="N588" i="1" s="1"/>
  <c r="N589" i="1" a="1"/>
  <c r="N589" i="1" s="1"/>
  <c r="N590" i="1" a="1"/>
  <c r="N590" i="1" s="1"/>
  <c r="N591" i="1" a="1"/>
  <c r="N591" i="1" s="1"/>
  <c r="N592" i="1" a="1"/>
  <c r="N592" i="1" s="1"/>
  <c r="N593" i="1" a="1"/>
  <c r="N593" i="1" s="1"/>
  <c r="N594" i="1" a="1"/>
  <c r="N594" i="1" s="1"/>
  <c r="N595" i="1" a="1"/>
  <c r="N595" i="1" s="1"/>
  <c r="N596" i="1" a="1"/>
  <c r="N596" i="1" s="1"/>
  <c r="N597" i="1" a="1"/>
  <c r="N597" i="1" s="1"/>
  <c r="N598" i="1" a="1"/>
  <c r="N598" i="1" s="1"/>
  <c r="N599" i="1" a="1"/>
  <c r="N599" i="1" s="1"/>
  <c r="N600" i="1" a="1"/>
  <c r="N600" i="1" s="1"/>
  <c r="N601" i="1" a="1"/>
  <c r="N601" i="1" s="1"/>
  <c r="N602" i="1" a="1"/>
  <c r="N602" i="1" s="1"/>
  <c r="N603" i="1" a="1"/>
  <c r="N603" i="1" s="1"/>
  <c r="N604" i="1" a="1"/>
  <c r="N604" i="1" s="1"/>
  <c r="N605" i="1" a="1"/>
  <c r="N605" i="1" s="1"/>
  <c r="N606" i="1" a="1"/>
  <c r="N606" i="1" s="1"/>
  <c r="N607" i="1" a="1"/>
  <c r="N607" i="1" s="1"/>
  <c r="N608" i="1" a="1"/>
  <c r="N608" i="1" s="1"/>
  <c r="N609" i="1" a="1"/>
  <c r="N609" i="1" s="1"/>
  <c r="N610" i="1" a="1"/>
  <c r="N610" i="1" s="1"/>
  <c r="N611" i="1" a="1"/>
  <c r="N611" i="1" s="1"/>
  <c r="N612" i="1" a="1"/>
  <c r="N612" i="1" s="1"/>
  <c r="N613" i="1" a="1"/>
  <c r="N613" i="1" s="1"/>
  <c r="N614" i="1" a="1"/>
  <c r="N614" i="1" s="1"/>
  <c r="N615" i="1" a="1"/>
  <c r="N615" i="1" s="1"/>
  <c r="N616" i="1" a="1"/>
  <c r="N616" i="1" s="1"/>
  <c r="N617" i="1" a="1"/>
  <c r="N617" i="1" s="1"/>
  <c r="N618" i="1" a="1"/>
  <c r="N618" i="1" s="1"/>
  <c r="N619" i="1" a="1"/>
  <c r="N619" i="1" s="1"/>
  <c r="N620" i="1" a="1"/>
  <c r="N620" i="1" s="1"/>
  <c r="N621" i="1" a="1"/>
  <c r="N621" i="1" s="1"/>
  <c r="N622" i="1" a="1"/>
  <c r="N622" i="1" s="1"/>
  <c r="N623" i="1" a="1"/>
  <c r="N623" i="1" s="1"/>
  <c r="N624" i="1" a="1"/>
  <c r="N624" i="1" s="1"/>
  <c r="N625" i="1" a="1"/>
  <c r="N625" i="1" s="1"/>
  <c r="N626" i="1" a="1"/>
  <c r="N626" i="1" s="1"/>
  <c r="N627" i="1" a="1"/>
  <c r="N627" i="1" s="1"/>
  <c r="N628" i="1" a="1"/>
  <c r="N628" i="1" s="1"/>
  <c r="N629" i="1" a="1"/>
  <c r="N629" i="1" s="1"/>
  <c r="N630" i="1" a="1"/>
  <c r="N630" i="1" s="1"/>
  <c r="N631" i="1" a="1"/>
  <c r="N631" i="1" s="1"/>
  <c r="N632" i="1" a="1"/>
  <c r="N632" i="1" s="1"/>
  <c r="N633" i="1" a="1"/>
  <c r="N633" i="1" s="1"/>
  <c r="N634" i="1" a="1"/>
  <c r="N634" i="1" s="1"/>
  <c r="N635" i="1" a="1"/>
  <c r="N635" i="1" s="1"/>
  <c r="N636" i="1" a="1"/>
  <c r="N636" i="1" s="1"/>
  <c r="N637" i="1" a="1"/>
  <c r="N637" i="1" s="1"/>
  <c r="N638" i="1" a="1"/>
  <c r="N638" i="1" s="1"/>
  <c r="N639" i="1" a="1"/>
  <c r="N639" i="1" s="1"/>
  <c r="N640" i="1" a="1"/>
  <c r="N640" i="1" s="1"/>
  <c r="N641" i="1" a="1"/>
  <c r="N641" i="1" s="1"/>
  <c r="N642" i="1" a="1"/>
  <c r="N642" i="1" s="1"/>
  <c r="N643" i="1" a="1"/>
  <c r="N643" i="1" s="1"/>
  <c r="N644" i="1" a="1"/>
  <c r="N644" i="1" s="1"/>
  <c r="N645" i="1" a="1"/>
  <c r="N645" i="1" s="1"/>
  <c r="N646" i="1" a="1"/>
  <c r="N646" i="1" s="1"/>
  <c r="N647" i="1" a="1"/>
  <c r="N647" i="1" s="1"/>
  <c r="N648" i="1" a="1"/>
  <c r="N648" i="1" s="1"/>
  <c r="N649" i="1" a="1"/>
  <c r="N649" i="1" s="1"/>
  <c r="N650" i="1" a="1"/>
  <c r="N650" i="1" s="1"/>
  <c r="N651" i="1" a="1"/>
  <c r="N651" i="1" s="1"/>
  <c r="N652" i="1" a="1"/>
  <c r="N652" i="1" s="1"/>
  <c r="N653" i="1" a="1"/>
  <c r="N653" i="1" s="1"/>
  <c r="N654" i="1" a="1"/>
  <c r="N654" i="1" s="1"/>
  <c r="N655" i="1" a="1"/>
  <c r="N655" i="1" s="1"/>
  <c r="N656" i="1" a="1"/>
  <c r="N656" i="1" s="1"/>
  <c r="N657" i="1" a="1"/>
  <c r="N657" i="1" s="1"/>
  <c r="N658" i="1" a="1"/>
  <c r="N658" i="1" s="1"/>
  <c r="N659" i="1" a="1"/>
  <c r="N659" i="1" s="1"/>
  <c r="N660" i="1" a="1"/>
  <c r="N660" i="1" s="1"/>
  <c r="N661" i="1" a="1"/>
  <c r="N661" i="1" s="1"/>
  <c r="N662" i="1" a="1"/>
  <c r="N662" i="1" s="1"/>
  <c r="N663" i="1" a="1"/>
  <c r="N663" i="1" s="1"/>
  <c r="N664" i="1" a="1"/>
  <c r="N664" i="1" s="1"/>
  <c r="N665" i="1" a="1"/>
  <c r="N665" i="1" s="1"/>
  <c r="N666" i="1" a="1"/>
  <c r="N666" i="1" s="1"/>
  <c r="N667" i="1" a="1"/>
  <c r="N667" i="1" s="1"/>
  <c r="N668" i="1" a="1"/>
  <c r="N668" i="1" s="1"/>
  <c r="N669" i="1" a="1"/>
  <c r="N669" i="1" s="1"/>
  <c r="N670" i="1" a="1"/>
  <c r="N670" i="1" s="1"/>
  <c r="N671" i="1" a="1"/>
  <c r="N671" i="1" s="1"/>
  <c r="N672" i="1" a="1"/>
  <c r="N672" i="1" s="1"/>
  <c r="N673" i="1" a="1"/>
  <c r="N673" i="1" s="1"/>
  <c r="N674" i="1" a="1"/>
  <c r="N674" i="1" s="1"/>
  <c r="N675" i="1" a="1"/>
  <c r="N675" i="1" s="1"/>
  <c r="N676" i="1" a="1"/>
  <c r="N676" i="1" s="1"/>
  <c r="N677" i="1" a="1"/>
  <c r="N677" i="1" s="1"/>
  <c r="N678" i="1" a="1"/>
  <c r="N678" i="1" s="1"/>
  <c r="N679" i="1" a="1"/>
  <c r="N679" i="1" s="1"/>
  <c r="N680" i="1" a="1"/>
  <c r="N680" i="1" s="1"/>
  <c r="N681" i="1" a="1"/>
  <c r="N681" i="1" s="1"/>
  <c r="N682" i="1" a="1"/>
  <c r="N682" i="1" s="1"/>
  <c r="N683" i="1" a="1"/>
  <c r="N683" i="1" s="1"/>
  <c r="N684" i="1" a="1"/>
  <c r="N684" i="1" s="1"/>
  <c r="N685" i="1" a="1"/>
  <c r="N685" i="1" s="1"/>
  <c r="N686" i="1" a="1"/>
  <c r="N686" i="1" s="1"/>
  <c r="N687" i="1" a="1"/>
  <c r="N687" i="1" s="1"/>
  <c r="N688" i="1" a="1"/>
  <c r="N688" i="1" s="1"/>
  <c r="N689" i="1" a="1"/>
  <c r="N689" i="1" s="1"/>
  <c r="N690" i="1" a="1"/>
  <c r="N690" i="1" s="1"/>
  <c r="N691" i="1" a="1"/>
  <c r="N691" i="1" s="1"/>
  <c r="N692" i="1" a="1"/>
  <c r="N692" i="1" s="1"/>
  <c r="N693" i="1" a="1"/>
  <c r="N693" i="1" s="1"/>
  <c r="N694" i="1" a="1"/>
  <c r="N694" i="1" s="1"/>
  <c r="N695" i="1" a="1"/>
  <c r="N695" i="1" s="1"/>
  <c r="N696" i="1" a="1"/>
  <c r="N696" i="1" s="1"/>
  <c r="N697" i="1" a="1"/>
  <c r="N697" i="1" s="1"/>
  <c r="N698" i="1" a="1"/>
  <c r="N698" i="1" s="1"/>
  <c r="N699" i="1" a="1"/>
  <c r="N699" i="1" s="1"/>
  <c r="N700" i="1" a="1"/>
  <c r="N700" i="1" s="1"/>
  <c r="N701" i="1" a="1"/>
  <c r="N701" i="1" s="1"/>
  <c r="N702" i="1" a="1"/>
  <c r="N702" i="1" s="1"/>
  <c r="N703" i="1" a="1"/>
  <c r="N703" i="1" s="1"/>
  <c r="N704" i="1" a="1"/>
  <c r="N704" i="1" s="1"/>
  <c r="N705" i="1" a="1"/>
  <c r="N705" i="1" s="1"/>
  <c r="N706" i="1" a="1"/>
  <c r="N706" i="1" s="1"/>
  <c r="N707" i="1" a="1"/>
  <c r="N707" i="1" s="1"/>
  <c r="N708" i="1" a="1"/>
  <c r="N708" i="1" s="1"/>
  <c r="N709" i="1" a="1"/>
  <c r="N709" i="1" s="1"/>
  <c r="N710" i="1" a="1"/>
  <c r="N710" i="1" s="1"/>
  <c r="N711" i="1" a="1"/>
  <c r="N711" i="1" s="1"/>
  <c r="N712" i="1" a="1"/>
  <c r="N712" i="1" s="1"/>
  <c r="N713" i="1" a="1"/>
  <c r="N713" i="1" s="1"/>
  <c r="N714" i="1" a="1"/>
  <c r="N714" i="1" s="1"/>
  <c r="N715" i="1" a="1"/>
  <c r="N715" i="1" s="1"/>
  <c r="N716" i="1" a="1"/>
  <c r="N716" i="1" s="1"/>
  <c r="N717" i="1" a="1"/>
  <c r="N717" i="1" s="1"/>
  <c r="N718" i="1" a="1"/>
  <c r="N718" i="1" s="1"/>
  <c r="N719" i="1" a="1"/>
  <c r="N719" i="1" s="1"/>
  <c r="N720" i="1" a="1"/>
  <c r="N720" i="1" s="1"/>
  <c r="N721" i="1" a="1"/>
  <c r="N721" i="1" s="1"/>
  <c r="N722" i="1" a="1"/>
  <c r="N722" i="1" s="1"/>
  <c r="N723" i="1" a="1"/>
  <c r="N723" i="1" s="1"/>
  <c r="N724" i="1" a="1"/>
  <c r="N724" i="1" s="1"/>
  <c r="N725" i="1" a="1"/>
  <c r="N725" i="1" s="1"/>
  <c r="N726" i="1" a="1"/>
  <c r="N726" i="1" s="1"/>
  <c r="N727" i="1" a="1"/>
  <c r="N727" i="1" s="1"/>
  <c r="N728" i="1" a="1"/>
  <c r="N728" i="1" s="1"/>
  <c r="N729" i="1" a="1"/>
  <c r="N729" i="1" s="1"/>
  <c r="N730" i="1" a="1"/>
  <c r="N730" i="1" s="1"/>
  <c r="N731" i="1" a="1"/>
  <c r="N731" i="1" s="1"/>
  <c r="N732" i="1" a="1"/>
  <c r="N732" i="1" s="1"/>
  <c r="N733" i="1" a="1"/>
  <c r="N733" i="1" s="1"/>
  <c r="N734" i="1" a="1"/>
  <c r="N734" i="1" s="1"/>
  <c r="N735" i="1" a="1"/>
  <c r="N735" i="1" s="1"/>
  <c r="N736" i="1" a="1"/>
  <c r="N736" i="1" s="1"/>
  <c r="N737" i="1" a="1"/>
  <c r="N737" i="1" s="1"/>
  <c r="N738" i="1" a="1"/>
  <c r="N738" i="1" s="1"/>
  <c r="N739" i="1" a="1"/>
  <c r="N739" i="1" s="1"/>
  <c r="N740" i="1" a="1"/>
  <c r="N740" i="1" s="1"/>
  <c r="N741" i="1" a="1"/>
  <c r="N741" i="1" s="1"/>
  <c r="N742" i="1" a="1"/>
  <c r="N742" i="1" s="1"/>
  <c r="N743" i="1" a="1"/>
  <c r="N743" i="1" s="1"/>
  <c r="N744" i="1" a="1"/>
  <c r="N744" i="1" s="1"/>
  <c r="N745" i="1" a="1"/>
  <c r="N745" i="1" s="1"/>
  <c r="N746" i="1" a="1"/>
  <c r="N746" i="1" s="1"/>
  <c r="N747" i="1" a="1"/>
  <c r="N747" i="1" s="1"/>
  <c r="N748" i="1" a="1"/>
  <c r="N748" i="1" s="1"/>
  <c r="N749" i="1" a="1"/>
  <c r="N749" i="1" s="1"/>
  <c r="N750" i="1" a="1"/>
  <c r="N750" i="1" s="1"/>
  <c r="N751" i="1" a="1"/>
  <c r="N751" i="1" s="1"/>
  <c r="N752" i="1" a="1"/>
  <c r="N752" i="1" s="1"/>
  <c r="N753" i="1" a="1"/>
  <c r="N753" i="1" s="1"/>
  <c r="N754" i="1" a="1"/>
  <c r="N754" i="1" s="1"/>
  <c r="N755" i="1" a="1"/>
  <c r="N755" i="1" s="1"/>
  <c r="N756" i="1" a="1"/>
  <c r="N756" i="1" s="1"/>
  <c r="N757" i="1" a="1"/>
  <c r="N757" i="1" s="1"/>
  <c r="N758" i="1" a="1"/>
  <c r="N758" i="1" s="1"/>
  <c r="N759" i="1" a="1"/>
  <c r="N759" i="1" s="1"/>
  <c r="N760" i="1" a="1"/>
  <c r="N760" i="1" s="1"/>
  <c r="N761" i="1" a="1"/>
  <c r="N761" i="1" s="1"/>
  <c r="N762" i="1" a="1"/>
  <c r="N762" i="1" s="1"/>
  <c r="N763" i="1" a="1"/>
  <c r="N763" i="1" s="1"/>
  <c r="N764" i="1" a="1"/>
  <c r="N764" i="1" s="1"/>
  <c r="N765" i="1" a="1"/>
  <c r="N765" i="1" s="1"/>
  <c r="N766" i="1" a="1"/>
  <c r="N766" i="1" s="1"/>
  <c r="N767" i="1" a="1"/>
  <c r="N767" i="1" s="1"/>
  <c r="N768" i="1" a="1"/>
  <c r="N768" i="1" s="1"/>
  <c r="N769" i="1" a="1"/>
  <c r="N769" i="1" s="1"/>
  <c r="N770" i="1" a="1"/>
  <c r="N770" i="1" s="1"/>
  <c r="N771" i="1" a="1"/>
  <c r="N771" i="1" s="1"/>
  <c r="N772" i="1" a="1"/>
  <c r="N772" i="1" s="1"/>
  <c r="N773" i="1" a="1"/>
  <c r="N773" i="1" s="1"/>
  <c r="N774" i="1" a="1"/>
  <c r="N774" i="1" s="1"/>
  <c r="N775" i="1" a="1"/>
  <c r="N775" i="1" s="1"/>
  <c r="N776" i="1" a="1"/>
  <c r="N776" i="1" s="1"/>
  <c r="N777" i="1" a="1"/>
  <c r="N777" i="1" s="1"/>
  <c r="N778" i="1" a="1"/>
  <c r="N778" i="1" s="1"/>
  <c r="N779" i="1" a="1"/>
  <c r="N779" i="1" s="1"/>
  <c r="N780" i="1" a="1"/>
  <c r="N780" i="1" s="1"/>
  <c r="N781" i="1" a="1"/>
  <c r="N781" i="1" s="1"/>
  <c r="N782" i="1" a="1"/>
  <c r="N782" i="1" s="1"/>
  <c r="N783" i="1" a="1"/>
  <c r="N783" i="1" s="1"/>
  <c r="N784" i="1" a="1"/>
  <c r="N784" i="1" s="1"/>
  <c r="N785" i="1" a="1"/>
  <c r="N785" i="1" s="1"/>
  <c r="N786" i="1" a="1"/>
  <c r="N786" i="1" s="1"/>
  <c r="N787" i="1" a="1"/>
  <c r="N787" i="1" s="1"/>
  <c r="N788" i="1" a="1"/>
  <c r="N788" i="1" s="1"/>
  <c r="N789" i="1" a="1"/>
  <c r="N789" i="1" s="1"/>
  <c r="N790" i="1" a="1"/>
  <c r="N790" i="1" s="1"/>
  <c r="N791" i="1" a="1"/>
  <c r="N791" i="1" s="1"/>
  <c r="N792" i="1" a="1"/>
  <c r="N792" i="1" s="1"/>
  <c r="N793" i="1" a="1"/>
  <c r="N793" i="1" s="1"/>
  <c r="N794" i="1" a="1"/>
  <c r="N794" i="1" s="1"/>
  <c r="N795" i="1" a="1"/>
  <c r="N795" i="1" s="1"/>
  <c r="N796" i="1" a="1"/>
  <c r="N796" i="1" s="1"/>
  <c r="N797" i="1" a="1"/>
  <c r="N797" i="1" s="1"/>
  <c r="N798" i="1" a="1"/>
  <c r="N798" i="1" s="1"/>
  <c r="N799" i="1" a="1"/>
  <c r="N799" i="1" s="1"/>
  <c r="N800" i="1" a="1"/>
  <c r="N800" i="1" s="1"/>
  <c r="N801" i="1" a="1"/>
  <c r="N801" i="1" s="1"/>
  <c r="N802" i="1" a="1"/>
  <c r="N802" i="1" s="1"/>
  <c r="N803" i="1" a="1"/>
  <c r="N803" i="1" s="1"/>
  <c r="N804" i="1" a="1"/>
  <c r="N804" i="1" s="1"/>
  <c r="N805" i="1" a="1"/>
  <c r="N805" i="1" s="1"/>
  <c r="N806" i="1" a="1"/>
  <c r="N806" i="1" s="1"/>
  <c r="N807" i="1" a="1"/>
  <c r="N807" i="1" s="1"/>
  <c r="N808" i="1" a="1"/>
  <c r="N808" i="1" s="1"/>
  <c r="N809" i="1" a="1"/>
  <c r="N809" i="1" s="1"/>
  <c r="N810" i="1" a="1"/>
  <c r="N810" i="1" s="1"/>
  <c r="N811" i="1" a="1"/>
  <c r="N811" i="1" s="1"/>
  <c r="N812" i="1" a="1"/>
  <c r="N812" i="1" s="1"/>
  <c r="N813" i="1" a="1"/>
  <c r="N813" i="1" s="1"/>
  <c r="N814" i="1" a="1"/>
  <c r="N814" i="1" s="1"/>
  <c r="N815" i="1" a="1"/>
  <c r="N815" i="1" s="1"/>
  <c r="N816" i="1" a="1"/>
  <c r="N816" i="1" s="1"/>
  <c r="N817" i="1" a="1"/>
  <c r="N817" i="1" s="1"/>
  <c r="N818" i="1" a="1"/>
  <c r="N818" i="1" s="1"/>
  <c r="N819" i="1" a="1"/>
  <c r="N819" i="1" s="1"/>
  <c r="N820" i="1" a="1"/>
  <c r="N820" i="1" s="1"/>
  <c r="N821" i="1" a="1"/>
  <c r="N821" i="1" s="1"/>
  <c r="N822" i="1" a="1"/>
  <c r="N822" i="1" s="1"/>
  <c r="N823" i="1" a="1"/>
  <c r="N823" i="1" s="1"/>
  <c r="N824" i="1" a="1"/>
  <c r="N824" i="1" s="1"/>
  <c r="N825" i="1" a="1"/>
  <c r="N825" i="1" s="1"/>
  <c r="N826" i="1" a="1"/>
  <c r="N826" i="1" s="1"/>
  <c r="N827" i="1" a="1"/>
  <c r="N827" i="1" s="1"/>
  <c r="N828" i="1" a="1"/>
  <c r="N828" i="1" s="1"/>
  <c r="N829" i="1" a="1"/>
  <c r="N829" i="1" s="1"/>
  <c r="N830" i="1" a="1"/>
  <c r="N830" i="1" s="1"/>
  <c r="N831" i="1" a="1"/>
  <c r="N831" i="1" s="1"/>
  <c r="N832" i="1" a="1"/>
  <c r="N832" i="1" s="1"/>
  <c r="N833" i="1" a="1"/>
  <c r="N833" i="1" s="1"/>
  <c r="N834" i="1" a="1"/>
  <c r="N834" i="1" s="1"/>
  <c r="N835" i="1" a="1"/>
  <c r="N835" i="1" s="1"/>
  <c r="N836" i="1" a="1"/>
  <c r="N836" i="1" s="1"/>
  <c r="N837" i="1" a="1"/>
  <c r="N837" i="1" s="1"/>
  <c r="N838" i="1" a="1"/>
  <c r="N838" i="1" s="1"/>
  <c r="N839" i="1" a="1"/>
  <c r="N839" i="1" s="1"/>
  <c r="N840" i="1" a="1"/>
  <c r="N840" i="1" s="1"/>
  <c r="N841" i="1" a="1"/>
  <c r="N841" i="1" s="1"/>
  <c r="N842" i="1" a="1"/>
  <c r="N842" i="1" s="1"/>
  <c r="N843" i="1" a="1"/>
  <c r="N843" i="1" s="1"/>
  <c r="N844" i="1" a="1"/>
  <c r="N844" i="1" s="1"/>
  <c r="N845" i="1" a="1"/>
  <c r="N845" i="1" s="1"/>
  <c r="N846" i="1" a="1"/>
  <c r="N846" i="1" s="1"/>
  <c r="N847" i="1" a="1"/>
  <c r="N847" i="1" s="1"/>
  <c r="N848" i="1" a="1"/>
  <c r="N848" i="1" s="1"/>
  <c r="N849" i="1" a="1"/>
  <c r="N849" i="1" s="1"/>
  <c r="N850" i="1" a="1"/>
  <c r="N850" i="1" s="1"/>
  <c r="N851" i="1" a="1"/>
  <c r="N851" i="1" s="1"/>
  <c r="N852" i="1" a="1"/>
  <c r="N852" i="1" s="1"/>
  <c r="N853" i="1" a="1"/>
  <c r="N853" i="1" s="1"/>
  <c r="N854" i="1" a="1"/>
  <c r="N854" i="1" s="1"/>
  <c r="N855" i="1" a="1"/>
  <c r="N855" i="1" s="1"/>
  <c r="N856" i="1" a="1"/>
  <c r="N856" i="1" s="1"/>
  <c r="N857" i="1" a="1"/>
  <c r="N857" i="1" s="1"/>
  <c r="N858" i="1" a="1"/>
  <c r="N858" i="1" s="1"/>
  <c r="N859" i="1" a="1"/>
  <c r="N859" i="1" s="1"/>
  <c r="N860" i="1" a="1"/>
  <c r="N860" i="1" s="1"/>
  <c r="N861" i="1" a="1"/>
  <c r="N861" i="1" s="1"/>
  <c r="N862" i="1" a="1"/>
  <c r="N862" i="1" s="1"/>
  <c r="N863" i="1" a="1"/>
  <c r="N863" i="1" s="1"/>
  <c r="N864" i="1" a="1"/>
  <c r="N864" i="1" s="1"/>
  <c r="N865" i="1" a="1"/>
  <c r="N865" i="1" s="1"/>
  <c r="N866" i="1" a="1"/>
  <c r="N866" i="1" s="1"/>
  <c r="N867" i="1" a="1"/>
  <c r="N867" i="1" s="1"/>
  <c r="N868" i="1" a="1"/>
  <c r="N868" i="1" s="1"/>
  <c r="N869" i="1" a="1"/>
  <c r="N869" i="1" s="1"/>
  <c r="N870" i="1" a="1"/>
  <c r="N870" i="1" s="1"/>
  <c r="N871" i="1" a="1"/>
  <c r="N871" i="1" s="1"/>
  <c r="N872" i="1" a="1"/>
  <c r="N872" i="1" s="1"/>
  <c r="N873" i="1" a="1"/>
  <c r="N873" i="1" s="1"/>
  <c r="N874" i="1" a="1"/>
  <c r="N874" i="1" s="1"/>
  <c r="N875" i="1" a="1"/>
  <c r="N875" i="1" s="1"/>
  <c r="N876" i="1" a="1"/>
  <c r="N876" i="1" s="1"/>
  <c r="N877" i="1" a="1"/>
  <c r="N877" i="1" s="1"/>
  <c r="N878" i="1" a="1"/>
  <c r="N878" i="1" s="1"/>
  <c r="N879" i="1" a="1"/>
  <c r="N879" i="1" s="1"/>
  <c r="N880" i="1" a="1"/>
  <c r="N880" i="1" s="1"/>
  <c r="N881" i="1" a="1"/>
  <c r="N881" i="1" s="1"/>
  <c r="N882" i="1" a="1"/>
  <c r="N882" i="1" s="1"/>
  <c r="N883" i="1" a="1"/>
  <c r="N883" i="1" s="1"/>
  <c r="N884" i="1" a="1"/>
  <c r="N884" i="1" s="1"/>
  <c r="N885" i="1" a="1"/>
  <c r="N885" i="1" s="1"/>
  <c r="N886" i="1" a="1"/>
  <c r="N886" i="1" s="1"/>
  <c r="N887" i="1" a="1"/>
  <c r="N887" i="1" s="1"/>
  <c r="N888" i="1" a="1"/>
  <c r="N888" i="1" s="1"/>
  <c r="N889" i="1" a="1"/>
  <c r="N889" i="1" s="1"/>
  <c r="N890" i="1" a="1"/>
  <c r="N890" i="1" s="1"/>
  <c r="N891" i="1" a="1"/>
  <c r="N891" i="1" s="1"/>
  <c r="N892" i="1" a="1"/>
  <c r="N892" i="1" s="1"/>
  <c r="N893" i="1" a="1"/>
  <c r="N893" i="1" s="1"/>
  <c r="N894" i="1" a="1"/>
  <c r="N894" i="1" s="1"/>
  <c r="N895" i="1" a="1"/>
  <c r="N895" i="1" s="1"/>
  <c r="N896" i="1" a="1"/>
  <c r="N896" i="1" s="1"/>
  <c r="N897" i="1" a="1"/>
  <c r="N897" i="1" s="1"/>
  <c r="N898" i="1" a="1"/>
  <c r="N898" i="1" s="1"/>
  <c r="N899" i="1" a="1"/>
  <c r="N899" i="1" s="1"/>
  <c r="N900" i="1" a="1"/>
  <c r="N900" i="1" s="1"/>
  <c r="N901" i="1" a="1"/>
  <c r="N901" i="1" s="1"/>
  <c r="N902" i="1" a="1"/>
  <c r="N902" i="1" s="1"/>
  <c r="N903" i="1" a="1"/>
  <c r="N903" i="1" s="1"/>
  <c r="N904" i="1" a="1"/>
  <c r="N904" i="1" s="1"/>
  <c r="N905" i="1" a="1"/>
  <c r="N905" i="1" s="1"/>
  <c r="N906" i="1" a="1"/>
  <c r="N906" i="1" s="1"/>
  <c r="N907" i="1" a="1"/>
  <c r="N907" i="1" s="1"/>
  <c r="N908" i="1" a="1"/>
  <c r="N908" i="1" s="1"/>
  <c r="N909" i="1" a="1"/>
  <c r="N909" i="1" s="1"/>
  <c r="N910" i="1" a="1"/>
  <c r="N910" i="1" s="1"/>
  <c r="N911" i="1" a="1"/>
  <c r="N911" i="1" s="1"/>
  <c r="N912" i="1" a="1"/>
  <c r="N912" i="1" s="1"/>
  <c r="N913" i="1" a="1"/>
  <c r="N913" i="1" s="1"/>
  <c r="N914" i="1" a="1"/>
  <c r="N914" i="1" s="1"/>
  <c r="N915" i="1" a="1"/>
  <c r="N915" i="1" s="1"/>
  <c r="N916" i="1" a="1"/>
  <c r="N916" i="1" s="1"/>
  <c r="N917" i="1" a="1"/>
  <c r="N917" i="1" s="1"/>
  <c r="N918" i="1" a="1"/>
  <c r="N918" i="1" s="1"/>
  <c r="N919" i="1" a="1"/>
  <c r="N919" i="1" s="1"/>
  <c r="N920" i="1" a="1"/>
  <c r="N920" i="1" s="1"/>
  <c r="N921" i="1" a="1"/>
  <c r="N921" i="1" s="1"/>
  <c r="N922" i="1" a="1"/>
  <c r="N922" i="1" s="1"/>
  <c r="N923" i="1" a="1"/>
  <c r="N923" i="1" s="1"/>
  <c r="N924" i="1" a="1"/>
  <c r="N924" i="1" s="1"/>
  <c r="N925" i="1" a="1"/>
  <c r="N925" i="1" s="1"/>
  <c r="N926" i="1" a="1"/>
  <c r="N926" i="1" s="1"/>
  <c r="N927" i="1" a="1"/>
  <c r="N927" i="1" s="1"/>
  <c r="N928" i="1" a="1"/>
  <c r="N928" i="1" s="1"/>
  <c r="N929" i="1" a="1"/>
  <c r="N929" i="1" s="1"/>
  <c r="N930" i="1" a="1"/>
  <c r="N930" i="1" s="1"/>
  <c r="N931" i="1" a="1"/>
  <c r="N931" i="1" s="1"/>
  <c r="N932" i="1" a="1"/>
  <c r="N932" i="1" s="1"/>
  <c r="N933" i="1" a="1"/>
  <c r="N933" i="1" s="1"/>
  <c r="N934" i="1" a="1"/>
  <c r="N934" i="1" s="1"/>
  <c r="N935" i="1" a="1"/>
  <c r="N935" i="1" s="1"/>
  <c r="N936" i="1" a="1"/>
  <c r="N936" i="1" s="1"/>
  <c r="N937" i="1" a="1"/>
  <c r="N937" i="1" s="1"/>
  <c r="N938" i="1" a="1"/>
  <c r="N938" i="1" s="1"/>
  <c r="N939" i="1" a="1"/>
  <c r="N939" i="1" s="1"/>
  <c r="N940" i="1" a="1"/>
  <c r="N940" i="1" s="1"/>
  <c r="N941" i="1" a="1"/>
  <c r="N941" i="1" s="1"/>
  <c r="N942" i="1" a="1"/>
  <c r="N942" i="1" s="1"/>
  <c r="N943" i="1" a="1"/>
  <c r="N943" i="1" s="1"/>
  <c r="N944" i="1" a="1"/>
  <c r="N944" i="1" s="1"/>
  <c r="N945" i="1" a="1"/>
  <c r="N945" i="1" s="1"/>
  <c r="N946" i="1" a="1"/>
  <c r="N946" i="1" s="1"/>
  <c r="N947" i="1" a="1"/>
  <c r="N947" i="1" s="1"/>
  <c r="N948" i="1" a="1"/>
  <c r="N948" i="1" s="1"/>
  <c r="N949" i="1" a="1"/>
  <c r="N949" i="1" s="1"/>
  <c r="N950" i="1" a="1"/>
  <c r="N950" i="1" s="1"/>
  <c r="N951" i="1" a="1"/>
  <c r="N951" i="1" s="1"/>
  <c r="N952" i="1" a="1"/>
  <c r="N952" i="1" s="1"/>
  <c r="N953" i="1" a="1"/>
  <c r="N953" i="1" s="1"/>
  <c r="N954" i="1" a="1"/>
  <c r="N954" i="1" s="1"/>
  <c r="N955" i="1" a="1"/>
  <c r="N955" i="1" s="1"/>
  <c r="N956" i="1" a="1"/>
  <c r="N956" i="1" s="1"/>
  <c r="N957" i="1" a="1"/>
  <c r="N957" i="1" s="1"/>
  <c r="N958" i="1" a="1"/>
  <c r="N958" i="1" s="1"/>
  <c r="N959" i="1" a="1"/>
  <c r="N959" i="1" s="1"/>
  <c r="N960" i="1" a="1"/>
  <c r="N960" i="1" s="1"/>
  <c r="N961" i="1" a="1"/>
  <c r="N961" i="1" s="1"/>
  <c r="N962" i="1" a="1"/>
  <c r="N962" i="1" s="1"/>
  <c r="N963" i="1" a="1"/>
  <c r="N963" i="1" s="1"/>
  <c r="N964" i="1" a="1"/>
  <c r="N964" i="1" s="1"/>
  <c r="N965" i="1" a="1"/>
  <c r="N965" i="1" s="1"/>
  <c r="N966" i="1" a="1"/>
  <c r="N966" i="1" s="1"/>
  <c r="N967" i="1" a="1"/>
  <c r="N967" i="1" s="1"/>
  <c r="N968" i="1" a="1"/>
  <c r="N968" i="1" s="1"/>
  <c r="N969" i="1" a="1"/>
  <c r="N969" i="1" s="1"/>
  <c r="N970" i="1" a="1"/>
  <c r="N970" i="1" s="1"/>
  <c r="N971" i="1" a="1"/>
  <c r="N971" i="1" s="1"/>
  <c r="N972" i="1" a="1"/>
  <c r="N972" i="1" s="1"/>
  <c r="N973" i="1" a="1"/>
  <c r="N973" i="1" s="1"/>
  <c r="N974" i="1" a="1"/>
  <c r="N974" i="1" s="1"/>
  <c r="N975" i="1" a="1"/>
  <c r="N975" i="1" s="1"/>
  <c r="N976" i="1" a="1"/>
  <c r="N976" i="1" s="1"/>
  <c r="N977" i="1" a="1"/>
  <c r="N977" i="1" s="1"/>
  <c r="N978" i="1" a="1"/>
  <c r="N978" i="1" s="1"/>
  <c r="N979" i="1" a="1"/>
  <c r="N979" i="1" s="1"/>
  <c r="N980" i="1" a="1"/>
  <c r="N980" i="1" s="1"/>
  <c r="N981" i="1" a="1"/>
  <c r="N981" i="1" s="1"/>
  <c r="N982" i="1" a="1"/>
  <c r="N982" i="1" s="1"/>
  <c r="N983" i="1" a="1"/>
  <c r="N983" i="1" s="1"/>
  <c r="N984" i="1" a="1"/>
  <c r="N984" i="1" s="1"/>
  <c r="N985" i="1" a="1"/>
  <c r="N985" i="1" s="1"/>
  <c r="N986" i="1" a="1"/>
  <c r="N986" i="1" s="1"/>
  <c r="N987" i="1" a="1"/>
  <c r="N987" i="1" s="1"/>
  <c r="N988" i="1" a="1"/>
  <c r="N988" i="1" s="1"/>
  <c r="N989" i="1" a="1"/>
  <c r="N989" i="1" s="1"/>
  <c r="N990" i="1" a="1"/>
  <c r="N990" i="1" s="1"/>
  <c r="N991" i="1" a="1"/>
  <c r="N991" i="1" s="1"/>
  <c r="N992" i="1" a="1"/>
  <c r="N992" i="1" s="1"/>
  <c r="N993" i="1" a="1"/>
  <c r="N993" i="1" s="1"/>
  <c r="N994" i="1" a="1"/>
  <c r="N994" i="1" s="1"/>
  <c r="N995" i="1" a="1"/>
  <c r="N995" i="1" s="1"/>
  <c r="N996" i="1" a="1"/>
  <c r="N996" i="1" s="1"/>
  <c r="N997" i="1" a="1"/>
  <c r="N997" i="1" s="1"/>
  <c r="N998" i="1" a="1"/>
  <c r="N998" i="1" s="1"/>
  <c r="N999" i="1" a="1"/>
  <c r="N999" i="1" s="1"/>
  <c r="N1000" i="1" a="1"/>
  <c r="N1000" i="1" s="1"/>
  <c r="N1001" i="1" a="1"/>
  <c r="N1001" i="1" s="1"/>
  <c r="N1002" i="1" a="1"/>
  <c r="N1002" i="1" s="1"/>
  <c r="N1003" i="1" a="1"/>
  <c r="N1003" i="1" s="1"/>
  <c r="N1004" i="1" a="1"/>
  <c r="N1004" i="1" s="1"/>
  <c r="N1005" i="1" a="1"/>
  <c r="N1005" i="1" s="1"/>
  <c r="N1006" i="1" a="1"/>
  <c r="N1006" i="1" s="1"/>
  <c r="N1007" i="1" a="1"/>
  <c r="N1007" i="1" s="1"/>
  <c r="N1008" i="1" a="1"/>
  <c r="N1008" i="1" s="1"/>
  <c r="N1009" i="1" a="1"/>
  <c r="N1009" i="1" s="1"/>
  <c r="N1010" i="1" a="1"/>
  <c r="N1010" i="1" s="1"/>
  <c r="N1011" i="1" a="1"/>
  <c r="N1011" i="1" s="1"/>
  <c r="N1012" i="1" a="1"/>
  <c r="N1012" i="1" s="1"/>
  <c r="N1013" i="1" a="1"/>
  <c r="N1013" i="1" s="1"/>
  <c r="N1014" i="1" a="1"/>
  <c r="N1014" i="1" s="1"/>
  <c r="N1015" i="1" a="1"/>
  <c r="N1015" i="1" s="1"/>
  <c r="N1016" i="1" a="1"/>
  <c r="N1016" i="1" s="1"/>
  <c r="N1017" i="1" a="1"/>
  <c r="N1017" i="1" s="1"/>
  <c r="N1018" i="1" a="1"/>
  <c r="N1018" i="1" s="1"/>
  <c r="N1019" i="1" a="1"/>
  <c r="N1019" i="1" s="1"/>
  <c r="N1020" i="1" a="1"/>
  <c r="N1020" i="1" s="1"/>
  <c r="N1021" i="1" a="1"/>
  <c r="N1021" i="1" s="1"/>
  <c r="N1022" i="1" a="1"/>
  <c r="N1022" i="1" s="1"/>
  <c r="N1023" i="1" a="1"/>
  <c r="N1023" i="1" s="1"/>
  <c r="N1024" i="1" a="1"/>
  <c r="N1024" i="1" s="1"/>
  <c r="N1025" i="1" a="1"/>
  <c r="N1025" i="1" s="1"/>
  <c r="N1026" i="1" a="1"/>
  <c r="N1026" i="1" s="1"/>
  <c r="N1027" i="1" a="1"/>
  <c r="N1027" i="1" s="1"/>
  <c r="N1028" i="1" a="1"/>
  <c r="N1028" i="1" s="1"/>
  <c r="N1029" i="1" a="1"/>
  <c r="N1029" i="1" s="1"/>
  <c r="N1030" i="1" a="1"/>
  <c r="N1030" i="1" s="1"/>
  <c r="N1031" i="1" a="1"/>
  <c r="N1031" i="1" s="1"/>
  <c r="N1032" i="1" a="1"/>
  <c r="N1032" i="1" s="1"/>
  <c r="N1033" i="1" a="1"/>
  <c r="N1033" i="1" s="1"/>
  <c r="N1034" i="1" a="1"/>
  <c r="N1034" i="1" s="1"/>
  <c r="N1035" i="1" a="1"/>
  <c r="N1035" i="1" s="1"/>
  <c r="N1036" i="1" a="1"/>
  <c r="N1036" i="1" s="1"/>
  <c r="N1037" i="1" a="1"/>
  <c r="N1037" i="1" s="1"/>
  <c r="N1038" i="1" a="1"/>
  <c r="N1038" i="1" s="1"/>
  <c r="N1039" i="1" a="1"/>
  <c r="N1039" i="1" s="1"/>
  <c r="N1040" i="1" a="1"/>
  <c r="N1040" i="1" s="1"/>
  <c r="N1041" i="1" a="1"/>
  <c r="N1041" i="1" s="1"/>
  <c r="N1042" i="1" a="1"/>
  <c r="N1042" i="1" s="1"/>
  <c r="N1043" i="1" a="1"/>
  <c r="N1043" i="1" s="1"/>
  <c r="N1044" i="1" a="1"/>
  <c r="N1044" i="1" s="1"/>
  <c r="N1045" i="1" a="1"/>
  <c r="N1045" i="1" s="1"/>
  <c r="N1046" i="1" a="1"/>
  <c r="N1046" i="1" s="1"/>
  <c r="N1047" i="1" a="1"/>
  <c r="N1047" i="1" s="1"/>
  <c r="N1048" i="1" a="1"/>
  <c r="N1048" i="1" s="1"/>
  <c r="N1049" i="1" a="1"/>
  <c r="N1049" i="1" s="1"/>
  <c r="N1050" i="1" a="1"/>
  <c r="N1050" i="1" s="1"/>
  <c r="N1051" i="1" a="1"/>
  <c r="N1051" i="1" s="1"/>
  <c r="N1052" i="1" a="1"/>
  <c r="N1052" i="1" s="1"/>
  <c r="N1053" i="1" a="1"/>
  <c r="N1053" i="1" s="1"/>
  <c r="N1054" i="1" a="1"/>
  <c r="N1054" i="1" s="1"/>
  <c r="N1055" i="1" a="1"/>
  <c r="N1055" i="1" s="1"/>
  <c r="N1056" i="1" a="1"/>
  <c r="N1056" i="1" s="1"/>
  <c r="N1057" i="1" a="1"/>
  <c r="N1057" i="1" s="1"/>
  <c r="N1058" i="1" a="1"/>
  <c r="N1058" i="1" s="1"/>
  <c r="N1059" i="1" a="1"/>
  <c r="N1059" i="1" s="1"/>
  <c r="N1060" i="1" a="1"/>
  <c r="N1060" i="1" s="1"/>
  <c r="N1061" i="1" a="1"/>
  <c r="N1061" i="1" s="1"/>
  <c r="N1062" i="1" a="1"/>
  <c r="N1062" i="1" s="1"/>
  <c r="N1063" i="1" a="1"/>
  <c r="N1063" i="1" s="1"/>
  <c r="N1064" i="1" a="1"/>
  <c r="N1064" i="1" s="1"/>
  <c r="N1065" i="1" a="1"/>
  <c r="N1065" i="1" s="1"/>
  <c r="N1066" i="1" a="1"/>
  <c r="N1066" i="1" s="1"/>
  <c r="N1067" i="1" a="1"/>
  <c r="N1067" i="1" s="1"/>
  <c r="N1068" i="1" a="1"/>
  <c r="N1068" i="1" s="1"/>
  <c r="N1069" i="1" a="1"/>
  <c r="N1069" i="1" s="1"/>
  <c r="N1070" i="1" a="1"/>
  <c r="N1070" i="1" s="1"/>
  <c r="N1071" i="1" a="1"/>
  <c r="N1071" i="1" s="1"/>
  <c r="N1072" i="1" a="1"/>
  <c r="N1072" i="1" s="1"/>
  <c r="N1073" i="1" a="1"/>
  <c r="N1073" i="1" s="1"/>
  <c r="N1074" i="1" a="1"/>
  <c r="N1074" i="1" s="1"/>
  <c r="N1075" i="1" a="1"/>
  <c r="N1075" i="1" s="1"/>
  <c r="N1076" i="1" a="1"/>
  <c r="N1076" i="1" s="1"/>
  <c r="N1077" i="1" a="1"/>
  <c r="N1077" i="1" s="1"/>
  <c r="N1078" i="1" a="1"/>
  <c r="N1078" i="1" s="1"/>
  <c r="N1079" i="1" a="1"/>
  <c r="N1079" i="1" s="1"/>
  <c r="N1080" i="1" a="1"/>
  <c r="N1080" i="1" s="1"/>
  <c r="N1081" i="1" a="1"/>
  <c r="N1081" i="1" s="1"/>
  <c r="N1082" i="1" a="1"/>
  <c r="N1082" i="1" s="1"/>
  <c r="N1083" i="1" a="1"/>
  <c r="N1083" i="1" s="1"/>
  <c r="N1084" i="1" a="1"/>
  <c r="N1084" i="1" s="1"/>
  <c r="N1085" i="1" a="1"/>
  <c r="N1085" i="1" s="1"/>
  <c r="N1086" i="1" a="1"/>
  <c r="N1086" i="1" s="1"/>
  <c r="N1087" i="1" a="1"/>
  <c r="N1087" i="1" s="1"/>
  <c r="N1088" i="1" a="1"/>
  <c r="N1088" i="1" s="1"/>
  <c r="N1089" i="1" a="1"/>
  <c r="N1089" i="1" s="1"/>
  <c r="N1090" i="1" a="1"/>
  <c r="N1090" i="1" s="1"/>
  <c r="N1091" i="1" a="1"/>
  <c r="N1091" i="1" s="1"/>
  <c r="N1092" i="1" a="1"/>
  <c r="N1092" i="1" s="1"/>
  <c r="N1093" i="1" a="1"/>
  <c r="N1093" i="1" s="1"/>
  <c r="N1094" i="1" a="1"/>
  <c r="N1094" i="1" s="1"/>
  <c r="N1095" i="1" a="1"/>
  <c r="N1095" i="1" s="1"/>
  <c r="N1096" i="1" a="1"/>
  <c r="N1096" i="1" s="1"/>
  <c r="N1097" i="1" a="1"/>
  <c r="N1097" i="1" s="1"/>
  <c r="N1098" i="1" a="1"/>
  <c r="N1098" i="1" s="1"/>
  <c r="N1099" i="1" a="1"/>
  <c r="N1099" i="1" s="1"/>
  <c r="N1100" i="1" a="1"/>
  <c r="N1100" i="1" s="1"/>
  <c r="N1101" i="1" a="1"/>
  <c r="N1101" i="1" s="1"/>
  <c r="N1102" i="1" a="1"/>
  <c r="N1102" i="1" s="1"/>
  <c r="N1103" i="1" a="1"/>
  <c r="N1103" i="1" s="1"/>
  <c r="N1104" i="1" a="1"/>
  <c r="N1104" i="1" s="1"/>
  <c r="N1105" i="1" a="1"/>
  <c r="N1105" i="1" s="1"/>
  <c r="N1106" i="1" a="1"/>
  <c r="N1106" i="1" s="1"/>
  <c r="N1107" i="1" a="1"/>
  <c r="N1107" i="1" s="1"/>
  <c r="N1108" i="1" a="1"/>
  <c r="N1108" i="1" s="1"/>
  <c r="N1109" i="1" a="1"/>
  <c r="N1109" i="1" s="1"/>
  <c r="N1110" i="1" a="1"/>
  <c r="N1110" i="1" s="1"/>
  <c r="N1111" i="1" a="1"/>
  <c r="N1111" i="1" s="1"/>
  <c r="N1112" i="1" a="1"/>
  <c r="N1112" i="1" s="1"/>
  <c r="N1113" i="1" a="1"/>
  <c r="N1113" i="1" s="1"/>
  <c r="N1114" i="1" a="1"/>
  <c r="N1114" i="1" s="1"/>
  <c r="N1115" i="1" a="1"/>
  <c r="N1115" i="1" s="1"/>
  <c r="N1116" i="1" a="1"/>
  <c r="N1116" i="1" s="1"/>
  <c r="N1117" i="1" a="1"/>
  <c r="N1117" i="1" s="1"/>
  <c r="N1118" i="1" a="1"/>
  <c r="N1118" i="1" s="1"/>
  <c r="N1119" i="1" a="1"/>
  <c r="N1119" i="1" s="1"/>
  <c r="N1120" i="1" a="1"/>
  <c r="N1120" i="1" s="1"/>
  <c r="N1121" i="1" a="1"/>
  <c r="N1121" i="1" s="1"/>
  <c r="N1122" i="1" a="1"/>
  <c r="N1122" i="1" s="1"/>
  <c r="N1123" i="1" a="1"/>
  <c r="N1123" i="1" s="1"/>
  <c r="N1124" i="1" a="1"/>
  <c r="N1124" i="1" s="1"/>
  <c r="N1125" i="1" a="1"/>
  <c r="N1125" i="1" s="1"/>
  <c r="N1126" i="1" a="1"/>
  <c r="N1126" i="1" s="1"/>
  <c r="N1127" i="1" a="1"/>
  <c r="N1127" i="1" s="1"/>
  <c r="N1128" i="1" a="1"/>
  <c r="N1128" i="1" s="1"/>
  <c r="N1129" i="1" a="1"/>
  <c r="N1129" i="1" s="1"/>
  <c r="N1130" i="1" a="1"/>
  <c r="N1130" i="1" s="1"/>
  <c r="N1131" i="1" a="1"/>
  <c r="N1131" i="1" s="1"/>
  <c r="N1132" i="1" a="1"/>
  <c r="N1132" i="1" s="1"/>
  <c r="N1133" i="1" a="1"/>
  <c r="N1133" i="1" s="1"/>
  <c r="N1134" i="1" a="1"/>
  <c r="N1134" i="1" s="1"/>
  <c r="N1135" i="1" a="1"/>
  <c r="N1135" i="1" s="1"/>
  <c r="N1136" i="1" a="1"/>
  <c r="N1136" i="1" s="1"/>
  <c r="N1137" i="1" a="1"/>
  <c r="N1137" i="1" s="1"/>
  <c r="N1138" i="1" a="1"/>
  <c r="N1138" i="1" s="1"/>
  <c r="N1139" i="1" a="1"/>
  <c r="N1139" i="1" s="1"/>
  <c r="N1140" i="1" a="1"/>
  <c r="N1140" i="1" s="1"/>
  <c r="N1141" i="1" a="1"/>
  <c r="N1141" i="1" s="1"/>
  <c r="N1142" i="1" a="1"/>
  <c r="N1142" i="1" s="1"/>
  <c r="N1143" i="1" a="1"/>
  <c r="N1143" i="1" s="1"/>
  <c r="N1144" i="1" a="1"/>
  <c r="N1144" i="1" s="1"/>
  <c r="N1145" i="1" a="1"/>
  <c r="N1145" i="1" s="1"/>
  <c r="N1146" i="1" a="1"/>
  <c r="N1146" i="1" s="1"/>
  <c r="N1147" i="1" a="1"/>
  <c r="N1147" i="1" s="1"/>
  <c r="N1148" i="1" a="1"/>
  <c r="N1148" i="1" s="1"/>
  <c r="N1149" i="1" a="1"/>
  <c r="N1149" i="1" s="1"/>
  <c r="N1150" i="1" a="1"/>
  <c r="N1150" i="1" s="1"/>
  <c r="N1151" i="1" a="1"/>
  <c r="N1151" i="1" s="1"/>
  <c r="N1152" i="1" a="1"/>
  <c r="N1152" i="1" s="1"/>
  <c r="N1153" i="1" a="1"/>
  <c r="N1153" i="1" s="1"/>
  <c r="N1154" i="1" a="1"/>
  <c r="N1154" i="1" s="1"/>
  <c r="N1155" i="1" a="1"/>
  <c r="N1155" i="1" s="1"/>
  <c r="N1156" i="1" a="1"/>
  <c r="N1156" i="1" s="1"/>
  <c r="N1157" i="1" a="1"/>
  <c r="N1157" i="1" s="1"/>
  <c r="N1158" i="1" a="1"/>
  <c r="N1158" i="1" s="1"/>
  <c r="N1159" i="1" a="1"/>
  <c r="N1159" i="1" s="1"/>
  <c r="N1160" i="1" a="1"/>
  <c r="N1160" i="1" s="1"/>
  <c r="N1161" i="1" a="1"/>
  <c r="N1161" i="1" s="1"/>
  <c r="N1162" i="1" a="1"/>
  <c r="N1162" i="1" s="1"/>
  <c r="N1163" i="1" a="1"/>
  <c r="N1163" i="1" s="1"/>
  <c r="N1164" i="1" a="1"/>
  <c r="N1164" i="1" s="1"/>
  <c r="N1165" i="1" a="1"/>
  <c r="N1165" i="1" s="1"/>
  <c r="N1166" i="1" a="1"/>
  <c r="N1166" i="1" s="1"/>
  <c r="N1167" i="1" a="1"/>
  <c r="N1167" i="1" s="1"/>
  <c r="N1168" i="1" a="1"/>
  <c r="N1168" i="1" s="1"/>
  <c r="N1169" i="1" a="1"/>
  <c r="N1169" i="1" s="1"/>
  <c r="N1170" i="1" a="1"/>
  <c r="N1170" i="1" s="1"/>
  <c r="N1171" i="1" a="1"/>
  <c r="N1171" i="1" s="1"/>
  <c r="N1172" i="1" a="1"/>
  <c r="N1172" i="1" s="1"/>
  <c r="N1173" i="1" a="1"/>
  <c r="N1173" i="1" s="1"/>
  <c r="N1174" i="1" a="1"/>
  <c r="N1174" i="1" s="1"/>
  <c r="N1175" i="1" a="1"/>
  <c r="N1175" i="1" s="1"/>
  <c r="N1176" i="1" a="1"/>
  <c r="N1176" i="1" s="1"/>
  <c r="N1177" i="1" a="1"/>
  <c r="N1177" i="1" s="1"/>
  <c r="N1178" i="1" a="1"/>
  <c r="N1178" i="1" s="1"/>
  <c r="N1179" i="1" a="1"/>
  <c r="N1179" i="1" s="1"/>
  <c r="N1180" i="1" a="1"/>
  <c r="N1180" i="1" s="1"/>
  <c r="N1181" i="1" a="1"/>
  <c r="N1181" i="1" s="1"/>
  <c r="N1182" i="1" a="1"/>
  <c r="N1182" i="1" s="1"/>
  <c r="N1183" i="1" a="1"/>
  <c r="N1183" i="1" s="1"/>
  <c r="N1184" i="1" a="1"/>
  <c r="N1184" i="1" s="1"/>
  <c r="N1185" i="1" a="1"/>
  <c r="N1185" i="1" s="1"/>
  <c r="N1186" i="1" a="1"/>
  <c r="N1186" i="1" s="1"/>
  <c r="N1187" i="1" a="1"/>
  <c r="N1187" i="1" s="1"/>
  <c r="N1188" i="1" a="1"/>
  <c r="N1188" i="1" s="1"/>
  <c r="N1189" i="1" a="1"/>
  <c r="N1189" i="1" s="1"/>
  <c r="N1190" i="1" a="1"/>
  <c r="N1190" i="1" s="1"/>
  <c r="N1191" i="1" a="1"/>
  <c r="N1191" i="1" s="1"/>
  <c r="N1192" i="1" a="1"/>
  <c r="N1192" i="1" s="1"/>
  <c r="N1193" i="1" a="1"/>
  <c r="N1193" i="1" s="1"/>
  <c r="N1194" i="1" a="1"/>
  <c r="N1194" i="1" s="1"/>
  <c r="N1195" i="1" a="1"/>
  <c r="N1195" i="1" s="1"/>
  <c r="N1196" i="1" a="1"/>
  <c r="N1196" i="1" s="1"/>
  <c r="N1197" i="1" a="1"/>
  <c r="N1197" i="1" s="1"/>
  <c r="N1198" i="1" a="1"/>
  <c r="N1198" i="1" s="1"/>
  <c r="N1199" i="1" a="1"/>
  <c r="N1199" i="1" s="1"/>
  <c r="N1200" i="1" a="1"/>
  <c r="N1200" i="1" s="1"/>
  <c r="N1201" i="1" a="1"/>
  <c r="N1201" i="1" s="1"/>
  <c r="N1202" i="1" a="1"/>
  <c r="N1202" i="1" s="1"/>
  <c r="N1203" i="1" a="1"/>
  <c r="N1203" i="1" s="1"/>
  <c r="N1204" i="1" a="1"/>
  <c r="N1204" i="1" s="1"/>
  <c r="N1205" i="1" a="1"/>
  <c r="N1205" i="1" s="1"/>
  <c r="N1206" i="1" a="1"/>
  <c r="N1206" i="1" s="1"/>
  <c r="N1207" i="1" a="1"/>
  <c r="N1207" i="1" s="1"/>
  <c r="N1208" i="1" a="1"/>
  <c r="N1208" i="1" s="1"/>
  <c r="N1209" i="1" a="1"/>
  <c r="N1209" i="1" s="1"/>
  <c r="N1210" i="1" a="1"/>
  <c r="N1210" i="1" s="1"/>
  <c r="N1211" i="1" a="1"/>
  <c r="N1211" i="1" s="1"/>
  <c r="N1212" i="1" a="1"/>
  <c r="N1212" i="1" s="1"/>
  <c r="N1213" i="1" a="1"/>
  <c r="N1213" i="1" s="1"/>
  <c r="N1214" i="1" a="1"/>
  <c r="N1214" i="1" s="1"/>
  <c r="N1215" i="1" a="1"/>
  <c r="N1215" i="1" s="1"/>
  <c r="N1216" i="1" a="1"/>
  <c r="N1216" i="1" s="1"/>
  <c r="N1217" i="1" a="1"/>
  <c r="N1217" i="1" s="1"/>
  <c r="N1218" i="1" a="1"/>
  <c r="N1218" i="1" s="1"/>
  <c r="N1219" i="1" a="1"/>
  <c r="N1219" i="1" s="1"/>
  <c r="N1220" i="1" a="1"/>
  <c r="N1220" i="1" s="1"/>
  <c r="N1222" i="1" a="1"/>
  <c r="N1222" i="1" s="1"/>
  <c r="N1223" i="1" a="1"/>
  <c r="N1223" i="1" s="1"/>
  <c r="N1224" i="1" a="1"/>
  <c r="N1224" i="1" s="1"/>
  <c r="N1225" i="1" a="1"/>
  <c r="N1225" i="1" s="1"/>
  <c r="N1226" i="1" a="1"/>
  <c r="N1226" i="1" s="1"/>
  <c r="N1227" i="1" a="1"/>
  <c r="N1227" i="1" s="1"/>
  <c r="N1228" i="1" a="1"/>
  <c r="N1228" i="1" s="1"/>
  <c r="N1229" i="1" a="1"/>
  <c r="N1229" i="1" s="1"/>
  <c r="N1230" i="1" a="1"/>
  <c r="N1230" i="1" s="1"/>
  <c r="N1231" i="1" a="1"/>
  <c r="N1231" i="1" s="1"/>
  <c r="N1232" i="1" a="1"/>
  <c r="N1232" i="1" s="1"/>
  <c r="N1233" i="1" a="1"/>
  <c r="N1233" i="1" s="1"/>
  <c r="N1234" i="1" a="1"/>
  <c r="N1234" i="1" s="1"/>
  <c r="N1235" i="1" a="1"/>
  <c r="N1235" i="1" s="1"/>
  <c r="N1236" i="1" a="1"/>
  <c r="N1236" i="1" s="1"/>
  <c r="N1237" i="1" a="1"/>
  <c r="N1237" i="1" s="1"/>
  <c r="N1238" i="1" a="1"/>
  <c r="N1238" i="1" s="1"/>
  <c r="N1239" i="1" a="1"/>
  <c r="N1239" i="1" s="1"/>
  <c r="N1240" i="1" a="1"/>
  <c r="N1240" i="1" s="1"/>
  <c r="N1241" i="1" a="1"/>
  <c r="N1241" i="1" s="1"/>
  <c r="N1242" i="1" a="1"/>
  <c r="N1242" i="1" s="1"/>
  <c r="N1243" i="1" a="1"/>
  <c r="N1243" i="1" s="1"/>
  <c r="N1244" i="1" a="1"/>
  <c r="N1244" i="1" s="1"/>
  <c r="N1245" i="1" a="1"/>
  <c r="N1245" i="1" s="1"/>
  <c r="N1246" i="1" a="1"/>
  <c r="N1246" i="1" s="1"/>
  <c r="N1247" i="1" a="1"/>
  <c r="N1247" i="1" s="1"/>
  <c r="N1248" i="1" a="1"/>
  <c r="N1248" i="1" s="1"/>
  <c r="N1249" i="1" a="1"/>
  <c r="N1249" i="1" s="1"/>
  <c r="N1250" i="1" a="1"/>
  <c r="N1250" i="1" s="1"/>
  <c r="N1251" i="1" a="1"/>
  <c r="N1251" i="1" s="1"/>
  <c r="N1252" i="1" a="1"/>
  <c r="N1252" i="1" s="1"/>
  <c r="N1253" i="1" a="1"/>
  <c r="N1253" i="1" s="1"/>
  <c r="N1254" i="1" a="1"/>
  <c r="N1254" i="1" s="1"/>
  <c r="N1255" i="1" a="1"/>
  <c r="N1255" i="1" s="1"/>
  <c r="N1256" i="1" a="1"/>
  <c r="N1256" i="1" s="1"/>
  <c r="N1257" i="1" a="1"/>
  <c r="N1257" i="1" s="1"/>
  <c r="N1258" i="1" a="1"/>
  <c r="N1258" i="1" s="1"/>
  <c r="N1259" i="1" a="1"/>
  <c r="N1259" i="1" s="1"/>
  <c r="N1260" i="1" a="1"/>
  <c r="N1260" i="1" s="1"/>
  <c r="N1261" i="1" a="1"/>
  <c r="N1261" i="1" s="1"/>
  <c r="N1262" i="1" a="1"/>
  <c r="N1262" i="1" s="1"/>
  <c r="N1263" i="1" a="1"/>
  <c r="N1263" i="1" s="1"/>
  <c r="N1264" i="1" a="1"/>
  <c r="N1264" i="1" s="1"/>
  <c r="N1265" i="1" a="1"/>
  <c r="N1265" i="1" s="1"/>
  <c r="N1266" i="1" a="1"/>
  <c r="N1266" i="1" s="1"/>
  <c r="N1267" i="1" a="1"/>
  <c r="N1267" i="1" s="1"/>
  <c r="N1268" i="1" a="1"/>
  <c r="N1268" i="1" s="1"/>
  <c r="N1269" i="1" a="1"/>
  <c r="N1269" i="1" s="1"/>
  <c r="N1270" i="1" a="1"/>
  <c r="N1270" i="1" s="1"/>
  <c r="N1271" i="1" a="1"/>
  <c r="N1271" i="1" s="1"/>
  <c r="N1272" i="1" a="1"/>
  <c r="N1272" i="1" s="1"/>
  <c r="N1273" i="1" a="1"/>
  <c r="N1273" i="1" s="1"/>
  <c r="N1274" i="1" a="1"/>
  <c r="N1274" i="1" s="1"/>
  <c r="N1275" i="1" a="1"/>
  <c r="N1275" i="1" s="1"/>
  <c r="N1276" i="1" a="1"/>
  <c r="N1276" i="1" s="1"/>
  <c r="N1277" i="1" a="1"/>
  <c r="N1277" i="1" s="1"/>
  <c r="N1278" i="1" a="1"/>
  <c r="N1278" i="1" s="1"/>
  <c r="N1279" i="1" a="1"/>
  <c r="N1279" i="1" s="1"/>
  <c r="N1280" i="1" a="1"/>
  <c r="N1280" i="1" s="1"/>
  <c r="N1281" i="1" a="1"/>
  <c r="N1281" i="1" s="1"/>
  <c r="N1282" i="1" a="1"/>
  <c r="N1282" i="1" s="1"/>
  <c r="N1283" i="1" a="1"/>
  <c r="N1283" i="1" s="1"/>
  <c r="N1284" i="1" a="1"/>
  <c r="N1284" i="1" s="1"/>
  <c r="N1285" i="1" a="1"/>
  <c r="N1285" i="1" s="1"/>
  <c r="N1286" i="1" a="1"/>
  <c r="N1286" i="1" s="1"/>
  <c r="N1287" i="1" a="1"/>
  <c r="N1287" i="1" s="1"/>
  <c r="N1288" i="1" a="1"/>
  <c r="N1288" i="1" s="1"/>
  <c r="N1289" i="1" a="1"/>
  <c r="N1289" i="1" s="1"/>
  <c r="N1290" i="1" a="1"/>
  <c r="N1290" i="1" s="1"/>
  <c r="N1291" i="1" a="1"/>
  <c r="N1291" i="1" s="1"/>
  <c r="N1292" i="1" a="1"/>
  <c r="N1292" i="1" s="1"/>
  <c r="N1293" i="1" a="1"/>
  <c r="N1293" i="1" s="1"/>
  <c r="N1294" i="1" a="1"/>
  <c r="N1294" i="1" s="1"/>
  <c r="N1295" i="1" a="1"/>
  <c r="N1295" i="1" s="1"/>
  <c r="N1296" i="1" a="1"/>
  <c r="N1296" i="1" s="1"/>
  <c r="N1297" i="1" a="1"/>
  <c r="N1297" i="1" s="1"/>
  <c r="N1298" i="1" a="1"/>
  <c r="N1298" i="1" s="1"/>
  <c r="N1299" i="1" a="1"/>
  <c r="N1299" i="1" s="1"/>
  <c r="N1300" i="1" a="1"/>
  <c r="N1300" i="1" s="1"/>
  <c r="N1301" i="1" a="1"/>
  <c r="N1301" i="1" s="1"/>
  <c r="N1302" i="1" a="1"/>
  <c r="N1302" i="1" s="1"/>
  <c r="N1303" i="1" a="1"/>
  <c r="N1303" i="1" s="1"/>
  <c r="N1304" i="1" a="1"/>
  <c r="N1304" i="1" s="1"/>
  <c r="N1305" i="1" a="1"/>
  <c r="N1305" i="1" s="1"/>
  <c r="N1306" i="1" a="1"/>
  <c r="N1306" i="1" s="1"/>
  <c r="N1307" i="1" a="1"/>
  <c r="N1307" i="1" s="1"/>
  <c r="N1308" i="1" a="1"/>
  <c r="N1308" i="1" s="1"/>
  <c r="N1309" i="1" a="1"/>
  <c r="N1309" i="1" s="1"/>
  <c r="N1310" i="1" a="1"/>
  <c r="N1310" i="1" s="1"/>
  <c r="N1311" i="1" a="1"/>
  <c r="N1311" i="1" s="1"/>
  <c r="N1312" i="1" a="1"/>
  <c r="N1312" i="1" s="1"/>
  <c r="N1313" i="1" a="1"/>
  <c r="N1313" i="1" s="1"/>
  <c r="N1314" i="1" a="1"/>
  <c r="N1314" i="1" s="1"/>
  <c r="N1315" i="1" a="1"/>
  <c r="N1315" i="1" s="1"/>
  <c r="N1316" i="1" a="1"/>
  <c r="N1316" i="1" s="1"/>
  <c r="N1317" i="1" a="1"/>
  <c r="N1317" i="1" s="1"/>
  <c r="N1318" i="1" a="1"/>
  <c r="N1318" i="1" s="1"/>
  <c r="N1319" i="1" a="1"/>
  <c r="N1319" i="1" s="1"/>
  <c r="N1320" i="1" a="1"/>
  <c r="N1320" i="1" s="1"/>
  <c r="N1321" i="1" a="1"/>
  <c r="N1321" i="1" s="1"/>
  <c r="N1322" i="1" a="1"/>
  <c r="N1322" i="1" s="1"/>
  <c r="N1323" i="1" a="1"/>
  <c r="N1323" i="1" s="1"/>
  <c r="N1324" i="1" a="1"/>
  <c r="N1324" i="1" s="1"/>
  <c r="N1325" i="1" a="1"/>
  <c r="N1325" i="1" s="1"/>
  <c r="N1326" i="1" a="1"/>
  <c r="N1326" i="1" s="1"/>
  <c r="N1327" i="1" a="1"/>
  <c r="N1327" i="1" s="1"/>
  <c r="N1328" i="1" a="1"/>
  <c r="N1328" i="1" s="1"/>
  <c r="N1329" i="1" a="1"/>
  <c r="N1329" i="1" s="1"/>
  <c r="N1330" i="1" a="1"/>
  <c r="N1330" i="1" s="1"/>
  <c r="N1331" i="1" a="1"/>
  <c r="N1331" i="1" s="1"/>
  <c r="N1332" i="1" a="1"/>
  <c r="N1332" i="1" s="1"/>
  <c r="N1333" i="1" a="1"/>
  <c r="N1333" i="1" s="1"/>
  <c r="N1334" i="1" a="1"/>
  <c r="N1334" i="1" s="1"/>
  <c r="N1335" i="1" a="1"/>
  <c r="N1335" i="1" s="1"/>
  <c r="N1336" i="1" a="1"/>
  <c r="N1336" i="1" s="1"/>
  <c r="N1337" i="1" a="1"/>
  <c r="N1337" i="1" s="1"/>
  <c r="N1338" i="1" a="1"/>
  <c r="N1338" i="1" s="1"/>
  <c r="N1339" i="1" a="1"/>
  <c r="N1339" i="1" s="1"/>
  <c r="N1340" i="1" a="1"/>
  <c r="N1340" i="1" s="1"/>
  <c r="N1341" i="1" a="1"/>
  <c r="N1341" i="1" s="1"/>
  <c r="N1342" i="1" a="1"/>
  <c r="N1342" i="1" s="1"/>
  <c r="N1343" i="1" a="1"/>
  <c r="N1343" i="1" s="1"/>
  <c r="N1344" i="1" a="1"/>
  <c r="N1344" i="1" s="1"/>
  <c r="N1345" i="1" a="1"/>
  <c r="N1345" i="1" s="1"/>
  <c r="N1346" i="1" a="1"/>
  <c r="N1346" i="1" s="1"/>
  <c r="N1347" i="1" a="1"/>
  <c r="N1347" i="1" s="1"/>
  <c r="N1348" i="1" a="1"/>
  <c r="N1348" i="1" s="1"/>
  <c r="N1349" i="1" a="1"/>
  <c r="N1349" i="1" s="1"/>
  <c r="N1350" i="1" a="1"/>
  <c r="N1350" i="1" s="1"/>
  <c r="N1351" i="1" a="1"/>
  <c r="N1351" i="1" s="1"/>
  <c r="N1352" i="1" a="1"/>
  <c r="N1352" i="1" s="1"/>
  <c r="N1353" i="1" a="1"/>
  <c r="N1353" i="1" s="1"/>
  <c r="N1354" i="1" a="1"/>
  <c r="N1354" i="1" s="1"/>
  <c r="N1355" i="1" a="1"/>
  <c r="N1355" i="1" s="1"/>
  <c r="N1356" i="1" a="1"/>
  <c r="N1356" i="1" s="1"/>
  <c r="N1357" i="1" a="1"/>
  <c r="N1357" i="1" s="1"/>
  <c r="N1358" i="1" a="1"/>
  <c r="N1358" i="1" s="1"/>
  <c r="N1359" i="1" a="1"/>
  <c r="N1359" i="1" s="1"/>
  <c r="N1360" i="1" a="1"/>
  <c r="N1360" i="1" s="1"/>
  <c r="N1361" i="1" a="1"/>
  <c r="N1361" i="1" s="1"/>
  <c r="N1362" i="1" a="1"/>
  <c r="N1362" i="1" s="1"/>
  <c r="N1363" i="1" a="1"/>
  <c r="N1363" i="1" s="1"/>
  <c r="N1364" i="1" a="1"/>
  <c r="N1364" i="1" s="1"/>
  <c r="N1365" i="1" a="1"/>
  <c r="N1365" i="1" s="1"/>
  <c r="N1366" i="1" a="1"/>
  <c r="N1366" i="1" s="1"/>
  <c r="N1367" i="1" a="1"/>
  <c r="N1367" i="1" s="1"/>
  <c r="N1368" i="1" a="1"/>
  <c r="N1368" i="1" s="1"/>
  <c r="N1369" i="1" a="1"/>
  <c r="N1369" i="1" s="1"/>
  <c r="N1370" i="1" a="1"/>
  <c r="N1370" i="1" s="1"/>
  <c r="N1371" i="1" a="1"/>
  <c r="N1371" i="1" s="1"/>
  <c r="N1372" i="1" a="1"/>
  <c r="N1372" i="1" s="1"/>
  <c r="N1373" i="1" a="1"/>
  <c r="N1373" i="1" s="1"/>
  <c r="N1374" i="1" a="1"/>
  <c r="N1374" i="1" s="1"/>
  <c r="N1375" i="1" a="1"/>
  <c r="N1375" i="1" s="1"/>
  <c r="N1376" i="1" a="1"/>
  <c r="N1376" i="1" s="1"/>
  <c r="N1377" i="1" a="1"/>
  <c r="N1377" i="1" s="1"/>
  <c r="N1378" i="1" a="1"/>
  <c r="N1378" i="1" s="1"/>
  <c r="N1379" i="1" a="1"/>
  <c r="N1379" i="1" s="1"/>
  <c r="N1380" i="1" a="1"/>
  <c r="N1380" i="1" s="1"/>
  <c r="N1381" i="1" a="1"/>
  <c r="N1381" i="1" s="1"/>
  <c r="N1382" i="1" a="1"/>
  <c r="N1382" i="1" s="1"/>
  <c r="N1383" i="1" a="1"/>
  <c r="N1383" i="1" s="1"/>
  <c r="N1384" i="1" a="1"/>
  <c r="N1384" i="1" s="1"/>
  <c r="N1385" i="1" a="1"/>
  <c r="N1385" i="1" s="1"/>
  <c r="N1386" i="1" a="1"/>
  <c r="N1386" i="1" s="1"/>
  <c r="N1387" i="1" a="1"/>
  <c r="N1387" i="1" s="1"/>
  <c r="N1388" i="1" a="1"/>
  <c r="N1388" i="1" s="1"/>
  <c r="N1389" i="1" a="1"/>
  <c r="N1389" i="1" s="1"/>
  <c r="N1390" i="1" a="1"/>
  <c r="N1390" i="1" s="1"/>
  <c r="N1391" i="1" a="1"/>
  <c r="N1391" i="1" s="1"/>
  <c r="N1392" i="1" a="1"/>
  <c r="N1392" i="1" s="1"/>
  <c r="N1393" i="1" a="1"/>
  <c r="N1393" i="1" s="1"/>
  <c r="N1394" i="1" a="1"/>
  <c r="N1394" i="1" s="1"/>
  <c r="N1395" i="1" a="1"/>
  <c r="N1395" i="1" s="1"/>
  <c r="N1396" i="1" a="1"/>
  <c r="N1396" i="1" s="1"/>
  <c r="N1397" i="1" a="1"/>
  <c r="N1397" i="1" s="1"/>
  <c r="N1398" i="1" a="1"/>
  <c r="N1398" i="1" s="1"/>
  <c r="N1399" i="1" a="1"/>
  <c r="N1399" i="1" s="1"/>
  <c r="N1400" i="1" a="1"/>
  <c r="N1400" i="1" s="1"/>
  <c r="N1401" i="1" a="1"/>
  <c r="N1401" i="1" s="1"/>
  <c r="N1402" i="1" a="1"/>
  <c r="N1402" i="1" s="1"/>
  <c r="N1403" i="1" a="1"/>
  <c r="N1403" i="1" s="1"/>
  <c r="N1404" i="1" a="1"/>
  <c r="N1404" i="1" s="1"/>
  <c r="N1405" i="1" a="1"/>
  <c r="N1405" i="1" s="1"/>
  <c r="N1406" i="1" a="1"/>
  <c r="N1406" i="1" s="1"/>
  <c r="N1407" i="1" a="1"/>
  <c r="N1407" i="1" s="1"/>
  <c r="N1408" i="1" a="1"/>
  <c r="N1408" i="1" s="1"/>
  <c r="N1409" i="1" a="1"/>
  <c r="N1409" i="1" s="1"/>
  <c r="N1410" i="1" a="1"/>
  <c r="N1410" i="1" s="1"/>
  <c r="N1411" i="1" a="1"/>
  <c r="N1411" i="1" s="1"/>
  <c r="N1412" i="1" a="1"/>
  <c r="N1412" i="1" s="1"/>
  <c r="N1413" i="1" a="1"/>
  <c r="N1413" i="1" s="1"/>
  <c r="N1414" i="1" a="1"/>
  <c r="N1414" i="1" s="1"/>
  <c r="N1415" i="1" a="1"/>
  <c r="N1415" i="1" s="1"/>
  <c r="N1416" i="1" a="1"/>
  <c r="N1416" i="1" s="1"/>
  <c r="N1417" i="1" a="1"/>
  <c r="N1417" i="1" s="1"/>
  <c r="N1418" i="1" a="1"/>
  <c r="N1418" i="1" s="1"/>
  <c r="N1419" i="1" a="1"/>
  <c r="N1419" i="1" s="1"/>
  <c r="N1420" i="1" a="1"/>
  <c r="N1420" i="1" s="1"/>
  <c r="N1421" i="1" a="1"/>
  <c r="N1421" i="1" s="1"/>
  <c r="N1422" i="1" a="1"/>
  <c r="N1422" i="1" s="1"/>
  <c r="N1423" i="1" a="1"/>
  <c r="N1423" i="1" s="1"/>
  <c r="N1424" i="1" a="1"/>
  <c r="N1424" i="1" s="1"/>
  <c r="N1425" i="1" a="1"/>
  <c r="N1425" i="1" s="1"/>
  <c r="N1426" i="1" a="1"/>
  <c r="N1426" i="1" s="1"/>
  <c r="N1427" i="1" a="1"/>
  <c r="N1427" i="1" s="1"/>
  <c r="N1428" i="1" a="1"/>
  <c r="N1428" i="1" s="1"/>
  <c r="N1429" i="1" a="1"/>
  <c r="N1429" i="1" s="1"/>
  <c r="N1430" i="1" a="1"/>
  <c r="N1430" i="1" s="1"/>
  <c r="N1431" i="1" a="1"/>
  <c r="N1431" i="1" s="1"/>
  <c r="N1432" i="1" a="1"/>
  <c r="N1432" i="1" s="1"/>
  <c r="N1433" i="1" a="1"/>
  <c r="N1433" i="1" s="1"/>
  <c r="N1434" i="1" a="1"/>
  <c r="N1434" i="1" s="1"/>
  <c r="N1435" i="1" a="1"/>
  <c r="N1435" i="1" s="1"/>
  <c r="N1436" i="1" a="1"/>
  <c r="N1436" i="1" s="1"/>
  <c r="N1437" i="1" a="1"/>
  <c r="N1437" i="1" s="1"/>
  <c r="N1438" i="1" a="1"/>
  <c r="N1438" i="1" s="1"/>
  <c r="N1439" i="1" a="1"/>
  <c r="N1439" i="1" s="1"/>
  <c r="N1440" i="1" a="1"/>
  <c r="N1440" i="1" s="1"/>
  <c r="N1441" i="1" a="1"/>
  <c r="N1441" i="1" s="1"/>
  <c r="N1442" i="1" a="1"/>
  <c r="N1442" i="1" s="1"/>
  <c r="N1443" i="1" a="1"/>
  <c r="N1443" i="1" s="1"/>
  <c r="N1444" i="1" a="1"/>
  <c r="N1444" i="1" s="1"/>
  <c r="N1445" i="1" a="1"/>
  <c r="N1445" i="1" s="1"/>
  <c r="N1446" i="1" a="1"/>
  <c r="N1446" i="1" s="1"/>
  <c r="N1447" i="1" a="1"/>
  <c r="N1447" i="1" s="1"/>
  <c r="N1448" i="1" a="1"/>
  <c r="N1448" i="1" s="1"/>
  <c r="N1449" i="1" a="1"/>
  <c r="N1449" i="1" s="1"/>
  <c r="N1450" i="1" a="1"/>
  <c r="N1450" i="1" s="1"/>
  <c r="N1451" i="1" a="1"/>
  <c r="N1451" i="1" s="1"/>
  <c r="N1452" i="1" a="1"/>
  <c r="N1452" i="1" s="1"/>
  <c r="N1453" i="1" a="1"/>
  <c r="N1453" i="1" s="1"/>
  <c r="N1454" i="1" a="1"/>
  <c r="N1454" i="1" s="1"/>
  <c r="N1455" i="1" a="1"/>
  <c r="N1455" i="1" s="1"/>
  <c r="N1456" i="1" a="1"/>
  <c r="N1456" i="1" s="1"/>
  <c r="N1457" i="1" a="1"/>
  <c r="N1457" i="1" s="1"/>
  <c r="N1458" i="1" a="1"/>
  <c r="N1458" i="1" s="1"/>
  <c r="N1459" i="1" a="1"/>
  <c r="N1459" i="1" s="1"/>
  <c r="N1460" i="1" a="1"/>
  <c r="N1460" i="1" s="1"/>
  <c r="N1461" i="1" a="1"/>
  <c r="N1461" i="1" s="1"/>
  <c r="N1462" i="1" a="1"/>
  <c r="N1462" i="1" s="1"/>
  <c r="N1463" i="1" a="1"/>
  <c r="N1463" i="1" s="1"/>
  <c r="N1464" i="1" a="1"/>
  <c r="N1464" i="1" s="1"/>
  <c r="N1465" i="1" a="1"/>
  <c r="N1465" i="1" s="1"/>
  <c r="N1466" i="1" a="1"/>
  <c r="N1466" i="1" s="1"/>
  <c r="N1467" i="1" a="1"/>
  <c r="N1467" i="1" s="1"/>
  <c r="N1468" i="1" a="1"/>
  <c r="N1468" i="1" s="1"/>
  <c r="N1469" i="1" a="1"/>
  <c r="N1469" i="1" s="1"/>
  <c r="N1470" i="1" a="1"/>
  <c r="N1470" i="1" s="1"/>
  <c r="N1471" i="1" a="1"/>
  <c r="N1471" i="1" s="1"/>
  <c r="N1472" i="1" a="1"/>
  <c r="N1472" i="1" s="1"/>
  <c r="N1473" i="1" a="1"/>
  <c r="N1473" i="1" s="1"/>
  <c r="N1474" i="1" a="1"/>
  <c r="N1474" i="1" s="1"/>
  <c r="N1475" i="1" a="1"/>
  <c r="N1475" i="1" s="1"/>
  <c r="N1476" i="1" a="1"/>
  <c r="N1476" i="1" s="1"/>
  <c r="N1477" i="1" a="1"/>
  <c r="N1477" i="1" s="1"/>
  <c r="N1478" i="1" a="1"/>
  <c r="N1478" i="1" s="1"/>
  <c r="N1479" i="1" a="1"/>
  <c r="N1479" i="1" s="1"/>
  <c r="N1480" i="1" a="1"/>
  <c r="N1480" i="1" s="1"/>
  <c r="N1481" i="1" a="1"/>
  <c r="N1481" i="1" s="1"/>
  <c r="N1482" i="1" a="1"/>
  <c r="N1482" i="1" s="1"/>
  <c r="N1483" i="1" a="1"/>
  <c r="N1483" i="1" s="1"/>
  <c r="N1484" i="1" a="1"/>
  <c r="N1484" i="1" s="1"/>
  <c r="N1485" i="1" a="1"/>
  <c r="N1485" i="1" s="1"/>
  <c r="N1486" i="1" a="1"/>
  <c r="N1486" i="1" s="1"/>
  <c r="N1487" i="1" a="1"/>
  <c r="N1487" i="1" s="1"/>
  <c r="N1488" i="1" a="1"/>
  <c r="N1488" i="1" s="1"/>
  <c r="N1489" i="1" a="1"/>
  <c r="N1489" i="1" s="1"/>
  <c r="N1490" i="1" a="1"/>
  <c r="N1490" i="1" s="1"/>
  <c r="N1491" i="1" a="1"/>
  <c r="N1491" i="1" s="1"/>
  <c r="N1492" i="1" a="1"/>
  <c r="N1492" i="1" s="1"/>
  <c r="N1493" i="1" a="1"/>
  <c r="N1493" i="1" s="1"/>
  <c r="N1494" i="1" a="1"/>
  <c r="N1494" i="1" s="1"/>
  <c r="N1495" i="1" a="1"/>
  <c r="N1495" i="1" s="1"/>
  <c r="N1496" i="1" a="1"/>
  <c r="N1496" i="1" s="1"/>
  <c r="N1497" i="1" a="1"/>
  <c r="N1497" i="1" s="1"/>
  <c r="N1498" i="1" a="1"/>
  <c r="N1498" i="1" s="1"/>
  <c r="N1499" i="1" a="1"/>
  <c r="N1499" i="1" s="1"/>
  <c r="N1500" i="1" a="1"/>
  <c r="N1500" i="1" s="1"/>
  <c r="N1501" i="1" a="1"/>
  <c r="N1501" i="1" s="1"/>
  <c r="N1502" i="1" a="1"/>
  <c r="N1502" i="1" s="1"/>
  <c r="N1503" i="1" a="1"/>
  <c r="N1503" i="1" s="1"/>
  <c r="N1504" i="1" a="1"/>
  <c r="N1504" i="1" s="1"/>
  <c r="N1505" i="1" a="1"/>
  <c r="N1505" i="1" s="1"/>
  <c r="N1506" i="1" a="1"/>
  <c r="N1506" i="1" s="1"/>
  <c r="N1507" i="1" a="1"/>
  <c r="N1507" i="1" s="1"/>
  <c r="N1508" i="1" a="1"/>
  <c r="N1508" i="1" s="1"/>
  <c r="N1509" i="1" a="1"/>
  <c r="N1509" i="1" s="1"/>
  <c r="N1510" i="1" a="1"/>
  <c r="N1510" i="1" s="1"/>
  <c r="N1511" i="1" a="1"/>
  <c r="N1511" i="1" s="1"/>
  <c r="N1512" i="1" a="1"/>
  <c r="N1512" i="1" s="1"/>
  <c r="N1513" i="1" a="1"/>
  <c r="N1513" i="1" s="1"/>
  <c r="N1514" i="1" a="1"/>
  <c r="N1514" i="1" s="1"/>
  <c r="N1515" i="1" a="1"/>
  <c r="N1515" i="1" s="1"/>
  <c r="N1516" i="1" a="1"/>
  <c r="N1516" i="1" s="1"/>
  <c r="N1517" i="1" a="1"/>
  <c r="N1517" i="1" s="1"/>
  <c r="N1518" i="1" a="1"/>
  <c r="N1518" i="1" s="1"/>
  <c r="N1519" i="1" a="1"/>
  <c r="N1519" i="1" s="1"/>
  <c r="N1520" i="1" a="1"/>
  <c r="N1520" i="1" s="1"/>
  <c r="N1521" i="1" a="1"/>
  <c r="N1521" i="1" s="1"/>
  <c r="N1522" i="1" a="1"/>
  <c r="N1522" i="1" s="1"/>
  <c r="N1523" i="1" a="1"/>
  <c r="N1523" i="1" s="1"/>
  <c r="N1524" i="1" a="1"/>
  <c r="N1524" i="1" s="1"/>
  <c r="N1525" i="1" a="1"/>
  <c r="N1525" i="1" s="1"/>
  <c r="N1526" i="1" a="1"/>
  <c r="N1526" i="1" s="1"/>
  <c r="N1527" i="1" a="1"/>
  <c r="N1527" i="1" s="1"/>
  <c r="N1528" i="1" a="1"/>
  <c r="N1528" i="1" s="1"/>
  <c r="N1529" i="1" a="1"/>
  <c r="N1529" i="1" s="1"/>
  <c r="N1530" i="1" a="1"/>
  <c r="N1530" i="1" s="1"/>
  <c r="N1531" i="1" a="1"/>
  <c r="N1531" i="1" s="1"/>
  <c r="N1532" i="1" a="1"/>
  <c r="N1532" i="1" s="1"/>
  <c r="N1533" i="1" a="1"/>
  <c r="N1533" i="1" s="1"/>
  <c r="N1534" i="1" a="1"/>
  <c r="N1534" i="1" s="1"/>
  <c r="N1535" i="1" a="1"/>
  <c r="N1535" i="1" s="1"/>
  <c r="N1536" i="1" a="1"/>
  <c r="N1536" i="1" s="1"/>
  <c r="N1537" i="1" a="1"/>
  <c r="N1537" i="1" s="1"/>
  <c r="N1538" i="1" a="1"/>
  <c r="N1538" i="1" s="1"/>
  <c r="N1539" i="1" a="1"/>
  <c r="N1539" i="1" s="1"/>
  <c r="N1540" i="1" a="1"/>
  <c r="N1540" i="1" s="1"/>
  <c r="N1541" i="1" a="1"/>
  <c r="N1541" i="1" s="1"/>
  <c r="N1542" i="1" a="1"/>
  <c r="N1542" i="1" s="1"/>
  <c r="N1543" i="1" a="1"/>
  <c r="N1543" i="1" s="1"/>
  <c r="N1544" i="1" a="1"/>
  <c r="N1544" i="1" s="1"/>
  <c r="N1545" i="1" a="1"/>
  <c r="N1545" i="1" s="1"/>
  <c r="N1546" i="1" a="1"/>
  <c r="N1546" i="1" s="1"/>
  <c r="N1547" i="1" a="1"/>
  <c r="N1547" i="1" s="1"/>
  <c r="N1548" i="1" a="1"/>
  <c r="N1548" i="1" s="1"/>
  <c r="N1549" i="1" a="1"/>
  <c r="N1549" i="1" s="1"/>
  <c r="N1550" i="1" a="1"/>
  <c r="N1550" i="1" s="1"/>
  <c r="N1551" i="1" a="1"/>
  <c r="N1551" i="1" s="1"/>
  <c r="N1552" i="1" a="1"/>
  <c r="N1552" i="1" s="1"/>
  <c r="N1553" i="1" a="1"/>
  <c r="N1553" i="1" s="1"/>
  <c r="N1554" i="1" a="1"/>
  <c r="N1554" i="1" s="1"/>
  <c r="N1555" i="1" a="1"/>
  <c r="N1555" i="1" s="1"/>
  <c r="N1556" i="1" a="1"/>
  <c r="N1556" i="1" s="1"/>
  <c r="N1557" i="1" a="1"/>
  <c r="N1557" i="1" s="1"/>
  <c r="N1558" i="1" a="1"/>
  <c r="N1558" i="1" s="1"/>
  <c r="N1559" i="1" a="1"/>
  <c r="N1559" i="1" s="1"/>
  <c r="N1560" i="1" a="1"/>
  <c r="N1560" i="1" s="1"/>
  <c r="N1561" i="1" a="1"/>
  <c r="N1561" i="1" s="1"/>
  <c r="N1562" i="1" a="1"/>
  <c r="N1562" i="1" s="1"/>
  <c r="N1563" i="1" a="1"/>
  <c r="N1563" i="1" s="1"/>
  <c r="N1564" i="1" a="1"/>
  <c r="N1564" i="1" s="1"/>
  <c r="N1565" i="1" a="1"/>
  <c r="N1565" i="1" s="1"/>
  <c r="N1566" i="1" a="1"/>
  <c r="N1566" i="1" s="1"/>
  <c r="N1567" i="1" a="1"/>
  <c r="N1567" i="1" s="1"/>
  <c r="N1568" i="1" a="1"/>
  <c r="N1568" i="1" s="1"/>
  <c r="N1569" i="1" a="1"/>
  <c r="N1569" i="1" s="1"/>
  <c r="N1570" i="1" a="1"/>
  <c r="N1570" i="1" s="1"/>
  <c r="N1571" i="1" a="1"/>
  <c r="N1571" i="1" s="1"/>
  <c r="N1572" i="1" a="1"/>
  <c r="N1572" i="1" s="1"/>
  <c r="N1573" i="1" a="1"/>
  <c r="N1573" i="1" s="1"/>
  <c r="N1574" i="1" a="1"/>
  <c r="N1574" i="1" s="1"/>
  <c r="N1575" i="1" a="1"/>
  <c r="N1575" i="1" s="1"/>
  <c r="N1576" i="1" a="1"/>
  <c r="N1576" i="1" s="1"/>
  <c r="N1577" i="1" a="1"/>
  <c r="N1577" i="1" s="1"/>
  <c r="N1578" i="1" a="1"/>
  <c r="N1578" i="1" s="1"/>
  <c r="N1579" i="1" a="1"/>
  <c r="N1579" i="1" s="1"/>
  <c r="N1580" i="1" a="1"/>
  <c r="N1580" i="1" s="1"/>
  <c r="N1581" i="1" a="1"/>
  <c r="N1581" i="1" s="1"/>
  <c r="N1582" i="1" a="1"/>
  <c r="N1582" i="1" s="1"/>
  <c r="N1583" i="1" a="1"/>
  <c r="N1583" i="1" s="1"/>
  <c r="N1584" i="1" a="1"/>
  <c r="N1584" i="1" s="1"/>
  <c r="N1585" i="1" a="1"/>
  <c r="N1585" i="1" s="1"/>
  <c r="N1586" i="1" a="1"/>
  <c r="N1586" i="1" s="1"/>
  <c r="N1587" i="1" a="1"/>
  <c r="N1587" i="1" s="1"/>
  <c r="N1588" i="1" a="1"/>
  <c r="N1588" i="1" s="1"/>
  <c r="N1589" i="1" a="1"/>
  <c r="N1589" i="1" s="1"/>
  <c r="N1590" i="1" a="1"/>
  <c r="N1590" i="1" s="1"/>
  <c r="N1591" i="1" a="1"/>
  <c r="N1591" i="1" s="1"/>
  <c r="N1592" i="1" a="1"/>
  <c r="N1592" i="1" s="1"/>
  <c r="N1593" i="1" a="1"/>
  <c r="N1593" i="1" s="1"/>
  <c r="N1594" i="1" a="1"/>
  <c r="N1594" i="1" s="1"/>
  <c r="N1595" i="1" a="1"/>
  <c r="N1595" i="1" s="1"/>
  <c r="N1596" i="1" a="1"/>
  <c r="N1596" i="1" s="1"/>
  <c r="N1597" i="1" a="1"/>
  <c r="N1597" i="1" s="1"/>
  <c r="N1598" i="1" a="1"/>
  <c r="N1598" i="1" s="1"/>
  <c r="N1599" i="1" a="1"/>
  <c r="N1599" i="1" s="1"/>
  <c r="N1600" i="1" a="1"/>
  <c r="N1600" i="1" s="1"/>
  <c r="N1601" i="1" a="1"/>
  <c r="N1601" i="1" s="1"/>
  <c r="N1602" i="1" a="1"/>
  <c r="N1602" i="1" s="1"/>
  <c r="N1603" i="1" a="1"/>
  <c r="N1603" i="1" s="1"/>
  <c r="N1604" i="1" a="1"/>
  <c r="N1604" i="1" s="1"/>
  <c r="N1605" i="1" a="1"/>
  <c r="N1605" i="1" s="1"/>
  <c r="N1606" i="1" a="1"/>
  <c r="N1606" i="1" s="1"/>
  <c r="N1607" i="1" a="1"/>
  <c r="N1607" i="1" s="1"/>
  <c r="N1608" i="1" a="1"/>
  <c r="N1608" i="1" s="1"/>
  <c r="N1609" i="1" a="1"/>
  <c r="N1609" i="1" s="1"/>
  <c r="N1610" i="1" a="1"/>
  <c r="N1610" i="1" s="1"/>
  <c r="N1611" i="1" a="1"/>
  <c r="N1611" i="1" s="1"/>
  <c r="N1612" i="1" a="1"/>
  <c r="N1612" i="1" s="1"/>
  <c r="N1613" i="1" a="1"/>
  <c r="N1613" i="1" s="1"/>
  <c r="N1614" i="1" a="1"/>
  <c r="N1614" i="1" s="1"/>
  <c r="N1615" i="1" a="1"/>
  <c r="N1615" i="1" s="1"/>
  <c r="N1616" i="1" a="1"/>
  <c r="N1616" i="1" s="1"/>
  <c r="N1617" i="1" a="1"/>
  <c r="N1617" i="1" s="1"/>
  <c r="N1618" i="1" a="1"/>
  <c r="N1618" i="1" s="1"/>
  <c r="N1619" i="1" a="1"/>
  <c r="N1619" i="1" s="1"/>
  <c r="N1620" i="1" a="1"/>
  <c r="N1620" i="1" s="1"/>
  <c r="N1621" i="1" a="1"/>
  <c r="N1621" i="1" s="1"/>
  <c r="N1622" i="1" a="1"/>
  <c r="N1622" i="1" s="1"/>
  <c r="N1623" i="1" a="1"/>
  <c r="N1623" i="1" s="1"/>
  <c r="N1624" i="1" a="1"/>
  <c r="N1624" i="1" s="1"/>
  <c r="N1625" i="1" a="1"/>
  <c r="N1625" i="1" s="1"/>
  <c r="N1626" i="1" a="1"/>
  <c r="N1626" i="1" s="1"/>
  <c r="N1627" i="1" a="1"/>
  <c r="N1627" i="1" s="1"/>
  <c r="N1628" i="1" a="1"/>
  <c r="N1628" i="1" s="1"/>
  <c r="N1629" i="1" a="1"/>
  <c r="N1629" i="1" s="1"/>
  <c r="N1630" i="1" a="1"/>
  <c r="N1630" i="1" s="1"/>
  <c r="N1631" i="1" a="1"/>
  <c r="N1631" i="1" s="1"/>
  <c r="N1632" i="1" a="1"/>
  <c r="N1632" i="1" s="1"/>
  <c r="N1633" i="1" a="1"/>
  <c r="N1633" i="1" s="1"/>
  <c r="N1634" i="1" a="1"/>
  <c r="N1634" i="1" s="1"/>
  <c r="N1635" i="1" a="1"/>
  <c r="N1635" i="1" s="1"/>
  <c r="N1636" i="1" a="1"/>
  <c r="N1636" i="1" s="1"/>
  <c r="N1637" i="1" a="1"/>
  <c r="N1637" i="1" s="1"/>
  <c r="N1638" i="1" a="1"/>
  <c r="N1638" i="1" s="1"/>
  <c r="N1639" i="1" a="1"/>
  <c r="N1639" i="1" s="1"/>
  <c r="N1640" i="1" a="1"/>
  <c r="N1640" i="1" s="1"/>
  <c r="N1641" i="1" a="1"/>
  <c r="N1641" i="1" s="1"/>
  <c r="N1642" i="1" a="1"/>
  <c r="N1642" i="1" s="1"/>
  <c r="N1643" i="1" a="1"/>
  <c r="N1643" i="1" s="1"/>
  <c r="N1644" i="1" a="1"/>
  <c r="N1644" i="1" s="1"/>
  <c r="N1645" i="1" a="1"/>
  <c r="N1645" i="1" s="1"/>
  <c r="N1646" i="1" a="1"/>
  <c r="N1646" i="1" s="1"/>
  <c r="N1647" i="1" a="1"/>
  <c r="N1647" i="1" s="1"/>
  <c r="N1648" i="1" a="1"/>
  <c r="N1648" i="1" s="1"/>
  <c r="N1649" i="1" a="1"/>
  <c r="N1649" i="1" s="1"/>
  <c r="N1650" i="1" a="1"/>
  <c r="N1650" i="1" s="1"/>
  <c r="N1651" i="1" a="1"/>
  <c r="N1651" i="1" s="1"/>
  <c r="N1652" i="1" a="1"/>
  <c r="N1652" i="1" s="1"/>
  <c r="N1653" i="1" a="1"/>
  <c r="N1653" i="1" s="1"/>
  <c r="N1654" i="1" a="1"/>
  <c r="N1654" i="1" s="1"/>
  <c r="N1655" i="1" a="1"/>
  <c r="N1655" i="1" s="1"/>
  <c r="N1656" i="1" a="1"/>
  <c r="N1656" i="1" s="1"/>
  <c r="N1657" i="1" a="1"/>
  <c r="N1657" i="1" s="1"/>
  <c r="N1658" i="1" a="1"/>
  <c r="N1658" i="1" s="1"/>
  <c r="N1659" i="1" a="1"/>
  <c r="N1659" i="1" s="1"/>
  <c r="N1660" i="1" a="1"/>
  <c r="N1660" i="1" s="1"/>
  <c r="N1661" i="1" a="1"/>
  <c r="N1661" i="1" s="1"/>
  <c r="N1662" i="1" a="1"/>
  <c r="N1662" i="1" s="1"/>
  <c r="N1663" i="1" a="1"/>
  <c r="N1663" i="1" s="1"/>
  <c r="N1664" i="1" a="1"/>
  <c r="N1664" i="1" s="1"/>
  <c r="N1665" i="1" a="1"/>
  <c r="N1665" i="1" s="1"/>
  <c r="N1666" i="1" a="1"/>
  <c r="N1666" i="1" s="1"/>
  <c r="N1667" i="1" a="1"/>
  <c r="N1667" i="1" s="1"/>
  <c r="N1668" i="1" a="1"/>
  <c r="N1668" i="1" s="1"/>
  <c r="N1669" i="1" a="1"/>
  <c r="N1669" i="1" s="1"/>
  <c r="N1670" i="1" a="1"/>
  <c r="N1670" i="1" s="1"/>
  <c r="N1671" i="1" a="1"/>
  <c r="N1671" i="1" s="1"/>
  <c r="N1672" i="1" a="1"/>
  <c r="N1672" i="1" s="1"/>
  <c r="N1673" i="1" a="1"/>
  <c r="N1673" i="1" s="1"/>
  <c r="N1674" i="1" a="1"/>
  <c r="N1674" i="1" s="1"/>
  <c r="N1675" i="1" a="1"/>
  <c r="N1675" i="1" s="1"/>
  <c r="N1676" i="1" a="1"/>
  <c r="N1676" i="1" s="1"/>
  <c r="N1677" i="1" a="1"/>
  <c r="N1677" i="1" s="1"/>
  <c r="N1678" i="1" a="1"/>
  <c r="N1678" i="1" s="1"/>
  <c r="N1679" i="1" a="1"/>
  <c r="N1679" i="1" s="1"/>
  <c r="N1680" i="1" a="1"/>
  <c r="N1680" i="1" s="1"/>
  <c r="N1681" i="1" a="1"/>
  <c r="N1681" i="1" s="1"/>
  <c r="N1682" i="1" a="1"/>
  <c r="N1682" i="1" s="1"/>
  <c r="N1683" i="1" a="1"/>
  <c r="N1683" i="1" s="1"/>
  <c r="N1684" i="1" a="1"/>
  <c r="N1684" i="1" s="1"/>
  <c r="N1685" i="1" a="1"/>
  <c r="N1685" i="1" s="1"/>
  <c r="N1686" i="1" a="1"/>
  <c r="N1686" i="1" s="1"/>
  <c r="N1687" i="1" a="1"/>
  <c r="N1687" i="1" s="1"/>
  <c r="N1688" i="1" a="1"/>
  <c r="N1688" i="1" s="1"/>
  <c r="N1689" i="1" a="1"/>
  <c r="N1689" i="1" s="1"/>
  <c r="N1690" i="1" a="1"/>
  <c r="N1690" i="1" s="1"/>
  <c r="N1691" i="1" a="1"/>
  <c r="N1691" i="1" s="1"/>
  <c r="N1692" i="1" a="1"/>
  <c r="N1692" i="1" s="1"/>
  <c r="N1693" i="1" a="1"/>
  <c r="N1693" i="1" s="1"/>
  <c r="N1694" i="1" a="1"/>
  <c r="N1694" i="1" s="1"/>
  <c r="N1695" i="1" a="1"/>
  <c r="N1695" i="1" s="1"/>
  <c r="N1696" i="1" a="1"/>
  <c r="N1696" i="1" s="1"/>
  <c r="N1697" i="1" a="1"/>
  <c r="N1697" i="1" s="1"/>
  <c r="N1698" i="1" a="1"/>
  <c r="N1698" i="1" s="1"/>
  <c r="N1699" i="1" a="1"/>
  <c r="N1699" i="1" s="1"/>
  <c r="N1700" i="1" a="1"/>
  <c r="N1700" i="1" s="1"/>
  <c r="N1701" i="1" a="1"/>
  <c r="N1701" i="1" s="1"/>
  <c r="N1702" i="1" a="1"/>
  <c r="N1702" i="1" s="1"/>
  <c r="N1703" i="1" a="1"/>
  <c r="N1703" i="1" s="1"/>
  <c r="N1704" i="1" a="1"/>
  <c r="N1704" i="1" s="1"/>
  <c r="N1705" i="1" a="1"/>
  <c r="N1705" i="1" s="1"/>
  <c r="N1706" i="1" a="1"/>
  <c r="N1706" i="1" s="1"/>
  <c r="N1707" i="1" a="1"/>
  <c r="N1707" i="1" s="1"/>
  <c r="N1708" i="1" a="1"/>
  <c r="N1708" i="1" s="1"/>
  <c r="N1709" i="1" a="1"/>
  <c r="N1709" i="1" s="1"/>
  <c r="N1710" i="1" a="1"/>
  <c r="N1710" i="1" s="1"/>
  <c r="N1711" i="1" a="1"/>
  <c r="N1711" i="1" s="1"/>
  <c r="N1712" i="1" a="1"/>
  <c r="N1712" i="1" s="1"/>
  <c r="N1713" i="1" a="1"/>
  <c r="N1713" i="1" s="1"/>
  <c r="N1714" i="1" a="1"/>
  <c r="N1714" i="1" s="1"/>
  <c r="N1715" i="1" a="1"/>
  <c r="N1715" i="1" s="1"/>
  <c r="N1716" i="1" a="1"/>
  <c r="N1716" i="1" s="1"/>
  <c r="N1717" i="1" a="1"/>
  <c r="N1717" i="1" s="1"/>
  <c r="N1718" i="1" a="1"/>
  <c r="N1718" i="1" s="1"/>
  <c r="N1719" i="1" a="1"/>
  <c r="N1719" i="1" s="1"/>
  <c r="N1720" i="1" a="1"/>
  <c r="N1720" i="1" s="1"/>
  <c r="N1721" i="1" a="1"/>
  <c r="N1721" i="1" s="1"/>
  <c r="N1722" i="1" a="1"/>
  <c r="N1722" i="1" s="1"/>
  <c r="N1723" i="1" a="1"/>
  <c r="N1723" i="1" s="1"/>
  <c r="N1724" i="1" a="1"/>
  <c r="N1724" i="1" s="1"/>
  <c r="N1725" i="1" a="1"/>
  <c r="N1725" i="1" s="1"/>
  <c r="N1726" i="1" a="1"/>
  <c r="N1726" i="1" s="1"/>
  <c r="N1727" i="1" a="1"/>
  <c r="N1727" i="1" s="1"/>
  <c r="N1728" i="1" a="1"/>
  <c r="N1728" i="1" s="1"/>
  <c r="N1729" i="1" a="1"/>
  <c r="N1729" i="1" s="1"/>
  <c r="N1730" i="1" a="1"/>
  <c r="N1730" i="1" s="1"/>
  <c r="N1731" i="1" a="1"/>
  <c r="N1731" i="1" s="1"/>
  <c r="N1732" i="1" a="1"/>
  <c r="N1732" i="1" s="1"/>
  <c r="N1733" i="1" a="1"/>
  <c r="N1733" i="1" s="1"/>
  <c r="N1734" i="1" a="1"/>
  <c r="N1734" i="1" s="1"/>
  <c r="N1735" i="1" a="1"/>
  <c r="N1735" i="1" s="1"/>
  <c r="N1736" i="1" a="1"/>
  <c r="N1736" i="1" s="1"/>
  <c r="N1737" i="1" a="1"/>
  <c r="N1737" i="1" s="1"/>
  <c r="N1738" i="1" a="1"/>
  <c r="N1738" i="1" s="1"/>
  <c r="N1739" i="1" a="1"/>
  <c r="N1739" i="1" s="1"/>
  <c r="N1740" i="1" a="1"/>
  <c r="N1740" i="1" s="1"/>
  <c r="N1741" i="1" a="1"/>
  <c r="N1741" i="1" s="1"/>
  <c r="N1742" i="1" a="1"/>
  <c r="N1742" i="1" s="1"/>
  <c r="N1743" i="1" a="1"/>
  <c r="N1743" i="1" s="1"/>
  <c r="N1744" i="1" a="1"/>
  <c r="N1744" i="1" s="1"/>
  <c r="N1745" i="1" a="1"/>
  <c r="N1745" i="1" s="1"/>
  <c r="N1746" i="1" a="1"/>
  <c r="N1746" i="1" s="1"/>
  <c r="N1747" i="1" a="1"/>
  <c r="N1747" i="1" s="1"/>
  <c r="N1748" i="1" a="1"/>
  <c r="N1748" i="1" s="1"/>
  <c r="N1749" i="1" a="1"/>
  <c r="N1749" i="1" s="1"/>
  <c r="N1750" i="1" a="1"/>
  <c r="N1750" i="1" s="1"/>
  <c r="N1751" i="1" a="1"/>
  <c r="N1751" i="1" s="1"/>
  <c r="N1752" i="1" a="1"/>
  <c r="N1752" i="1" s="1"/>
  <c r="N1753" i="1" a="1"/>
  <c r="N1753" i="1" s="1"/>
  <c r="N1754" i="1" a="1"/>
  <c r="N1754" i="1" s="1"/>
  <c r="N1755" i="1" a="1"/>
  <c r="N1755" i="1" s="1"/>
  <c r="N1756" i="1" a="1"/>
  <c r="N1756" i="1" s="1"/>
  <c r="N1757" i="1" a="1"/>
  <c r="N1757" i="1" s="1"/>
  <c r="N1758" i="1" a="1"/>
  <c r="N1758" i="1" s="1"/>
  <c r="N1759" i="1" a="1"/>
  <c r="N1759" i="1" s="1"/>
  <c r="N1760" i="1" a="1"/>
  <c r="N1760" i="1" s="1"/>
  <c r="N1761" i="1" a="1"/>
  <c r="N1761" i="1" s="1"/>
  <c r="N1762" i="1" a="1"/>
  <c r="N1762" i="1" s="1"/>
  <c r="N1763" i="1" a="1"/>
  <c r="N1763" i="1" s="1"/>
  <c r="N1764" i="1" a="1"/>
  <c r="N1764" i="1" s="1"/>
  <c r="N1765" i="1" a="1"/>
  <c r="N1765" i="1" s="1"/>
  <c r="N1766" i="1" a="1"/>
  <c r="N1766" i="1" s="1"/>
  <c r="N1767" i="1" a="1"/>
  <c r="N1767" i="1" s="1"/>
  <c r="N1768" i="1" a="1"/>
  <c r="N1768" i="1" s="1"/>
  <c r="N1769" i="1" a="1"/>
  <c r="N1769" i="1" s="1"/>
  <c r="N1770" i="1" a="1"/>
  <c r="N1770" i="1" s="1"/>
  <c r="N1771" i="1" a="1"/>
  <c r="N1771" i="1" s="1"/>
  <c r="N1772" i="1" a="1"/>
  <c r="N1772" i="1" s="1"/>
  <c r="N1773" i="1" a="1"/>
  <c r="N1773" i="1" s="1"/>
  <c r="N1774" i="1" a="1"/>
  <c r="N1774" i="1" s="1"/>
  <c r="N1775" i="1" a="1"/>
  <c r="N1775" i="1" s="1"/>
  <c r="N1776" i="1" a="1"/>
  <c r="N1776" i="1" s="1"/>
  <c r="N1777" i="1" a="1"/>
  <c r="N1777" i="1" s="1"/>
  <c r="N1778" i="1" a="1"/>
  <c r="N1778" i="1" s="1"/>
  <c r="N1779" i="1" a="1"/>
  <c r="N1779" i="1" s="1"/>
  <c r="N1780" i="1" a="1"/>
  <c r="N1780" i="1" s="1"/>
  <c r="N1781" i="1" a="1"/>
  <c r="N1781" i="1" s="1"/>
  <c r="N1782" i="1" a="1"/>
  <c r="N1782" i="1" s="1"/>
  <c r="N1783" i="1" a="1"/>
  <c r="N1783" i="1" s="1"/>
  <c r="N1784" i="1" a="1"/>
  <c r="N1784" i="1" s="1"/>
  <c r="N1785" i="1" a="1"/>
  <c r="N1785" i="1" s="1"/>
  <c r="N1786" i="1" a="1"/>
  <c r="N1786" i="1" s="1"/>
  <c r="N1787" i="1" a="1"/>
  <c r="N1787" i="1" s="1"/>
  <c r="N1788" i="1" a="1"/>
  <c r="N1788" i="1" s="1"/>
  <c r="N1789" i="1" a="1"/>
  <c r="N1789" i="1" s="1"/>
  <c r="N1790" i="1" a="1"/>
  <c r="N1790" i="1" s="1"/>
  <c r="N1791" i="1" a="1"/>
  <c r="N1791" i="1" s="1"/>
  <c r="N1792" i="1" a="1"/>
  <c r="N1792" i="1" s="1"/>
  <c r="N1793" i="1" a="1"/>
  <c r="N1793" i="1" s="1"/>
  <c r="N1794" i="1" a="1"/>
  <c r="N1794" i="1" s="1"/>
  <c r="N1795" i="1" a="1"/>
  <c r="N1795" i="1" s="1"/>
  <c r="N1796" i="1" a="1"/>
  <c r="N1796" i="1" s="1"/>
  <c r="N1797" i="1" a="1"/>
  <c r="N1797" i="1" s="1"/>
  <c r="N1798" i="1" a="1"/>
  <c r="N1798" i="1" s="1"/>
  <c r="N1799" i="1" a="1"/>
  <c r="N1799" i="1" s="1"/>
  <c r="N1800" i="1" a="1"/>
  <c r="N1800" i="1" s="1"/>
  <c r="N1801" i="1" a="1"/>
  <c r="N1801" i="1" s="1"/>
  <c r="N1802" i="1" a="1"/>
  <c r="N1802" i="1" s="1"/>
  <c r="N1803" i="1" a="1"/>
  <c r="N1803" i="1" s="1"/>
  <c r="N1804" i="1" a="1"/>
  <c r="N1804" i="1" s="1"/>
  <c r="N1805" i="1" a="1"/>
  <c r="N1805" i="1" s="1"/>
  <c r="N1806" i="1" a="1"/>
  <c r="N1806" i="1" s="1"/>
  <c r="N1807" i="1" a="1"/>
  <c r="N1807" i="1" s="1"/>
  <c r="N1808" i="1" a="1"/>
  <c r="N1808" i="1" s="1"/>
  <c r="N1809" i="1" a="1"/>
  <c r="N1809" i="1" s="1"/>
  <c r="N1810" i="1" a="1"/>
  <c r="N1810" i="1" s="1"/>
  <c r="N1811" i="1" a="1"/>
  <c r="N1811" i="1" s="1"/>
  <c r="N1812" i="1" a="1"/>
  <c r="N1812" i="1" s="1"/>
  <c r="N1813" i="1" a="1"/>
  <c r="N1813" i="1" s="1"/>
  <c r="N1814" i="1" a="1"/>
  <c r="N1814" i="1" s="1"/>
  <c r="N1815" i="1" a="1"/>
  <c r="N1815" i="1" s="1"/>
  <c r="N1816" i="1" a="1"/>
  <c r="N1816" i="1" s="1"/>
  <c r="N1817" i="1" a="1"/>
  <c r="N1817" i="1" s="1"/>
  <c r="N1818" i="1" a="1"/>
  <c r="N1818" i="1" s="1"/>
  <c r="N1819" i="1" a="1"/>
  <c r="N1819" i="1" s="1"/>
  <c r="N1820" i="1" a="1"/>
  <c r="N1820" i="1" s="1"/>
  <c r="N1821" i="1" a="1"/>
  <c r="N1821" i="1" s="1"/>
  <c r="N1822" i="1" a="1"/>
  <c r="N1822" i="1" s="1"/>
  <c r="N1823" i="1" a="1"/>
  <c r="N1823" i="1" s="1"/>
  <c r="N1824" i="1" a="1"/>
  <c r="N1824" i="1" s="1"/>
  <c r="N1825" i="1" a="1"/>
  <c r="N1825" i="1" s="1"/>
  <c r="N1826" i="1" a="1"/>
  <c r="N1826" i="1" s="1"/>
  <c r="N1827" i="1" a="1"/>
  <c r="N1827" i="1" s="1"/>
  <c r="N1828" i="1" a="1"/>
  <c r="N1828" i="1" s="1"/>
  <c r="N1829" i="1" a="1"/>
  <c r="N1829" i="1" s="1"/>
  <c r="N1830" i="1" a="1"/>
  <c r="N1830" i="1" s="1"/>
  <c r="N1831" i="1" a="1"/>
  <c r="N1831" i="1" s="1"/>
  <c r="N1832" i="1" a="1"/>
  <c r="N1832" i="1" s="1"/>
  <c r="N1833" i="1" a="1"/>
  <c r="N1833" i="1" s="1"/>
  <c r="N1834" i="1" a="1"/>
  <c r="N1834" i="1" s="1"/>
  <c r="N1835" i="1" a="1"/>
  <c r="N1835" i="1" s="1"/>
  <c r="N1836" i="1" a="1"/>
  <c r="N1836" i="1" s="1"/>
  <c r="N1837" i="1" a="1"/>
  <c r="N1837" i="1" s="1"/>
  <c r="N1838" i="1" a="1"/>
  <c r="N1838" i="1" s="1"/>
  <c r="N1839" i="1" a="1"/>
  <c r="N1839" i="1" s="1"/>
  <c r="N1840" i="1" a="1"/>
  <c r="N1840" i="1" s="1"/>
  <c r="N1841" i="1" a="1"/>
  <c r="N1841" i="1" s="1"/>
  <c r="N1842" i="1" a="1"/>
  <c r="N1842" i="1" s="1"/>
  <c r="N1843" i="1" a="1"/>
  <c r="N1843" i="1" s="1"/>
  <c r="N1844" i="1" a="1"/>
  <c r="N1844" i="1" s="1"/>
  <c r="N1845" i="1" a="1"/>
  <c r="N1845" i="1" s="1"/>
  <c r="N1846" i="1" a="1"/>
  <c r="N1846" i="1" s="1"/>
  <c r="N1847" i="1" a="1"/>
  <c r="N1847" i="1" s="1"/>
  <c r="N1848" i="1" a="1"/>
  <c r="N1848" i="1" s="1"/>
  <c r="N1849" i="1" a="1"/>
  <c r="N1849" i="1" s="1"/>
  <c r="N1850" i="1" a="1"/>
  <c r="N1850" i="1" s="1"/>
  <c r="N1851" i="1" a="1"/>
  <c r="N1851" i="1" s="1"/>
  <c r="N1852" i="1" a="1"/>
  <c r="N1852" i="1" s="1"/>
  <c r="N1853" i="1" a="1"/>
  <c r="N1853" i="1" s="1"/>
  <c r="N1854" i="1" a="1"/>
  <c r="N1854" i="1" s="1"/>
  <c r="N1855" i="1" a="1"/>
  <c r="N1855" i="1" s="1"/>
  <c r="N1856" i="1" a="1"/>
  <c r="N1856" i="1" s="1"/>
  <c r="N1857" i="1" a="1"/>
  <c r="N1857" i="1" s="1"/>
  <c r="N1858" i="1" a="1"/>
  <c r="N1858" i="1" s="1"/>
  <c r="N1859" i="1" a="1"/>
  <c r="N1859" i="1" s="1"/>
  <c r="N1860" i="1" a="1"/>
  <c r="N1860" i="1" s="1"/>
  <c r="N1861" i="1" a="1"/>
  <c r="N1861" i="1" s="1"/>
  <c r="N1862" i="1" a="1"/>
  <c r="N1862" i="1" s="1"/>
  <c r="N1863" i="1" a="1"/>
  <c r="N1863" i="1" s="1"/>
  <c r="N1864" i="1" a="1"/>
  <c r="N1864" i="1" s="1"/>
  <c r="N1865" i="1" a="1"/>
  <c r="N1865" i="1" s="1"/>
  <c r="N1866" i="1" a="1"/>
  <c r="N1866" i="1" s="1"/>
  <c r="N1867" i="1" a="1"/>
  <c r="N1867" i="1" s="1"/>
  <c r="N1868" i="1" a="1"/>
  <c r="N1868" i="1" s="1"/>
  <c r="N1869" i="1" a="1"/>
  <c r="N1869" i="1" s="1"/>
  <c r="N1870" i="1" a="1"/>
  <c r="N1870" i="1" s="1"/>
  <c r="N1871" i="1" a="1"/>
  <c r="N1871" i="1" s="1"/>
  <c r="N1872" i="1" a="1"/>
  <c r="N1872" i="1" s="1"/>
  <c r="N1873" i="1" a="1"/>
  <c r="N1873" i="1" s="1"/>
  <c r="N1874" i="1" a="1"/>
  <c r="N1874" i="1" s="1"/>
  <c r="N1875" i="1" a="1"/>
  <c r="N1875" i="1" s="1"/>
  <c r="N1876" i="1" a="1"/>
  <c r="N1876" i="1" s="1"/>
  <c r="N1877" i="1" a="1"/>
  <c r="N1877" i="1" s="1"/>
  <c r="N1878" i="1" a="1"/>
  <c r="N1878" i="1" s="1"/>
  <c r="N1879" i="1" a="1"/>
  <c r="N1879" i="1" s="1"/>
  <c r="N1880" i="1" a="1"/>
  <c r="N1880" i="1" s="1"/>
  <c r="N1881" i="1" a="1"/>
  <c r="N1881" i="1" s="1"/>
  <c r="N1882" i="1" a="1"/>
  <c r="N1882" i="1" s="1"/>
  <c r="N1883" i="1" a="1"/>
  <c r="N1883" i="1" s="1"/>
  <c r="N1884" i="1" a="1"/>
  <c r="N1884" i="1" s="1"/>
  <c r="N1885" i="1" a="1"/>
  <c r="N1885" i="1" s="1"/>
  <c r="N1886" i="1" a="1"/>
  <c r="N1886" i="1" s="1"/>
  <c r="N1887" i="1" a="1"/>
  <c r="N1887" i="1" s="1"/>
  <c r="N1888" i="1" a="1"/>
  <c r="N1888" i="1" s="1"/>
  <c r="N1889" i="1" a="1"/>
  <c r="N1889" i="1" s="1"/>
  <c r="N1890" i="1" a="1"/>
  <c r="N1890" i="1" s="1"/>
  <c r="N1891" i="1" a="1"/>
  <c r="N1891" i="1" s="1"/>
  <c r="N1892" i="1" a="1"/>
  <c r="N1892" i="1" s="1"/>
  <c r="N1893" i="1" a="1"/>
  <c r="N1893" i="1" s="1"/>
  <c r="N1894" i="1" a="1"/>
  <c r="N1894" i="1" s="1"/>
  <c r="N1895" i="1" a="1"/>
  <c r="N1895" i="1" s="1"/>
  <c r="N1896" i="1" a="1"/>
  <c r="N1896" i="1" s="1"/>
  <c r="N1897" i="1" a="1"/>
  <c r="N1897" i="1" s="1"/>
  <c r="N1898" i="1" a="1"/>
  <c r="N1898" i="1" s="1"/>
  <c r="N1899" i="1" a="1"/>
  <c r="N1899" i="1" s="1"/>
  <c r="N1900" i="1" a="1"/>
  <c r="N1900" i="1" s="1"/>
  <c r="N1901" i="1" a="1"/>
  <c r="N1901" i="1" s="1"/>
  <c r="N1902" i="1" a="1"/>
  <c r="N1902" i="1" s="1"/>
  <c r="N1903" i="1" a="1"/>
  <c r="N1903" i="1" s="1"/>
  <c r="N1904" i="1" a="1"/>
  <c r="N1904" i="1" s="1"/>
  <c r="N1905" i="1" a="1"/>
  <c r="N1905" i="1" s="1"/>
  <c r="N1906" i="1" a="1"/>
  <c r="N1906" i="1" s="1"/>
  <c r="N1907" i="1" a="1"/>
  <c r="N1907" i="1" s="1"/>
  <c r="N1908" i="1" a="1"/>
  <c r="N1908" i="1" s="1"/>
  <c r="N1909" i="1" a="1"/>
  <c r="N1909" i="1" s="1"/>
  <c r="N1910" i="1" a="1"/>
  <c r="N1910" i="1" s="1"/>
  <c r="N1911" i="1" a="1"/>
  <c r="N1911" i="1" s="1"/>
  <c r="N1912" i="1" a="1"/>
  <c r="N1912" i="1" s="1"/>
  <c r="N1913" i="1" a="1"/>
  <c r="N1913" i="1" s="1"/>
  <c r="N1914" i="1" a="1"/>
  <c r="N1914" i="1" s="1"/>
  <c r="N1915" i="1" a="1"/>
  <c r="N1915" i="1" s="1"/>
  <c r="N1916" i="1" a="1"/>
  <c r="N1916" i="1" s="1"/>
  <c r="N1917" i="1" a="1"/>
  <c r="N1917" i="1" s="1"/>
  <c r="N1918" i="1" a="1"/>
  <c r="N1918" i="1" s="1"/>
  <c r="N1919" i="1" a="1"/>
  <c r="N1919" i="1" s="1"/>
  <c r="N1920" i="1" a="1"/>
  <c r="N1920" i="1" s="1"/>
  <c r="N1921" i="1" a="1"/>
  <c r="N1921" i="1" s="1"/>
  <c r="N1922" i="1" a="1"/>
  <c r="N1922" i="1" s="1"/>
  <c r="N1923" i="1" a="1"/>
  <c r="N1923" i="1" s="1"/>
  <c r="N1924" i="1" a="1"/>
  <c r="N1924" i="1" s="1"/>
  <c r="N1925" i="1" a="1"/>
  <c r="N1925" i="1" s="1"/>
  <c r="N1926" i="1" a="1"/>
  <c r="N1926" i="1" s="1"/>
  <c r="N1927" i="1" a="1"/>
  <c r="N1927" i="1" s="1"/>
  <c r="N1928" i="1" a="1"/>
  <c r="N1928" i="1" s="1"/>
  <c r="N1929" i="1" a="1"/>
  <c r="N1929" i="1" s="1"/>
  <c r="N1930" i="1" a="1"/>
  <c r="N1930" i="1" s="1"/>
  <c r="N1931" i="1" a="1"/>
  <c r="N1931" i="1" s="1"/>
  <c r="N1932" i="1" a="1"/>
  <c r="N1932" i="1" s="1"/>
  <c r="N1933" i="1" a="1"/>
  <c r="N1933" i="1" s="1"/>
  <c r="N1934" i="1" a="1"/>
  <c r="N1934" i="1" s="1"/>
  <c r="N1935" i="1" a="1"/>
  <c r="N1935" i="1" s="1"/>
  <c r="N1936" i="1" a="1"/>
  <c r="N1936" i="1" s="1"/>
  <c r="N1937" i="1" a="1"/>
  <c r="N1937" i="1" s="1"/>
  <c r="N1938" i="1" a="1"/>
  <c r="N1938" i="1" s="1"/>
  <c r="N1939" i="1" a="1"/>
  <c r="N1939" i="1" s="1"/>
  <c r="N1940" i="1" a="1"/>
  <c r="N1940" i="1" s="1"/>
  <c r="N1941" i="1" a="1"/>
  <c r="N1941" i="1" s="1"/>
  <c r="N1942" i="1" a="1"/>
  <c r="N1942" i="1" s="1"/>
  <c r="N1943" i="1" a="1"/>
  <c r="N1943" i="1" s="1"/>
  <c r="N1944" i="1" a="1"/>
  <c r="N1944" i="1" s="1"/>
  <c r="N1945" i="1" a="1"/>
  <c r="N1945" i="1" s="1"/>
  <c r="N1946" i="1" a="1"/>
  <c r="N1946" i="1" s="1"/>
  <c r="N1947" i="1" a="1"/>
  <c r="N1947" i="1" s="1"/>
  <c r="N1948" i="1" a="1"/>
  <c r="N1948" i="1" s="1"/>
  <c r="N1949" i="1" a="1"/>
  <c r="N1949" i="1" s="1"/>
  <c r="N1950" i="1" a="1"/>
  <c r="N1950" i="1" s="1"/>
  <c r="N1951" i="1" a="1"/>
  <c r="N1951" i="1" s="1"/>
  <c r="N1952" i="1" a="1"/>
  <c r="N1952" i="1" s="1"/>
  <c r="N1953" i="1" a="1"/>
  <c r="N1953" i="1" s="1"/>
  <c r="N1954" i="1" a="1"/>
  <c r="N1954" i="1" s="1"/>
  <c r="N1955" i="1" a="1"/>
  <c r="N1955" i="1" s="1"/>
  <c r="N1956" i="1" a="1"/>
  <c r="N1956" i="1" s="1"/>
  <c r="N1957" i="1" a="1"/>
  <c r="N1957" i="1" s="1"/>
  <c r="N1958" i="1" a="1"/>
  <c r="N1958" i="1" s="1"/>
  <c r="N1959" i="1" a="1"/>
  <c r="N1959" i="1" s="1"/>
  <c r="N1960" i="1" a="1"/>
  <c r="N1960" i="1" s="1"/>
  <c r="N1961" i="1" a="1"/>
  <c r="N1961" i="1" s="1"/>
  <c r="N1962" i="1" a="1"/>
  <c r="N1962" i="1" s="1"/>
  <c r="N1963" i="1" a="1"/>
  <c r="N1963" i="1" s="1"/>
  <c r="N1964" i="1" a="1"/>
  <c r="N1964" i="1" s="1"/>
  <c r="N1965" i="1" a="1"/>
  <c r="N1965" i="1" s="1"/>
  <c r="N1966" i="1" a="1"/>
  <c r="N1966" i="1" s="1"/>
  <c r="N1967" i="1" a="1"/>
  <c r="N1967" i="1" s="1"/>
  <c r="N1968" i="1" a="1"/>
  <c r="N1968" i="1" s="1"/>
  <c r="N1969" i="1" a="1"/>
  <c r="N1969" i="1" s="1"/>
  <c r="N1970" i="1" a="1"/>
  <c r="N1970" i="1" s="1"/>
  <c r="N1971" i="1" a="1"/>
  <c r="N1971" i="1" s="1"/>
  <c r="N1972" i="1" a="1"/>
  <c r="N1972" i="1" s="1"/>
  <c r="N1973" i="1" a="1"/>
  <c r="N1973" i="1" s="1"/>
  <c r="N1974" i="1" a="1"/>
  <c r="N1974" i="1" s="1"/>
  <c r="N1975" i="1" a="1"/>
  <c r="N1975" i="1" s="1"/>
  <c r="N1976" i="1" a="1"/>
  <c r="N1976" i="1" s="1"/>
  <c r="N1977" i="1" a="1"/>
  <c r="N1977" i="1" s="1"/>
  <c r="N1978" i="1" a="1"/>
  <c r="N1978" i="1" s="1"/>
  <c r="N1979" i="1" a="1"/>
  <c r="N1979" i="1" s="1"/>
  <c r="N1980" i="1" a="1"/>
  <c r="N1980" i="1" s="1"/>
  <c r="N1981" i="1" a="1"/>
  <c r="N1981" i="1" s="1"/>
  <c r="N1982" i="1" a="1"/>
  <c r="N1982" i="1" s="1"/>
  <c r="N1983" i="1" a="1"/>
  <c r="N1983" i="1" s="1"/>
  <c r="N1984" i="1" a="1"/>
  <c r="N1984" i="1" s="1"/>
  <c r="N1985" i="1" a="1"/>
  <c r="N1985" i="1" s="1"/>
  <c r="N1986" i="1" a="1"/>
  <c r="N1986" i="1" s="1"/>
  <c r="N1987" i="1" a="1"/>
  <c r="N1987" i="1" s="1"/>
  <c r="N1988" i="1" a="1"/>
  <c r="N1988" i="1" s="1"/>
  <c r="N1989" i="1" a="1"/>
  <c r="N1989" i="1" s="1"/>
  <c r="N1990" i="1" a="1"/>
  <c r="N1990" i="1" s="1"/>
  <c r="N1991" i="1" a="1"/>
  <c r="N1991" i="1" s="1"/>
  <c r="N1992" i="1" a="1"/>
  <c r="N1992" i="1" s="1"/>
  <c r="N1993" i="1" a="1"/>
  <c r="N1993" i="1" s="1"/>
  <c r="N1994" i="1" a="1"/>
  <c r="N1994" i="1" s="1"/>
  <c r="N1995" i="1" a="1"/>
  <c r="N1995" i="1" s="1"/>
  <c r="N1996" i="1" a="1"/>
  <c r="N1996" i="1" s="1"/>
  <c r="N1997" i="1" a="1"/>
  <c r="N1997" i="1" s="1"/>
  <c r="N1998" i="1" a="1"/>
  <c r="N1998" i="1" s="1"/>
  <c r="N1999" i="1" a="1"/>
  <c r="N1999" i="1" s="1"/>
  <c r="N2000" i="1" a="1"/>
  <c r="N2000" i="1" s="1"/>
  <c r="N2001" i="1" a="1"/>
  <c r="N2001" i="1" s="1"/>
  <c r="N2002" i="1" a="1"/>
  <c r="N2002" i="1" s="1"/>
  <c r="N2003" i="1" a="1"/>
  <c r="N2003" i="1" s="1"/>
  <c r="N2004" i="1" a="1"/>
  <c r="N2004" i="1" s="1"/>
  <c r="N2005" i="1" a="1"/>
  <c r="N2005" i="1" s="1"/>
  <c r="N2006" i="1" a="1"/>
  <c r="N2006" i="1" s="1"/>
  <c r="N2007" i="1" a="1"/>
  <c r="N2007" i="1" s="1"/>
  <c r="N2008" i="1" a="1"/>
  <c r="N2008" i="1" s="1"/>
  <c r="N2009" i="1" a="1"/>
  <c r="N2009" i="1" s="1"/>
  <c r="N2010" i="1" a="1"/>
  <c r="N2010" i="1" s="1"/>
  <c r="N2011" i="1" a="1"/>
  <c r="N2011" i="1" s="1"/>
  <c r="N2012" i="1" a="1"/>
  <c r="N2012" i="1" s="1"/>
  <c r="N2013" i="1" a="1"/>
  <c r="N2013" i="1" s="1"/>
  <c r="N2014" i="1" a="1"/>
  <c r="N2014" i="1" s="1"/>
  <c r="N2015" i="1" a="1"/>
  <c r="N2015" i="1" s="1"/>
  <c r="N2016" i="1" a="1"/>
  <c r="N2016" i="1" s="1"/>
  <c r="N2017" i="1" a="1"/>
  <c r="N2017" i="1" s="1"/>
  <c r="N2018" i="1" a="1"/>
  <c r="N2018" i="1" s="1"/>
  <c r="N2019" i="1" a="1"/>
  <c r="N2019" i="1" s="1"/>
  <c r="N2020" i="1" a="1"/>
  <c r="N2020" i="1" s="1"/>
  <c r="N2021" i="1" a="1"/>
  <c r="N2021" i="1" s="1"/>
  <c r="N2022" i="1" a="1"/>
  <c r="N2022" i="1" s="1"/>
  <c r="N2023" i="1" a="1"/>
  <c r="N2023" i="1" s="1"/>
  <c r="N2024" i="1" a="1"/>
  <c r="N2024" i="1" s="1"/>
  <c r="N2025" i="1" a="1"/>
  <c r="N2025" i="1" s="1"/>
  <c r="N2026" i="1" a="1"/>
  <c r="N2026" i="1" s="1"/>
  <c r="N2027" i="1" a="1"/>
  <c r="N2027" i="1" s="1"/>
  <c r="N2028" i="1" a="1"/>
  <c r="N2028" i="1" s="1"/>
  <c r="N2029" i="1" a="1"/>
  <c r="N2029" i="1" s="1"/>
  <c r="N2030" i="1" a="1"/>
  <c r="N2030" i="1" s="1"/>
  <c r="N2031" i="1" a="1"/>
  <c r="N2031" i="1" s="1"/>
  <c r="N2032" i="1" a="1"/>
  <c r="N2032" i="1" s="1"/>
  <c r="N2033" i="1" a="1"/>
  <c r="N2033" i="1" s="1"/>
  <c r="N2034" i="1" a="1"/>
  <c r="N2034" i="1" s="1"/>
  <c r="N2035" i="1" a="1"/>
  <c r="N2035" i="1" s="1"/>
  <c r="N2036" i="1" a="1"/>
  <c r="N2036" i="1" s="1"/>
  <c r="N2037" i="1" a="1"/>
  <c r="N2037" i="1" s="1"/>
  <c r="N2038" i="1" a="1"/>
  <c r="N2038" i="1" s="1"/>
  <c r="N2039" i="1" a="1"/>
  <c r="N2039" i="1" s="1"/>
  <c r="N2040" i="1" a="1"/>
  <c r="N2040" i="1" s="1"/>
  <c r="N2041" i="1" a="1"/>
  <c r="N2041" i="1" s="1"/>
  <c r="N2042" i="1" a="1"/>
  <c r="N2042" i="1" s="1"/>
  <c r="N2043" i="1" a="1"/>
  <c r="N2043" i="1" s="1"/>
  <c r="N2044" i="1" a="1"/>
  <c r="N2044" i="1" s="1"/>
  <c r="N2045" i="1" a="1"/>
  <c r="N2045" i="1" s="1"/>
  <c r="N2046" i="1" a="1"/>
  <c r="N2046" i="1" s="1"/>
  <c r="N2047" i="1" a="1"/>
  <c r="N2047" i="1" s="1"/>
  <c r="N2048" i="1" a="1"/>
  <c r="N2048" i="1" s="1"/>
  <c r="N2049" i="1" a="1"/>
  <c r="N2049" i="1" s="1"/>
  <c r="N2050" i="1" a="1"/>
  <c r="N2050" i="1" s="1"/>
  <c r="N2051" i="1" a="1"/>
  <c r="N2051" i="1" s="1"/>
  <c r="N2052" i="1" a="1"/>
  <c r="N2052" i="1" s="1"/>
  <c r="N2053" i="1" a="1"/>
  <c r="N2053" i="1" s="1"/>
  <c r="N2054" i="1" a="1"/>
  <c r="N2054" i="1" s="1"/>
  <c r="N2055" i="1" a="1"/>
  <c r="N2055" i="1" s="1"/>
  <c r="N2056" i="1" a="1"/>
  <c r="N2056" i="1" s="1"/>
  <c r="N2057" i="1" a="1"/>
  <c r="N2057" i="1" s="1"/>
  <c r="N2058" i="1" a="1"/>
  <c r="N2058" i="1" s="1"/>
  <c r="N2059" i="1" a="1"/>
  <c r="N2059" i="1" s="1"/>
  <c r="N2060" i="1" a="1"/>
  <c r="N2060" i="1" s="1"/>
  <c r="N2061" i="1" a="1"/>
  <c r="N2061" i="1" s="1"/>
  <c r="N2062" i="1" a="1"/>
  <c r="N2062" i="1" s="1"/>
  <c r="N2063" i="1" a="1"/>
  <c r="N2063" i="1" s="1"/>
  <c r="N2064" i="1" a="1"/>
  <c r="N2064" i="1" s="1"/>
  <c r="N2065" i="1" a="1"/>
  <c r="N2065" i="1" s="1"/>
  <c r="N2066" i="1" a="1"/>
  <c r="N2066" i="1" s="1"/>
  <c r="N2067" i="1" a="1"/>
  <c r="N2067" i="1" s="1"/>
  <c r="N2068" i="1" a="1"/>
  <c r="N2068" i="1" s="1"/>
  <c r="N2069" i="1" a="1"/>
  <c r="N2069" i="1" s="1"/>
  <c r="N2070" i="1" a="1"/>
  <c r="N2070" i="1" s="1"/>
  <c r="N2071" i="1" a="1"/>
  <c r="N2071" i="1" s="1"/>
  <c r="N2072" i="1" a="1"/>
  <c r="N2072" i="1" s="1"/>
  <c r="N2073" i="1" a="1"/>
  <c r="N2073" i="1" s="1"/>
  <c r="N2074" i="1" a="1"/>
  <c r="N2074" i="1" s="1"/>
  <c r="N2075" i="1" a="1"/>
  <c r="N2075" i="1" s="1"/>
  <c r="N2076" i="1" a="1"/>
  <c r="N2076" i="1" s="1"/>
  <c r="N2077" i="1" a="1"/>
  <c r="N2077" i="1" s="1"/>
  <c r="N2078" i="1" a="1"/>
  <c r="N2078" i="1" s="1"/>
  <c r="N2079" i="1" a="1"/>
  <c r="N2079" i="1" s="1"/>
  <c r="N2080" i="1" a="1"/>
  <c r="N2080" i="1" s="1"/>
  <c r="N2081" i="1" a="1"/>
  <c r="N2081" i="1" s="1"/>
  <c r="N2082" i="1" a="1"/>
  <c r="N2082" i="1" s="1"/>
  <c r="N2083" i="1" a="1"/>
  <c r="N2083" i="1" s="1"/>
  <c r="N2084" i="1" a="1"/>
  <c r="N2084" i="1" s="1"/>
  <c r="N2085" i="1" a="1"/>
  <c r="N2085" i="1" s="1"/>
  <c r="N2086" i="1" a="1"/>
  <c r="N2086" i="1" s="1"/>
  <c r="N2087" i="1" a="1"/>
  <c r="N2087" i="1" s="1"/>
  <c r="N2088" i="1" a="1"/>
  <c r="N2088" i="1" s="1"/>
  <c r="N2089" i="1" a="1"/>
  <c r="N2089" i="1" s="1"/>
  <c r="N2090" i="1" a="1"/>
  <c r="N2090" i="1" s="1"/>
  <c r="N2091" i="1" a="1"/>
  <c r="N2091" i="1" s="1"/>
  <c r="N2092" i="1" a="1"/>
  <c r="N2092" i="1" s="1"/>
  <c r="N2093" i="1" a="1"/>
  <c r="N2093" i="1" s="1"/>
  <c r="N2094" i="1" a="1"/>
  <c r="N2094" i="1" s="1"/>
  <c r="N2095" i="1" a="1"/>
  <c r="N2095" i="1" s="1"/>
  <c r="N2096" i="1" a="1"/>
  <c r="N2096" i="1" s="1"/>
  <c r="N2097" i="1" a="1"/>
  <c r="N2097" i="1" s="1"/>
  <c r="N2098" i="1" a="1"/>
  <c r="N2098" i="1" s="1"/>
  <c r="N2099" i="1" a="1"/>
  <c r="N2099" i="1" s="1"/>
  <c r="N2100" i="1" a="1"/>
  <c r="N2100" i="1" s="1"/>
  <c r="N2101" i="1" a="1"/>
  <c r="N2101" i="1" s="1"/>
  <c r="N2102" i="1" a="1"/>
  <c r="N2102" i="1" s="1"/>
  <c r="N2103" i="1" a="1"/>
  <c r="N2103" i="1" s="1"/>
  <c r="N2104" i="1" a="1"/>
  <c r="N2104" i="1" s="1"/>
  <c r="N2105" i="1" a="1"/>
  <c r="N2105" i="1" s="1"/>
  <c r="N2106" i="1" a="1"/>
  <c r="N2106" i="1" s="1"/>
  <c r="N2107" i="1" a="1"/>
  <c r="N2107" i="1" s="1"/>
  <c r="N2108" i="1" a="1"/>
  <c r="N2108" i="1" s="1"/>
  <c r="N2109" i="1" a="1"/>
  <c r="N2109" i="1" s="1"/>
  <c r="N2110" i="1" a="1"/>
  <c r="N2110" i="1" s="1"/>
  <c r="N2111" i="1" a="1"/>
  <c r="N2111" i="1" s="1"/>
  <c r="N2112" i="1" a="1"/>
  <c r="N2112" i="1" s="1"/>
  <c r="N2113" i="1" a="1"/>
  <c r="N2113" i="1" s="1"/>
  <c r="N2114" i="1" a="1"/>
  <c r="N2114" i="1" s="1"/>
  <c r="N2115" i="1" a="1"/>
  <c r="N2115" i="1" s="1"/>
  <c r="N2116" i="1" a="1"/>
  <c r="N2116" i="1" s="1"/>
  <c r="N2117" i="1" a="1"/>
  <c r="N2117" i="1" s="1"/>
  <c r="N2118" i="1" a="1"/>
  <c r="N2118" i="1" s="1"/>
  <c r="N2119" i="1" a="1"/>
  <c r="N2119" i="1" s="1"/>
  <c r="N2120" i="1" a="1"/>
  <c r="N2120" i="1" s="1"/>
  <c r="N2121" i="1" a="1"/>
  <c r="N2121" i="1" s="1"/>
  <c r="N2122" i="1" a="1"/>
  <c r="N2122" i="1" s="1"/>
  <c r="N2123" i="1" a="1"/>
  <c r="N2123" i="1" s="1"/>
  <c r="N2124" i="1" a="1"/>
  <c r="N2124" i="1" s="1"/>
  <c r="N2125" i="1" a="1"/>
  <c r="N2125" i="1" s="1"/>
  <c r="N2126" i="1" a="1"/>
  <c r="N2126" i="1" s="1"/>
  <c r="N2127" i="1" a="1"/>
  <c r="N2127" i="1" s="1"/>
  <c r="N2128" i="1" a="1"/>
  <c r="N2128" i="1" s="1"/>
  <c r="N2129" i="1" a="1"/>
  <c r="N2129" i="1" s="1"/>
  <c r="N2130" i="1" a="1"/>
  <c r="N2130" i="1" s="1"/>
  <c r="N2131" i="1" a="1"/>
  <c r="N2131" i="1" s="1"/>
  <c r="N2132" i="1" a="1"/>
  <c r="N2132" i="1" s="1"/>
  <c r="N2133" i="1" a="1"/>
  <c r="N2133" i="1" s="1"/>
  <c r="N2134" i="1" a="1"/>
  <c r="N2134" i="1" s="1"/>
  <c r="N2135" i="1" a="1"/>
  <c r="N2135" i="1" s="1"/>
  <c r="N2136" i="1" a="1"/>
  <c r="N2136" i="1" s="1"/>
  <c r="N2137" i="1" a="1"/>
  <c r="N2137" i="1" s="1"/>
  <c r="N2138" i="1" a="1"/>
  <c r="N2138" i="1" s="1"/>
  <c r="N2139" i="1" a="1"/>
  <c r="N2139" i="1" s="1"/>
  <c r="N2140" i="1" a="1"/>
  <c r="N2140" i="1" s="1"/>
  <c r="N2141" i="1" a="1"/>
  <c r="N2141" i="1" s="1"/>
  <c r="N2142" i="1" a="1"/>
  <c r="N2142" i="1" s="1"/>
  <c r="N2143" i="1" a="1"/>
  <c r="N2143" i="1" s="1"/>
  <c r="N2144" i="1" a="1"/>
  <c r="N2144" i="1" s="1"/>
  <c r="N2145" i="1" a="1"/>
  <c r="N2145" i="1" s="1"/>
  <c r="N2146" i="1" a="1"/>
  <c r="N2146" i="1" s="1"/>
  <c r="N2147" i="1" a="1"/>
  <c r="N2147" i="1" s="1"/>
  <c r="N2148" i="1" a="1"/>
  <c r="N2148" i="1" s="1"/>
  <c r="N2149" i="1" a="1"/>
  <c r="N2149" i="1" s="1"/>
  <c r="N2150" i="1" a="1"/>
  <c r="N2150" i="1" s="1"/>
  <c r="N2151" i="1" a="1"/>
  <c r="N2151" i="1" s="1"/>
  <c r="N2152" i="1" a="1"/>
  <c r="N2152" i="1" s="1"/>
  <c r="N2153" i="1" a="1"/>
  <c r="N2153" i="1" s="1"/>
  <c r="N2154" i="1" a="1"/>
  <c r="N2154" i="1" s="1"/>
  <c r="N2155" i="1" a="1"/>
  <c r="N2155" i="1" s="1"/>
  <c r="N2156" i="1" a="1"/>
  <c r="N2156" i="1" s="1"/>
  <c r="N2157" i="1" a="1"/>
  <c r="N2157" i="1" s="1"/>
  <c r="N2158" i="1" a="1"/>
  <c r="N2158" i="1" s="1"/>
  <c r="N2159" i="1" a="1"/>
  <c r="N2159" i="1" s="1"/>
  <c r="N2160" i="1" a="1"/>
  <c r="N2160" i="1" s="1"/>
  <c r="N2161" i="1" a="1"/>
  <c r="N2161" i="1" s="1"/>
  <c r="N2162" i="1" a="1"/>
  <c r="N2162" i="1" s="1"/>
  <c r="N2163" i="1" a="1"/>
  <c r="N2163" i="1" s="1"/>
  <c r="N2164" i="1" a="1"/>
  <c r="N2164" i="1" s="1"/>
  <c r="N2165" i="1" a="1"/>
  <c r="N2165" i="1" s="1"/>
  <c r="N2166" i="1" a="1"/>
  <c r="N2166" i="1" s="1"/>
  <c r="N2167" i="1" a="1"/>
  <c r="N2167" i="1" s="1"/>
  <c r="N2168" i="1" a="1"/>
  <c r="N2168" i="1" s="1"/>
  <c r="N2169" i="1" a="1"/>
  <c r="N2169" i="1" s="1"/>
  <c r="N2170" i="1" a="1"/>
  <c r="N2170" i="1" s="1"/>
  <c r="N2171" i="1" a="1"/>
  <c r="N2171" i="1" s="1"/>
  <c r="N2172" i="1" a="1"/>
  <c r="N2172" i="1" s="1"/>
  <c r="N2173" i="1" a="1"/>
  <c r="N2173" i="1" s="1"/>
  <c r="N2174" i="1" a="1"/>
  <c r="N2174" i="1" s="1"/>
  <c r="N2175" i="1" a="1"/>
  <c r="N2175" i="1" s="1"/>
  <c r="N2176" i="1" a="1"/>
  <c r="N2176" i="1" s="1"/>
  <c r="N2177" i="1" a="1"/>
  <c r="N2177" i="1" s="1"/>
  <c r="N2178" i="1" a="1"/>
  <c r="N2178" i="1" s="1"/>
  <c r="N2179" i="1" a="1"/>
  <c r="N2179" i="1" s="1"/>
  <c r="N2180" i="1" a="1"/>
  <c r="N2180" i="1" s="1"/>
  <c r="N2181" i="1" a="1"/>
  <c r="N2181" i="1" s="1"/>
  <c r="N2182" i="1" a="1"/>
  <c r="N2182" i="1" s="1"/>
  <c r="N2183" i="1" a="1"/>
  <c r="N2183" i="1" s="1"/>
  <c r="N2184" i="1" a="1"/>
  <c r="N2184" i="1" s="1"/>
  <c r="N2185" i="1" a="1"/>
  <c r="N2185" i="1" s="1"/>
  <c r="N2186" i="1" a="1"/>
  <c r="N2186" i="1" s="1"/>
  <c r="N2187" i="1" a="1"/>
  <c r="N2187" i="1" s="1"/>
  <c r="N2188" i="1" a="1"/>
  <c r="N2188" i="1" s="1"/>
  <c r="N2189" i="1" a="1"/>
  <c r="N2189" i="1" s="1"/>
  <c r="N2190" i="1" a="1"/>
  <c r="N2190" i="1" s="1"/>
  <c r="N2191" i="1" a="1"/>
  <c r="N2191" i="1" s="1"/>
  <c r="N2192" i="1" a="1"/>
  <c r="N2192" i="1" s="1"/>
  <c r="N2193" i="1" a="1"/>
  <c r="N2193" i="1" s="1"/>
  <c r="N2194" i="1" a="1"/>
  <c r="N2194" i="1" s="1"/>
  <c r="N2195" i="1" a="1"/>
  <c r="N2195" i="1" s="1"/>
  <c r="N2196" i="1" a="1"/>
  <c r="N2196" i="1" s="1"/>
  <c r="N2197" i="1" a="1"/>
  <c r="N2197" i="1" s="1"/>
  <c r="N2198" i="1" a="1"/>
  <c r="N2198" i="1" s="1"/>
  <c r="N2199" i="1" a="1"/>
  <c r="N2199" i="1" s="1"/>
  <c r="N2200" i="1" a="1"/>
  <c r="N2200" i="1" s="1"/>
  <c r="N2201" i="1" a="1"/>
  <c r="N2201" i="1" s="1"/>
  <c r="N2202" i="1" a="1"/>
  <c r="N2202" i="1" s="1"/>
  <c r="N2203" i="1" a="1"/>
  <c r="N2203" i="1" s="1"/>
  <c r="N2204" i="1" a="1"/>
  <c r="N2204" i="1" s="1"/>
  <c r="N2205" i="1" a="1"/>
  <c r="N2205" i="1" s="1"/>
  <c r="N2206" i="1" a="1"/>
  <c r="N2206" i="1" s="1"/>
  <c r="N2207" i="1" a="1"/>
  <c r="N2207" i="1" s="1"/>
  <c r="N2208" i="1" a="1"/>
  <c r="N2208" i="1" s="1"/>
  <c r="N2209" i="1" a="1"/>
  <c r="N2209" i="1" s="1"/>
  <c r="N2210" i="1" a="1"/>
  <c r="N2210" i="1" s="1"/>
  <c r="N2211" i="1" a="1"/>
  <c r="N2211" i="1" s="1"/>
  <c r="N2212" i="1" a="1"/>
  <c r="N2212" i="1" s="1"/>
  <c r="N2213" i="1" a="1"/>
  <c r="N2213" i="1" s="1"/>
  <c r="N2214" i="1" a="1"/>
  <c r="N2214" i="1" s="1"/>
  <c r="N2215" i="1" a="1"/>
  <c r="N2215" i="1" s="1"/>
  <c r="N2216" i="1" a="1"/>
  <c r="N2216" i="1" s="1"/>
  <c r="N2217" i="1" a="1"/>
  <c r="N2217" i="1" s="1"/>
  <c r="N2218" i="1" a="1"/>
  <c r="N2218" i="1" s="1"/>
  <c r="N2219" i="1" a="1"/>
  <c r="N2219" i="1" s="1"/>
  <c r="N2220" i="1" a="1"/>
  <c r="N2220" i="1" s="1"/>
  <c r="N2221" i="1" a="1"/>
  <c r="N2221" i="1" s="1"/>
  <c r="N2222" i="1" a="1"/>
  <c r="N2222" i="1" s="1"/>
  <c r="N2223" i="1" a="1"/>
  <c r="N2223" i="1" s="1"/>
  <c r="N2224" i="1" a="1"/>
  <c r="N2224" i="1" s="1"/>
  <c r="N2225" i="1" a="1"/>
  <c r="N2225" i="1" s="1"/>
  <c r="N2226" i="1" a="1"/>
  <c r="N2226" i="1" s="1"/>
  <c r="N2227" i="1" a="1"/>
  <c r="N2227" i="1" s="1"/>
  <c r="N2228" i="1" a="1"/>
  <c r="N2228" i="1" s="1"/>
  <c r="N2229" i="1" a="1"/>
  <c r="N2229" i="1" s="1"/>
  <c r="N2230" i="1" a="1"/>
  <c r="N2230" i="1" s="1"/>
  <c r="N2231" i="1" a="1"/>
  <c r="N2231" i="1" s="1"/>
  <c r="N2232" i="1" a="1"/>
  <c r="N2232" i="1" s="1"/>
  <c r="N2233" i="1" a="1"/>
  <c r="N2233" i="1" s="1"/>
  <c r="N2234" i="1" a="1"/>
  <c r="N2234" i="1" s="1"/>
  <c r="N2235" i="1" a="1"/>
  <c r="N2235" i="1" s="1"/>
  <c r="N2236" i="1" a="1"/>
  <c r="N2236" i="1" s="1"/>
  <c r="N2237" i="1" a="1"/>
  <c r="N2237" i="1" s="1"/>
  <c r="N2238" i="1" a="1"/>
  <c r="N2238" i="1" s="1"/>
  <c r="N2239" i="1" a="1"/>
  <c r="N2239" i="1" s="1"/>
  <c r="N2240" i="1" a="1"/>
  <c r="N2240" i="1" s="1"/>
  <c r="N2241" i="1" a="1"/>
  <c r="N2241" i="1" s="1"/>
  <c r="N2242" i="1" a="1"/>
  <c r="N2242" i="1" s="1"/>
  <c r="N2243" i="1" a="1"/>
  <c r="N2243" i="1" s="1"/>
  <c r="N2244" i="1" a="1"/>
  <c r="N2244" i="1" s="1"/>
  <c r="N2245" i="1" a="1"/>
  <c r="N2245" i="1" s="1"/>
  <c r="N2246" i="1" a="1"/>
  <c r="N2246" i="1" s="1"/>
  <c r="N2247" i="1" a="1"/>
  <c r="N2247" i="1" s="1"/>
  <c r="N2248" i="1" a="1"/>
  <c r="N2248" i="1" s="1"/>
  <c r="N2249" i="1" a="1"/>
  <c r="N2249" i="1" s="1"/>
  <c r="N2250" i="1" a="1"/>
  <c r="N2250" i="1" s="1"/>
  <c r="N2251" i="1" a="1"/>
  <c r="N2251" i="1" s="1"/>
  <c r="N2252" i="1" a="1"/>
  <c r="N2252" i="1" s="1"/>
  <c r="N2253" i="1" a="1"/>
  <c r="N2253" i="1" s="1"/>
  <c r="N2254" i="1" a="1"/>
  <c r="N2254" i="1" s="1"/>
  <c r="N2255" i="1" a="1"/>
  <c r="N2255" i="1" s="1"/>
  <c r="N2256" i="1" a="1"/>
  <c r="N2256" i="1" s="1"/>
  <c r="N2257" i="1" a="1"/>
  <c r="N2257" i="1" s="1"/>
  <c r="N2258" i="1" a="1"/>
  <c r="N2258" i="1" s="1"/>
  <c r="N2259" i="1" a="1"/>
  <c r="N2259" i="1" s="1"/>
  <c r="N2260" i="1" a="1"/>
  <c r="N2260" i="1" s="1"/>
  <c r="N2261" i="1" a="1"/>
  <c r="N2261" i="1" s="1"/>
  <c r="N2262" i="1" a="1"/>
  <c r="N2262" i="1" s="1"/>
  <c r="N2263" i="1" a="1"/>
  <c r="N2263" i="1" s="1"/>
  <c r="N2264" i="1" a="1"/>
  <c r="N2264" i="1" s="1"/>
  <c r="N2265" i="1" a="1"/>
  <c r="N2265" i="1" s="1"/>
  <c r="N2266" i="1" a="1"/>
  <c r="N2266" i="1" s="1"/>
  <c r="N2267" i="1" a="1"/>
  <c r="N2267" i="1" s="1"/>
  <c r="N2268" i="1" a="1"/>
  <c r="N2268" i="1" s="1"/>
  <c r="N2269" i="1" a="1"/>
  <c r="N2269" i="1" s="1"/>
  <c r="N2270" i="1" a="1"/>
  <c r="N2270" i="1" s="1"/>
  <c r="N2271" i="1" a="1"/>
  <c r="N2271" i="1" s="1"/>
  <c r="N2272" i="1" a="1"/>
  <c r="N2272" i="1" s="1"/>
  <c r="N2273" i="1" a="1"/>
  <c r="N2273" i="1" s="1"/>
  <c r="N2274" i="1" a="1"/>
  <c r="N2274" i="1" s="1"/>
  <c r="N2275" i="1" a="1"/>
  <c r="N2275" i="1" s="1"/>
  <c r="N2276" i="1" a="1"/>
  <c r="N2276" i="1" s="1"/>
  <c r="N2277" i="1" a="1"/>
  <c r="N2277" i="1" s="1"/>
  <c r="N2278" i="1" a="1"/>
  <c r="N2278" i="1" s="1"/>
  <c r="N2279" i="1" a="1"/>
  <c r="N2279" i="1" s="1"/>
  <c r="N2280" i="1" a="1"/>
  <c r="N2280" i="1" s="1"/>
  <c r="N2281" i="1" a="1"/>
  <c r="N2281" i="1" s="1"/>
  <c r="N2282" i="1" a="1"/>
  <c r="N2282" i="1" s="1"/>
  <c r="N2283" i="1" a="1"/>
  <c r="N2283" i="1" s="1"/>
  <c r="N2284" i="1" a="1"/>
  <c r="N2284" i="1" s="1"/>
  <c r="N2285" i="1" a="1"/>
  <c r="N2285" i="1" s="1"/>
  <c r="N2286" i="1" a="1"/>
  <c r="N2286" i="1" s="1"/>
  <c r="N2287" i="1" a="1"/>
  <c r="N2287" i="1" s="1"/>
  <c r="N2288" i="1" a="1"/>
  <c r="N2288" i="1" s="1"/>
  <c r="N2289" i="1" a="1"/>
  <c r="N2289" i="1" s="1"/>
  <c r="N2290" i="1" a="1"/>
  <c r="N2290" i="1" s="1"/>
  <c r="N2291" i="1" a="1"/>
  <c r="N2291" i="1" s="1"/>
  <c r="N2292" i="1" a="1"/>
  <c r="N2292" i="1" s="1"/>
  <c r="N2293" i="1" a="1"/>
  <c r="N2293" i="1" s="1"/>
  <c r="N2294" i="1" a="1"/>
  <c r="N2294" i="1" s="1"/>
  <c r="N2295" i="1" a="1"/>
  <c r="N2295" i="1" s="1"/>
  <c r="N2296" i="1" a="1"/>
  <c r="N2296" i="1" s="1"/>
  <c r="N2297" i="1" a="1"/>
  <c r="N2297" i="1" s="1"/>
  <c r="N2298" i="1" a="1"/>
  <c r="N2298" i="1" s="1"/>
  <c r="N2299" i="1" a="1"/>
  <c r="N2299" i="1" s="1"/>
  <c r="N2300" i="1" a="1"/>
  <c r="N2300" i="1" s="1"/>
  <c r="N2301" i="1" a="1"/>
  <c r="N2301" i="1" s="1"/>
  <c r="N2302" i="1" a="1"/>
  <c r="N2302" i="1" s="1"/>
  <c r="N2303" i="1" a="1"/>
  <c r="N2303" i="1" s="1"/>
  <c r="N2304" i="1" a="1"/>
  <c r="N2304" i="1" s="1"/>
  <c r="N2305" i="1" a="1"/>
  <c r="N2305" i="1" s="1"/>
  <c r="N2306" i="1" a="1"/>
  <c r="N2306" i="1" s="1"/>
  <c r="N2307" i="1" a="1"/>
  <c r="N2307" i="1" s="1"/>
  <c r="N2308" i="1" a="1"/>
  <c r="N2308" i="1" s="1"/>
  <c r="N2309" i="1" a="1"/>
  <c r="N2309" i="1" s="1"/>
  <c r="N2310" i="1" a="1"/>
  <c r="N2310" i="1" s="1"/>
  <c r="N2311" i="1" a="1"/>
  <c r="N2311" i="1" s="1"/>
  <c r="N2312" i="1" a="1"/>
  <c r="N2312" i="1" s="1"/>
  <c r="N2313" i="1" a="1"/>
  <c r="N2313" i="1" s="1"/>
  <c r="N2314" i="1" a="1"/>
  <c r="N2314" i="1" s="1"/>
  <c r="N2315" i="1" a="1"/>
  <c r="N2315" i="1" s="1"/>
  <c r="N2316" i="1" a="1"/>
  <c r="N2316" i="1" s="1"/>
  <c r="N2317" i="1" a="1"/>
  <c r="N2317" i="1" s="1"/>
  <c r="N2318" i="1" a="1"/>
  <c r="N2318" i="1" s="1"/>
  <c r="N2319" i="1" a="1"/>
  <c r="N2319" i="1" s="1"/>
  <c r="N2320" i="1" a="1"/>
  <c r="N2320" i="1" s="1"/>
  <c r="N2321" i="1" a="1"/>
  <c r="N2321" i="1" s="1"/>
  <c r="N2322" i="1" a="1"/>
  <c r="N2322" i="1" s="1"/>
  <c r="N2323" i="1" a="1"/>
  <c r="N2323" i="1" s="1"/>
  <c r="N2324" i="1" a="1"/>
  <c r="N2324" i="1" s="1"/>
  <c r="N2325" i="1" a="1"/>
  <c r="N2325" i="1" s="1"/>
  <c r="N2326" i="1" a="1"/>
  <c r="N2326" i="1" s="1"/>
  <c r="N2327" i="1" a="1"/>
  <c r="N2327" i="1" s="1"/>
  <c r="N2328" i="1" a="1"/>
  <c r="N2328" i="1" s="1"/>
  <c r="N2329" i="1" a="1"/>
  <c r="N2329" i="1" s="1"/>
  <c r="N2330" i="1" a="1"/>
  <c r="N2330" i="1" s="1"/>
  <c r="N2331" i="1" a="1"/>
  <c r="N2331" i="1" s="1"/>
  <c r="N2332" i="1" a="1"/>
  <c r="N2332" i="1" s="1"/>
  <c r="N2333" i="1" a="1"/>
  <c r="N2333" i="1" s="1"/>
  <c r="N2334" i="1" a="1"/>
  <c r="N2334" i="1" s="1"/>
  <c r="N2335" i="1" a="1"/>
  <c r="N2335" i="1" s="1"/>
  <c r="N2336" i="1" a="1"/>
  <c r="N2336" i="1" s="1"/>
  <c r="N2337" i="1" a="1"/>
  <c r="N2337" i="1" s="1"/>
  <c r="N2338" i="1" a="1"/>
  <c r="N2338" i="1" s="1"/>
  <c r="N2339" i="1" a="1"/>
  <c r="N2339" i="1" s="1"/>
  <c r="N2340" i="1" a="1"/>
  <c r="N2340" i="1" s="1"/>
  <c r="N2341" i="1" a="1"/>
  <c r="N2341" i="1" s="1"/>
  <c r="N2342" i="1" a="1"/>
  <c r="N2342" i="1" s="1"/>
  <c r="N2343" i="1" a="1"/>
  <c r="N2343" i="1" s="1"/>
  <c r="N2344" i="1" a="1"/>
  <c r="N2344" i="1" s="1"/>
  <c r="N2345" i="1" a="1"/>
  <c r="N2345" i="1" s="1"/>
  <c r="N2346" i="1" a="1"/>
  <c r="N2346" i="1" s="1"/>
  <c r="N2347" i="1" a="1"/>
  <c r="N2347" i="1" s="1"/>
  <c r="N2348" i="1" a="1"/>
  <c r="N2348" i="1" s="1"/>
  <c r="N2349" i="1" a="1"/>
  <c r="N2349" i="1" s="1"/>
  <c r="N2350" i="1" a="1"/>
  <c r="N2350" i="1" s="1"/>
  <c r="N2351" i="1" a="1"/>
  <c r="N2351" i="1" s="1"/>
  <c r="N2352" i="1" a="1"/>
  <c r="N2352" i="1" s="1"/>
  <c r="N2353" i="1" a="1"/>
  <c r="N2353" i="1" s="1"/>
  <c r="N2354" i="1" a="1"/>
  <c r="N2354" i="1" s="1"/>
  <c r="N2355" i="1" a="1"/>
  <c r="N2355" i="1" s="1"/>
  <c r="N2356" i="1" a="1"/>
  <c r="N2356" i="1" s="1"/>
  <c r="N2357" i="1" a="1"/>
  <c r="N2357" i="1" s="1"/>
  <c r="N2358" i="1" a="1"/>
  <c r="N2358" i="1" s="1"/>
  <c r="N2359" i="1" a="1"/>
  <c r="N2359" i="1" s="1"/>
  <c r="N2360" i="1" a="1"/>
  <c r="N2360" i="1" s="1"/>
  <c r="N2361" i="1" a="1"/>
  <c r="N2361" i="1" s="1"/>
  <c r="N2362" i="1" a="1"/>
  <c r="N2362" i="1" s="1"/>
  <c r="N2363" i="1" a="1"/>
  <c r="N2363" i="1" s="1"/>
  <c r="N2364" i="1" a="1"/>
  <c r="N2364" i="1" s="1"/>
  <c r="N2365" i="1" a="1"/>
  <c r="N2365" i="1" s="1"/>
  <c r="C7" i="3" l="1"/>
  <c r="D7" i="3"/>
  <c r="F7" i="3" s="1"/>
  <c r="E7" i="3"/>
  <c r="B12" i="4"/>
  <c r="D14" i="3"/>
  <c r="F14" i="3" s="1"/>
  <c r="C14" i="3"/>
  <c r="E14" i="3"/>
  <c r="D4" i="3"/>
  <c r="F4" i="3" s="1"/>
  <c r="C4" i="3"/>
  <c r="E4" i="3"/>
  <c r="E13" i="3"/>
  <c r="D13" i="3"/>
  <c r="F13" i="3" s="1"/>
  <c r="C13" i="3"/>
  <c r="E15" i="3"/>
  <c r="E3" i="4"/>
  <c r="E8" i="4"/>
  <c r="C15" i="3"/>
  <c r="D15" i="3"/>
  <c r="F15" i="3" s="1"/>
  <c r="E5" i="4"/>
  <c r="D5" i="4"/>
  <c r="F5" i="4" s="1"/>
  <c r="C5" i="4"/>
  <c r="E11" i="4"/>
  <c r="D11" i="4"/>
  <c r="F11" i="4" s="1"/>
  <c r="C11" i="4"/>
  <c r="E9" i="4"/>
  <c r="D9" i="4"/>
  <c r="C9" i="4"/>
  <c r="E10" i="3"/>
  <c r="D10" i="3"/>
  <c r="F10" i="3" s="1"/>
  <c r="C10" i="3"/>
  <c r="E7" i="4"/>
  <c r="D7" i="4"/>
  <c r="F7" i="4" s="1"/>
  <c r="C7" i="4"/>
  <c r="E4" i="4"/>
  <c r="D4" i="4"/>
  <c r="F4" i="4" s="1"/>
  <c r="C4" i="4"/>
  <c r="E12" i="3"/>
  <c r="D12" i="3"/>
  <c r="F12" i="3" s="1"/>
  <c r="C12" i="3"/>
  <c r="E9" i="3"/>
  <c r="E5" i="3"/>
  <c r="D5" i="3"/>
  <c r="F5" i="3" s="1"/>
  <c r="C5" i="3"/>
  <c r="D3" i="4"/>
  <c r="F3" i="4" s="1"/>
  <c r="C3" i="4"/>
  <c r="E10" i="4"/>
  <c r="D10" i="4"/>
  <c r="F10" i="4" s="1"/>
  <c r="C10" i="4"/>
  <c r="E11" i="3"/>
  <c r="D11" i="3"/>
  <c r="F11" i="3" s="1"/>
  <c r="C11" i="3"/>
  <c r="E6" i="3"/>
  <c r="D6" i="3"/>
  <c r="F6" i="3" s="1"/>
  <c r="C6" i="3"/>
  <c r="D9" i="3"/>
  <c r="F9" i="3" s="1"/>
  <c r="C9" i="3"/>
  <c r="E8" i="3"/>
  <c r="D8" i="3"/>
  <c r="F8" i="3" s="1"/>
  <c r="C8" i="3"/>
  <c r="D8" i="4"/>
  <c r="F8" i="4" s="1"/>
  <c r="C8" i="4"/>
  <c r="E6" i="4"/>
  <c r="D6" i="4"/>
  <c r="F6" i="4" s="1"/>
  <c r="C6" i="4"/>
  <c r="E16" i="3" l="1"/>
  <c r="D12" i="4"/>
  <c r="F12" i="4" s="1"/>
  <c r="E12" i="4"/>
  <c r="F9" i="4"/>
  <c r="C16" i="3"/>
  <c r="C12" i="4"/>
  <c r="D16" i="3"/>
  <c r="F16"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58A3B2D-73FF-4ECD-BB9F-CE309337B2BD}" name="Query - CrossJoin" description="Connection to the 'CrossJoin' query in the workbook." type="100" refreshedVersion="8" minRefreshableVersion="5">
    <extLst>
      <ext xmlns:x15="http://schemas.microsoft.com/office/spreadsheetml/2010/11/main" uri="{DE250136-89BD-433C-8126-D09CA5730AF9}">
        <x15:connection id="01a6e2ac-69ae-4d6b-b2c7-15b1972191b8"/>
      </ext>
    </extLst>
  </connection>
  <connection id="2" xr16:uid="{3C26F9FF-2979-43E1-BB45-4A18A14036E3}" name="Query - Data" description="Connection to the 'Data' query in the workbook." type="100" refreshedVersion="8" minRefreshableVersion="5">
    <extLst>
      <ext xmlns:x15="http://schemas.microsoft.com/office/spreadsheetml/2010/11/main" uri="{DE250136-89BD-433C-8126-D09CA5730AF9}">
        <x15:connection id="d7c1a33d-fd71-4ef5-b2a8-33bbc96f2162"/>
      </ext>
    </extLst>
  </connection>
  <connection id="3" xr16:uid="{8D5A95DE-2986-45B0-B85B-99DF2AFA7CE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2">
    <s v="ThisWorkbookDataModel"/>
    <s v="{[CrossJoin].[Статус выполнения].&amp;[в работе],[CrossJoin].[Статус выполнения].&amp;[не выполнено]}"/>
  </metadataStrings>
  <mdxMetadata count="1">
    <mdx n="0" f="s">
      <ms ns="1" c="0"/>
    </mdx>
  </mdxMetadata>
  <futureMetadata name="XLDAPR" count="1">
    <bk>
      <extLst>
        <ext uri="{bdbb8cdc-fa1e-496e-a857-3c3f30c029c3}">
          <xda:dynamicArrayProperties fDynamic="1" fCollapsed="0"/>
        </ext>
      </extLst>
    </bk>
  </futureMetadata>
  <cellMetadata count="1">
    <bk>
      <rc t="1" v="0"/>
    </bk>
  </cellMetadata>
  <valueMetadata count="1">
    <bk>
      <rc t="2" v="0"/>
    </bk>
  </valueMetadata>
</metadata>
</file>

<file path=xl/sharedStrings.xml><?xml version="1.0" encoding="utf-8"?>
<sst xmlns="http://schemas.openxmlformats.org/spreadsheetml/2006/main" count="51276" uniqueCount="3858">
  <si>
    <t>msproject2bitrix_template_ver2</t>
  </si>
  <si>
    <t>0 дней?</t>
  </si>
  <si>
    <t>НД</t>
  </si>
  <si>
    <t>271 дней</t>
  </si>
  <si>
    <t>Раб.проект Увеличение производственной мощности перерабатывающего комплекса урана в Южной части залежей участка № 2 Торткудук месторождения Моинкум ТОО СП «КАТКО», Сузакский район, Туркестанская область</t>
  </si>
  <si>
    <t>261 дней</t>
  </si>
  <si>
    <t>Контрольные события</t>
  </si>
  <si>
    <t>0 дней</t>
  </si>
  <si>
    <t>Стартовое совещание</t>
  </si>
  <si>
    <t>109 дней</t>
  </si>
  <si>
    <t>120 дней</t>
  </si>
  <si>
    <t>64 дней</t>
  </si>
  <si>
    <t>143 дней</t>
  </si>
  <si>
    <t>Подэтап 2.2 Гидравлические расчеты</t>
  </si>
  <si>
    <t>Подэтап 2.5 Разработка функционального анализа согласованный и утвержденный с Заказчиком</t>
  </si>
  <si>
    <t>Подэтап 2.8 Разработка и согласование с Заказчиком, Ведомости объемов строительных и монтажных работ, а также сводные ведомости потребности в материалах и спецификации оборудования, изделий и материалов с учетом казахстанского содержания</t>
  </si>
  <si>
    <t>54 дней</t>
  </si>
  <si>
    <t>114 дней</t>
  </si>
  <si>
    <t>Письмо от заказчика на проведение ИГИ</t>
  </si>
  <si>
    <t>Форма Заказчика по составу проекта</t>
  </si>
  <si>
    <t>Стандарты, Процедуры и Формы Заказчика в электронной версии, указанные в Приложении Н к Договору.</t>
  </si>
  <si>
    <t>Акт технического обследования физического состояния, степени надежности и устойчивости существующего здания и сооружения или его элементов, заключение по результатам проведенного обследования;</t>
  </si>
  <si>
    <t>График работ</t>
  </si>
  <si>
    <t>Этап 1. Подготовительный</t>
  </si>
  <si>
    <t>173 дней</t>
  </si>
  <si>
    <t>187,88 дней</t>
  </si>
  <si>
    <t>Подэтап 1.1. Старт.совещание, состав проекта, график работ</t>
  </si>
  <si>
    <t>20 дней</t>
  </si>
  <si>
    <t>15 дней</t>
  </si>
  <si>
    <t>Подэтап 1.2. Проведение Инженерных изысканий (Сроки зависят от Заказчика)</t>
  </si>
  <si>
    <t>30 дней</t>
  </si>
  <si>
    <t>44,88 дней</t>
  </si>
  <si>
    <t>Подготовка задания на проведение инженерных изысканий</t>
  </si>
  <si>
    <t>3 дней</t>
  </si>
  <si>
    <t>Согласование с заказчиком задания на проведение инженерных изысканий</t>
  </si>
  <si>
    <t>2 дней</t>
  </si>
  <si>
    <t>Выезд изыскателей на площадку</t>
  </si>
  <si>
    <t>Отчет по инженерно -геодезическим изысканиям</t>
  </si>
  <si>
    <t>23 дней</t>
  </si>
  <si>
    <t>25,88 дней</t>
  </si>
  <si>
    <t>Отчет по геологическим изысканиям</t>
  </si>
  <si>
    <t>25 дней</t>
  </si>
  <si>
    <t>95,88 дней</t>
  </si>
  <si>
    <t>199.6-3-0-ГП</t>
  </si>
  <si>
    <t>69 дней</t>
  </si>
  <si>
    <t>72 дней</t>
  </si>
  <si>
    <t>199.6-3-01.2-АР</t>
  </si>
  <si>
    <t>21 дней</t>
  </si>
  <si>
    <t>19,93 дней</t>
  </si>
  <si>
    <t>199.6-3-01.2-КМ</t>
  </si>
  <si>
    <t>199.6-3-01.2-КЖ</t>
  </si>
  <si>
    <t>199.6-3-01.2-ВК</t>
  </si>
  <si>
    <t>14 дней</t>
  </si>
  <si>
    <t>199.6-3-01.2-ОВ</t>
  </si>
  <si>
    <t>13 дней</t>
  </si>
  <si>
    <t>199.6-3-01.2-АТХ</t>
  </si>
  <si>
    <t>199.6-3-01.2-ВН</t>
  </si>
  <si>
    <t>199.6-3-01.2-ПС</t>
  </si>
  <si>
    <t>199.6-3-01.2-СОУЭ</t>
  </si>
  <si>
    <t>199.6-3-01.2-ЭО</t>
  </si>
  <si>
    <t>23,76 дней</t>
  </si>
  <si>
    <t>199.6-3-01.2-ЭМ</t>
  </si>
  <si>
    <t>50 дней</t>
  </si>
  <si>
    <t>199.6-3-01-АР</t>
  </si>
  <si>
    <t>199.6-3-01-КМ</t>
  </si>
  <si>
    <t>29 дней</t>
  </si>
  <si>
    <t>199.6-3-01-КЖ</t>
  </si>
  <si>
    <t>10 дней</t>
  </si>
  <si>
    <t>199.6-3-01-ВК</t>
  </si>
  <si>
    <t>17 дней</t>
  </si>
  <si>
    <t>199.6-3-01-ОВ</t>
  </si>
  <si>
    <t>199.6-3-01-АТХ</t>
  </si>
  <si>
    <t>199.6-3-01-ЭМ</t>
  </si>
  <si>
    <t>5 дней</t>
  </si>
  <si>
    <t>Разработка нестандартного оборудования</t>
  </si>
  <si>
    <t>60 дней</t>
  </si>
  <si>
    <t>Подготовка материалов для Технического проекта</t>
  </si>
  <si>
    <t>7 дней</t>
  </si>
  <si>
    <t>90 дней</t>
  </si>
  <si>
    <t>70,88 дней</t>
  </si>
  <si>
    <t>31 дней</t>
  </si>
  <si>
    <t>28 дней</t>
  </si>
  <si>
    <t>122 дней</t>
  </si>
  <si>
    <t>2.4 Том1. ОПЗ</t>
  </si>
  <si>
    <t>2.4 Том 3. ПРП</t>
  </si>
  <si>
    <t>2.4 Том 6. ПОС</t>
  </si>
  <si>
    <t>2.4 Том 7. СЭ</t>
  </si>
  <si>
    <t>2.4 Том 8. МОПБ</t>
  </si>
  <si>
    <t>0,5 дней</t>
  </si>
  <si>
    <t>2.4 Том 9. ИТМГОЧС</t>
  </si>
  <si>
    <t>2.4 Том 11. МПБ</t>
  </si>
  <si>
    <t>Заявление о намечаемой деятельности</t>
  </si>
  <si>
    <t>Составление ЗОНД</t>
  </si>
  <si>
    <t>Согласование ЗОНД с заказчиком</t>
  </si>
  <si>
    <t>52 дней</t>
  </si>
  <si>
    <t>Разработка проектов нормативов</t>
  </si>
  <si>
    <t>35 дней</t>
  </si>
  <si>
    <t>Согласование с заказчиком</t>
  </si>
  <si>
    <t>44 дней</t>
  </si>
  <si>
    <t>Подэтап 2.7 Том 11. Разработать и согласовать с Заказчиком смету актуальную на дату подачи экспертизы</t>
  </si>
  <si>
    <t>149 дней</t>
  </si>
  <si>
    <t>160 дней</t>
  </si>
  <si>
    <t>Сопровождение согласования и получения АПЗ</t>
  </si>
  <si>
    <t>16 дней</t>
  </si>
  <si>
    <t>Эскизный проект</t>
  </si>
  <si>
    <t>42,88 дней</t>
  </si>
  <si>
    <t>8 дней</t>
  </si>
  <si>
    <t>42 дней</t>
  </si>
  <si>
    <t>Согласование ЗОНД с ГО</t>
  </si>
  <si>
    <t>22 дней</t>
  </si>
  <si>
    <t>41 дней</t>
  </si>
  <si>
    <t>Согласование даты и места проведения общ.слушаний (устно)</t>
  </si>
  <si>
    <t>1 день</t>
  </si>
  <si>
    <t>Согласование даты и места проведения общ.слушаний (заявка ЕЭП)</t>
  </si>
  <si>
    <t>Объявление в СМИ, радио или телекоммуникация об общ.слушаниях</t>
  </si>
  <si>
    <t>Согласование разрешнительных документов с заинтересованными ГО</t>
  </si>
  <si>
    <t>Общественные слушания 2</t>
  </si>
  <si>
    <t>27 дней</t>
  </si>
  <si>
    <t>Обсуждение проекта</t>
  </si>
  <si>
    <t>Слушания</t>
  </si>
  <si>
    <t>Формирование протокола</t>
  </si>
  <si>
    <t>Государственная Экологическая Экспертиза</t>
  </si>
  <si>
    <t>45 дней</t>
  </si>
  <si>
    <t>Работа ГЭ</t>
  </si>
  <si>
    <t>Ответы на замечания</t>
  </si>
  <si>
    <t>Заключение Государственной экологической экспертизы</t>
  </si>
  <si>
    <t>Загрузка на экспертизу</t>
  </si>
  <si>
    <t>Комплектность документации</t>
  </si>
  <si>
    <t>Получение замечаний от ГЭ</t>
  </si>
  <si>
    <t>Корректировка чертежей по замечаниям ГЭ</t>
  </si>
  <si>
    <t>Получение заключения ГЭ</t>
  </si>
  <si>
    <t>ХХ Бозшаколь</t>
  </si>
  <si>
    <t>256.4 РД расширения хвостохранилища Бозшаколь (1-ая очередь (участок 2) Пусковой комплекс №5)/ WD of Bozshakol tailings dam extension (1st stage (site 2) start-up complex No.5)</t>
  </si>
  <si>
    <t>133 дней</t>
  </si>
  <si>
    <t>256.4 Основные вехи проекта/ Main project milestones</t>
  </si>
  <si>
    <t>425 дней</t>
  </si>
  <si>
    <t>256.4 Веха 1 - Подписание договора/ Milestone 1 - Signing of contract</t>
  </si>
  <si>
    <t>256.4 Веха 2 - Формирование и выдача спецификаций и опросных листов на основное оборудование/ Development and issuance of specifications and questionnaires for major equipment</t>
  </si>
  <si>
    <t>256.4 Веха 3 - Завершение разработки РД/ / Milestone 4 - WD development completion</t>
  </si>
  <si>
    <t>256.4 Веха 4 - Завершение работ по договору/ Milestone 4 - The completion of works according to the agreement</t>
  </si>
  <si>
    <t>256.4 Ознакомление с исходными материалами/ Familiarization with the initial data</t>
  </si>
  <si>
    <t>89 дней</t>
  </si>
  <si>
    <t>142 дней</t>
  </si>
  <si>
    <t>256.4 Рабочая документация ATC WILLIAMS участок 2 этап 5 (часть 1)/ Basic design Report ATC WILLIAMS</t>
  </si>
  <si>
    <t>256.4 Рабочая документация ATC WILLIAMS участок 2 этап 5 (часть 2)/ Basic design Report ATC WILLIAMS</t>
  </si>
  <si>
    <t>256.4 Проект «Расширение (реконструкция) существующего хвостохранилища месторождения Бозшаколь ТОО "KAZ Minerals Bozshakol" в Павлодарской области» (ТОО "AAEngineering Group", 2021-22гг.)/ Project "Extension (reconstruction) of the</t>
  </si>
  <si>
    <t>256.4 План обеспечения качества, отчет по проекту, руководство по экплуатации ATC WILLIAMS/ QA plan, Design report, Manual ATC WILLIAMS</t>
  </si>
  <si>
    <t>256.4 Разработка Рабочей Документации/ Development of detailed design documentation</t>
  </si>
  <si>
    <t>101 дней</t>
  </si>
  <si>
    <t>256.4 1 очередь (Участок 2) Пусковой комплекс №5 / Phase-1 (Site 2). Start-up complex No.5</t>
  </si>
  <si>
    <t>256.4 ОЧ1 ПК5 часть 1/ Start-up complex No.5 part 1</t>
  </si>
  <si>
    <t>141 дней</t>
  </si>
  <si>
    <t>256.4 2.5.1 Восточная дамба / East dumb</t>
  </si>
  <si>
    <t>71 дней</t>
  </si>
  <si>
    <t>256.4 2.5.1 ГР Гидротехнические решения/ Hydrotechnical solutions</t>
  </si>
  <si>
    <t>Турсумбаев Данияр</t>
  </si>
  <si>
    <t>256.4 2.5.1.2 Дренажная канава/ Drainage dutch</t>
  </si>
  <si>
    <t>256.4 2.5.1.2 ГР Гидротехнические решения/ Hydrotechnical solutions</t>
  </si>
  <si>
    <t>256.4 2.1 2.2 Пирс для насосных станций оборотной воды Сульфидной ОФ №1 и Глиняной ОФ №2/ Pierxe for pump station of reserved water of Sulphide CP and Agrillaceous CP</t>
  </si>
  <si>
    <t>47,5 дней</t>
  </si>
  <si>
    <t>256.4 2.1 2.2 Гидротехнические решения/ Hydrotechnical solutions</t>
  </si>
  <si>
    <t>12,5 дней</t>
  </si>
  <si>
    <t>256.4 СМ Сметная документация часть 1/ Smeta documentation part 1</t>
  </si>
  <si>
    <t>86 дней</t>
  </si>
  <si>
    <t>256.4 2.5.1.5 Защитная дамба хвостохранилища/ Tailings protection dam</t>
  </si>
  <si>
    <t>256.4 2.5.1.5 Гидротехнические решения/ Hydrotechnical solutions</t>
  </si>
  <si>
    <t>256.4 5-1 0 АСМ Автоматизированная система мониторинга/ Automatized control system</t>
  </si>
  <si>
    <t>59,5 дней</t>
  </si>
  <si>
    <t>256.4 АСМ1 Пьезометры / Piezometres</t>
  </si>
  <si>
    <t>254.4 АСМ2 Роботизированные тахеометры / Robotized tacheometers</t>
  </si>
  <si>
    <t>18 дней</t>
  </si>
  <si>
    <t>256.4 ОЧ1 ПК5 часть 2/ Start-up complex No.5 part 2</t>
  </si>
  <si>
    <t>256.4 2.5.1.6 Дренажный зумпф №10 / Drainage well No10</t>
  </si>
  <si>
    <t>256.4 2.5.1.1 Гидротехнические решения/ Hydrotechnical solutions</t>
  </si>
  <si>
    <t>256.4 2.5.1.4 Аварийный водосброс/ Emergency spillway</t>
  </si>
  <si>
    <t>256.4 2.5.1.4 Гидротехнические решения/ Hydrotechnical solutions</t>
  </si>
  <si>
    <t>256.4 В4 Карьерный водоотлив/ Pit sump</t>
  </si>
  <si>
    <t>89,5 дней</t>
  </si>
  <si>
    <t>256.4 В4 Гидротехнические решения/ Hydrotechnical solutions</t>
  </si>
  <si>
    <t>256.4 В4 КЖ Конструкции железобетонные/ Concrete construction</t>
  </si>
  <si>
    <t>256.4 В4 ЭМ Электротехнические решения / Electrotechnical solutions</t>
  </si>
  <si>
    <t>256.4 В31.1 Напорный водовод технической воды для Сульфидной ОФ №1/ Pressure water pipe line of technical water for Sulphide CP No1</t>
  </si>
  <si>
    <t>76 дней</t>
  </si>
  <si>
    <t>256.4 В31.1 ГР Гидротехнические решения/ Hydrotechnical solutions</t>
  </si>
  <si>
    <t>256.4 В31.2 Напорный водовод технической воды для Глиняной ОФ №2/ Pressure water pipe line of technical water for Agrillaceous CP No2</t>
  </si>
  <si>
    <t>256.4 В31.2 Гидротехнические решения/ Hydrotechnical solutions</t>
  </si>
  <si>
    <t>256.4 2.1 Насосная станция оборотной воды Сульфидной ОФ №1/ Resrved water pumping station of Sulphide CP No1</t>
  </si>
  <si>
    <t>186,5 дней</t>
  </si>
  <si>
    <t>256.4 2.1 ТХ Технология производства/ Production technology</t>
  </si>
  <si>
    <t>Кумганбаев Нурболат</t>
  </si>
  <si>
    <t>ТХ</t>
  </si>
  <si>
    <t>256.4 2.1 АС Архитектурно-строительные решения/ Architecture-construction solutions</t>
  </si>
  <si>
    <t>4 дней</t>
  </si>
  <si>
    <t>256.4 2.2 Насосная станция оборотной воды для Глиняной ОФ №2/ Resrved water pumping station for Agrillaceous CP No2</t>
  </si>
  <si>
    <t>83 дней</t>
  </si>
  <si>
    <t>256.4 2.2 ТХ Технология производства/ Production technology</t>
  </si>
  <si>
    <t>256.4 2.2 АС Архитектурно-строительные решения/ Architecture-construction solutions</t>
  </si>
  <si>
    <t>256.4 2.1.2.2 Подстанция/ Substation</t>
  </si>
  <si>
    <t>91,5 дней</t>
  </si>
  <si>
    <t>256.4 2.1.2.2 Дизельная электростанция/ Diesel electrical station</t>
  </si>
  <si>
    <t>90,5 дней</t>
  </si>
  <si>
    <t>256.4 2.1.2.2 Линия ВЛ 6кВ/ line 6 kW</t>
  </si>
  <si>
    <t>256.4 ХХ НЭС Наружное электроснабжение/ External electrical supply</t>
  </si>
  <si>
    <t>Актан Нуржан</t>
  </si>
  <si>
    <t>ОЭиСС</t>
  </si>
  <si>
    <t>256.4 2.5.2.2 Дренажная насосная станция (ДНС №1)/ Drainage water station (DWS No1)</t>
  </si>
  <si>
    <t>171 дней</t>
  </si>
  <si>
    <t>256.4 2.5.2.2 ЭМ Электроснабжение/ Electricity</t>
  </si>
  <si>
    <t>29,5 дней</t>
  </si>
  <si>
    <t>256.4 5-2 0 АСМ Автоматизированная система мониторинга/ Automatized control system</t>
  </si>
  <si>
    <t>256.4 5-2 АСМ1 Пьезометры / Piezometres</t>
  </si>
  <si>
    <t>254.4 5-2 АСМ2 Роботизированные тахеометры / Robotized tacheometers</t>
  </si>
  <si>
    <t>24 дней</t>
  </si>
  <si>
    <t>256.4 АСМ1,2 Исх данные от ATCW</t>
  </si>
  <si>
    <t>12 дней</t>
  </si>
  <si>
    <t>256.4 АСМ1,2 Корректировка</t>
  </si>
  <si>
    <t>256.4 2.5 Генеральный план/ General layout</t>
  </si>
  <si>
    <t>23,84 дней</t>
  </si>
  <si>
    <t>256.4 2.5 Генеральный план/ General layout (Корректировка)</t>
  </si>
  <si>
    <t>Корректировка: Генеральный план/ General layout</t>
  </si>
  <si>
    <t>256.4 СМ Сметная документация часть 2/ Smeta documentation part 2</t>
  </si>
  <si>
    <t>32,96 дней</t>
  </si>
  <si>
    <t>256.4 Перевод проектной документации на иностранный язык/ Project documentation translation to foreign language</t>
  </si>
  <si>
    <t>137,5 дней</t>
  </si>
  <si>
    <t>256.4 Передача пакета проектной документации/ Transfer of the design documentation package</t>
  </si>
  <si>
    <t>256.4 Первичное рассмотрение проектной документации Заказчиком/ Initial review of the project documentation by the Customer</t>
  </si>
  <si>
    <t>256.4 Внесение исправлений в проектную документацию по замечаниям заказчика/ Corrections into the design documentation according to the Customer's comments</t>
  </si>
  <si>
    <t>139 дней</t>
  </si>
  <si>
    <t>256.4 Повторное рассмотрение и согласование проектной документации Заказчиком/ Re-examination and approval of the design documentation by the Customer</t>
  </si>
  <si>
    <t>273,5 дней</t>
  </si>
  <si>
    <t>256.4 Завершение этапа разработки проектной документации/ Completion of the design documentation development stage</t>
  </si>
  <si>
    <t>256.4 Сводные решения по проекту</t>
  </si>
  <si>
    <t>260,5 дней</t>
  </si>
  <si>
    <t>256.4 Сводные сметные документы/ Summary of estimate documents</t>
  </si>
  <si>
    <t>33,76 дней</t>
  </si>
  <si>
    <t>256.5 РД расширения хвостохранилища Бозшаколь (1-ая очередь (участок 2) Пусковой комплекс №4)/ WD of Bozshakol tailings dam extension (1st stage (site 2) start-up complex No.4)</t>
  </si>
  <si>
    <t>151 дней</t>
  </si>
  <si>
    <t>256.5 Основные вехи проекта/ Main project milestones</t>
  </si>
  <si>
    <t>256.5 Веха 1 - Подписание договора/ Milestone 1 - Signing of contract</t>
  </si>
  <si>
    <t>256.5 Веха 2 - Формирование и выдача спецификаций и опросных листов на основное оборудование/ Development and issuance of specifications and questionnaires for major equipment</t>
  </si>
  <si>
    <t>19 дней</t>
  </si>
  <si>
    <t>256.5 Веха 3 - Завершение разработки РД/ Milestone 4 - WD development completion</t>
  </si>
  <si>
    <t>256.5 Веха 4 - Завершение работ по договору/ Milestone 4 - The completion of works according to the agreement</t>
  </si>
  <si>
    <t>256.5 Ознакомление с исходными материалами/ Familiarization with the initial data</t>
  </si>
  <si>
    <t>65,5 дней</t>
  </si>
  <si>
    <t>256.5 Отчет по базовому дизайну от ATC WILLIAMS/ Basic design Report ATC WILLIAMS</t>
  </si>
  <si>
    <t>256.5 Проект «Расширение (реконструкция) существующего хвостохранилища месторождения Бозшаколь ТОО "KAZ Minerals Bozshakol" в Павлодарской области» (ТОО "AAEngineering Group", 2021-22гг.)/ Project "Extension (reconstruction) of the</t>
  </si>
  <si>
    <t>256.5 Разработка Рабочей Документации/ Development of detailed design documentation</t>
  </si>
  <si>
    <t>150 дней</t>
  </si>
  <si>
    <t>256.5 1 очередь (Участок 2) Пусковой комплекс №4 (реконструкция)/ Phase-1 (Site 2). Start-up complex No.4 (reconstruction)</t>
  </si>
  <si>
    <t>80 дней</t>
  </si>
  <si>
    <t>256.5 1.1 Насосная станция технологической воды/ process pump station</t>
  </si>
  <si>
    <t>318,75 дней</t>
  </si>
  <si>
    <t>256.5 1.1 ТХ Технология производства/ Production technology</t>
  </si>
  <si>
    <t>256.5 1.1 АС Архитектурно- строительные решения/ Architectural and construction solutions</t>
  </si>
  <si>
    <t>256.5 1.1 АТХ Автоматизация технологии производства/ Production technology automatization</t>
  </si>
  <si>
    <t>256.5 1.1 Корректировка разделов АТХ</t>
  </si>
  <si>
    <t>256.5 1.4 Насосная станция свежей воды/ pump station of raw water</t>
  </si>
  <si>
    <t>256.5 1.4 ТХ Технология производства/ Production technology</t>
  </si>
  <si>
    <t>256.5 1.4 АС Архитектурно- строительные решения/ Architectural and construction solutions</t>
  </si>
  <si>
    <t>256.5 1.4 АТХ Автоматизация технологии производства/ Production technology automatization</t>
  </si>
  <si>
    <t>256.5 1.4 ЭМ Электрическое силовое электрооборудование/ Electrical power electrical equipment</t>
  </si>
  <si>
    <t>2565 1.4 Корректировка АТХ №1</t>
  </si>
  <si>
    <t>2565 1.4 Корректировка АТХ №2</t>
  </si>
  <si>
    <t>256.5 СМ Сметная документация/ Smeta documentation</t>
  </si>
  <si>
    <t>256.5 Перевод проектной документации на иностранный язык/ Project documentation translation to foreign language</t>
  </si>
  <si>
    <t>256.5 Передача пакета проектной документации/ Transfer of the design documentation package</t>
  </si>
  <si>
    <t>9 дней</t>
  </si>
  <si>
    <t>256.5 Первичное рассмотрение проектной документации Заказчиком/ Initial review of the project documentation by the Customer</t>
  </si>
  <si>
    <t>256.5 Внесение исправлений в проектную документацию по замечаниям заказчика/ Corrections into the design documentation according to the Customer's comments</t>
  </si>
  <si>
    <t>256.5 Повторное рассмотрение и согласование проектной документации Заказчиком/ Re-examination and approval of the design documentation by the Customer</t>
  </si>
  <si>
    <t>256.5 Завершение этапа разработки проектной документации/ Completion of the design documentation development stage</t>
  </si>
  <si>
    <t>8,15 дней</t>
  </si>
  <si>
    <t>256.5 1 очередь (Участок 2) Пусковой комплекс №4. Площадка ПНС-2 / Phase-1 (Site 2). Start-up complex No.4. PPS-2 area</t>
  </si>
  <si>
    <t>140 дней</t>
  </si>
  <si>
    <t>256.5 2.4.9 Пульпонасосная станция 2-ого подъема/ 2nd lift pulp pumping station</t>
  </si>
  <si>
    <t>47 дней</t>
  </si>
  <si>
    <t>256.5 2.4.9 ТХ Технология производства/ Production technology</t>
  </si>
  <si>
    <t>26 дней</t>
  </si>
  <si>
    <t>256.5 2.4.9 Исх данные от Weir Minerals маслостанция (4), задвижка</t>
  </si>
  <si>
    <t>256.5 2.4.9 Таговые номера от KBL (ТХ, АТХ)</t>
  </si>
  <si>
    <t>38,5 дней</t>
  </si>
  <si>
    <t>256.5 2.4.9 Корректировка разделов (ТХ)</t>
  </si>
  <si>
    <t>256.5 2.4.9 Таговые номера от KBL (ЭО, ЭМ, ОВ, ВК)</t>
  </si>
  <si>
    <t>256.5 2.4.9 Корректировка разделов (ЭМ, ПС, АТХ)</t>
  </si>
  <si>
    <t>256.5 2.4.9а Корректировка ЭМ</t>
  </si>
  <si>
    <t>62 дней</t>
  </si>
  <si>
    <t>256.5 2.4.9а Корректировка ПС</t>
  </si>
  <si>
    <t>256.5 2.4.9а Корректировка АТХ</t>
  </si>
  <si>
    <t>256.5 2.4.9 АР Архитектурные решения/ Architectural solutions</t>
  </si>
  <si>
    <t>Стебляков Павел</t>
  </si>
  <si>
    <t>АСО</t>
  </si>
  <si>
    <t>256.5 2.4.9 КМ Конструкции металлические/ Metallic constructions</t>
  </si>
  <si>
    <t>256.5 2.4.9 КМ Корректировка</t>
  </si>
  <si>
    <t>256.5 2.4.9 КЖ Конструкции железобетонные/ Concrete constructions</t>
  </si>
  <si>
    <t>256.5 2.4.9 КЖ Корректировка</t>
  </si>
  <si>
    <t>256.5 2.4.9 ОВ Отопление, вентиляция и кондиционирование/ Heating, Ventilation and conditioning</t>
  </si>
  <si>
    <t>Максимова Елена</t>
  </si>
  <si>
    <t>ОВ</t>
  </si>
  <si>
    <t>256.5 2.4.9 ВК Водоснабжение и канализация/ Water supply and sewerage</t>
  </si>
  <si>
    <t>256.5 2.4.9 АТХ Автоматизация технологии производства/ Production technology automatization</t>
  </si>
  <si>
    <t>14,25 дней</t>
  </si>
  <si>
    <t>256.5 2.4.9 АТХ Корректировка раздела</t>
  </si>
  <si>
    <t>34 дней</t>
  </si>
  <si>
    <t>256.5 2.4.9 ЭМ Силовое электрооборудование/ Electrical power equipment</t>
  </si>
  <si>
    <t>256.5 2.4.9 ЭО Электрическое освещение/ Electical lighting</t>
  </si>
  <si>
    <t>256.5 2.4.9 ПС Пожарная сигнализация/ Fire alarm system</t>
  </si>
  <si>
    <t>256.5 2.4.9 ВН Видеонаблюдение/ Video monitoring</t>
  </si>
  <si>
    <t>256.5 2.4.9 ВН. Получение ТУ, корректировка раздела</t>
  </si>
  <si>
    <t>11 дней</t>
  </si>
  <si>
    <t>256.5 2.4.9 НВК Наружные сети водоснабжения и канализации</t>
  </si>
  <si>
    <t>256.5 2.4.9 Исх данные по слаботочным системам от KBL+АВВ</t>
  </si>
  <si>
    <t>256.5 2.4.9 НСС. Запрос ТУ</t>
  </si>
  <si>
    <t>6 дней</t>
  </si>
  <si>
    <t>256.5 2.4.9 ГП Генеральный план/ Plot plan</t>
  </si>
  <si>
    <t>256.5 2.4.9 НЭС</t>
  </si>
  <si>
    <t>256.5 2.4.9 ЭН</t>
  </si>
  <si>
    <t>256.5 2.4.9 НСС</t>
  </si>
  <si>
    <t>256.5 2.4.10 Аварийный пруд/ Spill basin</t>
  </si>
  <si>
    <t>146,55 дней</t>
  </si>
  <si>
    <t>256.5 2.4.11.1 Участок распределительной подстанции 6/0.4/ Distribution substation area</t>
  </si>
  <si>
    <t>256.5 2.4.11.1 Строит задание от АВВ</t>
  </si>
  <si>
    <t>43 дней</t>
  </si>
  <si>
    <t>256.5 2.4.11.1 КЖ Конструкции железобетонные/ Concrete structures</t>
  </si>
  <si>
    <t>256.5 2.4.11.1 ЭС</t>
  </si>
  <si>
    <t>256.5 2.4.11.2 Здание частотных преобразователей/ Building of frequency converters</t>
  </si>
  <si>
    <t>256.5 2.4.11.2 Строит задание от АВВ</t>
  </si>
  <si>
    <t>256.5 2.4.11.2 КЖ Конструкции железобетонные/ Concrete structures</t>
  </si>
  <si>
    <t>256.5 2.4.11.2 ЭС</t>
  </si>
  <si>
    <t>256.5 2.4.12 Трансформатор 6/0,4 кВ/ Transformator 6/0,4 kV</t>
  </si>
  <si>
    <t>256.5 2.4.12 ЭС Электротехнические решения/ Electrotechnical solutions</t>
  </si>
  <si>
    <t>11,75 дней</t>
  </si>
  <si>
    <t>256.5 2.4.12 КЖ Конструкции железобетонные/ Concrete structures</t>
  </si>
  <si>
    <t>55 дней</t>
  </si>
  <si>
    <t>256.5 2.4.20 ДГУ/ DGU</t>
  </si>
  <si>
    <t>256.5 2.4.20 КЖ Конструкции железобетонные/ Concrete structures</t>
  </si>
  <si>
    <t>53 дней</t>
  </si>
  <si>
    <t>256.5 2.4.20 ЭС Наружное электроснабжение/ External electrical supply</t>
  </si>
  <si>
    <t>256.5 2.4.13 Насосная станция пожаротушения/ Fire fighting pump station</t>
  </si>
  <si>
    <t>256.5 2.4.13 АР Архитектурные решения/ Architectural solutions</t>
  </si>
  <si>
    <t>256.5 2.4.13 КМ Конструкции металлические/ Metallic constructions</t>
  </si>
  <si>
    <t>256.5 2.4.13 КЖ Конструкции железобетонные/ Concrete constructions</t>
  </si>
  <si>
    <t>256.5 2.4.13 ТХ</t>
  </si>
  <si>
    <t>256.5 2.4.13 ЭОМ</t>
  </si>
  <si>
    <t>39 дней</t>
  </si>
  <si>
    <t>256.5 2.4.13 ОВ Отопление, вентиляция и кондиционирование/ Heating, Ventilation and conditioning</t>
  </si>
  <si>
    <t>256.5 2.4.13 ВН Видеонаблюдение/ Video monitoring</t>
  </si>
  <si>
    <t>14,5 дней</t>
  </si>
  <si>
    <t>256.5 2.4.13 АТХ Автоматизация технологии производства/ Production technology automatization</t>
  </si>
  <si>
    <t>256.5 2.4.14-17 Резервуары пожаротушения/ Fire extinguishing tanks</t>
  </si>
  <si>
    <t>256.5 2.4.14-17 ТХ</t>
  </si>
  <si>
    <t>7,5 дней</t>
  </si>
  <si>
    <t>256.5 2.4.14-17 КЖ Конструкции железобетонные/ Concrete construction</t>
  </si>
  <si>
    <t>256.5 В2 Пожарный водовод/ Firefighting water pipeline</t>
  </si>
  <si>
    <t>256.5 2.4.2 Рампа/ Ramp</t>
  </si>
  <si>
    <t>127,39 дней</t>
  </si>
  <si>
    <t>108 дней</t>
  </si>
  <si>
    <t>177,75 дней</t>
  </si>
  <si>
    <t>198,5 дней</t>
  </si>
  <si>
    <t>85 дней</t>
  </si>
  <si>
    <t>256.5 В31.3 Водовод оборотной воды от НОВ №3</t>
  </si>
  <si>
    <t>256.5 В31.6 ГР Гидротехнические решения/ Hydrotechnical solutions</t>
  </si>
  <si>
    <t>256.5 В31.6 Водовод технической воды/ Technical water pipeline</t>
  </si>
  <si>
    <t>113,5 дней</t>
  </si>
  <si>
    <t>256.5 В35 Водовод свежей воды/ Raw water pipeline</t>
  </si>
  <si>
    <t>95,5 дней</t>
  </si>
  <si>
    <t>256.5 В35 ГР Гидротехнические решения/ Hydrotechnical solutions</t>
  </si>
  <si>
    <t>256.5 К13 Магистральный пульповод Глиняной ОФ/ Main pulp line argillaceous CP</t>
  </si>
  <si>
    <t>256.5 К13 ГР Гидротехнические решения/ Hydrotechnical solutions</t>
  </si>
  <si>
    <t>256.5 К13 АС Архитектурно- строительные решения/ Architectural and construction solutions</t>
  </si>
  <si>
    <t>256.5 К14 Магистральный пульповод Сульфидной ОФ/ Main pulp line Sulphide CP</t>
  </si>
  <si>
    <t>256.5 К14 Гидротехнические решения/ Hydrotechnical solutions</t>
  </si>
  <si>
    <t>9,8 дней</t>
  </si>
  <si>
    <t>256.5 К14 ГР. Корректировка</t>
  </si>
  <si>
    <t>256.5 К14 АС Архитектурно- строительные решения/ Architectural and construction solutions</t>
  </si>
  <si>
    <t>256.5 К15 Магистральный пульповод от ПНС2 до участка 2/ Main pulp line from firefighning pump station to section 2</t>
  </si>
  <si>
    <t>256.5 К15 ГР Гидротехнические решения/ Hydrotechnical solutions</t>
  </si>
  <si>
    <t>256.5 К15 ГР. Корректировка</t>
  </si>
  <si>
    <t>256.5 К15 АС Архитектурно- строительные решения/ Architectural and construction solutions</t>
  </si>
  <si>
    <t>256.5 К13.1 Резервный пульповод Глиняной ОФ/ Reserve pulp line argillaceous CP</t>
  </si>
  <si>
    <t>171,9 дней</t>
  </si>
  <si>
    <t>256.5 К13.1 ГР. Корректировка</t>
  </si>
  <si>
    <t>256.5 К13.1 АС Архитектурно- строительные решения/ Architectural and construction solutions</t>
  </si>
  <si>
    <t>256.5 К14.1 Резервный пульповод Сульфидной ОФ/ Reserve pulp line Sulphide CP</t>
  </si>
  <si>
    <t>277,2 дней</t>
  </si>
  <si>
    <t>256.5 К14.1 ГР. Корректировка</t>
  </si>
  <si>
    <t>256.5 К14.1 АС Архитектурно- строительные решения/ Architectural and construction solutions</t>
  </si>
  <si>
    <t>256.5 К18 Аварийный пульповод из К15/ Emergency pulp line from K15</t>
  </si>
  <si>
    <t>256.5 К18 Гидротехнические решения/ Hydrotechnical solutions</t>
  </si>
  <si>
    <t>256.5 К17 Аварийный пульповод из ПНС2/ Emergency pulp line from pumping station-2</t>
  </si>
  <si>
    <t>256.5 К17 Гидротехнические решения/ Hydrotechnical solutions</t>
  </si>
  <si>
    <t>256.5 2.8.1 Камера переключения №3 (на К15)/ Switch box No.3 (on K15)</t>
  </si>
  <si>
    <t>154 дней</t>
  </si>
  <si>
    <t>256.5 2.8.1 ГР (АР Архитектурные решения/ Architectural drawings)</t>
  </si>
  <si>
    <t>256.5 2.8.1 ГР Корректировка</t>
  </si>
  <si>
    <t>256.5 1.2 Камера переключения (на К14)/ Switch box (on K14)</t>
  </si>
  <si>
    <t>256.5 1.2 ГР</t>
  </si>
  <si>
    <t>256.5 1.3 Камера переключения для сброса перед рампой (на К14 и К15)/ Switch box for pre-ramp reset (on К14 &amp; K15)</t>
  </si>
  <si>
    <t>256.5 1.3 ГР</t>
  </si>
  <si>
    <t>48 дней</t>
  </si>
  <si>
    <t>70 дней</t>
  </si>
  <si>
    <t>278,25 дней</t>
  </si>
  <si>
    <t>256.5 ПД4.1 Патрульная дорога №4.1/ Patrol road No.4.1</t>
  </si>
  <si>
    <t>49 дней</t>
  </si>
  <si>
    <t>256.5 ПД1 Патрульная дорога №1/ Patrol road No.1</t>
  </si>
  <si>
    <t>128 дней</t>
  </si>
  <si>
    <t>256.5 ПД2 Патрульная дорога №2/ Patrol road No.2</t>
  </si>
  <si>
    <t>145,5 дней</t>
  </si>
  <si>
    <t>256.5 ПД2 АД Автомобильные дороги/ Automobile roads</t>
  </si>
  <si>
    <t>111 дней</t>
  </si>
  <si>
    <t>54,5 дней</t>
  </si>
  <si>
    <t>58 дней</t>
  </si>
  <si>
    <t>58,25 дней</t>
  </si>
  <si>
    <t>256.5 1 очередь (Участок 2) Пусковой комплекс №4. Генеральный план и сети/ Phase-1 (Site 2). Start-up complex No.4. General plan ant connections</t>
  </si>
  <si>
    <t>278,5 дней</t>
  </si>
  <si>
    <t>256.5 2.4 ГП - Генеральный план/ Site General layout</t>
  </si>
  <si>
    <t>Инюцина Наталья</t>
  </si>
  <si>
    <t>ГП, АД</t>
  </si>
  <si>
    <t>256.5 Ограждение территории/ Area fencing</t>
  </si>
  <si>
    <t>5,5 дней</t>
  </si>
  <si>
    <t>256.5 1 очередь (Участок 2) Пусковой комплекс №4. Площадка распределителя хвостов/ Phase-1 (Site 2). Start-up complex No.4. Tailing distribution area</t>
  </si>
  <si>
    <t>256.5 2.8а Распределитель хвостов/ Tailing distributor</t>
  </si>
  <si>
    <t>277,5 дней</t>
  </si>
  <si>
    <t>256.5 2.8а ТХ Технология производства/ Production technology</t>
  </si>
  <si>
    <t>256.5 2.8а ГР</t>
  </si>
  <si>
    <t>256.5 2.8а КМ Конструкции металлические/ Metallic construction drawings</t>
  </si>
  <si>
    <t>17,5 дней</t>
  </si>
  <si>
    <t>256.5 2.8а КЖ Конструкции железобетонные/ Concrete structures</t>
  </si>
  <si>
    <t>27,1 дней</t>
  </si>
  <si>
    <t>256.5 2.8.2а Подстанция альтернативной энергии/ Substation of alternative energy</t>
  </si>
  <si>
    <t>256.5 2.8.2а ЭМ</t>
  </si>
  <si>
    <t>256.5 2.8.2а КЖ</t>
  </si>
  <si>
    <t>256.5 2.8.3а Антенна для передачи сигнала (сетевой мост)/ Antenna for signal transmission (network bridge)</t>
  </si>
  <si>
    <t>256.5 2.8.3а НСС Наружные сети связи/ External connection network</t>
  </si>
  <si>
    <t>51 дней</t>
  </si>
  <si>
    <t>Ливицкий Андрей</t>
  </si>
  <si>
    <t>СЭО</t>
  </si>
  <si>
    <t>256.5 1 очередь (Участок 2) Пусковой комплекс №4. 1.6 АБК группы строительства / Phase-1 (Site 2). Start-up complex No.4. 1.6 Construction group room area</t>
  </si>
  <si>
    <t>135,13 дней</t>
  </si>
  <si>
    <t>256.5 ТХ Технология производства/ Production technology</t>
  </si>
  <si>
    <t>256.5 АР Архитектурные решения/ Architectural drawings</t>
  </si>
  <si>
    <t>256.5 КМ Конструкции металлические/ Metallic constructions</t>
  </si>
  <si>
    <t>256.5 КЖ Конструкции железобетонные/ Concrete constructions</t>
  </si>
  <si>
    <t>256.5 ВК Водоснабжение и канализация/ Water supply and sewerage</t>
  </si>
  <si>
    <t>ВК, ГР</t>
  </si>
  <si>
    <t>256.5 Отопление, вентиляция и кондиционирование</t>
  </si>
  <si>
    <t>256.5 ЭОМ Электротехнические решения/ Electrotechnical drawings</t>
  </si>
  <si>
    <t>256.5 СКС Сети связи/ Connection network</t>
  </si>
  <si>
    <t>256.5 Генеральный план/ General layout</t>
  </si>
  <si>
    <t>23,5 дней</t>
  </si>
  <si>
    <t>256.5 Внутриплощадочные сети канализации / Water supply and drainage networks</t>
  </si>
  <si>
    <t>256.5 Наружные сети водоснабжения и водоотведения/ Water supply and drainage networks</t>
  </si>
  <si>
    <t>256.5 НСС Наружные сети связи/ External network connection drawings</t>
  </si>
  <si>
    <t>256.5 ПС Пожарная сигнализация/ Fire alarm system</t>
  </si>
  <si>
    <t>16,25 дней</t>
  </si>
  <si>
    <t>256.5 0 АК Автоматизация комплексная/ Complex automatization</t>
  </si>
  <si>
    <t>105 дней</t>
  </si>
  <si>
    <t>256.5 0 АСУТП Автоматизированная система управления технологическим процессом/ CPCS Technologocal process automatized control system</t>
  </si>
  <si>
    <t>256.5 СМ Сметная документация/ Estimated documentation</t>
  </si>
  <si>
    <t>23,2 дней</t>
  </si>
  <si>
    <t>22,2 дней</t>
  </si>
  <si>
    <t>265 дней</t>
  </si>
  <si>
    <t>256.5 Сводные сметные документы/ Summary of estimate documents</t>
  </si>
  <si>
    <t>256.6 Корректировка Проекта «Расширение (реконструкция) существующего хвостохранилища до конца отработки месторождения Бозшаколь ТОО «KAZ Minerals Bozshakol» / Adjusting the project «Expansion (Reconstruction) of the Existing TSF until the End of LoM of</t>
  </si>
  <si>
    <t>Космынин Александр</t>
  </si>
  <si>
    <t>ГИП</t>
  </si>
  <si>
    <t>256.6 Основные вехи проекта/ Main project milestones</t>
  </si>
  <si>
    <t>256.6 Веха 1 - Подписание договора/ Milestone 1 - Signing of contract</t>
  </si>
  <si>
    <t>256.6 Веха 2 - Формирование и выдача спецификаций и опросных листов на основное оборудование/ Milestone 2 - Development and issuance of specifications and questionnaires for major equipment</t>
  </si>
  <si>
    <t>256.6 Веха 3 - Завершение разработки ПД/ Milestone 3 - PD development completion</t>
  </si>
  <si>
    <t>256.6 Веха 4 - Заключение КВЭ / Milestone 4 - Conclusion of due diligence</t>
  </si>
  <si>
    <t>256.6 Веха 5 - Завершение работ по договору/ Milestone 5 - The completion of works according to the agreement</t>
  </si>
  <si>
    <t>256.6 Ознакомление с исходными материалами/ Familiarization with the initial data</t>
  </si>
  <si>
    <t>256.6 Подготовка и выдача технического задания на проведение изысканий</t>
  </si>
  <si>
    <t>256.6 Выполнение изыскательских работ</t>
  </si>
  <si>
    <t>Сторонняя организация</t>
  </si>
  <si>
    <t>256.6 Выполнение обследовательских работ</t>
  </si>
  <si>
    <t>256.6 Отчет по базовому дизайну от ATC WILLIAMS/ Basic design Report ATC WILLIAMS</t>
  </si>
  <si>
    <t>KBL</t>
  </si>
  <si>
    <t>256.6 Проект «Расширение (реконструкция) существующего хвостохранилища на период до конца отработки месторождения Бозшаколь ТОО "KAZ Minerals Bozshakol" в Павлодарской области» (ТОО "AAEngineering Group", 2021-22гг.)/ Project "Extension (reconstruction)</t>
  </si>
  <si>
    <t>256.6 Разработка Проектной Документации/ Development of project documentation</t>
  </si>
  <si>
    <t>135 дней</t>
  </si>
  <si>
    <t>256.6 1-я очередь (Участок 2) Пусковой комплекс №4/ Phase-1 (Site 2). Start-up complex No.4</t>
  </si>
  <si>
    <t>256.6 1.1 Насосная станция технологической воды/ 2nd lift pulp Pumping station</t>
  </si>
  <si>
    <t>256.6 1.1 АС Архитектурно- строительные решения/ Architectural and construction solutions</t>
  </si>
  <si>
    <t>256.6 1.1 ТХ Технология производства/ Production technology</t>
  </si>
  <si>
    <t>74 дней</t>
  </si>
  <si>
    <t>256.6 1.1 ЭМ Силовое электрооборудование/ Electrotechnical solutions</t>
  </si>
  <si>
    <t>10,5 дней</t>
  </si>
  <si>
    <t>256.6 1.1 АТХ Автоматизация технологии производства/ Power equipment</t>
  </si>
  <si>
    <t>82,15 дней</t>
  </si>
  <si>
    <t>256.6 1.2 Камера переключения №1/ Switchgear box №1</t>
  </si>
  <si>
    <t>256.6 1.2 КМ Конструкции металлические/ Metallic constructions</t>
  </si>
  <si>
    <t>256.6 1.2 КЖ Конструкции железобетонные/ Concrete constructions</t>
  </si>
  <si>
    <t>256.6 1.2 АР Архитектурные решения/ Architectural solutions</t>
  </si>
  <si>
    <t>256.6 1.2 ГР Гидротехнические решения/ Hydrotechnical solutions</t>
  </si>
  <si>
    <t>256.6 1.2 ЭОМ / EPS</t>
  </si>
  <si>
    <t>256.6 1.2 ОВ Отопление, вентиляция и кондиционирование/ Heating, Ventilation and conditioning</t>
  </si>
  <si>
    <t>26,82 дней</t>
  </si>
  <si>
    <t>256.6 1.3 Камера переключения №2/ Switchgear box №2</t>
  </si>
  <si>
    <t>256.6 1.3 ГР Гидротехнические решения/ Hydrotechnical solutions</t>
  </si>
  <si>
    <t>94 дней</t>
  </si>
  <si>
    <t>256.6 1.3 АР Архитектурные решения/ Architectural solutions</t>
  </si>
  <si>
    <t>256.6 1.3 КМ Конструкции металлические/ Metallic constructions</t>
  </si>
  <si>
    <t>256.6 1.3 КЖ Конструкции железобетонные/ Concrete constructions</t>
  </si>
  <si>
    <t>256.6 1.3 ОВ Отопление, вентиляция и кондиционирование/ Heating, Ventilation and conditioning</t>
  </si>
  <si>
    <t>42,96 дней</t>
  </si>
  <si>
    <t>256.6 1.3 ЭОМ / EPS</t>
  </si>
  <si>
    <t>256.6 1.4 Насосная станция свежей воды/ 2nd lift pulp Pumping station</t>
  </si>
  <si>
    <t>256.6 1.4 ТХ Технология производства/ Production technology</t>
  </si>
  <si>
    <t>Курочкин Александр</t>
  </si>
  <si>
    <t>256.6 1.4 АС Архитектурно- строительные решения/ Architectural and construction solutions</t>
  </si>
  <si>
    <t>256.6 1.4 ЭМ Силовое электрооборудование / Electrotechnical solutions</t>
  </si>
  <si>
    <t>3,15 дней</t>
  </si>
  <si>
    <t>256.6 1.4 АТХ Автоматизация технологии производства/ Production technology automatization</t>
  </si>
  <si>
    <t>256.6 1.6 АБК группы строительства/ Module building for the maintenance staff XX</t>
  </si>
  <si>
    <t>117 дней</t>
  </si>
  <si>
    <t>256.6 1.6 ТХ Технология производства/ Production technology</t>
  </si>
  <si>
    <t>Вихлянцев Виктор</t>
  </si>
  <si>
    <t>АР</t>
  </si>
  <si>
    <t>256.6 1.6 АР Архитектурные решения/ Architectural drawings</t>
  </si>
  <si>
    <t>256.6 1.6 КМ Конструкции металлические/ Metallic constructions</t>
  </si>
  <si>
    <t>256.6 1.6 КЖ Конструкции железобетонные/ Concrete construction drawings</t>
  </si>
  <si>
    <t>256.6 1.6 ВК Водоснабжение и канализация/ Water supply and sewerage</t>
  </si>
  <si>
    <t>Туркменбаев Бауыржан</t>
  </si>
  <si>
    <t>256.6 1.6 ОВ Отопление, вентиляция и кондиционирование</t>
  </si>
  <si>
    <t>256.6 1.6 ЭС Электроснабжение</t>
  </si>
  <si>
    <t>256.6 1.6 ЭОМ / EPS</t>
  </si>
  <si>
    <t>256.6 1.6 ПС Пожарная сигнализация</t>
  </si>
  <si>
    <t>256.6 1.6 СКС Сети связи/ Connection network</t>
  </si>
  <si>
    <t>256.6 1.6 НВК Наружные сети водоснабжения и водоотведения/ Water supply and drainage networks</t>
  </si>
  <si>
    <t>256.6 1.6 НСС Наружные сети связи/ External network connection drawings</t>
  </si>
  <si>
    <t>256.6 2.10 Насосная станция оборотной воды №3/ Reverse water pump station No.3</t>
  </si>
  <si>
    <t>256.6 2.10 ТХ Технология производства/ Production technology</t>
  </si>
  <si>
    <t>2,25 дней</t>
  </si>
  <si>
    <t>256.6 2.10 ГР Гидротехнические решения/ Hydrotechnical solutions</t>
  </si>
  <si>
    <t>256.6 2.10.1 Насосная станция оборотной воды №3-1/ recycled water pumping station №3-1</t>
  </si>
  <si>
    <t>252 дней</t>
  </si>
  <si>
    <t>256.6 2.10.1 ГР Гидротехнические решения/ Hydrotechnical solutions</t>
  </si>
  <si>
    <t>256.6 2.4 ХВОСТОХРАНИЛИЩЕ (Генеральный план)</t>
  </si>
  <si>
    <t>256.6 2.4 ГП - Генеральный план/ General layout</t>
  </si>
  <si>
    <t>256.6 2.4 АСМ1 Автоматизированная система мониторинга 1</t>
  </si>
  <si>
    <t>256.6 2.4 АСМ2 Автоматизированная система мониторинга 2</t>
  </si>
  <si>
    <t>256.6 2.4.1 Западная дамба №1</t>
  </si>
  <si>
    <t>256.6 2.4.1 ГР Гидротехнические решения/ Hydrotechnical solutions</t>
  </si>
  <si>
    <t>256.6 2.4.1.1 Дренажный зумпф №7</t>
  </si>
  <si>
    <t>256.6 2.4.1.1 ГР Гидротехнические решения/ Hydrotechnical solutions</t>
  </si>
  <si>
    <t>256.6 2.4.1.2 Дренажный зумпф №8</t>
  </si>
  <si>
    <t>256.6 2.4.1.2 ГР Гидротехнические решения/ Hydrotechnical solutions</t>
  </si>
  <si>
    <t>256.6 2.4.1.3 Дренажный зумпф №9</t>
  </si>
  <si>
    <t>256.6 2.4.1.3 ГР Гидротехнические решения/ Hydrotechnical solutions</t>
  </si>
  <si>
    <t>256.6 2.4.1.4 Дренажная канава</t>
  </si>
  <si>
    <t>256.6 2.4.1.4 ГР Гидротехнические решения/ Hydrotechnical solutions</t>
  </si>
  <si>
    <t>256.6 2.4.1.5 Аварийный водосброс (Западный)</t>
  </si>
  <si>
    <t>256.6 2.4.1.5 ГР Гидротехнические решения/ Hydrotechnical solutions</t>
  </si>
  <si>
    <t>256.6 2.4.1.6 Аварийный водосброс (Восточный)</t>
  </si>
  <si>
    <t>256.6 2.4.1.6 ГР Гидротехнические решения/ Hydrotechnical solutions</t>
  </si>
  <si>
    <t>256.6 2.4.11.2 КМ Конструкции металлические/ Metallic constructions</t>
  </si>
  <si>
    <t>256.6 2.4.11.2 КЖ Конструкции железобетонные/ Concrete constructions</t>
  </si>
  <si>
    <t>256.6 2.4.11.2 ЭОМ / EPS</t>
  </si>
  <si>
    <t>256.6 2.4.11.2 ЭГ / Lightning Protection</t>
  </si>
  <si>
    <t>256.6 2.4.11.2 АТХ / Automation of technological processes</t>
  </si>
  <si>
    <t>256.6 2.4.11.2 АПС / Automatic fire-alarm system</t>
  </si>
  <si>
    <t>256.6 2.4.11.2 АПТ / Automatic fire suppression</t>
  </si>
  <si>
    <t>256.6 2.4.11.2 Строит задание от АВВ</t>
  </si>
  <si>
    <t>256.6 2.4.12 Трансформатор 6/0,4 кВ/ Transformer 6/0,4 kV</t>
  </si>
  <si>
    <t>256.6 2.4.12 ЭС электроснабжение/ Electrical supply</t>
  </si>
  <si>
    <t>256.5 2.4.12 АС Архитектурно-строительные решения /Architectural solutions</t>
  </si>
  <si>
    <t>61 дней</t>
  </si>
  <si>
    <t>256.6 2.4.13 Насосная станция пожаротушения/ Fire fighting pump station</t>
  </si>
  <si>
    <t>256.6 2.4.13 ВК Водоснабжение и канализация/ Water supply and sewerage</t>
  </si>
  <si>
    <t>256.6 2.4.13 КМ Конструкции металлические/ Metallic constructions</t>
  </si>
  <si>
    <t>256.6 2.4.13 КЖ Конструкции железобетонные/ Concrete constructions</t>
  </si>
  <si>
    <t>256.6 2.4.13 ОВ Отопление, вентиляция и кондиционирование/ Heating, Ventilation and conditioning</t>
  </si>
  <si>
    <t>256.6 2.4.13 ЭМ Электротехнические решения/ Electrotechnical solutions</t>
  </si>
  <si>
    <t>256.6 2.4.13 АТХ Автоматизация технологии производства/ Production technology automatization</t>
  </si>
  <si>
    <t>256.6 2.4.13 АР Архитектурные решения/ Architectural solutions</t>
  </si>
  <si>
    <t>256.6 2.4.13 ТХ Технология производства</t>
  </si>
  <si>
    <t>256.6 2.4.13 ЭОМ / EPS</t>
  </si>
  <si>
    <t>256.6 2.4.13 ВН Видеонаблюдение/ Video monitoring</t>
  </si>
  <si>
    <t>256.6 2.4.14-17Резервуары пожаротушения (V-100 м3 - 4 шт.)</t>
  </si>
  <si>
    <t>256.6 2.4.14 КЖ Конструкции железобетонные/ Concrete constructions</t>
  </si>
  <si>
    <t>256.6 2.4.14 ТХ Технология производства</t>
  </si>
  <si>
    <t>256.6 2.4.2 Рампа/ Ramp</t>
  </si>
  <si>
    <t>132 дней</t>
  </si>
  <si>
    <t>256.6 2.4.2 ГР Гидротехнические решения/ Hydrotechnical solutions</t>
  </si>
  <si>
    <t>256.6 2.4.20 ДГУ/ DGU</t>
  </si>
  <si>
    <t>256.6 2.4.20 ЭС Электроснабжение/ Electrical supply</t>
  </si>
  <si>
    <t>78 дней</t>
  </si>
  <si>
    <t>256.5 2.4.20 КЖ Конструкции железобетонные/ Concrete constructions</t>
  </si>
  <si>
    <t>256.6 2.4.9а Пульпонасосная станция 2-ого подъема/ 2nd lift pulp pumping station</t>
  </si>
  <si>
    <t>256.6 2.4.9а ГП Генеральный план</t>
  </si>
  <si>
    <t>256.6 2.4.9а ТХ Технология производства/ Production technology</t>
  </si>
  <si>
    <t>38 дней</t>
  </si>
  <si>
    <t>Казанцев Дмитрий</t>
  </si>
  <si>
    <t>256.6 2.4.9а Исх данные по маслостанции, задвижке от Weir</t>
  </si>
  <si>
    <t>256.6 2.4.9а ТХ Технология производства. Корректировка/ Production technology</t>
  </si>
  <si>
    <t>4,2 дней</t>
  </si>
  <si>
    <t>256.6 2.4.9а АР Архитектурные решения/ Architectural solutions</t>
  </si>
  <si>
    <t>256.6 2.4.9а АР. Корректировка</t>
  </si>
  <si>
    <t>2,1 дней</t>
  </si>
  <si>
    <t>256.6 2.4.9а КМ Конструкции металлические/ Metallic constructions</t>
  </si>
  <si>
    <t>256.6 2.4.9а КЖ Конструкции железобетонные/ Concrete constructions</t>
  </si>
  <si>
    <t>256.6 2.4.9а ОВ Отопление, вентиляция и кондиционирование/ Heating, Ventilation and conditioning</t>
  </si>
  <si>
    <t>256.6 2.4.9а ВК Водоснабжение и канализация/ Water supply and sewerage</t>
  </si>
  <si>
    <t>256.6 2.4.9а АТХ Автоматизация технологии производства/ Production technology automatization</t>
  </si>
  <si>
    <t>256.6 2.4.9а ЭМ Силовое электрооборудование/ Electrical power equipment</t>
  </si>
  <si>
    <t>256.6 2.4.9а ЭМ. Корректировка</t>
  </si>
  <si>
    <t>256.6 2.4.9а ЭО Электрическое освещение/ Electical lighting</t>
  </si>
  <si>
    <t>256.6 2.4.9а ЭН Наружное электроосвещение</t>
  </si>
  <si>
    <t>256.6 2.4.9а НЭС Наружное электроснабжение</t>
  </si>
  <si>
    <t>256.6 2.4.9а ВН</t>
  </si>
  <si>
    <t>256.6 2.4.9а ПС Пожарная сигнализация/ Fire alarm system</t>
  </si>
  <si>
    <t>256.6 2.4.9а ПС. Корректировка</t>
  </si>
  <si>
    <t>256.6 2.4.9а НВК Наружние сети водоснабжения и канализации</t>
  </si>
  <si>
    <t>256.6 2.4.9а Исх данные по слаботочным системам от АВВ+ KBL (СКУД)</t>
  </si>
  <si>
    <t>2,5 дней</t>
  </si>
  <si>
    <t>256.6 2.4.9а НСС Наружные сети связи (запрос обновленных ТУ)</t>
  </si>
  <si>
    <t>256.6 2.4.10 Аварийный бассейн/ Spill basin</t>
  </si>
  <si>
    <t>164 дней</t>
  </si>
  <si>
    <t>256.6 2.4.10 ГР Гидротехнические решения/ Hydrotechnical solutions</t>
  </si>
  <si>
    <t>256.6 2.8а Распределитель хвостов/ Tailing distributor</t>
  </si>
  <si>
    <t>240 дней</t>
  </si>
  <si>
    <t>256.6 2.8а ТХ Технология производства/ Production technology</t>
  </si>
  <si>
    <t>256.6 2.8а КМ Конструкции металлические</t>
  </si>
  <si>
    <t>256.6 2.8а КЖ Конструкции железобетонные/ Concrete construction drawings</t>
  </si>
  <si>
    <t>23,4 дней</t>
  </si>
  <si>
    <t>256.6 2.8.1а Камера переключения №3 / Switch box No.3</t>
  </si>
  <si>
    <t>249 дней</t>
  </si>
  <si>
    <t>256.6 2.8.1а ГР Гидротехнические решения/ Hydrotechnical solutions</t>
  </si>
  <si>
    <t>256.6 2.8.2а ЭМ Силовое электрооборудование/ Electrical power equipment</t>
  </si>
  <si>
    <t>256.6 2.8.2а КЖ Конструкции железобетонные/ Concrete construction drawings</t>
  </si>
  <si>
    <t>1,5 дней</t>
  </si>
  <si>
    <t>256.6 2.8.3а Антенна для передачи сигнала (сетевой мост)/ Antenna for signal transmission (network bridge)</t>
  </si>
  <si>
    <t>256.6 2.8.3а НСС Наружные сети связи/ External connection network</t>
  </si>
  <si>
    <t>256.6 2.10.2 Временная насосная станция оборотной воды №3/ recycled water permanent pumping station No.3</t>
  </si>
  <si>
    <t>256.6 2.10.2 ГР Гидротехнические решения/ Hydrotechnical solutions</t>
  </si>
  <si>
    <t>256.6 2.10.2 ТХ Технология производства/ Production technology</t>
  </si>
  <si>
    <t>256.6 2.4.11.1 Участок распределительной подстанции/ Distribution substation area (Добавить 3 модуля: 6кв, здание частотных преобразователей)</t>
  </si>
  <si>
    <t>256.6 2.4.11.1 КМ Конструкции металлические/ Metallic constructions</t>
  </si>
  <si>
    <t>256.6 2.4.11.1 КЖ Конструкции железобетонные/ Concrete constructions</t>
  </si>
  <si>
    <t>81 дней</t>
  </si>
  <si>
    <t>256.6 2.4.11.1 Строит задание от АВВ</t>
  </si>
  <si>
    <t>119 дней</t>
  </si>
  <si>
    <t>256.6 2.4.11.1 Корректировка стоит разделов</t>
  </si>
  <si>
    <t>256.6 В31.3 Водовод оборотной воды от НОВ №3/ Reverse water pipeline from Reverse water pump station No.3</t>
  </si>
  <si>
    <t>256.6 В31.3 ГР Гидротехнические решения/ Hydrotechnical solutions</t>
  </si>
  <si>
    <t>256.6 В31.6 Водовод технической воды/ Technical water pipeline</t>
  </si>
  <si>
    <t>107 дней</t>
  </si>
  <si>
    <t>256.6 В31.6 ГР Гидротехнические решения/ Hydrotechnical solutions</t>
  </si>
  <si>
    <t>256.6 В35 Водовод свежей (сальниковой) воды/ Raw (sealing) water pipeline</t>
  </si>
  <si>
    <t>167 дней</t>
  </si>
  <si>
    <t>256.6 В35 ГР Гидротехнические решения/ Hydrotechnical solutions</t>
  </si>
  <si>
    <t>256.6 К13 Пульповод Глиняной ОФ №2/ Pulp line argillaceous CP No.2</t>
  </si>
  <si>
    <t>79 дней</t>
  </si>
  <si>
    <t>256.6 К14 Магистральный пульповод Сульфидной ОФ/ Main pulp line Sulphide CP</t>
  </si>
  <si>
    <t>32 дней</t>
  </si>
  <si>
    <t>256.6 К14 ГР Гидротехнические решения/ Hydrotechnical solutions</t>
  </si>
  <si>
    <t>57 дней</t>
  </si>
  <si>
    <t>256.6 К15 Магистральный пульповод от ПНС до участка 2/ Main pulp line from firefighning pump station to section 2</t>
  </si>
  <si>
    <t>256.6 К15 ГР Гидротехнические решения/ Hydrotechnical solutions</t>
  </si>
  <si>
    <t>256.6 ПД4.1 Патрульная дорога №4.1 / Patrol road №4.1</t>
  </si>
  <si>
    <t>256.6 ПД4.1 АД Автомобильные дороги/ Automobile roads</t>
  </si>
  <si>
    <t>256.6 ПД1 Патрульная дорога №1/ Patrol road No.1</t>
  </si>
  <si>
    <t>256.6 ПД1 АД Автомобильные дороги/ Automobile roads</t>
  </si>
  <si>
    <t>Лапшук Леонид</t>
  </si>
  <si>
    <t>256.6 ПД2 Патрульная дорога №2/ Patrol road No.2</t>
  </si>
  <si>
    <t>242 дней</t>
  </si>
  <si>
    <t>256.6 ПД2 АД Автомобильные дороги/ Automobile roads</t>
  </si>
  <si>
    <t>256.6 ПД2 АД корректировка</t>
  </si>
  <si>
    <t>256.6 СМ Сметная документация/ Estimated documentation</t>
  </si>
  <si>
    <t>256.6 Перевод проектной документации на иностранный язык/ Project documentation translation to foreign language</t>
  </si>
  <si>
    <t>247 дней</t>
  </si>
  <si>
    <t>256.6 Передача пакета проектной документации/ Transfer of the design documentation package</t>
  </si>
  <si>
    <t>213 дней</t>
  </si>
  <si>
    <t>256.6 Первичное рассмотрение проектной документации Заказчиком/ Initial review of the project documentation by the Customer</t>
  </si>
  <si>
    <t>256.6 Внесение исправлений в проектную документацию по замечаниям заказчика/ Corrections into the design documentation according to the Customer's comments</t>
  </si>
  <si>
    <t>256.6 Повторное рассмотрение и согласование проектной документации Заказчиком/ Re-examination and approval of the design documentation by the Customer</t>
  </si>
  <si>
    <t>256.6 Завершение этапа разработки проектной документации/ Completion of the design documentation development stage</t>
  </si>
  <si>
    <t>256.6 1-я очередь (Участок 2) Пусковой комплекс №5/ Phase-1 (Site 2). Start-up complex No.5</t>
  </si>
  <si>
    <t>270 дней</t>
  </si>
  <si>
    <t>25,5 дней</t>
  </si>
  <si>
    <t>256.6 1-я очередь (Участок 2) Пусковой комплекс №6/ Phase-1 (Site 2). Start-up complex No.6</t>
  </si>
  <si>
    <t>75 дней</t>
  </si>
  <si>
    <t>256.6 2.1с Насосная станция оборотной воды Сульфидной ОФ №1</t>
  </si>
  <si>
    <t>15 дней?</t>
  </si>
  <si>
    <t>256.6 2.1с АС</t>
  </si>
  <si>
    <t>256.6 2.1с ТХ</t>
  </si>
  <si>
    <t>256.6 2.2с Насосная станция оборотной воды Каолинизированной ОФ №2</t>
  </si>
  <si>
    <t>256.6 2.2с АС</t>
  </si>
  <si>
    <t>256.6 2.2с ТХ</t>
  </si>
  <si>
    <t>4,25 дней</t>
  </si>
  <si>
    <t>256.6 2.12с Водоприемное сооружение оборотной воды (декант)</t>
  </si>
  <si>
    <t>256.6 2.12 АС</t>
  </si>
  <si>
    <t>256.6 2.6 Восточная дамба</t>
  </si>
  <si>
    <t>256.6 2.6 ГП</t>
  </si>
  <si>
    <t>256.6 2.6 ГР</t>
  </si>
  <si>
    <t>256.6 2.6.1.1 Дренажная канава №1</t>
  </si>
  <si>
    <t>256.6 2.6.1.1 ГР</t>
  </si>
  <si>
    <t>256.6 2.6.1.2 Дренажная канава №2</t>
  </si>
  <si>
    <t>256.6 2.6.1.2 ГР</t>
  </si>
  <si>
    <t>256.6 2.6.1.3 Аварийный водосброс</t>
  </si>
  <si>
    <t>256.6 2.6.1.3 ГР</t>
  </si>
  <si>
    <t>256.6 2.6.2 ГР</t>
  </si>
  <si>
    <t>256.6 2.6.2.2 Аварийный водосброс</t>
  </si>
  <si>
    <t>256.6 2.6.2.2 ГР</t>
  </si>
  <si>
    <t>18,5 дней</t>
  </si>
  <si>
    <t>256.6 2.8c Распределитель хвостов/ Tailing distributor</t>
  </si>
  <si>
    <t>256.6 2.8c ТХ Технология производства/ Production technology</t>
  </si>
  <si>
    <t>256.6 2.8c КМ Конструкции металлические</t>
  </si>
  <si>
    <t>7,2 дней</t>
  </si>
  <si>
    <t>256.6 2.8c КЖ Конструкции железобетонные/ Concrete construction drawings</t>
  </si>
  <si>
    <t>256.6 2.8.1c Камера переключения №3</t>
  </si>
  <si>
    <t>256.6 2.8.1c ГР</t>
  </si>
  <si>
    <t>256.6 2.8.2с НЭС Ветро-солнечная станция/ External power supply</t>
  </si>
  <si>
    <t>256.6 ПД4 Патрульная дорога №4/ Patrol road No.4</t>
  </si>
  <si>
    <t>256.6 В31.1c Напорный водовод технической воды для Сульфидной ОФ №1</t>
  </si>
  <si>
    <t>256.6 В31.1c ГР Гидротехнические решения/ Hydrotechnical solutions</t>
  </si>
  <si>
    <t>256.6 В31.2c Напорный водовод технической воды для Каолинизированной ОФ №2</t>
  </si>
  <si>
    <t>256.6 В31.2c ГР Гидротехнические решения/ Hydrotechnical solutions</t>
  </si>
  <si>
    <t>256.6 К13.1 Резервный пульповод Глиняной ОФ №1/ Reserve pulp line argillaceous CP No.1</t>
  </si>
  <si>
    <t>256.6 К13.1 АС</t>
  </si>
  <si>
    <t>256.6 К13.1 Гидротехнические решения/ Hydrotechnical solutions</t>
  </si>
  <si>
    <t>36,4 дней</t>
  </si>
  <si>
    <t>256.6 К14.1 Резервный пульповод Сульфидной ОФ/ Reserve pulp line Sulphide CP</t>
  </si>
  <si>
    <t>256.6 К14.1 АС</t>
  </si>
  <si>
    <t>256.6 К14.1 ГР Гидротехнические решения/ Hydrotechnical solutions</t>
  </si>
  <si>
    <t>256.6 В4c Карьерный водоотлив</t>
  </si>
  <si>
    <t>256.6 В4c АС</t>
  </si>
  <si>
    <t>256.6 В4c ГР</t>
  </si>
  <si>
    <t>256.6 В4c ЭМ</t>
  </si>
  <si>
    <t>256.6 К14 Магистральный пульповод сульфидной ОФ ПНС/ Main pulp line Sulfuric CP</t>
  </si>
  <si>
    <t>256.6 К15 АС Архитектурно- строительные решения/ Architectural and construction solutions</t>
  </si>
  <si>
    <t>256.6 1-я очередь (Участок 2) Пусковой комплекс №7/ Phase-1 (Site 2). Start-up complex No.7</t>
  </si>
  <si>
    <t>100 дней</t>
  </si>
  <si>
    <t>256.6 2-я очередь (Участок 4) Пусковой комплекс №1/ Phase-2 (Site 4). Start-up complex No.1</t>
  </si>
  <si>
    <t>110 дней</t>
  </si>
  <si>
    <t>25 дней?</t>
  </si>
  <si>
    <t>37 дней</t>
  </si>
  <si>
    <t>246 дней</t>
  </si>
  <si>
    <t>33 дней</t>
  </si>
  <si>
    <t>40 дней</t>
  </si>
  <si>
    <t>68 дней</t>
  </si>
  <si>
    <t>256.6 2-я очередь (Участок 4) Пусковой комплекс №2/ Phase-2 (Site 4). Start-up complex No.2</t>
  </si>
  <si>
    <t>278 дней</t>
  </si>
  <si>
    <t>256.6 2-я очередь (Участок 4) Пусковой комплекс №6/ Phase-2 (Site 4). Start-up complex No.6</t>
  </si>
  <si>
    <t>102 дней</t>
  </si>
  <si>
    <t>256.6 АСМ Автоматизированная система мониторинга/ Automatized control system</t>
  </si>
  <si>
    <t>График земляных работ ПК4-ПК7 стадия П</t>
  </si>
  <si>
    <t>256.6 Сводные решения по проекту</t>
  </si>
  <si>
    <t>256.6 Сводные сметные документы/ Summary of estimate documents</t>
  </si>
  <si>
    <t>256.6 ОПЗ/ General explanatory note</t>
  </si>
  <si>
    <t>256.6 Эскизный проект/ Schematic design</t>
  </si>
  <si>
    <t>256.6 ЭП согласование с ГО</t>
  </si>
  <si>
    <t>256.6 ПОС/ Construction organization project</t>
  </si>
  <si>
    <t>Джаппаров Бекбол</t>
  </si>
  <si>
    <t>256.6 Паспорт проекта/ Project passport</t>
  </si>
  <si>
    <t>256.6 Энергетический паспорт проекта/ Energy project passport</t>
  </si>
  <si>
    <t>256.6 Согласование с ЧС/ Approval of the ES</t>
  </si>
  <si>
    <t>256.6 Согласование проекта с Казаэронавигация</t>
  </si>
  <si>
    <t>256.6 ДПБ Декларация промышленной безопасности/ Technical Safety declaration</t>
  </si>
  <si>
    <t>Храбрых Ирина</t>
  </si>
  <si>
    <t>ГО</t>
  </si>
  <si>
    <t>256.6 Разработка декларации ПБ/ Development of Tech safety declaration</t>
  </si>
  <si>
    <t>256.6 Регистрация декларации ПБ/ Registration of tech safety declaration</t>
  </si>
  <si>
    <t>343 дней</t>
  </si>
  <si>
    <t>Хаматова Аида</t>
  </si>
  <si>
    <t>ОООС</t>
  </si>
  <si>
    <t>TITECO</t>
  </si>
  <si>
    <t>256.6 Разработка раздела охраны окружающей среды/ Development of environmental protection section for the project</t>
  </si>
  <si>
    <t>256.6 Согласование с заказчиком разработанных документов/ Confirmation of the developed documents with Client</t>
  </si>
  <si>
    <t>256.6 Государственная Вневедомственная Экспертиза/ State Expertise</t>
  </si>
  <si>
    <t>256.6 Загрузка на экспертизу/ Uploading to the expertise</t>
  </si>
  <si>
    <t>256.6 Проверка комплектности ПСД/ Checking of the project Estimated documentation</t>
  </si>
  <si>
    <t>256.6 Подписание договора, проведение оплаты/ Signing of the agreement, providing the payment</t>
  </si>
  <si>
    <t>256.6 Работа ГЭ/ State expertise work</t>
  </si>
  <si>
    <t>256.6 Получение от ГЭ мотивированных замечаний/ Receiving of the comments from the SE</t>
  </si>
  <si>
    <t>256.6 Отработка полученных мотив.замечаний от ГЭ/ Working with commnets from SE</t>
  </si>
  <si>
    <t>256.6 Получение заключения ГЭ/ Receiving the conclusion from SE</t>
  </si>
  <si>
    <t>256 Бозшаколь ХХ_РД_ПК5-2_График работ_02.2025</t>
  </si>
  <si>
    <t>123 дней</t>
  </si>
  <si>
    <t>99 дней</t>
  </si>
  <si>
    <t>14,75 дней</t>
  </si>
  <si>
    <t>98 дней</t>
  </si>
  <si>
    <t>84 дней</t>
  </si>
  <si>
    <t>56 дней</t>
  </si>
  <si>
    <t>Формирование разделительной ведомости</t>
  </si>
  <si>
    <t>Формирование ОПЗ</t>
  </si>
  <si>
    <t>Перевод ОПЗ</t>
  </si>
  <si>
    <t>Согласованиение ОПЗ ATCW</t>
  </si>
  <si>
    <t>Согласованиение ОПЗ KBL</t>
  </si>
  <si>
    <t>200 дней</t>
  </si>
  <si>
    <t>172,13 дней</t>
  </si>
  <si>
    <t>248,88 дней</t>
  </si>
  <si>
    <t>102,88 дней</t>
  </si>
  <si>
    <t>76,88 дней</t>
  </si>
  <si>
    <t>69,88 дней</t>
  </si>
  <si>
    <t>8,88 дней</t>
  </si>
  <si>
    <t>Этап 2. Разработка основных разделов по Проекту</t>
  </si>
  <si>
    <t>Подэтап 2.1</t>
  </si>
  <si>
    <t>Расширения 2</t>
  </si>
  <si>
    <t>Расширения 3</t>
  </si>
  <si>
    <t>126 дней</t>
  </si>
  <si>
    <t>34,7 дней</t>
  </si>
  <si>
    <t>Подэтап 2.4</t>
  </si>
  <si>
    <t>Расширение 2. Вторая очередь</t>
  </si>
  <si>
    <t>188,88 дней</t>
  </si>
  <si>
    <t>293-2.1.0 - Генплан и сети</t>
  </si>
  <si>
    <t>293-2.1.0-ГП</t>
  </si>
  <si>
    <t>293-2.1.0-ТК</t>
  </si>
  <si>
    <t>293-2.1.0-АС</t>
  </si>
  <si>
    <t>293-2.1.0-ЛЧ</t>
  </si>
  <si>
    <t>293-2.1.0-СОУ</t>
  </si>
  <si>
    <t>293-2.2.0 - Генплан и сети</t>
  </si>
  <si>
    <t>293-2.2.0-ГП</t>
  </si>
  <si>
    <t>137 дней</t>
  </si>
  <si>
    <t>293-2.2.0-ТК</t>
  </si>
  <si>
    <t>293-2.2.0-ЛЧ</t>
  </si>
  <si>
    <t>77 дней</t>
  </si>
  <si>
    <t>293-2.2.0-АС</t>
  </si>
  <si>
    <t>293-2.2.0-СОУ</t>
  </si>
  <si>
    <t>59 дней</t>
  </si>
  <si>
    <t>1,6 дней</t>
  </si>
  <si>
    <t>3,88 дней</t>
  </si>
  <si>
    <t>113 дней</t>
  </si>
  <si>
    <t>Расширение 3. Третья очередь</t>
  </si>
  <si>
    <t>1ПК. Сети MD3</t>
  </si>
  <si>
    <t>74,88 дней</t>
  </si>
  <si>
    <t>293-3.1.0 - Генплан и сети</t>
  </si>
  <si>
    <t>72,88 дней</t>
  </si>
  <si>
    <t>293-3.1.0-ГП</t>
  </si>
  <si>
    <t>293-3.1.0-НЭС</t>
  </si>
  <si>
    <t>293-3.1.0-ТК</t>
  </si>
  <si>
    <t>293-3.1.0-ЛЧ</t>
  </si>
  <si>
    <t>293-3.1.0-АС</t>
  </si>
  <si>
    <t>293-3.1.0-СОУ</t>
  </si>
  <si>
    <t>293-3.1.1 - Бустерная насосная станция БНК7</t>
  </si>
  <si>
    <t>53,7 дней</t>
  </si>
  <si>
    <t>293-3.1.1-ТХ</t>
  </si>
  <si>
    <t>293-3.1.1-АР</t>
  </si>
  <si>
    <t>293-3.1.1-КМ</t>
  </si>
  <si>
    <t>293-3.1.1-КЖ</t>
  </si>
  <si>
    <t>293-3.1.1-АК</t>
  </si>
  <si>
    <t>293-3.1.1-ПС</t>
  </si>
  <si>
    <t>293-3.1.1-ЭЛ</t>
  </si>
  <si>
    <t>293-3.1.1-ОВ</t>
  </si>
  <si>
    <t>293-3.1.1-ВК</t>
  </si>
  <si>
    <t>293-3.1.2-АС</t>
  </si>
  <si>
    <t>293-3.2.0 - Генплан и сети</t>
  </si>
  <si>
    <t>293-3.2.0-ГП</t>
  </si>
  <si>
    <t>293-3.2.0-НЭС</t>
  </si>
  <si>
    <t>293-3.2.0-ТК</t>
  </si>
  <si>
    <t>293-3.2.0-ЛЧ</t>
  </si>
  <si>
    <t>293-3.2.0-АС</t>
  </si>
  <si>
    <t>293-3.2.0-СОУ</t>
  </si>
  <si>
    <t>293-3.2.1-ТХ</t>
  </si>
  <si>
    <t>293-3.2.1-АР</t>
  </si>
  <si>
    <t>293-3.2.1-КМ</t>
  </si>
  <si>
    <t>293-3.2.1-КЖ</t>
  </si>
  <si>
    <t>293-3.2.1-АК</t>
  </si>
  <si>
    <t>293-3.2.1-ПС</t>
  </si>
  <si>
    <t>293-3.2.1-ЭЛ</t>
  </si>
  <si>
    <t>293-3.2.1-ОВ</t>
  </si>
  <si>
    <t>293-3.2.1-ВК</t>
  </si>
  <si>
    <t>Подэтап 2.5</t>
  </si>
  <si>
    <t>144 дней</t>
  </si>
  <si>
    <t>Паспорт Проекта (ПП)</t>
  </si>
  <si>
    <t>293-2-ПП</t>
  </si>
  <si>
    <t>293-3-ПП</t>
  </si>
  <si>
    <t>293-2-ОПЗ</t>
  </si>
  <si>
    <t>293-3-ОПЗ</t>
  </si>
  <si>
    <t>293-2-МОПБ</t>
  </si>
  <si>
    <t>293-2-ДПБ</t>
  </si>
  <si>
    <t>293-2-МПБ</t>
  </si>
  <si>
    <t>293-2-ИТМГОЧС</t>
  </si>
  <si>
    <t>293-3-МОПБ</t>
  </si>
  <si>
    <t>293-3-ДПБ</t>
  </si>
  <si>
    <t>293-3-МПБ</t>
  </si>
  <si>
    <t>293-3-ИТМГОЧС</t>
  </si>
  <si>
    <t>293-2-ПОС</t>
  </si>
  <si>
    <t>293-3-ПОС</t>
  </si>
  <si>
    <t>46 дней</t>
  </si>
  <si>
    <t>Эскизный проект (ЭП)</t>
  </si>
  <si>
    <t>104 дней</t>
  </si>
  <si>
    <t>65 дней</t>
  </si>
  <si>
    <t>Согласование ЭП в ГО</t>
  </si>
  <si>
    <t>293-3-ЭП</t>
  </si>
  <si>
    <t>31,88 дней</t>
  </si>
  <si>
    <t>Составление отчета</t>
  </si>
  <si>
    <t>162,13 дней</t>
  </si>
  <si>
    <t>Письмо от АвиаАдмКаз</t>
  </si>
  <si>
    <t>Экспертное заключение ПБ для Расш.2</t>
  </si>
  <si>
    <t>Экспертное заключение ПБ для Расш.3</t>
  </si>
  <si>
    <t>55,88 дней</t>
  </si>
  <si>
    <t>133,13 дней</t>
  </si>
  <si>
    <t>209 дней</t>
  </si>
  <si>
    <t>30,13 дней</t>
  </si>
  <si>
    <t>Общественные слушания 1</t>
  </si>
  <si>
    <t>Работа экспертов</t>
  </si>
  <si>
    <t>Подэтап 3.2</t>
  </si>
  <si>
    <t>Выполнение комплекса работ по проектированию лбъекта "Плогион размещения отходов". В рамках проекта "Строительство и эксплуатация завода по выпуску минеральных удобрений в г. Жанатас"</t>
  </si>
  <si>
    <t>184,88 дней</t>
  </si>
  <si>
    <t>Заключение договора</t>
  </si>
  <si>
    <t>140,88 дней</t>
  </si>
  <si>
    <t>Этап 1.1. Инженерные изыскания</t>
  </si>
  <si>
    <t>Этап 1.2. Камеральные работы</t>
  </si>
  <si>
    <t>Этап 2. Выполнение полного комплекта Рабочего проекта</t>
  </si>
  <si>
    <t>Этап 3. Подготовка Заявления о Намечаемой деятельности, согласование ЗОНД с ГО</t>
  </si>
  <si>
    <t>Этап 4. Разработка отчета о возможных воздействиях, согласование отчета с ГО и проведение общественных слушаний</t>
  </si>
  <si>
    <t>Этап 5. Разработка пакета документов в рамках получения экологического разрешения, прохождение государственной экологической экспертизы и проведение общественных слушаний</t>
  </si>
  <si>
    <t>Этап 6. Передача сметной документации Заказчику</t>
  </si>
  <si>
    <t>Этап 7. Прохождение вневедомственной экспертизы</t>
  </si>
  <si>
    <t>Получение исходных данных</t>
  </si>
  <si>
    <t>Инженерные изыскания (от заказчика)</t>
  </si>
  <si>
    <t>ТЗ + исх данные (от заказчика)</t>
  </si>
  <si>
    <t>Выдача ИД от Заказчика</t>
  </si>
  <si>
    <t>ТУ к АД</t>
  </si>
  <si>
    <t>Правоустанавливающие документы</t>
  </si>
  <si>
    <t>Письмо о начале строительства</t>
  </si>
  <si>
    <t>Инженерные изыскания</t>
  </si>
  <si>
    <t>84,88 дней</t>
  </si>
  <si>
    <t>Полевые работы (с предварительной выдачей результатов)</t>
  </si>
  <si>
    <t>9,88 дней</t>
  </si>
  <si>
    <t>Камеральные работы (с выдачей рабочих материалов для проектирования)</t>
  </si>
  <si>
    <t>Формирование финального отчета</t>
  </si>
  <si>
    <t>Выполнение полного комплекта Рабочего проекта (Том 2)</t>
  </si>
  <si>
    <t>129 дней</t>
  </si>
  <si>
    <t>Внеплощадочные сети</t>
  </si>
  <si>
    <t>60,88 дней</t>
  </si>
  <si>
    <t>E530-0001-KZKRT.24.481-РП-01-03.01.111-ГП</t>
  </si>
  <si>
    <t>E530-0001-KZKRT.24.481-РП-01-04.01.201-АД</t>
  </si>
  <si>
    <t>Полигон размещения отходов</t>
  </si>
  <si>
    <t>E530-0001-KZKRT.24.481-РП-01-05.03.030-ГР1</t>
  </si>
  <si>
    <t>57,88 дней</t>
  </si>
  <si>
    <t>E530-0001-KZKRT.24.481-РП-01-05.03.030-ГР2</t>
  </si>
  <si>
    <t>E530-0001-KZKRT.24.481-РП-01-05.03.300-ГР1.АС</t>
  </si>
  <si>
    <t>E530-0001-KZKRT.24.481-РП-01-05.03.300-ГР2.АС</t>
  </si>
  <si>
    <t>Текстовые документы</t>
  </si>
  <si>
    <t>62,88 дней</t>
  </si>
  <si>
    <t>Том 1. ОПЗ</t>
  </si>
  <si>
    <t>Том 3. ПП</t>
  </si>
  <si>
    <t>Том 5. ПОС</t>
  </si>
  <si>
    <t>Том 6. ИРД</t>
  </si>
  <si>
    <t>Том 7. СМ</t>
  </si>
  <si>
    <t>Том 4. ООС</t>
  </si>
  <si>
    <t>151,88 дней</t>
  </si>
  <si>
    <t>Подготовка Заявления о намечаемой деятельности. Согласование ЗОНД (Заявление о намечаемой деятельности) с ГО (Государственными Органами)</t>
  </si>
  <si>
    <t>53,88 дней</t>
  </si>
  <si>
    <t>34,88 дней</t>
  </si>
  <si>
    <t>Согласование ЗОНД Заказчиком</t>
  </si>
  <si>
    <t>Запросы в ГО</t>
  </si>
  <si>
    <t>Разработка отчета о вохможных воздействиях, согласование отчета с ГО (Государственными органами) и проведение общественных слушаний</t>
  </si>
  <si>
    <t>64,88 дней</t>
  </si>
  <si>
    <t>Согласование отчета Заказчиком</t>
  </si>
  <si>
    <t>Загрузка отчета и объявлений в СМИ на ЕЭП</t>
  </si>
  <si>
    <t>Загрузка отчета и объявлений в СМИ на Elicense.kz</t>
  </si>
  <si>
    <t>27,88 дней</t>
  </si>
  <si>
    <t>Обсуждение проекта. Согласование отчета с заинтересованными ГО</t>
  </si>
  <si>
    <t>Заключение экол.экспертизы на отчет о возможных воздействиях</t>
  </si>
  <si>
    <t>29,88 дней</t>
  </si>
  <si>
    <t>Получение замечаний на отчет</t>
  </si>
  <si>
    <t>Отработка замечаний на отчет</t>
  </si>
  <si>
    <t>Подготовка сводного заключения</t>
  </si>
  <si>
    <t>36 дней</t>
  </si>
  <si>
    <t>48,88 дней</t>
  </si>
  <si>
    <t>46,88 дней</t>
  </si>
  <si>
    <t>Передача сметной документации Заказчику</t>
  </si>
  <si>
    <t>Прохождение вневедомственной экспертизы</t>
  </si>
  <si>
    <t>54,88 дней</t>
  </si>
  <si>
    <t>51,88 дней</t>
  </si>
  <si>
    <t>Подписание договора, проведение оплаты</t>
  </si>
  <si>
    <t>255,88 дней</t>
  </si>
  <si>
    <t>Подписание договора</t>
  </si>
  <si>
    <t>210,88 дней</t>
  </si>
  <si>
    <t>Этап 1. ИГИ</t>
  </si>
  <si>
    <t>Этап 2. РП</t>
  </si>
  <si>
    <t>Этап 3. Составление и согласование ЗОНД</t>
  </si>
  <si>
    <t>Этап 6. ИТМ ГО и ЧС</t>
  </si>
  <si>
    <t>Этап 7. Мероприятия по обеспеч.ПБ</t>
  </si>
  <si>
    <t>Этап 9. Сопровождение вневед.экспертизы</t>
  </si>
  <si>
    <t>0,13 дней</t>
  </si>
  <si>
    <t>Штатное расписание</t>
  </si>
  <si>
    <t>Заказчик</t>
  </si>
  <si>
    <t>ТУ к пожарным водопроводам</t>
  </si>
  <si>
    <t>Предоставить паспорт на используемые в АБК модули;</t>
  </si>
  <si>
    <t>Галеев Нафис Ахметович</t>
  </si>
  <si>
    <t>Этап 2. Рабочий проект</t>
  </si>
  <si>
    <t>134 дней</t>
  </si>
  <si>
    <t>1.0 Промышленная площадка</t>
  </si>
  <si>
    <t>83 дней?</t>
  </si>
  <si>
    <t>302-1.0 - ГП</t>
  </si>
  <si>
    <t>Инюцина Наталья Владимировна</t>
  </si>
  <si>
    <t>302-1.0 - НВК</t>
  </si>
  <si>
    <t>Терентьева Лариса Николаевна</t>
  </si>
  <si>
    <t>302-1.0 - НВК.АС</t>
  </si>
  <si>
    <t>34 дней?</t>
  </si>
  <si>
    <t>302-1.0 - НЭС</t>
  </si>
  <si>
    <t>Кислова Лариса Александровна</t>
  </si>
  <si>
    <t>1.1 АБК</t>
  </si>
  <si>
    <t>93 дней</t>
  </si>
  <si>
    <t>188 дней</t>
  </si>
  <si>
    <t>302-1.1 - АПТ</t>
  </si>
  <si>
    <t>302-1.1 - АР</t>
  </si>
  <si>
    <t>Бушуева Ольга Владимировна</t>
  </si>
  <si>
    <t>302-1.1 - ВК</t>
  </si>
  <si>
    <t>302-1.1 - ВН</t>
  </si>
  <si>
    <t>85,6 дней</t>
  </si>
  <si>
    <t>Степанова Татьяна Борисовна</t>
  </si>
  <si>
    <t>302-1.1 - КЖ</t>
  </si>
  <si>
    <t>Валеев Юрий Александрович</t>
  </si>
  <si>
    <t>302-1.1 - КМ</t>
  </si>
  <si>
    <t>302-1.1 - ОВ</t>
  </si>
  <si>
    <t>92 дней</t>
  </si>
  <si>
    <t>Максимова Елена Жумажановна</t>
  </si>
  <si>
    <t>302-1.1 - ПС</t>
  </si>
  <si>
    <t>59,4 дней</t>
  </si>
  <si>
    <t>302-1.1 - СКС</t>
  </si>
  <si>
    <t>302-1.1 - ТХ</t>
  </si>
  <si>
    <t>302-1.1 - ТХ.СО</t>
  </si>
  <si>
    <t>302-1.1 - ЭО</t>
  </si>
  <si>
    <t>302-1.1 - ЭМ</t>
  </si>
  <si>
    <t>1.2 Комплектная трансформаторная подстанция</t>
  </si>
  <si>
    <t>302-1.2 - КЖ</t>
  </si>
  <si>
    <t>302-1.2 - НЭС</t>
  </si>
  <si>
    <t>Том 11. СМ</t>
  </si>
  <si>
    <t>Ливицкий Андрей Викторович</t>
  </si>
  <si>
    <t>Том 12. ЭПО</t>
  </si>
  <si>
    <t>Храбрых Ирина Валентиновна</t>
  </si>
  <si>
    <t>Джаппаров Бекбол Беркутович</t>
  </si>
  <si>
    <t>Том 8. МОПБ - Этап 7</t>
  </si>
  <si>
    <t>Том 9. ИТМ ГО и ЧС - Этап 6</t>
  </si>
  <si>
    <t>139,88 дней</t>
  </si>
  <si>
    <t>Киселева Юлия Александровна</t>
  </si>
  <si>
    <t>Согласование с Пром.безопасностью</t>
  </si>
  <si>
    <t>Согласование с АО АвиаАдмКаз</t>
  </si>
  <si>
    <t>Ердаулеткызы Фарузат</t>
  </si>
  <si>
    <t>Эксперты КВЭ</t>
  </si>
  <si>
    <t>303. Казхром. АБК2 - График работ РП «Строительство административно-бытового корпуса с надземной пешеходной галереей для перехода в пристройку административно-бытового корпуса №1 на промышленной площадке стволов Клетевой и Скипо-клетевой»</t>
  </si>
  <si>
    <t>295 дней</t>
  </si>
  <si>
    <t>244 дней</t>
  </si>
  <si>
    <t>257 дней</t>
  </si>
  <si>
    <t>Этап 1 Инженерно геодезические изыскания</t>
  </si>
  <si>
    <t>Этап 2 Инженерно-геологические изыскания</t>
  </si>
  <si>
    <t>Этап 3 Техническое обследование</t>
  </si>
  <si>
    <t>Этап 4. РП</t>
  </si>
  <si>
    <t>Этап 5. Составление и согласование ЗОНД</t>
  </si>
  <si>
    <t>Этап 8. ИТМ ГО и ЧС</t>
  </si>
  <si>
    <t>Этап 9. Мероприятия по обеспеч.ПБ</t>
  </si>
  <si>
    <t>Этап 10. Сопровождение вневед.экспертизы</t>
  </si>
  <si>
    <t>Подготовка задания на проведение Инженерно геодезических изысканий</t>
  </si>
  <si>
    <t>Согласование с заказчиком задания на проведение Инженерно геодезических изысканий</t>
  </si>
  <si>
    <t>Подготовка задания на проведение Инженерно геологических изысканий</t>
  </si>
  <si>
    <t>Согласование с заказчиком задания на проведение Инженерно геологических изысканий</t>
  </si>
  <si>
    <t>Этап 4. Рабочий проект</t>
  </si>
  <si>
    <t>106 дней</t>
  </si>
  <si>
    <t>303-1.0 - ГП</t>
  </si>
  <si>
    <t>303-1.0 - НВК</t>
  </si>
  <si>
    <t>303-1.0 - НЭС</t>
  </si>
  <si>
    <t>303-1.0 - ТС</t>
  </si>
  <si>
    <t>303-1.0 - ЭН</t>
  </si>
  <si>
    <t>303-1.1 - АПТ</t>
  </si>
  <si>
    <t>303-1.1 - АР</t>
  </si>
  <si>
    <t>303-1.1 - ВК</t>
  </si>
  <si>
    <t>303-1.1 - ВН</t>
  </si>
  <si>
    <t>303-1.1 - КЖ</t>
  </si>
  <si>
    <t>303-1.1 - КМ</t>
  </si>
  <si>
    <t>303-1.1 - ОВ</t>
  </si>
  <si>
    <t>303-1.1 - ПС</t>
  </si>
  <si>
    <t>303-1.1 - СКС</t>
  </si>
  <si>
    <t>303-1.1 - ТХ</t>
  </si>
  <si>
    <t>66 дней</t>
  </si>
  <si>
    <t>303-1.1 - ТХ.СО</t>
  </si>
  <si>
    <t>303-1.1 - ЭМ</t>
  </si>
  <si>
    <t>303-1.1 - ЭО</t>
  </si>
  <si>
    <t>1.2 Надземная пешеходная галерея</t>
  </si>
  <si>
    <t>303-1.2 - АР</t>
  </si>
  <si>
    <t>303-1.2 - КЖ</t>
  </si>
  <si>
    <t>303-1.2 - КМ</t>
  </si>
  <si>
    <t>303-1.2 - ОВ</t>
  </si>
  <si>
    <t>303-1.2 - ЭЛ</t>
  </si>
  <si>
    <t>1.3 КТП</t>
  </si>
  <si>
    <t>303-1.3 - КЖ</t>
  </si>
  <si>
    <t>303-1.3 - ЭС</t>
  </si>
  <si>
    <t>Том 7. СЭ</t>
  </si>
  <si>
    <t>Том 8. МОПБ - Этап 9</t>
  </si>
  <si>
    <t>Том 9. ИТМ ГО и ЧС - Этап 8</t>
  </si>
  <si>
    <t>159,88 дней</t>
  </si>
  <si>
    <t>306. Уштаган. ЗИФ - График работ - 06.02.2025</t>
  </si>
  <si>
    <t>Разработка рабочего проекта «Строительство золотоизвлекательной фабрики производительной мощностью 800тыс. Тонн руды в год на месторождении Уштаган»</t>
  </si>
  <si>
    <t>Контрольные сроки</t>
  </si>
  <si>
    <t>1.Заключение договора</t>
  </si>
  <si>
    <t>2. Получение исходных данных</t>
  </si>
  <si>
    <t>2.1 Инженерные изыскания (от заказчика)</t>
  </si>
  <si>
    <t>2.2 ТЗ + исх данные (от заказчика)</t>
  </si>
  <si>
    <t>2.3 Базовый инжиниринг на ДСК</t>
  </si>
  <si>
    <t>2.4 Базовый инжиниринг на ЗИФ</t>
  </si>
  <si>
    <t>ЭТАП 0. Предпроектные проработки. Согласование компановок.</t>
  </si>
  <si>
    <t>'11-Февраль-2025</t>
  </si>
  <si>
    <t>Общежитие для рабочих блок 1</t>
  </si>
  <si>
    <t>Банно-прачечный комплекс</t>
  </si>
  <si>
    <t>Столовая - медпункт</t>
  </si>
  <si>
    <t>'17-Февраль-2025</t>
  </si>
  <si>
    <t>КПП</t>
  </si>
  <si>
    <t>'26-Февраль-2025</t>
  </si>
  <si>
    <t>Общежитие для VIP</t>
  </si>
  <si>
    <t>Общежитие для охраны</t>
  </si>
  <si>
    <t>Общежития для ИТР</t>
  </si>
  <si>
    <t>'27-Февраль-2025</t>
  </si>
  <si>
    <t>Офис</t>
  </si>
  <si>
    <t>Склад ТМЦ</t>
  </si>
  <si>
    <t>'03-Март-2025</t>
  </si>
  <si>
    <t>АБК</t>
  </si>
  <si>
    <t>'11-Март-2025</t>
  </si>
  <si>
    <t>Общежитие для рабочих блок 2</t>
  </si>
  <si>
    <t>Общежитие для рабочих блок 3</t>
  </si>
  <si>
    <t>Заключение договора субподряда с разработчиками Хвостохранилищ</t>
  </si>
  <si>
    <t>Начало разработки ЗОНД</t>
  </si>
  <si>
    <t>Окончание проектирования</t>
  </si>
  <si>
    <t>ЭТАП 1. Промышленная площадка ЗИФ</t>
  </si>
  <si>
    <t>ЭТАП 2. Площадка хвостохранилища</t>
  </si>
  <si>
    <t>ЭТАП 3. Вахтовый посёлок</t>
  </si>
  <si>
    <t>ЭТАП 4. Межплощадочные сети</t>
  </si>
  <si>
    <t>ЭТАП 5. Согласования и экспертизы</t>
  </si>
  <si>
    <t>ЭТАП 6. Экологическая часть с получением всех согласований и прохождением экологической экспертизы</t>
  </si>
  <si>
    <t>Склад исходной руды (руд.склад)</t>
  </si>
  <si>
    <t>306-1-2-АС</t>
  </si>
  <si>
    <t>Дробильно-сортировочный комплекс с операторской</t>
  </si>
  <si>
    <t>306-1-3-ТХ</t>
  </si>
  <si>
    <t>306-1-3-АС</t>
  </si>
  <si>
    <t>306-1-3-ЭМ</t>
  </si>
  <si>
    <t>306-1-3-АТХ</t>
  </si>
  <si>
    <t>306-1-3-ПУ</t>
  </si>
  <si>
    <t>306-1-3-ПС</t>
  </si>
  <si>
    <t>306-1-3-ВК</t>
  </si>
  <si>
    <t>Склад дроблённой руды</t>
  </si>
  <si>
    <t>306-1-5-ТХ</t>
  </si>
  <si>
    <t>306-1-5-АС</t>
  </si>
  <si>
    <t>306-1-5-АТХ</t>
  </si>
  <si>
    <t>306-1-5-ЭМ</t>
  </si>
  <si>
    <t>306-1-5-ПС</t>
  </si>
  <si>
    <t>Склад извести</t>
  </si>
  <si>
    <t>306-1-6-ТХ</t>
  </si>
  <si>
    <t>306-1-6-АС</t>
  </si>
  <si>
    <t>306-1-6-АТХ</t>
  </si>
  <si>
    <t>306-1-6-ОС</t>
  </si>
  <si>
    <t>306-1-6-ЭМ</t>
  </si>
  <si>
    <t>КПП с весовой</t>
  </si>
  <si>
    <t>306-1-7-ТХ</t>
  </si>
  <si>
    <t>306-1-7-АС</t>
  </si>
  <si>
    <t>306-1-7-АТХ</t>
  </si>
  <si>
    <t>306-1-7-ЭМ</t>
  </si>
  <si>
    <t>306-1-7-ВК</t>
  </si>
  <si>
    <t>306-1-7-ОВ</t>
  </si>
  <si>
    <t>306-1-7-СКС</t>
  </si>
  <si>
    <t>306-1-7-ВН</t>
  </si>
  <si>
    <t>306-1-7-СКУД</t>
  </si>
  <si>
    <t>306-1-7-ПС</t>
  </si>
  <si>
    <t>Отделение измельчения главного корпуса ЗИФ</t>
  </si>
  <si>
    <t>306-1-8.1-ТХ</t>
  </si>
  <si>
    <t>306-1-8.1-АТХ</t>
  </si>
  <si>
    <t>88 дней</t>
  </si>
  <si>
    <t>306-1-8.1-АР</t>
  </si>
  <si>
    <t>306-1-8.1-КЖ</t>
  </si>
  <si>
    <t>306-1-8.1-КМ</t>
  </si>
  <si>
    <t>306-1-8.1-ЭМ</t>
  </si>
  <si>
    <t>306-1-8.1-ЭО</t>
  </si>
  <si>
    <t>306-1-8.1-ВК</t>
  </si>
  <si>
    <t>306-1-8.1-ОВ</t>
  </si>
  <si>
    <t>306-1-8.1-СКС</t>
  </si>
  <si>
    <t>306-1-8.1-ВН</t>
  </si>
  <si>
    <t>306-1-8.1-СКУД</t>
  </si>
  <si>
    <t>306-1-8.1-ПС</t>
  </si>
  <si>
    <t>Отделение сорбции главного корпуса ЗИФ</t>
  </si>
  <si>
    <t>306-1-8.2-ТХ</t>
  </si>
  <si>
    <t>306-1-8.2-АТХ</t>
  </si>
  <si>
    <t>306-1-8.2-АР</t>
  </si>
  <si>
    <t>306-1-8.2-КЖ</t>
  </si>
  <si>
    <t>306-1-8.2-КМ</t>
  </si>
  <si>
    <t>306-1-8.2-ЭМ</t>
  </si>
  <si>
    <t>306-1-8.2-ЭО</t>
  </si>
  <si>
    <t>306-1-8.2-ВК</t>
  </si>
  <si>
    <t>306-1-8.2-ОВ</t>
  </si>
  <si>
    <t>306-1-8.2-СКС</t>
  </si>
  <si>
    <t>306-1-8.2-ВН</t>
  </si>
  <si>
    <t>306-1-8.2-СКУД</t>
  </si>
  <si>
    <t>306-1-8.2-ПС</t>
  </si>
  <si>
    <t>Отделение десорбции главного корпуса ЗИФ</t>
  </si>
  <si>
    <t>306-1-8.3-ТХ</t>
  </si>
  <si>
    <t>306-1-8.3-АТХ</t>
  </si>
  <si>
    <t>306-1-8.3-АР</t>
  </si>
  <si>
    <t>306-1-8.3-КЖ</t>
  </si>
  <si>
    <t>306-1-8.3-КМ</t>
  </si>
  <si>
    <t>306-1-8.3-ЭМ</t>
  </si>
  <si>
    <t>306-1-8.3-ЭО</t>
  </si>
  <si>
    <t>306-1-8.3-ВК</t>
  </si>
  <si>
    <t>306-1-8.3-ОВ</t>
  </si>
  <si>
    <t>306-1-8.3-СКС</t>
  </si>
  <si>
    <t>306-1-8.3-ВН</t>
  </si>
  <si>
    <t>306-1-8.3-СКУД</t>
  </si>
  <si>
    <t>306-1-8.3-ПС</t>
  </si>
  <si>
    <t>Отделение сгущения главного корпуса ЗИФ</t>
  </si>
  <si>
    <t>306-1-8.4-ТХ</t>
  </si>
  <si>
    <t>306-1-8.4-АТХ</t>
  </si>
  <si>
    <t>306-1-8.4-АР</t>
  </si>
  <si>
    <t>306-1-8.4-КЖ</t>
  </si>
  <si>
    <t>306-1-8.4-КМ</t>
  </si>
  <si>
    <t>306-1-8.4-ЭМ</t>
  </si>
  <si>
    <t>306-1-8.4-ЭО</t>
  </si>
  <si>
    <t>306-1-8.4-ВК</t>
  </si>
  <si>
    <t>306-1-8.4-ОВ</t>
  </si>
  <si>
    <t>306-1-8.4-СКС</t>
  </si>
  <si>
    <t>306-1-8.4-ВН</t>
  </si>
  <si>
    <t>306-1-8.4-СКУД</t>
  </si>
  <si>
    <t>306-1-8.4-ПС</t>
  </si>
  <si>
    <t>Отделение реагентов главного корпуса ЗИФ</t>
  </si>
  <si>
    <t>306-1-8.5-ТХ</t>
  </si>
  <si>
    <t>306-1-8.5-АТХ</t>
  </si>
  <si>
    <t>306-1-8.5-АР</t>
  </si>
  <si>
    <t>306-1-8.5-КЖ</t>
  </si>
  <si>
    <t>306-1-8.5-КМ</t>
  </si>
  <si>
    <t>306-1-8.5-ЭМ</t>
  </si>
  <si>
    <t>306-1-8.5-ЭО</t>
  </si>
  <si>
    <t>306-1-8.5-ВК</t>
  </si>
  <si>
    <t>306-1-8.5-ОВ</t>
  </si>
  <si>
    <t>306-1-8.5-СКС</t>
  </si>
  <si>
    <t>306-1-8.5-ВН</t>
  </si>
  <si>
    <t>306-1-8.5-СКУД</t>
  </si>
  <si>
    <t>306-1-8.5-ПС</t>
  </si>
  <si>
    <t>306-1-10-ТХ</t>
  </si>
  <si>
    <t>306-1-10-АР</t>
  </si>
  <si>
    <t>306-1-10-КЖ</t>
  </si>
  <si>
    <t>306-1-10-КМ</t>
  </si>
  <si>
    <t>306-1-10-ВК</t>
  </si>
  <si>
    <t>306-1-10-ОВ</t>
  </si>
  <si>
    <t>306-1-10-ЭМ</t>
  </si>
  <si>
    <t>306-1-10-ЭО</t>
  </si>
  <si>
    <t>306-1-10-СКС</t>
  </si>
  <si>
    <t>306-1-10-ВН</t>
  </si>
  <si>
    <t>306-1-10-СКУД</t>
  </si>
  <si>
    <t>306-1-10-ПС</t>
  </si>
  <si>
    <t>АБК кладовщиков</t>
  </si>
  <si>
    <t>306-1-11-ТХ</t>
  </si>
  <si>
    <t>24,88 дней</t>
  </si>
  <si>
    <t>306-1-11-АР</t>
  </si>
  <si>
    <t>306-1-11-КЖ</t>
  </si>
  <si>
    <t>306-1-11-КМ</t>
  </si>
  <si>
    <t>306-1-11-ВК</t>
  </si>
  <si>
    <t>306-1-11-ОВ</t>
  </si>
  <si>
    <t>306-1-11-ЭМ</t>
  </si>
  <si>
    <t>306-1-11-ЭО</t>
  </si>
  <si>
    <t>306-1-11-СКС</t>
  </si>
  <si>
    <t>306-1-11-ВН</t>
  </si>
  <si>
    <t>306-1-11-СКУД</t>
  </si>
  <si>
    <t>306-1-12-ТХ</t>
  </si>
  <si>
    <t>306-1-12-АР</t>
  </si>
  <si>
    <t>306-1-12-КЖ</t>
  </si>
  <si>
    <t>306-1-12-КМ</t>
  </si>
  <si>
    <t>306-1-12-ВК</t>
  </si>
  <si>
    <t>306-1-12-ОВ</t>
  </si>
  <si>
    <t>306-1-12-ЭМ</t>
  </si>
  <si>
    <t>306-1-12-ЭО</t>
  </si>
  <si>
    <t>306-1-12-СКС</t>
  </si>
  <si>
    <t>306-1-12-ВН</t>
  </si>
  <si>
    <t>306-1-12-СКУД</t>
  </si>
  <si>
    <t>Лаборатория (ХАЛ)</t>
  </si>
  <si>
    <t>306-1-13-ТХ</t>
  </si>
  <si>
    <t>306-1-13-АР</t>
  </si>
  <si>
    <t>306-1-13-КЖ</t>
  </si>
  <si>
    <t>306-1-13-КМ</t>
  </si>
  <si>
    <t>306-1-13-ВК</t>
  </si>
  <si>
    <t>306-1-13-ОВ</t>
  </si>
  <si>
    <t>306-1-13-ЭМ</t>
  </si>
  <si>
    <t>306-1-13-ЭО</t>
  </si>
  <si>
    <t>306-1-13-СКС</t>
  </si>
  <si>
    <t>306-1-13-ВН</t>
  </si>
  <si>
    <t>306-1-13-СКУД</t>
  </si>
  <si>
    <t>Ремонтно-механический цех</t>
  </si>
  <si>
    <t>306-1-14-ТХ</t>
  </si>
  <si>
    <t>306-1-14-АР</t>
  </si>
  <si>
    <t>306-1-14-КЖ</t>
  </si>
  <si>
    <t>306-1-14-КМ</t>
  </si>
  <si>
    <t>306-1-14-ВК</t>
  </si>
  <si>
    <t>306-1-14-ОВ</t>
  </si>
  <si>
    <t>306-1-14-ЭМ</t>
  </si>
  <si>
    <t>306-1-14-ЭО</t>
  </si>
  <si>
    <t>306-1-14-СКС</t>
  </si>
  <si>
    <t>306-1-14-ВН</t>
  </si>
  <si>
    <t>306-1-14-СКУД</t>
  </si>
  <si>
    <t>306-1-14-ПС</t>
  </si>
  <si>
    <t>306-1-15-ТХ</t>
  </si>
  <si>
    <t>306-1-15-АР</t>
  </si>
  <si>
    <t>306-1-15-КЖ</t>
  </si>
  <si>
    <t>306-1-15-КМ</t>
  </si>
  <si>
    <t>306-1-15-ВК</t>
  </si>
  <si>
    <t>306-1-15-ОВ</t>
  </si>
  <si>
    <t>306-1-15-ЭМ</t>
  </si>
  <si>
    <t>306-1-15-ЭО</t>
  </si>
  <si>
    <t>306-1-15-СКС</t>
  </si>
  <si>
    <t>306-1-15-ВН</t>
  </si>
  <si>
    <t>306-1-15-СКУД</t>
  </si>
  <si>
    <t>306-1-15-ПС</t>
  </si>
  <si>
    <t>Пруд-накопитель технической воды и противопожарной воды</t>
  </si>
  <si>
    <t>Склад реагентов</t>
  </si>
  <si>
    <t>306-1-17-ТХ</t>
  </si>
  <si>
    <t>306-1-17-АР</t>
  </si>
  <si>
    <t>306-1-17-ВК</t>
  </si>
  <si>
    <t>306-1-17-ОВ</t>
  </si>
  <si>
    <t>306-1-17-ЭМ</t>
  </si>
  <si>
    <t>306-1-17-ЭО</t>
  </si>
  <si>
    <t>306-1-17-СКС</t>
  </si>
  <si>
    <t>306-1-17-ВН</t>
  </si>
  <si>
    <t>306-1-17-ПС</t>
  </si>
  <si>
    <t>306-1-17-СКУД</t>
  </si>
  <si>
    <t>Склад СДЯВ</t>
  </si>
  <si>
    <t>306-1-18-ТХ</t>
  </si>
  <si>
    <t>306-1-18-АР</t>
  </si>
  <si>
    <t>306-1-18-КЖ</t>
  </si>
  <si>
    <t>306-1-18-КМ</t>
  </si>
  <si>
    <t>306-1-18-ВК</t>
  </si>
  <si>
    <t>306-1-18-ОВ</t>
  </si>
  <si>
    <t>306-1-18-ЭМ</t>
  </si>
  <si>
    <t>306-1-18-ЭО</t>
  </si>
  <si>
    <t>306-1-18-СКС</t>
  </si>
  <si>
    <t>306-1-18-АТХ</t>
  </si>
  <si>
    <t>306-1-18-ВН</t>
  </si>
  <si>
    <t>306-1-18-СКУД</t>
  </si>
  <si>
    <t>306-1-18-ПС</t>
  </si>
  <si>
    <t>Площадка хранения пустой тары</t>
  </si>
  <si>
    <t>306-1-19-ТХ</t>
  </si>
  <si>
    <t>306-1-19-АС</t>
  </si>
  <si>
    <t>306-1-19-ВН</t>
  </si>
  <si>
    <t>Пожарное депо со стоянкой машин</t>
  </si>
  <si>
    <t>306-1-20-ТХ</t>
  </si>
  <si>
    <t>306-1-20-АР</t>
  </si>
  <si>
    <t>306-1-20-КЖ</t>
  </si>
  <si>
    <t>306-1-20-КМ</t>
  </si>
  <si>
    <t>306-1-20-ВК</t>
  </si>
  <si>
    <t>306-1-20-ОВ</t>
  </si>
  <si>
    <t>306-1-20-ЭМ</t>
  </si>
  <si>
    <t>306-1-20-ЭО</t>
  </si>
  <si>
    <t>306-1-20-СКС</t>
  </si>
  <si>
    <t>306-1-20-АТХ</t>
  </si>
  <si>
    <t>306-1-20-ВН</t>
  </si>
  <si>
    <t>306-1-20-СКУД</t>
  </si>
  <si>
    <t>306-1-20-ПС</t>
  </si>
  <si>
    <t>Компрессорная станция</t>
  </si>
  <si>
    <t>306-1-21-ТХ</t>
  </si>
  <si>
    <t>306-1-21-АТХ</t>
  </si>
  <si>
    <t>306-1-21-АС</t>
  </si>
  <si>
    <t>306-1-21-ЭМ</t>
  </si>
  <si>
    <t>306-1-21-ЭО</t>
  </si>
  <si>
    <t>306-1-21-СКС</t>
  </si>
  <si>
    <t>306-1-21-СКУД</t>
  </si>
  <si>
    <t>306-1-21-ВН</t>
  </si>
  <si>
    <t>306-1-21-ПС</t>
  </si>
  <si>
    <t>Склад ГСМ с АЗС</t>
  </si>
  <si>
    <t>306-1-22-ТХ</t>
  </si>
  <si>
    <t>306-1-22-АС</t>
  </si>
  <si>
    <t>306-1-22-ВК</t>
  </si>
  <si>
    <t>306-1-22-ОВ</t>
  </si>
  <si>
    <t>306-1-22-ЭМ</t>
  </si>
  <si>
    <t>306-1-22-ЭО</t>
  </si>
  <si>
    <t>306-1-22-СКС</t>
  </si>
  <si>
    <t>306-1-22-АТХ</t>
  </si>
  <si>
    <t>306-1-22-ВН</t>
  </si>
  <si>
    <t>306-1-22-СКУД</t>
  </si>
  <si>
    <t>306-1-22-ПС</t>
  </si>
  <si>
    <t>306-1-22-ПТ</t>
  </si>
  <si>
    <t>Котельная</t>
  </si>
  <si>
    <t>306-1-23-ТМ</t>
  </si>
  <si>
    <t>306-1-23-АТМ</t>
  </si>
  <si>
    <t>306-1-23-КЖ</t>
  </si>
  <si>
    <t>306-1-23-КМ</t>
  </si>
  <si>
    <t>306-1-23-АР</t>
  </si>
  <si>
    <t>306-1-23-ВК</t>
  </si>
  <si>
    <t>306-1-23-ОВ</t>
  </si>
  <si>
    <t>306-1-23-ЭМ</t>
  </si>
  <si>
    <t>306-1-23-ЭО</t>
  </si>
  <si>
    <t>306-1-23-СКС</t>
  </si>
  <si>
    <t>306-1-23-ВН</t>
  </si>
  <si>
    <t>306-1-23-СКУД</t>
  </si>
  <si>
    <t>Станция водоподготовки</t>
  </si>
  <si>
    <t>306-1-24-ТХ</t>
  </si>
  <si>
    <t>306-1-24-АС</t>
  </si>
  <si>
    <t>306-1-24-ЭМ</t>
  </si>
  <si>
    <t>Насосная станция противопожарного водоснабжения</t>
  </si>
  <si>
    <t>306-1-25-ВК</t>
  </si>
  <si>
    <t>306-1-25-АС</t>
  </si>
  <si>
    <t>306-1-25-ЭМ</t>
  </si>
  <si>
    <t>306-1-25-ЭО</t>
  </si>
  <si>
    <t>306-1-25-АТХ</t>
  </si>
  <si>
    <t>Наоссная станция питьевого водоснабжения</t>
  </si>
  <si>
    <t>306-1-26-АТХ</t>
  </si>
  <si>
    <t>306-1-26-ВК</t>
  </si>
  <si>
    <t>306-1-26-АС</t>
  </si>
  <si>
    <t>306-1-26-ЭМ</t>
  </si>
  <si>
    <t>306-1-26-ЭО</t>
  </si>
  <si>
    <t>Резервуары для воды хоз.питьевой воды</t>
  </si>
  <si>
    <t>306-1-27-ВК</t>
  </si>
  <si>
    <t>306-1-27-АС</t>
  </si>
  <si>
    <t>ЛОС производственных стоков</t>
  </si>
  <si>
    <t>306-1-28-ВК</t>
  </si>
  <si>
    <t>306-1-28-АС</t>
  </si>
  <si>
    <t>306-1-28-ЭМ</t>
  </si>
  <si>
    <t>КНС производственных стоков</t>
  </si>
  <si>
    <t>306-1-29-ВК</t>
  </si>
  <si>
    <t>306-1-29-АС</t>
  </si>
  <si>
    <t>306-1-29-ЭМ</t>
  </si>
  <si>
    <t>КНС хозяйственно-бытовых стоков</t>
  </si>
  <si>
    <t>306-1-30-ВК</t>
  </si>
  <si>
    <t>306-1-30-АС</t>
  </si>
  <si>
    <t>306-1-30-ЭМ</t>
  </si>
  <si>
    <t>КТП 10/0,4 кВ</t>
  </si>
  <si>
    <t>306-1-31-ЭС</t>
  </si>
  <si>
    <t>306-1-31-АС</t>
  </si>
  <si>
    <t>ДЭС</t>
  </si>
  <si>
    <t>306-1-32-АС</t>
  </si>
  <si>
    <t>306-1-32-ЭС</t>
  </si>
  <si>
    <t>306-1-34-АС</t>
  </si>
  <si>
    <t>Навес на 5 автомобилей</t>
  </si>
  <si>
    <t>306-1-35-АС</t>
  </si>
  <si>
    <t>Внутриплощадочные сети</t>
  </si>
  <si>
    <t>306-1-1-ГП</t>
  </si>
  <si>
    <t>306-1-1-НВК</t>
  </si>
  <si>
    <t>306-1-1-ЭС</t>
  </si>
  <si>
    <t>306-1-1-ЭН</t>
  </si>
  <si>
    <t>306-1-1-ТС</t>
  </si>
  <si>
    <t>306-1-1-ТК</t>
  </si>
  <si>
    <t>306-1-1-СС</t>
  </si>
  <si>
    <t>ЭТАП 2. Площадка хвостохранилища.</t>
  </si>
  <si>
    <t>Хвостохранилище</t>
  </si>
  <si>
    <t>306-2-1-ГП</t>
  </si>
  <si>
    <t>306-2-1-АСМ</t>
  </si>
  <si>
    <t>Пульпопроводы</t>
  </si>
  <si>
    <t>306-2-2-АС</t>
  </si>
  <si>
    <t>306-2-3-ГР</t>
  </si>
  <si>
    <t>306-2-3-АС</t>
  </si>
  <si>
    <t>306-2-3-НВК</t>
  </si>
  <si>
    <t>Насосная оборотного водоснабжения</t>
  </si>
  <si>
    <t>306-2-4-ТХ</t>
  </si>
  <si>
    <t>306-2-4-АС</t>
  </si>
  <si>
    <t>306-2-4-ЭМ</t>
  </si>
  <si>
    <t>306-2-4-ЭО</t>
  </si>
  <si>
    <t>306-3-1-НВК</t>
  </si>
  <si>
    <t>306-3-1-ЭС</t>
  </si>
  <si>
    <t>306-3-1-ЭН</t>
  </si>
  <si>
    <t>306-3-1-ТС</t>
  </si>
  <si>
    <t>306-3-1-СС</t>
  </si>
  <si>
    <t>306-3-1-ГП</t>
  </si>
  <si>
    <t>306-3-2-ТХ</t>
  </si>
  <si>
    <t>306-3-2-АР</t>
  </si>
  <si>
    <t>306-3-2-КЖ</t>
  </si>
  <si>
    <t>306-3-2-КМ</t>
  </si>
  <si>
    <t>306-3-2-ВК</t>
  </si>
  <si>
    <t>306-3-2-ОВ</t>
  </si>
  <si>
    <t>306-3-2-ЭМ</t>
  </si>
  <si>
    <t>306-3-2-ЭО</t>
  </si>
  <si>
    <t>306-3-2-СКС</t>
  </si>
  <si>
    <t>306-3-2-ВН</t>
  </si>
  <si>
    <t>306-3-2-СКУД</t>
  </si>
  <si>
    <t>306-3-2-ПС</t>
  </si>
  <si>
    <t>306-3-3-ТХ</t>
  </si>
  <si>
    <t>306-3-3-АР</t>
  </si>
  <si>
    <t>306-3-3-КЖ</t>
  </si>
  <si>
    <t>306-3-3-КМ</t>
  </si>
  <si>
    <t>306-3-3-ВК</t>
  </si>
  <si>
    <t>306-3-3-ОВ</t>
  </si>
  <si>
    <t>306-3-3-ЭМ</t>
  </si>
  <si>
    <t>306-3-3-ЭО</t>
  </si>
  <si>
    <t>306-3-3-ВН</t>
  </si>
  <si>
    <t>306-3-3-СКУД</t>
  </si>
  <si>
    <t>306-3-3-ПС</t>
  </si>
  <si>
    <t>306-3-4-ТХ</t>
  </si>
  <si>
    <t>306-3-4-АР</t>
  </si>
  <si>
    <t>306-3-4-КЖ</t>
  </si>
  <si>
    <t>306-3-4-КМ</t>
  </si>
  <si>
    <t>306-3-4-ВК</t>
  </si>
  <si>
    <t>306-3-4-ОВ</t>
  </si>
  <si>
    <t>306-3-4-ЭМ</t>
  </si>
  <si>
    <t>306-3-4-ЭО</t>
  </si>
  <si>
    <t>306-3-4-СКС</t>
  </si>
  <si>
    <t>306-3-4-ВН</t>
  </si>
  <si>
    <t>306-3-4-СКУД</t>
  </si>
  <si>
    <t>306-3-4-ПС</t>
  </si>
  <si>
    <t>Общежитие для ИТР</t>
  </si>
  <si>
    <t>306-3-5-ТХ</t>
  </si>
  <si>
    <t>306-3-5-АР</t>
  </si>
  <si>
    <t>306-3-5-КЖ</t>
  </si>
  <si>
    <t>306-3-5-КМ</t>
  </si>
  <si>
    <t>306-3-5-ВК</t>
  </si>
  <si>
    <t>306-3-5-ОВ</t>
  </si>
  <si>
    <t>306-3-5-ЭМ</t>
  </si>
  <si>
    <t>306-3-5-ЭО</t>
  </si>
  <si>
    <t>306-3-5-СКС</t>
  </si>
  <si>
    <t>306-3-5-ВН</t>
  </si>
  <si>
    <t>306-3-5-СКУД</t>
  </si>
  <si>
    <t>306-3-5-ПС</t>
  </si>
  <si>
    <t>306-3-6-ТХ</t>
  </si>
  <si>
    <t>306-3-6-АР</t>
  </si>
  <si>
    <t>306-3-6-КЖ</t>
  </si>
  <si>
    <t>306-3-6-КМ</t>
  </si>
  <si>
    <t>306-3-6-ВК</t>
  </si>
  <si>
    <t>306-3-6-ОВ</t>
  </si>
  <si>
    <t>306-3-6-ЭМ</t>
  </si>
  <si>
    <t>306-3-6-ЭО</t>
  </si>
  <si>
    <t>306-3-6-СКС</t>
  </si>
  <si>
    <t>306-3-6-ВН</t>
  </si>
  <si>
    <t>306-3-6-СКУД</t>
  </si>
  <si>
    <t>306-3-6-ПС</t>
  </si>
  <si>
    <t>306-3-7-ТХ</t>
  </si>
  <si>
    <t>306-3-7-АР</t>
  </si>
  <si>
    <t>306-3-7-КЖ</t>
  </si>
  <si>
    <t>306-3-7-КМ</t>
  </si>
  <si>
    <t>306-3-7-ВК</t>
  </si>
  <si>
    <t>306-3-7-ОВ</t>
  </si>
  <si>
    <t>306-3-7-ЭМ</t>
  </si>
  <si>
    <t>306-3-7-ЭО</t>
  </si>
  <si>
    <t>306-3-7-СКС</t>
  </si>
  <si>
    <t>306-3-7-ВН</t>
  </si>
  <si>
    <t>306-3-7-СКУД</t>
  </si>
  <si>
    <t>306-3-7-ПС</t>
  </si>
  <si>
    <t>306-3-8-ТХ</t>
  </si>
  <si>
    <t>306-3-8-АР</t>
  </si>
  <si>
    <t>306-3-8-КЖ</t>
  </si>
  <si>
    <t>306-3-8-КМ</t>
  </si>
  <si>
    <t>306-3-8-ВК</t>
  </si>
  <si>
    <t>306-3-8-ОВ</t>
  </si>
  <si>
    <t>306-3-8-ЭМ</t>
  </si>
  <si>
    <t>306-3-8-ЭО</t>
  </si>
  <si>
    <t>306-3-8-СКС</t>
  </si>
  <si>
    <t>306-3-8-ВН</t>
  </si>
  <si>
    <t>306-3-8-СКУД</t>
  </si>
  <si>
    <t>306-3-8-ПС</t>
  </si>
  <si>
    <t>306-3-9-ТХ</t>
  </si>
  <si>
    <t>306-3-9-АР</t>
  </si>
  <si>
    <t>306-3-9-КЖ</t>
  </si>
  <si>
    <t>306-3-9-КМ</t>
  </si>
  <si>
    <t>306-3-9-ВК</t>
  </si>
  <si>
    <t>306-3-9-ОВ</t>
  </si>
  <si>
    <t>306-3-9-ЭМ</t>
  </si>
  <si>
    <t>306-3-9-ЭО</t>
  </si>
  <si>
    <t>306-3-9-СКС</t>
  </si>
  <si>
    <t>306-3-9-ВН</t>
  </si>
  <si>
    <t>306-3-9-СКУД</t>
  </si>
  <si>
    <t>306-3-9-ПС</t>
  </si>
  <si>
    <t>306-3-10-ТХ</t>
  </si>
  <si>
    <t>306-3-10-АС</t>
  </si>
  <si>
    <t>306-3-10-ВК</t>
  </si>
  <si>
    <t>306-3-10-ОВ</t>
  </si>
  <si>
    <t>306-3-10-ЭМ</t>
  </si>
  <si>
    <t>306-3-10-ЭО</t>
  </si>
  <si>
    <t>306-3-10-СКС</t>
  </si>
  <si>
    <t>306-3-10-ВН</t>
  </si>
  <si>
    <t>306-3-10-СКУД</t>
  </si>
  <si>
    <t>306-3-10-ПС</t>
  </si>
  <si>
    <t>306-3-11-ТМ</t>
  </si>
  <si>
    <t>306-3-11-АТМ</t>
  </si>
  <si>
    <t>306-3-11-КЖ</t>
  </si>
  <si>
    <t>306-3-11-КМ</t>
  </si>
  <si>
    <t>306-3-11-АР</t>
  </si>
  <si>
    <t>306-3-11-ВК</t>
  </si>
  <si>
    <t>306-3-11-ОВ</t>
  </si>
  <si>
    <t>306-3-11-ЭМ</t>
  </si>
  <si>
    <t>306-3-11-ЭО</t>
  </si>
  <si>
    <t>306-3-11-СКС</t>
  </si>
  <si>
    <t>306-3-11-ВН</t>
  </si>
  <si>
    <t>306-3-11-СКУД</t>
  </si>
  <si>
    <t>306-3-11-ПС</t>
  </si>
  <si>
    <t>Внеплощадочные сети и сооружения</t>
  </si>
  <si>
    <t>306-0-ГП</t>
  </si>
  <si>
    <t>306-0-НВК</t>
  </si>
  <si>
    <t>306-0-НСС</t>
  </si>
  <si>
    <t>306-0-НЭС</t>
  </si>
  <si>
    <t>306-0-АД</t>
  </si>
  <si>
    <t>306-3-12-ВК</t>
  </si>
  <si>
    <t>306-3-12-АС</t>
  </si>
  <si>
    <t>306-3-12-ЭМ</t>
  </si>
  <si>
    <t>306-3-13-ВК</t>
  </si>
  <si>
    <t>306-3-13-АС</t>
  </si>
  <si>
    <t>306-3-13-ЭМ</t>
  </si>
  <si>
    <t>Противопожарный резервуар</t>
  </si>
  <si>
    <t>306-3-14-КМ</t>
  </si>
  <si>
    <t>306-3-14-КЖ</t>
  </si>
  <si>
    <t>306-3-14-ВК</t>
  </si>
  <si>
    <t>306-3-15-ВК</t>
  </si>
  <si>
    <t>306-3-15-АС</t>
  </si>
  <si>
    <t>306-3-15-ЭМ</t>
  </si>
  <si>
    <t>306-3-15-ЭО</t>
  </si>
  <si>
    <t>306-3-15-АТХ</t>
  </si>
  <si>
    <t>Резервуар хозяйственно-питьевой воды</t>
  </si>
  <si>
    <t>306-3-16-ВК</t>
  </si>
  <si>
    <t>306-3-16-АС</t>
  </si>
  <si>
    <t>Насосная станция хозяйственно-питьевого водоснабжения</t>
  </si>
  <si>
    <t>306-3-17-ВК</t>
  </si>
  <si>
    <t>306-3-17-АС</t>
  </si>
  <si>
    <t>306-3-17-ЭМ</t>
  </si>
  <si>
    <t>306-3-17-ЭО</t>
  </si>
  <si>
    <t>306-3-17-АТХ</t>
  </si>
  <si>
    <t>306-3-18-ТХ</t>
  </si>
  <si>
    <t>306-3-18-АС</t>
  </si>
  <si>
    <t>306-3-18-ЭМ</t>
  </si>
  <si>
    <t>306-3-19-ЭС</t>
  </si>
  <si>
    <t>306-3-19-АС</t>
  </si>
  <si>
    <t>306-3-20-ЭС</t>
  </si>
  <si>
    <t>306-3-20-АС</t>
  </si>
  <si>
    <t>Этап 4. Межплощадочные сети</t>
  </si>
  <si>
    <t>Генеральный план</t>
  </si>
  <si>
    <t>НВК</t>
  </si>
  <si>
    <t>НСС</t>
  </si>
  <si>
    <t>НЭС</t>
  </si>
  <si>
    <t>АД</t>
  </si>
  <si>
    <t>Общие документы проекта</t>
  </si>
  <si>
    <t>Общая поянсительная записка</t>
  </si>
  <si>
    <t>Паспорт проекта</t>
  </si>
  <si>
    <t>Энергетические паспорта проекта</t>
  </si>
  <si>
    <t>Проект организации строительства</t>
  </si>
  <si>
    <t>Сметная документация</t>
  </si>
  <si>
    <t>Мероприятия по пожарной безопасности</t>
  </si>
  <si>
    <t>Инженерно-технические меоприятия по гражданской обороне и чрезвычайным ситуациям</t>
  </si>
  <si>
    <t>Мероприятия по промышленной безопасности</t>
  </si>
  <si>
    <t>Санитарно-эпидемиологический раздел</t>
  </si>
  <si>
    <t>Исходно-разрешительная документация</t>
  </si>
  <si>
    <t>5.1 Сопровождение согласования и получения АПЗ</t>
  </si>
  <si>
    <t>5.2 Сопровождение согласования РП с Комитетом промышленной безопасности Министерства по ЧС РК</t>
  </si>
  <si>
    <t>5.3 Вневедомственная государственная экспертиза</t>
  </si>
  <si>
    <t>ЭТАП 6. Экология</t>
  </si>
  <si>
    <t>6.1 Заявление о намечаемой деятельности</t>
  </si>
  <si>
    <t>Рассмотрение ЗОНД в КЭРК</t>
  </si>
  <si>
    <t>6.2. Проект Отчета о возможных воздействиях</t>
  </si>
  <si>
    <t>Разработка Отчета</t>
  </si>
  <si>
    <t>Согласование Отчета с Заказчиком</t>
  </si>
  <si>
    <t>Согласование места проведения общ.слушаний</t>
  </si>
  <si>
    <t>Загрузка Отчета на ЕЭП</t>
  </si>
  <si>
    <t>Загрузка Отчета на Elicense.kz</t>
  </si>
  <si>
    <t>Согласование отчета с заинтересованными ГО</t>
  </si>
  <si>
    <t>Заключение экол.экспертизы на отчет</t>
  </si>
  <si>
    <t>6.3. Проект разрешения на воздействия</t>
  </si>
  <si>
    <t>Загрузка разрешительных документов и объявлений в СМИ на ЕЭП</t>
  </si>
  <si>
    <t>Согласование разрешительных документов с заинтересованными ГО</t>
  </si>
  <si>
    <t>6.4 Государственная Экологическая Экспертиза</t>
  </si>
  <si>
    <t>Загрузка разрешительных документов на портал Департамента экологии</t>
  </si>
  <si>
    <t>Получение разрешений на воздействие</t>
  </si>
  <si>
    <t>"Строительство шламонакопителей общим объемом 75 000 м3 на ГТП рудника "Хорасан-1" в Жанакорганском районе Кызылординской области"</t>
  </si>
  <si>
    <t>120,13 дней</t>
  </si>
  <si>
    <t>95 дней</t>
  </si>
  <si>
    <t>Этап 1. Инженерные изыскания</t>
  </si>
  <si>
    <t>308 Шламонакопитель</t>
  </si>
  <si>
    <t>308-ГР</t>
  </si>
  <si>
    <t>308-ГП</t>
  </si>
  <si>
    <t>308-ГП.АС</t>
  </si>
  <si>
    <t>308-АД</t>
  </si>
  <si>
    <t>Том 1. ОПЗ - Общая пояснительная записка</t>
  </si>
  <si>
    <t>Том 2. ПОС - Проект организации строительства</t>
  </si>
  <si>
    <t>Том 3. СМ - Сметная документация</t>
  </si>
  <si>
    <t>Том 4. ОТ и ГО ЧС - Охрана труда и гражданская оборона при черезвычайных ситуациях</t>
  </si>
  <si>
    <t>Том 5. Охрана окружающей среды</t>
  </si>
  <si>
    <t>Том 6. ПП - Паспорт Проекта</t>
  </si>
  <si>
    <t>Том 5. ООС</t>
  </si>
  <si>
    <t>39,88 дней</t>
  </si>
  <si>
    <t>82 дней</t>
  </si>
  <si>
    <t>Утверждаю</t>
  </si>
  <si>
    <t>Исполнительный директор</t>
  </si>
  <si>
    <t>____________________</t>
  </si>
  <si>
    <t>М.Б.Аманкулов</t>
  </si>
  <si>
    <t>"___"____________2025г.</t>
  </si>
  <si>
    <t>Auto</t>
  </si>
  <si>
    <t>Manual</t>
  </si>
  <si>
    <t>ID и Наименование проекта</t>
  </si>
  <si>
    <t>Название пятен/разделов</t>
  </si>
  <si>
    <t>Базовая
длительность</t>
  </si>
  <si>
    <t>Базовое 
начало</t>
  </si>
  <si>
    <t>Базовое 
окончание</t>
  </si>
  <si>
    <t>Длительность</t>
  </si>
  <si>
    <t>Начало</t>
  </si>
  <si>
    <t>Окончание</t>
  </si>
  <si>
    <t>Названия ресурсов</t>
  </si>
  <si>
    <t>Группа ресурсов</t>
  </si>
  <si>
    <t>% завершения</t>
  </si>
  <si>
    <t>Фактическое  окончание</t>
  </si>
  <si>
    <t>Статус выполнения</t>
  </si>
  <si>
    <t>Плановое завершения</t>
  </si>
  <si>
    <t>Примечание</t>
  </si>
  <si>
    <t>Исполнитель</t>
  </si>
  <si>
    <t>Группа</t>
  </si>
  <si>
    <t>199.6 Катко.Расширение завода (ЦППР)</t>
  </si>
  <si>
    <t>256.4 Бозшаколь ХХ_Стадия РД_ ОЧ1 УЧ2 ПК5</t>
  </si>
  <si>
    <t>256.5 Бозшаколь ХХ_Стадия РД_ПК4</t>
  </si>
  <si>
    <t>256.6 Бозшаколь ХХ_Стадия П</t>
  </si>
  <si>
    <t>256.7 Бозшаколь ХХ_П_ОЧ1_ПК4-ПК7</t>
  </si>
  <si>
    <t>293. Катко. Pipelines Extention</t>
  </si>
  <si>
    <t>295. Еврохим_Полигон</t>
  </si>
  <si>
    <t>302. Казхром АБК</t>
  </si>
  <si>
    <t>303. Казхром АБК2</t>
  </si>
  <si>
    <t>306. Уштаган ЗИФ</t>
  </si>
  <si>
    <t>308. Хорасан-1. Шламонакопитель</t>
  </si>
  <si>
    <t>Клюев Дмитрий Алексеевич</t>
  </si>
  <si>
    <t>Актан Нуржан Болатулы</t>
  </si>
  <si>
    <t>ГПиАД</t>
  </si>
  <si>
    <t>Казанцев Дмитрий Владимирович</t>
  </si>
  <si>
    <t>ТХиГТС</t>
  </si>
  <si>
    <t>Стебляков Павел Александрович</t>
  </si>
  <si>
    <t>Туркменбаев Бауржан Сабитович</t>
  </si>
  <si>
    <t>ОВиВК</t>
  </si>
  <si>
    <t>ООС</t>
  </si>
  <si>
    <t>Спирин Владимир Владимирович</t>
  </si>
  <si>
    <t>Авторский надззор</t>
  </si>
  <si>
    <t>Есимханов Евгений Саламатович</t>
  </si>
  <si>
    <t>Кулеш Александр Алексеевич</t>
  </si>
  <si>
    <t>Беккалиев Артур Бекетович</t>
  </si>
  <si>
    <t xml:space="preserve">Общее КПД по всем строительным проектам и КПД для каждого проекта отдельно </t>
  </si>
  <si>
    <t>Наименование проекта</t>
  </si>
  <si>
    <t>Всего задач:</t>
  </si>
  <si>
    <t>Итого не выполнено:</t>
  </si>
  <si>
    <t>Итого выполнено:</t>
  </si>
  <si>
    <t>Итого в работе:</t>
  </si>
  <si>
    <t>КПД:</t>
  </si>
  <si>
    <t>КПД по всем проектам:</t>
  </si>
  <si>
    <t>Название отдела/ ФИО специалиста</t>
  </si>
  <si>
    <t>Колот Виталий</t>
  </si>
  <si>
    <t>Не применимо</t>
  </si>
  <si>
    <t>График работ строительных объектов на Июль 2025</t>
  </si>
  <si>
    <t>312. ОФ. ВП. Дружба</t>
  </si>
  <si>
    <t>313. Дружба. ГТС</t>
  </si>
  <si>
    <t>271,88 дней</t>
  </si>
  <si>
    <t>11,88 дней</t>
  </si>
  <si>
    <t>52,88 дней</t>
  </si>
  <si>
    <t>160,88 дней</t>
  </si>
  <si>
    <t>150,88 дней</t>
  </si>
  <si>
    <t>129,03 дней</t>
  </si>
  <si>
    <t>37,78 дней</t>
  </si>
  <si>
    <t>468 дней</t>
  </si>
  <si>
    <t>493 дней</t>
  </si>
  <si>
    <t>463 дней</t>
  </si>
  <si>
    <t>442 дней</t>
  </si>
  <si>
    <t>397 дней</t>
  </si>
  <si>
    <t>462 дней</t>
  </si>
  <si>
    <t>430 дней</t>
  </si>
  <si>
    <t>119,5 дней</t>
  </si>
  <si>
    <t>103,5 дней</t>
  </si>
  <si>
    <t>190 дней</t>
  </si>
  <si>
    <t>52,5 дней</t>
  </si>
  <si>
    <t>292 дней</t>
  </si>
  <si>
    <t>331 дней</t>
  </si>
  <si>
    <t>357,5 дней</t>
  </si>
  <si>
    <t>104,6 дней</t>
  </si>
  <si>
    <t>348 дней</t>
  </si>
  <si>
    <t>451 дней</t>
  </si>
  <si>
    <t>108,65 дней</t>
  </si>
  <si>
    <t>435 дней</t>
  </si>
  <si>
    <t>78,35 дней</t>
  </si>
  <si>
    <t>392 дней</t>
  </si>
  <si>
    <t>100,1 дней</t>
  </si>
  <si>
    <t>361,5 дней</t>
  </si>
  <si>
    <t>311 дней</t>
  </si>
  <si>
    <t>96 дней</t>
  </si>
  <si>
    <t>317 дней</t>
  </si>
  <si>
    <t>41,5 дней</t>
  </si>
  <si>
    <t>13,2 дней</t>
  </si>
  <si>
    <t>32,2 дней</t>
  </si>
  <si>
    <t>706 дней?</t>
  </si>
  <si>
    <t>555 дней</t>
  </si>
  <si>
    <t>653 дней?</t>
  </si>
  <si>
    <t>638 дней</t>
  </si>
  <si>
    <t>335,5 дней</t>
  </si>
  <si>
    <t>486 дней</t>
  </si>
  <si>
    <t>322 дней</t>
  </si>
  <si>
    <t>15,34 дней</t>
  </si>
  <si>
    <t>260 дней</t>
  </si>
  <si>
    <t>14,15 дней</t>
  </si>
  <si>
    <t>148 дней</t>
  </si>
  <si>
    <t>125,95 дней</t>
  </si>
  <si>
    <t>196,6 дней</t>
  </si>
  <si>
    <t>15,2 дней</t>
  </si>
  <si>
    <t>418 дней</t>
  </si>
  <si>
    <t>76,13 дней</t>
  </si>
  <si>
    <t>157 дней</t>
  </si>
  <si>
    <t>97,5 дней</t>
  </si>
  <si>
    <t>98,5 дней</t>
  </si>
  <si>
    <t>410 дней</t>
  </si>
  <si>
    <t>390 дней</t>
  </si>
  <si>
    <t>377 дней</t>
  </si>
  <si>
    <t>106,9 дней</t>
  </si>
  <si>
    <t>205 дней</t>
  </si>
  <si>
    <t>313 дней</t>
  </si>
  <si>
    <t>490 дней?</t>
  </si>
  <si>
    <t>482 дней</t>
  </si>
  <si>
    <t>274 дней</t>
  </si>
  <si>
    <t>304 дней</t>
  </si>
  <si>
    <t>22,5 дней</t>
  </si>
  <si>
    <t>5 дней?</t>
  </si>
  <si>
    <t>411 дней?</t>
  </si>
  <si>
    <t>47 дней?</t>
  </si>
  <si>
    <t>393 дней?</t>
  </si>
  <si>
    <t>49 дней?</t>
  </si>
  <si>
    <t>46 дней?</t>
  </si>
  <si>
    <t>297 дней</t>
  </si>
  <si>
    <t>73,2 дней</t>
  </si>
  <si>
    <t>35,5 дней</t>
  </si>
  <si>
    <t>317 дней?</t>
  </si>
  <si>
    <t>342 дней?</t>
  </si>
  <si>
    <t>342 дней</t>
  </si>
  <si>
    <t>329 дней?</t>
  </si>
  <si>
    <t>341 дней?</t>
  </si>
  <si>
    <t>319 дней</t>
  </si>
  <si>
    <t>73 дней</t>
  </si>
  <si>
    <t>130,45 дней</t>
  </si>
  <si>
    <t>36,5 дней</t>
  </si>
  <si>
    <t>435,75 дней</t>
  </si>
  <si>
    <t>609,88 дней</t>
  </si>
  <si>
    <t>476,88 дней</t>
  </si>
  <si>
    <t>431,88 дней</t>
  </si>
  <si>
    <t>203 дней</t>
  </si>
  <si>
    <t>268,88 дней</t>
  </si>
  <si>
    <t>261,88 дней</t>
  </si>
  <si>
    <t>221,88 дней</t>
  </si>
  <si>
    <t>219,88 дней</t>
  </si>
  <si>
    <t>37,2 дней</t>
  </si>
  <si>
    <t>197,88 дней</t>
  </si>
  <si>
    <t>38,4 дней</t>
  </si>
  <si>
    <t>20,4 дней</t>
  </si>
  <si>
    <t>19,5 дней</t>
  </si>
  <si>
    <t>42,13 дней</t>
  </si>
  <si>
    <t>1,8 дней</t>
  </si>
  <si>
    <t>207,88 дней</t>
  </si>
  <si>
    <t>47,6 дней</t>
  </si>
  <si>
    <t>18,2 дней</t>
  </si>
  <si>
    <t>361,88 дней</t>
  </si>
  <si>
    <t>211 дней</t>
  </si>
  <si>
    <t>277,88 дней</t>
  </si>
  <si>
    <t>372,75 дней</t>
  </si>
  <si>
    <t>362,75 дней</t>
  </si>
  <si>
    <t>92,48 дней</t>
  </si>
  <si>
    <t>13,6 дней</t>
  </si>
  <si>
    <t>217 дней</t>
  </si>
  <si>
    <t>129,88 дней</t>
  </si>
  <si>
    <t>350,88 дней?</t>
  </si>
  <si>
    <t>177 дней</t>
  </si>
  <si>
    <t>223 дней?</t>
  </si>
  <si>
    <t>178,88 дней?</t>
  </si>
  <si>
    <t>94,88 дней</t>
  </si>
  <si>
    <t>120,88 дней?</t>
  </si>
  <si>
    <t>84,88 дней?</t>
  </si>
  <si>
    <t>53,89 дней</t>
  </si>
  <si>
    <t>103,88 дней</t>
  </si>
  <si>
    <t>66,88 дней</t>
  </si>
  <si>
    <t>186 дней</t>
  </si>
  <si>
    <t>83,88 дней</t>
  </si>
  <si>
    <t>208,88 дней?</t>
  </si>
  <si>
    <t>293 дней?</t>
  </si>
  <si>
    <t>236,88 дней</t>
  </si>
  <si>
    <t>218 дней?</t>
  </si>
  <si>
    <t>218 дней</t>
  </si>
  <si>
    <t>132,22 дней</t>
  </si>
  <si>
    <t>152 дней</t>
  </si>
  <si>
    <t>71,4 дней</t>
  </si>
  <si>
    <t>105,6 дней</t>
  </si>
  <si>
    <t>100,8 дней</t>
  </si>
  <si>
    <t>103 дней</t>
  </si>
  <si>
    <t>206,88 дней</t>
  </si>
  <si>
    <t>289 дней</t>
  </si>
  <si>
    <t>238 дней</t>
  </si>
  <si>
    <t>159 дней</t>
  </si>
  <si>
    <t>145 дней</t>
  </si>
  <si>
    <t>50,4 дней</t>
  </si>
  <si>
    <t>259 дней</t>
  </si>
  <si>
    <t>37,88 дней</t>
  </si>
  <si>
    <t>176 дней</t>
  </si>
  <si>
    <t>84,93 дней</t>
  </si>
  <si>
    <t>105,68 дней</t>
  </si>
  <si>
    <t>58,13 дней</t>
  </si>
  <si>
    <t>15,08 дней</t>
  </si>
  <si>
    <t>30,98 дней</t>
  </si>
  <si>
    <t>45,98 дней</t>
  </si>
  <si>
    <t>27,95 дней</t>
  </si>
  <si>
    <t>15,6 дней</t>
  </si>
  <si>
    <t>19,88 дней</t>
  </si>
  <si>
    <t>3,6 дней</t>
  </si>
  <si>
    <t>6,88 дней</t>
  </si>
  <si>
    <t>95,7 дней</t>
  </si>
  <si>
    <t>70,7 дней</t>
  </si>
  <si>
    <t>56,5 дней</t>
  </si>
  <si>
    <t>8,38 дней</t>
  </si>
  <si>
    <t>16,88 дней</t>
  </si>
  <si>
    <t>11,18 дней</t>
  </si>
  <si>
    <t>12,18 дней</t>
  </si>
  <si>
    <t>62,8 дней</t>
  </si>
  <si>
    <t>43,95 дней</t>
  </si>
  <si>
    <t>99,25 дней</t>
  </si>
  <si>
    <t>180,88 дней</t>
  </si>
  <si>
    <t>253 дней</t>
  </si>
  <si>
    <t>172 дней</t>
  </si>
  <si>
    <t>80,88 дней</t>
  </si>
  <si>
    <t>130,88 дней</t>
  </si>
  <si>
    <t>409,88 дней</t>
  </si>
  <si>
    <t>404,88 дней</t>
  </si>
  <si>
    <t>263,88 дней</t>
  </si>
  <si>
    <t>Есимханов Евгений Саламатович;Актан Нуржан Болатулы;Пирогова Елизавета Викторовна;Туркменбаев Бауржан Сабитович</t>
  </si>
  <si>
    <t>Туркменбаев Бауржан Сабитович;Есимханов Евгений Саламатович;Лопаткин Алексей Владимирович</t>
  </si>
  <si>
    <t>Актан Нуржан Болатулы;Есимханов Евгений Саламатович</t>
  </si>
  <si>
    <t>Есимханов Евгений Саламатович;Инюцина Наталья Владимировна</t>
  </si>
  <si>
    <t>Есимханов Евгений Саламатович;Воротынцева Людмила Кузьминична</t>
  </si>
  <si>
    <t>Туркменбаев Бауржан Сабитович;Есимханов Евгений Саламатович;Лопаткин Алексей Владимирович;Актан Нуржан Болатулы;Инюцина Наталья Владимировна</t>
  </si>
  <si>
    <t>Омарова Асель Бейбитовна</t>
  </si>
  <si>
    <t>Есимханов Евгений Саламатович;Киселева Юлия Александровна</t>
  </si>
  <si>
    <t>Есимханов Евгений Саламатович;Лопаткин Алексей Владимирович;Стебляков Павел Александрович;Туркменбаев Бауржан Сабитович;Актан Нуржан Болатулы;Инюцина Наталья Владимировна;Тукубаев Адиль Муратович</t>
  </si>
  <si>
    <t>Джаппаров Бекбол Беркутович;Есимханов Евгений Саламатович</t>
  </si>
  <si>
    <t>Есимханов Евгений Саламатович;Храбрых Ирина Валентиновна</t>
  </si>
  <si>
    <t>Воротынцева Людмила Кузьминична[70%];Инюцина Наталья Владимировна[70%];Пирогова Елизавета Викторовна[70%];Стебляков Павел Александрович[70%]</t>
  </si>
  <si>
    <t>Актан Нуржан Болатулы[70%];Воротынцева Людмила Кузьминична[70%];Инюцина Наталья Владимировна[70%];Пирогова Елизавета Викторовна[70%];Стебляков Павел Александрович[70%]</t>
  </si>
  <si>
    <t>205,88 дней</t>
  </si>
  <si>
    <t>50,88 дней</t>
  </si>
  <si>
    <t>Актан Нуржан Болатулы[70%]</t>
  </si>
  <si>
    <t>Лопаткин Алексей Владимирович[70%]</t>
  </si>
  <si>
    <t>Ливицкий Андрей Викторович[70%]</t>
  </si>
  <si>
    <t>155,88 дней</t>
  </si>
  <si>
    <t>Инюцина Наталья Владимировна[70%]</t>
  </si>
  <si>
    <t>Туркменбаев Бауржан Сабитович[70%]</t>
  </si>
  <si>
    <t>Осипян Елена Валерьевна[70%];Лопаткин Алексей Владимирович</t>
  </si>
  <si>
    <t>Воротынцева Людмила Кузьминична[70%];Осипян Елена Валерьевна</t>
  </si>
  <si>
    <t>Степанова Татьяна Борисовна[70%]</t>
  </si>
  <si>
    <t>Осипян Елена Валерьевна[70%]</t>
  </si>
  <si>
    <t>Воротынцева Людмила Кузьминична[70%]</t>
  </si>
  <si>
    <t>Барсукова Светлана Ивановна[70%]</t>
  </si>
  <si>
    <t>87,88 дней</t>
  </si>
  <si>
    <t>Стебляков Павел Александрович[70%]</t>
  </si>
  <si>
    <t>Шаповалова Валентина Викторовна</t>
  </si>
  <si>
    <t>10,88 дней</t>
  </si>
  <si>
    <t>89,88 дней</t>
  </si>
  <si>
    <t>Максимова Елена Жумажановна[70%]</t>
  </si>
  <si>
    <t>12,88 дней</t>
  </si>
  <si>
    <t>15,88 дней</t>
  </si>
  <si>
    <t>13,88 дней</t>
  </si>
  <si>
    <t>18,88 дней</t>
  </si>
  <si>
    <t>47,88 дней</t>
  </si>
  <si>
    <t>86,88 дней</t>
  </si>
  <si>
    <t>5,88 дней</t>
  </si>
  <si>
    <t>1,88 дней</t>
  </si>
  <si>
    <t>81,88 дней</t>
  </si>
  <si>
    <t>2,88 дней</t>
  </si>
  <si>
    <t>32,88 дней</t>
  </si>
  <si>
    <t>77,88 дней</t>
  </si>
  <si>
    <t>65,88 дней</t>
  </si>
  <si>
    <t>21,88 дней</t>
  </si>
  <si>
    <t>Тукубаев Адиль Муратович[70%]</t>
  </si>
  <si>
    <t>147,88 дней</t>
  </si>
  <si>
    <t>38,88 дней</t>
  </si>
  <si>
    <t>Лопаткин Алексей Владимирович</t>
  </si>
  <si>
    <t>85,88 дней</t>
  </si>
  <si>
    <t>0,88 дней</t>
  </si>
  <si>
    <t>92,88 дней</t>
  </si>
  <si>
    <t>Киселева Юлия Александровна[70%]</t>
  </si>
  <si>
    <t>61,88 дней</t>
  </si>
  <si>
    <t>Есимханов Евгений Саламатович;Ердаулеткызы Фарузат</t>
  </si>
  <si>
    <t>Экспертиза</t>
  </si>
  <si>
    <t>199,88 дней</t>
  </si>
  <si>
    <t>28,88 дней</t>
  </si>
  <si>
    <t>Есимханов Евгений Саламатович;Турлыбекова Айгерим</t>
  </si>
  <si>
    <t>268,13 дней</t>
  </si>
  <si>
    <t>Байжанов Данияр</t>
  </si>
  <si>
    <t>133,88 дней</t>
  </si>
  <si>
    <t>53,25 дней</t>
  </si>
  <si>
    <t>13,25 дней</t>
  </si>
  <si>
    <t>6,38 дней</t>
  </si>
  <si>
    <t>6,25 дней</t>
  </si>
  <si>
    <t>26,63 дней</t>
  </si>
  <si>
    <t>73,75 дней</t>
  </si>
  <si>
    <t>33,25 дней</t>
  </si>
  <si>
    <t>7,63 дней</t>
  </si>
  <si>
    <t>39,25 дней</t>
  </si>
  <si>
    <t>44,75 дней</t>
  </si>
  <si>
    <t>26,38 дней</t>
  </si>
  <si>
    <t>156,88 дней</t>
  </si>
  <si>
    <t>43,88 дней</t>
  </si>
  <si>
    <t>18,38 дней</t>
  </si>
  <si>
    <t>18,63 дней</t>
  </si>
  <si>
    <t>83,63 дней</t>
  </si>
  <si>
    <t>1,13 дней</t>
  </si>
  <si>
    <t>6,5 дней</t>
  </si>
  <si>
    <t>41,13 дней</t>
  </si>
  <si>
    <t>33,13 дней</t>
  </si>
  <si>
    <t>1,38 дней</t>
  </si>
  <si>
    <t>50,63 дней</t>
  </si>
  <si>
    <t>27,63 дней</t>
  </si>
  <si>
    <t>6,63 дней</t>
  </si>
  <si>
    <t>10,63 дней</t>
  </si>
  <si>
    <t>115,63 дней</t>
  </si>
  <si>
    <t>2,63 дней</t>
  </si>
  <si>
    <t>1,25 дней</t>
  </si>
  <si>
    <t>35,75 дней</t>
  </si>
  <si>
    <t>26,25 дней</t>
  </si>
  <si>
    <t>62,38 дней</t>
  </si>
  <si>
    <t>14,13 дней</t>
  </si>
  <si>
    <t>75,38 дней</t>
  </si>
  <si>
    <t>32,5 дней</t>
  </si>
  <si>
    <t>Подписание Договора</t>
  </si>
  <si>
    <t>1-й этап Подготовительный</t>
  </si>
  <si>
    <t>Подэтап 2.1 Разраб. Разделов граф.части согл. И утв. С Заказчиком.Спец. На осн.обор-е согл. И утв. с Заказчиком.</t>
  </si>
  <si>
    <t>Подэтап 2.3 Расчет мат. Баланса и разраб.PID, PFD для технологических объектов</t>
  </si>
  <si>
    <t>Подэтап 2.6 Согл. С Зак. Анализ безопасности по уменьшению степени риска и влиянию технлогического процесса на принятое технологическое решение (опционально)</t>
  </si>
  <si>
    <t>3-й этап Сопровождение согласования Проекта</t>
  </si>
  <si>
    <t>Подэтап 3.1. Согл.АПЗ, КПБ РК, Экол.эксп, КВЭ</t>
  </si>
  <si>
    <t>Подэтап 3.2 Передача Заказчику Рабочего проекта с положительным заключением комплексной вневедомственной экспертизы</t>
  </si>
  <si>
    <t>Технические условия на подключение к источникам инженерного обеспечения Заказчика</t>
  </si>
  <si>
    <t>По запросу Подрядчика предоставляется дополнительная необходимая информация.</t>
  </si>
  <si>
    <t>199.6-3.0-НЭС</t>
  </si>
  <si>
    <t>2.4 Том 4. Охрана окружающей природной среды – ОВОС</t>
  </si>
  <si>
    <t>Подэтап 2.6 Согл. С Зак. Анализ безопасности по уменьшению степени риска и влиянию технологического процесса на принятое технологическое решение (опционально)</t>
  </si>
  <si>
    <t>Подэтап 3.1.</t>
  </si>
  <si>
    <t>Сопровождение согласования РП с Комитетом промышленной безопасности Министерства по ЧС РК</t>
  </si>
  <si>
    <t>Сопровождение согласования РП с Экологической экспертизой</t>
  </si>
  <si>
    <t>Экологическое разрешение на воздействие</t>
  </si>
  <si>
    <t>Сопровождение согласования РП с Комплексной Вневедомственной экспертизой</t>
  </si>
  <si>
    <t>256.4 XX НЭС Наружное электроснабжение/ External electrical supply</t>
  </si>
  <si>
    <t>256.4 2.5.2.2 ТХ Технология производства/ Production technology</t>
  </si>
  <si>
    <t>256.5 1.1 ЭМ Электрическое электрооборудование/ Electrical equipment</t>
  </si>
  <si>
    <t>256.5 2.4.9 АР Корректировка</t>
  </si>
  <si>
    <t>256.5 2.4.9 ВК Устранение замечаний</t>
  </si>
  <si>
    <t>256.5 2.4.10 ГР Гидротехнические решения/ Hydrotechnical solutions</t>
  </si>
  <si>
    <t>256.5 В2 ВК Водоснабжение и канализация/ Water supply and sewerage</t>
  </si>
  <si>
    <t>256.5 2.4.2 ГР Гидротехнические решения/ Hydrotechnical solutions</t>
  </si>
  <si>
    <t>256.5 1 очередь (Участок 2) Пусковой комплекс №4. Пульповоды и водоводы / Phase-1 (Site 2). Start-up complex No.4. Pulp and water Pipelines</t>
  </si>
  <si>
    <t>256.5 К13 ГР. Корректировка</t>
  </si>
  <si>
    <t>256.5 К13 АС Архитектурно-строительные решения/ Architectural and construction solutions</t>
  </si>
  <si>
    <t>256.5 К14 АС Архитектурно-строительные решения/ Architectural and construction solutions</t>
  </si>
  <si>
    <t>256.5 К15 АС Архитектурно-строительные решения/ Architectural and construction solutions</t>
  </si>
  <si>
    <t>256.5 К13.1 Гидротехнические решения/ Hydrotechnical solutions</t>
  </si>
  <si>
    <t>256.5 К14.1 Гидротехнические решения/ Hydrotechnical solutions</t>
  </si>
  <si>
    <t>256.5 1 очередь (Участок 2) Пусковой комплекс №4. Автомобильные дороги / Phase-1 (Site 2). Start-up complex No.4. Patrol roads</t>
  </si>
  <si>
    <t>256.5 ПД4.1 АД Автомобильные дороги/ Automobile roads</t>
  </si>
  <si>
    <t>256.5 ПД1 АД Автомобильные дороги/ Automobile roads</t>
  </si>
  <si>
    <t>256.5 2.8.3а КЖ</t>
  </si>
  <si>
    <t>256.6 2.10.1 ТХ Технология производства/ Production technology</t>
  </si>
  <si>
    <t>256.6 2.4.11.2 E-HOUSE Здание частотных преобразователей/ Building of frequency converters (УЧАСТОК РАСПРЕДИЛИТЕЛЬНОЙ ПОДСТАНЦИИ)</t>
  </si>
  <si>
    <t>256.6 2.4.11.2 НЭС/ЭОМ Наружное электроснабжение/ External electrical supply</t>
  </si>
  <si>
    <t>256.6 2.8.2а Солнечная электростанция/ Substation of alternative energy</t>
  </si>
  <si>
    <t>256.6 2.8.3а КЖ</t>
  </si>
  <si>
    <t>256.6 К13. ГР Гидротехнические решения/ Hydrotechnical solutions</t>
  </si>
  <si>
    <t>256.6 2.1.2.2с Пирс для насосной станции оборотной воды</t>
  </si>
  <si>
    <t>256.6 2.1.2.2с ГР</t>
  </si>
  <si>
    <t>256.6 2.1.2.2с ЭС</t>
  </si>
  <si>
    <t>256.6 2.6.2 Западная дамба</t>
  </si>
  <si>
    <t>256.6 2.6.3 Рампа/ Ramp</t>
  </si>
  <si>
    <t>256.6 2.6.3 ГР Гидротехнические решения/ Hydrotechnical solutions</t>
  </si>
  <si>
    <t>256.6 2.8.2с Ветро-солнечная электростанция/ Substation of alternative energy</t>
  </si>
  <si>
    <t>256.6 2.8.2с КЖ</t>
  </si>
  <si>
    <t>256.6 2.8.3c Антенна для передачи сигнала (сетевой мост)/ Antenna for signal transmission (network bridge)</t>
  </si>
  <si>
    <t>256.6 2.8.3c КЖ</t>
  </si>
  <si>
    <t>256.6 2.8.3c НСС Наружные сети связи/ External connection network</t>
  </si>
  <si>
    <t>256.6 ПД4 АД Автомобильные дороги/ Automobile roads</t>
  </si>
  <si>
    <t>256.6 К14 АС Архитектурно- строительные решения/ Architectural and construction solutions</t>
  </si>
  <si>
    <t>256.6 2-я очередь (Участок 4) Пусковой комплекс №3/ Phase-2 (Site 4). Start-up complex No.3</t>
  </si>
  <si>
    <t>256.6 2-я очередь (Участок 4) Пусковой комплекс №4/ Phase-2 (Site 4). Start-up complex No.4</t>
  </si>
  <si>
    <t>256.6 2-я очередь (Участок 4) Пусковой комплекс №5/ Phase-2 (Site 4). Start-up complex No.5</t>
  </si>
  <si>
    <t>256.6 ЭК Экологическая часть проекта (РООС) / Ecological part of the project (DEPS)</t>
  </si>
  <si>
    <t>256.8 П ОЧ1 ПК4-ПК7 Проектная документация «Расширение (реконструкция) существующего хвостохранилища до конца отработки месторождения Бозшаколь ТОО «KAZ Minerals Bozshakol» / «Expansion (Reconstruction) of the Existing TSF</t>
  </si>
  <si>
    <t>256.8 П ОЧ1 ПК4-ПК7 Основные вехи проекта/ Main project milestones</t>
  </si>
  <si>
    <t>256.8 П ОЧ1 ПК4-ПК7 Заключение договора по 5-2</t>
  </si>
  <si>
    <t>256.8 П ОЧ1 ПК4-ПК7 Авансовый платеж</t>
  </si>
  <si>
    <t>256.8 П ОЧ1 ПК4-ПК7 Ознакомление с исходными материалами/ Familiarization with the initial data</t>
  </si>
  <si>
    <t>256.8 П ОЧ1 ПК4-ПК7 Сбор исходных данных</t>
  </si>
  <si>
    <t>256.8 П ОЧ1 ПК4-ПК7 Выдача задания на инженерно-геологические изыскания (ИГИ)</t>
  </si>
  <si>
    <t>256.8 П ОЧ1 ПК4-ПК7 Инженерно-геологическая, гидрогеологическая рекогносцировка</t>
  </si>
  <si>
    <t>256.8 П ОЧ1 ПК4-ПК7 Топографическая съемка на застроенной территории</t>
  </si>
  <si>
    <t>256.8 П ОЧ1 ПК4-ПК7 Колонковое бурение</t>
  </si>
  <si>
    <t>256.8 П ОЧ1 ПК4-ПК7 Лабораторные исследования</t>
  </si>
  <si>
    <t>256.8 П ОЧ1 ПК4-ПК7 Камеральные работы. Составление отчета по ИГИ (геология, геодезия)</t>
  </si>
  <si>
    <t>256.8 П ОЧ1 ПК4-ПК7 Перевод отчета по ИГИ</t>
  </si>
  <si>
    <t>256.8 П ОЧ1 ПК4-ПК7 Согласование отчета ИГИ</t>
  </si>
  <si>
    <t>256.8 П ОЧ1 ПК4-ПК7 Разработка Проектной Документации/ Development of project documentation</t>
  </si>
  <si>
    <t>256.8 П ОЧ1 ПК4 1-я очередь (Участок 2) Пусковой комплекс №4/ Phase-1 (Site 2). Start-up complex No.4</t>
  </si>
  <si>
    <t>256.8 П ОЧ1 ПК4 Западная дамба обвалования</t>
  </si>
  <si>
    <t>256.8 П ОЧ1 ПК4 Подъездная автодорога</t>
  </si>
  <si>
    <t>256.8 П ОЧ1 ПК4 Дренажная канава</t>
  </si>
  <si>
    <t>256.8 П ОЧ1 ПК4 Пирс НОВ 3-1 со съездами</t>
  </si>
  <si>
    <t>256.8 П ОЧ1 ПК4 Пирс НОВ 3-2 со съездами</t>
  </si>
  <si>
    <t>256.8 П ОЧ1 ПК4 Аварийный водосброс</t>
  </si>
  <si>
    <t>256.8 П ОЧ1 ПК4 Дренажный зумпф</t>
  </si>
  <si>
    <t>256.8 П ОЧ1 ПК4 Задание в ГП</t>
  </si>
  <si>
    <t>256.8 П ОЧ1 ПК4 Генеральный план и транспорт</t>
  </si>
  <si>
    <t>256.8 П ОЧ1 ПК4 Задание на разработку/корректировку АСМ (по необходимости)</t>
  </si>
  <si>
    <t>256.8 П ОЧ1 ПК4 Перевод комплектов</t>
  </si>
  <si>
    <t>256.8 П ОЧ1 ПК4 Согласование комплектов от ATCW</t>
  </si>
  <si>
    <t>256.8 П ОЧ1 ПК4 Согласование комплектов KBL</t>
  </si>
  <si>
    <t>256.8 П ОЧ1 ПК5 1-я очередь (Участок 2) Пусковой комплекс №5/ Phase-1 (Site 2). Start-up complex No.5</t>
  </si>
  <si>
    <t>256.8 П ОЧ1 ПК5 Восточная дамба обвалования</t>
  </si>
  <si>
    <t>256.8 П ОЧ1 ПК5 Подъездная автодорога</t>
  </si>
  <si>
    <t>256.8 П ОЧ1 ПК5 Дренажная канава</t>
  </si>
  <si>
    <t>256.8 П ОЧ1 ПК5 Пирс НОВ 2.1 и 2.2 со съездами</t>
  </si>
  <si>
    <t>256.8 П ОЧ1 ПК5 НОВ 2.1 (Перевести из РД в П: АС АТХ, ТХ)</t>
  </si>
  <si>
    <t>256.8 П ОЧ1 ПК5 НОВ 2.2 (Перевести из РД в П: АС АТХ, ТХ)</t>
  </si>
  <si>
    <t>256.8 П ОЧ1 ПК5 Пирс НОВ 2.1 и 2.2 со съездами (Корректировка по ЗНИ от 28/04/25)</t>
  </si>
  <si>
    <t>256.8 П ОЧ1 ПК5 ДНС-1 корректировка отметки</t>
  </si>
  <si>
    <t>256.8 П ОЧ1 ПК5 Аварийный водосброс</t>
  </si>
  <si>
    <t>256.8 П ОЧ1 ПК5 Задание в ГП</t>
  </si>
  <si>
    <t>256.8 П ОЧ1 ПК5 Генеральный план и транспорт</t>
  </si>
  <si>
    <t>256.8 П ОЧ1 ПК5 Перевод комплектов</t>
  </si>
  <si>
    <t>256.8 П ОЧ1 ПК6 1-я очередь (Участок 2) Пусковой комплекс №6/ Phase-1 (Site 2). Start-up complex No.6</t>
  </si>
  <si>
    <t>256.8 П ОЧ1 ПК6 Западная дамба обвалования</t>
  </si>
  <si>
    <t>256.8 П ОЧ1 ПК6 Восточная дамба обвалования</t>
  </si>
  <si>
    <t>256.8 П ОЧ1 ПК6 Подъездная автодорога</t>
  </si>
  <si>
    <t>256.8 П ОЧ1 ПК6 Дренажная канава. Восточная дамба</t>
  </si>
  <si>
    <t>256.8 П ОЧ1 ПК6 Дренажная канава. Западная дамба</t>
  </si>
  <si>
    <t>256.8 П ОЧ1 ПК6 Пирс НОВ 2.1 и 2.2 со съездами</t>
  </si>
  <si>
    <t>256.8 П ОЧ1 ПК6 НОВ 2.1 (Перенос)</t>
  </si>
  <si>
    <t>256.8 П ОЧ1 ПК6 НОВ 2.2 (Перенос)</t>
  </si>
  <si>
    <t>256.8 П ОЧ1 ПК6 Аварийный водосброс №1</t>
  </si>
  <si>
    <t>256.8 П ОЧ1 ПК6 Аварийный водосброс №2</t>
  </si>
  <si>
    <t>256.8 П ОЧ1 ПК6 Задание в ГП</t>
  </si>
  <si>
    <t>256.8 П ОЧ1 ПК6 Генеральный план и транспорт</t>
  </si>
  <si>
    <t>256.8 П ОЧ1 ПК6 Задание на разработку/корректировку АСМ</t>
  </si>
  <si>
    <t>256.8 П ОЧ1 ПК6 Перевод комплектов</t>
  </si>
  <si>
    <t>256.8 П ОЧ1 ПК6 Согласование комплектов от ATCW</t>
  </si>
  <si>
    <t>256.8 П ОЧ1 ПК6 Согласование комплектов KBL</t>
  </si>
  <si>
    <t>256.8 П ОЧ1 ПК7 1-я очередь (Участок 2) Пусковой комплекс №7/ Phase-1 (Site 2). Start-up complex No.7</t>
  </si>
  <si>
    <t>256.8 П ОЧ1 ПК7 Западная &amp; Восточная дамба обвалования</t>
  </si>
  <si>
    <t>256.8 П ОЧ1 ПК7 Подъездная автодорога, заезды на дамбу (дистанция не более 2 км)</t>
  </si>
  <si>
    <t>256.8 П ОЧ1 ПК7 Дренажная канава. Восточная дамба</t>
  </si>
  <si>
    <t>256.8 П ОЧ1 ПК7 Дренажная канава. Западная дамба</t>
  </si>
  <si>
    <t>256.8 П ОЧ1 ПК7 Пирс НОВ 2.1 и 2.2 со съездами</t>
  </si>
  <si>
    <t>256.8 П ОЧ1 ПК7 НОВ 2.1 (Перенос)</t>
  </si>
  <si>
    <t>256.8 П ОЧ1 ПК7 НОВ 2.2 (Перенос)</t>
  </si>
  <si>
    <t>256.8 П ОЧ1 ПК7 Аварийный водосброс №1</t>
  </si>
  <si>
    <t>256.8 П ОЧ1 ПК7 Аварийный водосброс №2</t>
  </si>
  <si>
    <t>256.8 П ОЧ1 ПК7 Задание в ГП</t>
  </si>
  <si>
    <t>256.8 П ОЧ1 ПК7 Генеральный план и транспорт</t>
  </si>
  <si>
    <t>256.8 П ОЧ1 ПК7 Задание на разработку/корректировку АСМ</t>
  </si>
  <si>
    <t>256.8 П ОЧ1 ПК7 Задание в ПОС</t>
  </si>
  <si>
    <t>256.8 П ОЧ1 ПК7 Задание в ООС</t>
  </si>
  <si>
    <t>256.8 П ОЧ1 ПК7 Перевод комплектов</t>
  </si>
  <si>
    <t>256.8 П ОЧ1 ПК7 Согласование комплектов от ATCW</t>
  </si>
  <si>
    <t>256.8 П ОЧ1 ПК7 Согласование комплектов KBL</t>
  </si>
  <si>
    <t>256.8 П ОЧ1 ПК4-ПК5 Расчет устойчивости и фильтрации Западной дамбы (предварительные)</t>
  </si>
  <si>
    <t>256.8 П ОЧ1 ПК4-ПК5 Расчет устойчивости и фильтрации Восточной дамбы (предварительные)</t>
  </si>
  <si>
    <t>256.8 П ОЧ1 ПК6-ПК7 Расчет устойчивости и фильтрации Западной дамбы (окончательные)</t>
  </si>
  <si>
    <t>256.8 П ОЧ1 ПК6-ПК7 Расчет устойчивости и фильтрации Восточной дамбы (окончательные)</t>
  </si>
  <si>
    <t>256.8 П ОЧ1 ПК4-ПК7 Расчет водного баланса</t>
  </si>
  <si>
    <t>Раб.проект «Расширение технологических трубопроводов добычных комплексов на участках № 1 Южный и № 2 Торткудук месторождения Моинкум ТОО СП «КАТКО», Сузакский район, Туркестанская область»</t>
  </si>
  <si>
    <t>Разработка принципиальных технических решений (схемы, эксизы расчёты, обоснования и др.) для согласования и утверждения с Заказчиком</t>
  </si>
  <si>
    <t>Подэтап 2.3</t>
  </si>
  <si>
    <t>Гидравлические расчеты (переходных процессов)</t>
  </si>
  <si>
    <t>Отчет по гидравлическому расчету (расчеты, описание методов, предположений и результатов)</t>
  </si>
  <si>
    <t>Разработка разделов графической части для согласования и утверждения с Заказчиком</t>
  </si>
  <si>
    <t>1ПК. Сети P3, Р2 (до ПК 12.70)</t>
  </si>
  <si>
    <t>293-2.1.0-НЭС</t>
  </si>
  <si>
    <t>293-2.1.0-НК</t>
  </si>
  <si>
    <t>293-2.1.1 - Бустерная насосная станция БНК6</t>
  </si>
  <si>
    <t>293-2.1.1-ТХ</t>
  </si>
  <si>
    <t>293-2.1.1-АР</t>
  </si>
  <si>
    <t>293-2.1.1-КМ</t>
  </si>
  <si>
    <t>293-2.1.1-КЖ</t>
  </si>
  <si>
    <t>293-2.1.1-АК</t>
  </si>
  <si>
    <t>293-2.1.1-ПС</t>
  </si>
  <si>
    <t>293-2.1.1-ЭЛ</t>
  </si>
  <si>
    <t>293-2.1.1-ОВ</t>
  </si>
  <si>
    <t>293-2.1.1-ВК</t>
  </si>
  <si>
    <t>2.1.2 по 2.1.28 Узлы отсечения технологических трубопроводов P3-I01 по P3-I23, Узлы выпуска воздуха P3-В01 по P3-В03</t>
  </si>
  <si>
    <t>293-2.1.2 по 2.1.28-АС</t>
  </si>
  <si>
    <t>2ПК. Сети Р2 (от ПК 12.70)</t>
  </si>
  <si>
    <t>293-2.2.1 по 2.2.16 -Узлы отсечения технологических трубопроводов P2.1</t>
  </si>
  <si>
    <t>293-2.2.1 по 2.2.16-АС</t>
  </si>
  <si>
    <t>293-3.1.0-НК</t>
  </si>
  <si>
    <t>293-3.1.2-Узлы отсечения технологических трубопроводов MD3</t>
  </si>
  <si>
    <t>2ПК. Блоки MCU00, 29, 100, 105, TNU39, 40, 41, 45, TSU61, 67, 68, 69, 70, MSK12, 15</t>
  </si>
  <si>
    <t>293-3.2.0-НК</t>
  </si>
  <si>
    <t>293-3.2.1 - Бустерная насосная станция БНК4</t>
  </si>
  <si>
    <t>Спецификации на основное оборудование для согласования и утверждения с Заказчиком</t>
  </si>
  <si>
    <t>Промежуточная укрупненная сметная документация для согласования с Заказчиком</t>
  </si>
  <si>
    <t>Общая пояснительная записка (ОПЗ)</t>
  </si>
  <si>
    <t>Мероприятия по предупреждению чрезвычайных ситуаций МПЧС</t>
  </si>
  <si>
    <t>Проект организация строительства (ПОС)</t>
  </si>
  <si>
    <t>Согласованная Сметная документация (СД)</t>
  </si>
  <si>
    <t>Охрана окружающей природной среды – ОВОС</t>
  </si>
  <si>
    <t>Проект отчета</t>
  </si>
  <si>
    <t>Проект разрешения на воздействия</t>
  </si>
  <si>
    <t>Этап 3. Сопровождение согласования Проекта</t>
  </si>
  <si>
    <t>Подэтап 3.1</t>
  </si>
  <si>
    <t>Сопровождение согласования и получения АПЗ - Расширение 2,3</t>
  </si>
  <si>
    <t>Комплектация документов на портал Государственной экологической экспертизы</t>
  </si>
  <si>
    <t>Получение замечаний от Государственной экологической экспертизы</t>
  </si>
  <si>
    <t>Передача Заказчику Рабочего проекта с положительным заключением комплексной вневедомственной экспертизы</t>
  </si>
  <si>
    <t>E530-0001-KZKRT.24.481-РП-01-04.01.201-АД.АС</t>
  </si>
  <si>
    <t>Разработка пакета документов в рамках получения экологического разрешения, прохождение государственной экологической экспертизы и проведение общественных слушаний</t>
  </si>
  <si>
    <t>302. Казхром. АБК - График работ РП "Строительство блочно-модульного АБК со столовой на промплощадке стволов Вентиляционный и Скиповой" 2-я очередь шахты "10-летия назависимости Казахстан"</t>
  </si>
  <si>
    <t>Предоставить информацию о технических характеристиках пожарной насосной станции (номер по ГП 2.20) и пожарного резервуара (номер по ГП 2.21)</t>
  </si>
  <si>
    <t>Том 13. МПБ</t>
  </si>
  <si>
    <t>Этап 9 - Сопровождение согласования РП с Комплексной Вневедомственной экспертизой</t>
  </si>
  <si>
    <t>Этап 10 - Сопровождение согласования РП с Комплексной Вневедомственной экспертизой</t>
  </si>
  <si>
    <t>Разработка рабочего проекта</t>
  </si>
  <si>
    <t>306-1-11-ПС</t>
  </si>
  <si>
    <t>Склад прекурсоров</t>
  </si>
  <si>
    <t>306-1-18.1-ТХ</t>
  </si>
  <si>
    <t>306-1-18.1-АС</t>
  </si>
  <si>
    <t>306-1-18.1-ЭМ</t>
  </si>
  <si>
    <t>306-1-18.1-ПС</t>
  </si>
  <si>
    <t>306-1-18.1-СКУД</t>
  </si>
  <si>
    <t>306-1-18.1-ВН</t>
  </si>
  <si>
    <t>Площадка хранения угля</t>
  </si>
  <si>
    <t>306-1-23.1-ТХ</t>
  </si>
  <si>
    <t>306-1-23.1-АС</t>
  </si>
  <si>
    <t>306-1-23.1-ПС</t>
  </si>
  <si>
    <t>306-1-23.1-АТХ</t>
  </si>
  <si>
    <t>Площадка хранения золы</t>
  </si>
  <si>
    <t>306-1-23.2-ТХ</t>
  </si>
  <si>
    <t>306-1-23.2-АС</t>
  </si>
  <si>
    <t>306-1-23.2-ПС</t>
  </si>
  <si>
    <t>306-1-33-АС</t>
  </si>
  <si>
    <t>306-1-33-ВК</t>
  </si>
  <si>
    <t>306-1-33-ОВ</t>
  </si>
  <si>
    <t>306-1-33-СКС</t>
  </si>
  <si>
    <t>306-1-33-ВН</t>
  </si>
  <si>
    <t>306-1-33-СКУД</t>
  </si>
  <si>
    <t>306-1-33-ПС</t>
  </si>
  <si>
    <t>Насосная станция притовопожарного водобснождения</t>
  </si>
  <si>
    <t>306-1-35-ВК</t>
  </si>
  <si>
    <t>306-1-35-ЭМ</t>
  </si>
  <si>
    <t>306-1-35-ЭО</t>
  </si>
  <si>
    <t>306-1-35-АТХ</t>
  </si>
  <si>
    <t>306-2-1-ГР1</t>
  </si>
  <si>
    <t>306-2-1-ГР2</t>
  </si>
  <si>
    <t>306-2-1-ГР3</t>
  </si>
  <si>
    <t>306-2-2-ТК</t>
  </si>
  <si>
    <t>306-2-4-ПС</t>
  </si>
  <si>
    <t>Водовод оборотного водоснабжения</t>
  </si>
  <si>
    <t>306-2-5-ТХ</t>
  </si>
  <si>
    <t>306-2-5-АС</t>
  </si>
  <si>
    <t>306-3-3-СКС</t>
  </si>
  <si>
    <t>Получение замечаний</t>
  </si>
  <si>
    <t>312. Строительство обогатительного комплекса на месторождении Дружба производительностью 1500000 тонн руды в год в Майском районе Павлодарской области</t>
  </si>
  <si>
    <t>Исходно-разрешительная документация и согласования</t>
  </si>
  <si>
    <t>Архитектурно-планировочное задание</t>
  </si>
  <si>
    <t>Акт на право землепользования</t>
  </si>
  <si>
    <t>Распоряжение Акимата «О предоставлении земельного участка»</t>
  </si>
  <si>
    <t>Координаты угловых точек земельного участка (в соответствии с кадастром)</t>
  </si>
  <si>
    <t>Задание на проектирование</t>
  </si>
  <si>
    <t>Технические условия на водоснабжение</t>
  </si>
  <si>
    <t>Технические условия на канализацию (водоотведение)</t>
  </si>
  <si>
    <t>Технические условия на электроснабжение</t>
  </si>
  <si>
    <t>Технические условия на телефонизацию</t>
  </si>
  <si>
    <t>Технические условия на присоединение (примыкание) к автомобильной или железной дороге</t>
  </si>
  <si>
    <t>Заключение «Об отсутствии или малозначительности полезных ископаемых в недрах под участком предстоящей застройки»</t>
  </si>
  <si>
    <t>Разрешение на застройку площадей залегания полезных ископаемых</t>
  </si>
  <si>
    <t>Письмо «С указанием реквизитов заказчика»</t>
  </si>
  <si>
    <t>Справка о государственной регистрации (перерегистрации) юридического лица (заказчика)</t>
  </si>
  <si>
    <t>Технологический регламент, в том числе схема цепи аппаратов и водно-шламовая (материальная) схема</t>
  </si>
  <si>
    <t>Принципиальная схема с предполагаемыми точками подключения к инженерным и технологическим сетям и системам</t>
  </si>
  <si>
    <t>Регистрация ТУ в АО "KEGOC" при подключаемой мощности от 1 до 5 мВт</t>
  </si>
  <si>
    <t>Горный отвод</t>
  </si>
  <si>
    <t>Протокол ГКЗ</t>
  </si>
  <si>
    <t>Письмо «О отсутствии исторических, культурных памятников и охраняемых природных объектов»</t>
  </si>
  <si>
    <t>Сведения о ПДП участка строительства</t>
  </si>
  <si>
    <t>Письмо «С указанием источника финансирования»</t>
  </si>
  <si>
    <t>Приказ о назначении ГИПа</t>
  </si>
  <si>
    <t>Справка о государственной регистрации (перерегистрации) юридического лица (проектировщика)</t>
  </si>
  <si>
    <t>Письмо-согласование проектных решений заказчиком</t>
  </si>
  <si>
    <t>Лицензии проектной огранизации</t>
  </si>
  <si>
    <t>Лицензии изыскательской организации, аккредитация (аттестат) испытательной лаборатории</t>
  </si>
  <si>
    <t>Утвержденная схема очередей, пусковых комплексов, этапов</t>
  </si>
  <si>
    <t>Протокол измерений плотности потока радона с поверхности грунта</t>
  </si>
  <si>
    <t>Протокол дозиметрического контроля</t>
  </si>
  <si>
    <t>Археологические изыскания (Историко-культурная экспертиза участка)</t>
  </si>
  <si>
    <t>Согласование заключения историко-культурной экспертизы</t>
  </si>
  <si>
    <t>Инженерно-геодезические изыскания. Отчет. Топографическая съемка М 1:500 (1:1000, 1:2000, 1:5000, 1:10000)</t>
  </si>
  <si>
    <t>Инженерно-геологические изыскания. Отчет</t>
  </si>
  <si>
    <t>Справка о фоновых концентрациях загрязняющих веществ</t>
  </si>
  <si>
    <t>Письмо «О отсутствии очагов сибирской язвы на участке строительства»</t>
  </si>
  <si>
    <t>Письмо «О отсутствии водоохранных зон и полос»</t>
  </si>
  <si>
    <t>Письмо «О границах лесного фонда и отсутствии краснокнижных животных»</t>
  </si>
  <si>
    <t>Письмо «О сроках начала строительства»</t>
  </si>
  <si>
    <t>Справка (Письмо, договор-намерениие и т.п.) о приеме ила, ТБО, отходов (строительство/эксплуатация)</t>
  </si>
  <si>
    <t>Справка (Письмо) об отсутствии жилых и общественных зданий в пределах СЗЗ</t>
  </si>
  <si>
    <t>Справка по отсутствию сооружений по хранению питьевой воды в пределах СЗЗ</t>
  </si>
  <si>
    <t>Письмо «О расположении и оснащении пожарной части»</t>
  </si>
  <si>
    <t>Письмо-регистрация декларации промышленной безопасности (на проектируемую часть)</t>
  </si>
  <si>
    <t>Письмо-согласование проекта в части промышленной безопасности</t>
  </si>
  <si>
    <t>Разрешение на осуществление деятельности, которая может представлять угрозу безопасности полетов воздушных судов</t>
  </si>
  <si>
    <t>Письмо ДЧС о категорировании и дополнительных устройствах (укрытия, защитные сооружения и т.д.)</t>
  </si>
  <si>
    <t>Согласованная смета ПИР, в ценах на момент подачи на экспертизу, состав расценок и показатели в соответствии с проектными решениями</t>
  </si>
  <si>
    <t>Согласованная схема доставки оборудования, материалов и изделий для строительства</t>
  </si>
  <si>
    <t>Паспорт скважины (на каждую)</t>
  </si>
  <si>
    <t>Лабораторное заключение о физ.-хим. составе воды (из подземных источников)</t>
  </si>
  <si>
    <t>Заключение СЭС на воду (из подземных источников)</t>
  </si>
  <si>
    <t>Сведения о установленной СЗЗ на подземный водозабор</t>
  </si>
  <si>
    <t>Согласование эскизного проекта</t>
  </si>
  <si>
    <t>Предварительные решения ТХ, АС, ГП</t>
  </si>
  <si>
    <t>Эскизный проект для согласования с ГО</t>
  </si>
  <si>
    <t>Проектные работы</t>
  </si>
  <si>
    <t>312.2 Вторая очередь строительства. Промышленная площадка.</t>
  </si>
  <si>
    <t>312.2-0 Внеплощадочные сети</t>
  </si>
  <si>
    <t>312.2-0-НЭС</t>
  </si>
  <si>
    <t>312.2-0-НВ</t>
  </si>
  <si>
    <t>312.2-0-ТК</t>
  </si>
  <si>
    <t>312.2-0-СМ</t>
  </si>
  <si>
    <t>312.2-3.0 Генеральный план и сети</t>
  </si>
  <si>
    <t>312.2-3.0-ГП</t>
  </si>
  <si>
    <t>312.2-3.0-НЭС</t>
  </si>
  <si>
    <t>312.2-3.0-НВК</t>
  </si>
  <si>
    <t>312.2-3.0-ТК</t>
  </si>
  <si>
    <t>312.2-3.0-ТХ</t>
  </si>
  <si>
    <t>312.2-3.0-НОС</t>
  </si>
  <si>
    <t>312.2-3.0-НПС</t>
  </si>
  <si>
    <t>312.2-3.0-НСС</t>
  </si>
  <si>
    <t>312.2-3.0-СКУД</t>
  </si>
  <si>
    <t>312.2-3.0-СОУЭ</t>
  </si>
  <si>
    <t>312.2-3.0-ЭН</t>
  </si>
  <si>
    <t>312.2-3.0-АТХ</t>
  </si>
  <si>
    <t>312.2-3.0-ВС</t>
  </si>
  <si>
    <t>312.2-3.0-АСМ</t>
  </si>
  <si>
    <t>312.2-3.0-СМ</t>
  </si>
  <si>
    <t>312.2-3.1 Склад исходной руды и приемный бункер</t>
  </si>
  <si>
    <t>312.2-3.1-ТХ</t>
  </si>
  <si>
    <t>312.2-3.1-АС</t>
  </si>
  <si>
    <t>312.2-3.1-СМ</t>
  </si>
  <si>
    <t>312.2-3.2 Корпус дезинтеграции</t>
  </si>
  <si>
    <t>312.2-3.2-ТХ</t>
  </si>
  <si>
    <t>312.2-3.2-АР</t>
  </si>
  <si>
    <t>312.2-3.2-КМ</t>
  </si>
  <si>
    <t>312.2-3.2-КЖ</t>
  </si>
  <si>
    <t>312.2-3.2-ВК</t>
  </si>
  <si>
    <t>312.2-3.2-ВС</t>
  </si>
  <si>
    <t>312.2-3.2-АТХ</t>
  </si>
  <si>
    <t>312.2-3.2-ВН</t>
  </si>
  <si>
    <t>312.2-3.2-ЭО</t>
  </si>
  <si>
    <t>312.2-3.2-ЭМ</t>
  </si>
  <si>
    <t>312.2-3.2-СМ</t>
  </si>
  <si>
    <t>312.2-3.3 Корпус гравитационного обогащения</t>
  </si>
  <si>
    <t>312.2-3.3-ТХ</t>
  </si>
  <si>
    <t>312.2-3.3-АР</t>
  </si>
  <si>
    <t>312.2-3.3-КМ</t>
  </si>
  <si>
    <t>312.2-3.3-КЖ</t>
  </si>
  <si>
    <t>312.2-3.3-ВК</t>
  </si>
  <si>
    <t>312.2-3.3-ВС</t>
  </si>
  <si>
    <t>312.2-3.3-АТХ</t>
  </si>
  <si>
    <t>312.2-3.3-ВН</t>
  </si>
  <si>
    <t>312.2-3.3-ЭО</t>
  </si>
  <si>
    <t>312.2-3.3-ЭМ</t>
  </si>
  <si>
    <t>312.2-3.3-СМ</t>
  </si>
  <si>
    <t>312.2-3.4 Корпус обезвоживания и затаривания</t>
  </si>
  <si>
    <t>312.2-3.4-ТХ</t>
  </si>
  <si>
    <t>312.2-3.4-АР</t>
  </si>
  <si>
    <t>312.2-3.4-КМ</t>
  </si>
  <si>
    <t>312.2-3.4-КЖ</t>
  </si>
  <si>
    <t>312.2-3.4-ВК</t>
  </si>
  <si>
    <t>312.2-3.4-ВС</t>
  </si>
  <si>
    <t>312.2-3.4-АТХ</t>
  </si>
  <si>
    <t>312.2-3.4-ВН</t>
  </si>
  <si>
    <t>312.2-3.4-ЭО</t>
  </si>
  <si>
    <t>312.2-3.4-ЭМ</t>
  </si>
  <si>
    <t>312.2-3.4-СМ</t>
  </si>
  <si>
    <t>312.2-3.5 Склад готовой продукции</t>
  </si>
  <si>
    <t>312.2-3.5-ТХ</t>
  </si>
  <si>
    <t>312.2-3.5-АР</t>
  </si>
  <si>
    <t>312.2-3.5-КМ</t>
  </si>
  <si>
    <t>312.2-3.5-КЖ</t>
  </si>
  <si>
    <t>312.2-3.5-ВК</t>
  </si>
  <si>
    <t>312.2-3.5-ВС</t>
  </si>
  <si>
    <t>312.2-3.5-АТХ</t>
  </si>
  <si>
    <t>312.2-3.5-ВН</t>
  </si>
  <si>
    <t>312.2-3.5-ЭО</t>
  </si>
  <si>
    <t>312.2-3.5-ЭМ</t>
  </si>
  <si>
    <t>312.2-3.5-СМ</t>
  </si>
  <si>
    <t>312.2-3.6 Площадка временного хранения отсева</t>
  </si>
  <si>
    <t>312.2-3.6-ТХ</t>
  </si>
  <si>
    <t>312.2-3.6-КЖ</t>
  </si>
  <si>
    <t>312.2-3.6-СМ</t>
  </si>
  <si>
    <t>312.2-3.7 Автовесовая до 60 тонн</t>
  </si>
  <si>
    <t>312.2-3.7-ТХ</t>
  </si>
  <si>
    <t>312.2-3.7-АТХ</t>
  </si>
  <si>
    <t>312.2-3.7-КЖ</t>
  </si>
  <si>
    <t>312.2-3.7-СМ</t>
  </si>
  <si>
    <t>312.2-3.8 Склад ТМЦ</t>
  </si>
  <si>
    <t>312.2-3.8-ТХ</t>
  </si>
  <si>
    <t>312.2-3.8-АР</t>
  </si>
  <si>
    <t>312.2-3.8-КМ</t>
  </si>
  <si>
    <t>312.2-3.8-КЖ</t>
  </si>
  <si>
    <t>312.2-3.8-ВК</t>
  </si>
  <si>
    <t>312.2-3.8-ОВ</t>
  </si>
  <si>
    <t>312.2-3.8-ОС</t>
  </si>
  <si>
    <t>312.2-3.8-ПС</t>
  </si>
  <si>
    <t>312.2-3.8-ВН</t>
  </si>
  <si>
    <t>312.2-3.8-ЭО</t>
  </si>
  <si>
    <t>312.2-3.8-ЭМ</t>
  </si>
  <si>
    <t>312.2-3.8-СМ</t>
  </si>
  <si>
    <t>312.2-3.9 Насосная станция противопожарного и хоз.-питьевого водоснабжения</t>
  </si>
  <si>
    <t>312.2-3.9-ТХ</t>
  </si>
  <si>
    <t>312.2-3.9-АР</t>
  </si>
  <si>
    <t>312.2-3.9-КМ</t>
  </si>
  <si>
    <t>312.2-3.9-КЖ</t>
  </si>
  <si>
    <t>312.2-3.9-ПС</t>
  </si>
  <si>
    <t>312.2-3.9-ОС</t>
  </si>
  <si>
    <t>312.2-3.9-АТХ</t>
  </si>
  <si>
    <t>312.2-3.9-ОВ</t>
  </si>
  <si>
    <t>312.2-3.9-ЭЛ</t>
  </si>
  <si>
    <t>312.2-3.9-СМ</t>
  </si>
  <si>
    <t>312.2-3.10 Резервуар пожаротушения объемом 200 м3</t>
  </si>
  <si>
    <t>312.2-3.10-ТХ</t>
  </si>
  <si>
    <t>312.2-3.10-АС</t>
  </si>
  <si>
    <t>312.2-3.10-АТХ</t>
  </si>
  <si>
    <t>312.2-3.10-ОВ</t>
  </si>
  <si>
    <t>312.2-3.10-СМ</t>
  </si>
  <si>
    <t>312.2-3.11 Резервуар хоз.-питьевой воды объемом 20 м3</t>
  </si>
  <si>
    <t>312.2-3.11-ТХ</t>
  </si>
  <si>
    <t>312.2-3.11-АС</t>
  </si>
  <si>
    <t>312.2-3.11-АТХ</t>
  </si>
  <si>
    <t>312.2-3.11-ОВ</t>
  </si>
  <si>
    <t>312.2-3.11-СМ</t>
  </si>
  <si>
    <t>312.2-3.12 Насосная станция технологического водоснабжения</t>
  </si>
  <si>
    <t>312.2-3.12-ТХ</t>
  </si>
  <si>
    <t>312.2-3.12-АР</t>
  </si>
  <si>
    <t>312.2-3.12-КМ</t>
  </si>
  <si>
    <t>312.2-3.12-КЖ</t>
  </si>
  <si>
    <t>312.2-3.12-ПС</t>
  </si>
  <si>
    <t>312.2-3.12-ОС</t>
  </si>
  <si>
    <t>312.2-3.12-АТХ</t>
  </si>
  <si>
    <t>312.2-3.12-ОВ</t>
  </si>
  <si>
    <t>312.2-3.12-ЭЛ</t>
  </si>
  <si>
    <t>312.2-3.12-СМ</t>
  </si>
  <si>
    <t>312.2-3.13 Резервуар технической воды объемом 200 м3</t>
  </si>
  <si>
    <t>312.2-3.13-ТХ</t>
  </si>
  <si>
    <t>312.2-3.13-АС</t>
  </si>
  <si>
    <t>312.2-3.13-АТХ</t>
  </si>
  <si>
    <t>312.2-3.13-ОВ</t>
  </si>
  <si>
    <t>312.2-3.13-СМ</t>
  </si>
  <si>
    <t>312.2-3.14 Насосная станция оборотного водоснабжения</t>
  </si>
  <si>
    <t>312.2-3.14-ТХ</t>
  </si>
  <si>
    <t>312.2-3.14-АР</t>
  </si>
  <si>
    <t>312.2-3.14-КМ</t>
  </si>
  <si>
    <t>312.2-3.14-КЖ</t>
  </si>
  <si>
    <t>312.2-3.14-ПС</t>
  </si>
  <si>
    <t>312.2-3.14-ОС</t>
  </si>
  <si>
    <t>312.2-3.14-АТХ</t>
  </si>
  <si>
    <t>312.2-3.14-ОВ</t>
  </si>
  <si>
    <t>312.2-3.14-ЭЛ</t>
  </si>
  <si>
    <t>312.2-3.14-СМ</t>
  </si>
  <si>
    <t>312.2-3.15 РМЦ</t>
  </si>
  <si>
    <t>312.2-3.15-ТХ</t>
  </si>
  <si>
    <t>312.2-3.15-АР</t>
  </si>
  <si>
    <t>312.2-3.15-КМ</t>
  </si>
  <si>
    <t>312.2-3.15-КЖ</t>
  </si>
  <si>
    <t>312.2-3.15-ПС</t>
  </si>
  <si>
    <t>312.2-3.15-ОС</t>
  </si>
  <si>
    <t>312.2-3.15-ВК</t>
  </si>
  <si>
    <t>312.2-3.15-ОВ</t>
  </si>
  <si>
    <t>312.2-3.15-ВН</t>
  </si>
  <si>
    <t>312.2-3.15-СКС</t>
  </si>
  <si>
    <t>312.2-3.15-ЭМ</t>
  </si>
  <si>
    <t>312.2-3.15-ЭО</t>
  </si>
  <si>
    <t>312.2-3.15-СМ</t>
  </si>
  <si>
    <t>312.2-3.16.1 Резервуар накопитель хоз.-бытовых стоков</t>
  </si>
  <si>
    <t>312.2-3.16.1-ТХ</t>
  </si>
  <si>
    <t>312.2-3.16.1-АС</t>
  </si>
  <si>
    <t>312.2-3.16.1-СМ</t>
  </si>
  <si>
    <t>312.2-3.16.2 Очистные сооружения хоз.-бытовых стоков</t>
  </si>
  <si>
    <t>312.2-3.16.2-ТХ</t>
  </si>
  <si>
    <t>312.2-3.16.2-АС</t>
  </si>
  <si>
    <t>312.2-3.16.2-СМ</t>
  </si>
  <si>
    <t>312.2-3.16.3 КНС хоз.-бытовых стоков</t>
  </si>
  <si>
    <t>312.2-3.16.3-ТХ</t>
  </si>
  <si>
    <t>312.2-3.16.3-АС</t>
  </si>
  <si>
    <t>312.2-3.16.3-СМ</t>
  </si>
  <si>
    <t>312.2-3.17.1 Резервуар накопитель ливневых стоков</t>
  </si>
  <si>
    <t>312.2-3.17.1-ТХ</t>
  </si>
  <si>
    <t>312.2-3.17.1-АС</t>
  </si>
  <si>
    <t>312.2-3.17.1-СМ</t>
  </si>
  <si>
    <t>312.2-3.17.2 Очистные сооружения ливневых стоков</t>
  </si>
  <si>
    <t>312.2-3.17.2-ТХ</t>
  </si>
  <si>
    <t>312.2-3.17.2-АС</t>
  </si>
  <si>
    <t>312.2-3.17.2-СМ</t>
  </si>
  <si>
    <t>312.2-3.17.3 КНС ливневых стоков</t>
  </si>
  <si>
    <t>312.2-3.17.3-ТХ</t>
  </si>
  <si>
    <t>312.2-3.17.3-АС</t>
  </si>
  <si>
    <t>312.2-3.17.3-СМ</t>
  </si>
  <si>
    <t>312.2-3.18 АБК</t>
  </si>
  <si>
    <t>312.2-3.18-ТХ</t>
  </si>
  <si>
    <t>312.2-3.18-АР</t>
  </si>
  <si>
    <t>312.2-3.18-КМ</t>
  </si>
  <si>
    <t>312.2-3.18-КЖ</t>
  </si>
  <si>
    <t>312.2-3.18-ПС</t>
  </si>
  <si>
    <t>312.2-3.18-ОС</t>
  </si>
  <si>
    <t>312.2-3.18-ВК</t>
  </si>
  <si>
    <t>312.2-3.18-ОВ</t>
  </si>
  <si>
    <t>312.2-3.18-ВН</t>
  </si>
  <si>
    <t>312.2-3.18-СКС</t>
  </si>
  <si>
    <t>312.2-3.18-СКУД</t>
  </si>
  <si>
    <t>312.2-3.18-АПТ</t>
  </si>
  <si>
    <t>312.2-3.18-ЭМ</t>
  </si>
  <si>
    <t>312.2-3.18-ЭО</t>
  </si>
  <si>
    <t>312.2-3.18-СМ</t>
  </si>
  <si>
    <t>312.2-3.19 Лаборатория</t>
  </si>
  <si>
    <t>312.2-3.19-ТХ</t>
  </si>
  <si>
    <t>312.2-3.19-АР</t>
  </si>
  <si>
    <t>312.2-3.19-КМ</t>
  </si>
  <si>
    <t>312.2-3.19-КЖ</t>
  </si>
  <si>
    <t>312.2-3.19-ПС</t>
  </si>
  <si>
    <t>312.2-3.19-ОС</t>
  </si>
  <si>
    <t>312.2-3.19-ВК</t>
  </si>
  <si>
    <t>312.2-3.19-ОВ</t>
  </si>
  <si>
    <t>312.2-3.19-ВН</t>
  </si>
  <si>
    <t>312.2-3.19-СКС</t>
  </si>
  <si>
    <t>312.2-3.19-СКУД</t>
  </si>
  <si>
    <t>312.2-3.19-ЭМ</t>
  </si>
  <si>
    <t>312.2-3.19-ЭО</t>
  </si>
  <si>
    <t>312.2-3.19-СМ</t>
  </si>
  <si>
    <t>312.2-3.20 КПП</t>
  </si>
  <si>
    <t>312.2-3.20-ТХ</t>
  </si>
  <si>
    <t>312.2-3.20-АС</t>
  </si>
  <si>
    <t>312.2-3.20-ПС</t>
  </si>
  <si>
    <t>312.2-3.20-ОС</t>
  </si>
  <si>
    <t>312.2-3.20-ВК</t>
  </si>
  <si>
    <t>312.2-3.20-ОВ</t>
  </si>
  <si>
    <t>312.2-3.20-ВН</t>
  </si>
  <si>
    <t>312.2-3.20-СКС</t>
  </si>
  <si>
    <t>312.2-3.20-СКУД</t>
  </si>
  <si>
    <t>312.2-3.20-АПТ</t>
  </si>
  <si>
    <t>312.2-3.20-ЭЛ</t>
  </si>
  <si>
    <t>312.2-3.20-СМ</t>
  </si>
  <si>
    <t>312.2-3.21 КТП</t>
  </si>
  <si>
    <t>312.2-3.21-ЭЛ</t>
  </si>
  <si>
    <t>312.2-3.21-АС</t>
  </si>
  <si>
    <t>312.2-3.21-АСКУЭ</t>
  </si>
  <si>
    <t>312.2-3.21-СМ</t>
  </si>
  <si>
    <t>312.2-3.22 ДЭС</t>
  </si>
  <si>
    <t>312.2-3.22-АС</t>
  </si>
  <si>
    <t>312.2-3.22-СМ</t>
  </si>
  <si>
    <t>312.2-3.23 Площадка ТБО</t>
  </si>
  <si>
    <t>312.2-3.23-ГП</t>
  </si>
  <si>
    <t>312.2-3.24 Площадка отдыха</t>
  </si>
  <si>
    <t>312.2-3.24-ГП</t>
  </si>
  <si>
    <t>312.2-3.25 Парковочная зона легковой техники</t>
  </si>
  <si>
    <t>312.2-3.25-ГП</t>
  </si>
  <si>
    <t>312.2-3.26 Парковочная зона грузовой техники</t>
  </si>
  <si>
    <t>312.2-3.26-ГП</t>
  </si>
  <si>
    <t>312.2-3.27.1 Пожарное депо на 2 машиноместа</t>
  </si>
  <si>
    <t>312.2-3.27.1-ТХ</t>
  </si>
  <si>
    <t>312.2-3.27.1-АР</t>
  </si>
  <si>
    <t>312.2-3.27.1-КМ</t>
  </si>
  <si>
    <t>312.2-3.27.1-КЖ</t>
  </si>
  <si>
    <t>312.2-3.27.1-ПС</t>
  </si>
  <si>
    <t>312.2-3.27.1-ОС</t>
  </si>
  <si>
    <t>312.2-3.27.1-ВК</t>
  </si>
  <si>
    <t>312.2-3.27.1-ОВ</t>
  </si>
  <si>
    <t>312.2-3.27.1-ВН</t>
  </si>
  <si>
    <t>312.2-3.27.1-СКС</t>
  </si>
  <si>
    <t>312.2-3.27.1-АПТ</t>
  </si>
  <si>
    <t>312.2-3.27.1-ЭО</t>
  </si>
  <si>
    <t>312.2-3.27.1-ЭМ</t>
  </si>
  <si>
    <t>312.2-3.27.1-СМ</t>
  </si>
  <si>
    <t>312.2-3.27.2 Пожарное депо. Резервуар объемом 50 м3</t>
  </si>
  <si>
    <t>312.2-3.27.2-ТХ</t>
  </si>
  <si>
    <t>312.2-3.27.2-АС</t>
  </si>
  <si>
    <t>312.2-3.27.2-ОВ</t>
  </si>
  <si>
    <t>312.2-3.27.2-СМ</t>
  </si>
  <si>
    <t>312.2-3.27.3 Пожарное депо. Тренировочная башня</t>
  </si>
  <si>
    <t>312.2-3.27.3-АР</t>
  </si>
  <si>
    <t>312.2-3.27.3-КЖ</t>
  </si>
  <si>
    <t>312.2-3.27.3-КМ</t>
  </si>
  <si>
    <t>312.2-3.27.3-СМ</t>
  </si>
  <si>
    <t>312.2-3.27.4 Пожарное депо. Предохранительная подушка</t>
  </si>
  <si>
    <t>312.2-3.27.4-ГП</t>
  </si>
  <si>
    <t>312.2-3.27.5 Пожарное депо. Площадка L=50 м, на две дорожки</t>
  </si>
  <si>
    <t>312.2-3.27.5-ГП</t>
  </si>
  <si>
    <t>312.2-3.27.6 Пожарное депо. 100 метровая полоса с препятствиями</t>
  </si>
  <si>
    <t>312.2-3.27.6-ГП</t>
  </si>
  <si>
    <t>312.2-3.27.7 Пожарное депо. Площадка для волейбола и баскетбола</t>
  </si>
  <si>
    <t>312.2-3.27.7-ГП</t>
  </si>
  <si>
    <t>312.2-3.28 АЗС</t>
  </si>
  <si>
    <t>312.2-3.28-ТХ</t>
  </si>
  <si>
    <t>312.2-3.28-АТХ</t>
  </si>
  <si>
    <t>312.2-3.28-ЭЛ</t>
  </si>
  <si>
    <t>312.2-3.28-СМ</t>
  </si>
  <si>
    <t>312.2-3.28.1 АЗС. Операторная</t>
  </si>
  <si>
    <t>312.2-3.28.1-ТХ</t>
  </si>
  <si>
    <t>312.2-3.28.1-АС</t>
  </si>
  <si>
    <t>312.2-3.28.1-ПС</t>
  </si>
  <si>
    <t>312.2-3.28.1-ОС</t>
  </si>
  <si>
    <t>312.2-3.28.1-ВК</t>
  </si>
  <si>
    <t>312.2-3.28.1-ОВ</t>
  </si>
  <si>
    <t>312.2-3.28.1-ВН</t>
  </si>
  <si>
    <t>312.2-3.28.1-СКС</t>
  </si>
  <si>
    <t>312.2-3.28.1-СКУД</t>
  </si>
  <si>
    <t>312.2-3.28.1-ЭЛ</t>
  </si>
  <si>
    <t>312.2-3.28.1-СМ</t>
  </si>
  <si>
    <t>312.2-3.28.2 АЗС. Заправочный островок с ТРК</t>
  </si>
  <si>
    <t>312.2-3.28.2-ТХ</t>
  </si>
  <si>
    <t>312.2-3.28.2-АПТ</t>
  </si>
  <si>
    <t>312.2-3.28.2-КМ</t>
  </si>
  <si>
    <t>312.2-3.28.2-КЖ</t>
  </si>
  <si>
    <t>312.2-3.28.2-СМ</t>
  </si>
  <si>
    <t>312.2-3.28.3 АЗС. Резервуарный парк хранения нефтепродуктов</t>
  </si>
  <si>
    <t>312.2-3.28.3-ТХ</t>
  </si>
  <si>
    <t>312.2-3.28.3-КЖ</t>
  </si>
  <si>
    <t>312.2-3.28.3-АПТ</t>
  </si>
  <si>
    <t>312.2-3.28.3-СМ</t>
  </si>
  <si>
    <t>312.2-3.28.4 АЗС. Площадка слива АЦ</t>
  </si>
  <si>
    <t>312.2-3.28.4-ТХ</t>
  </si>
  <si>
    <t>312.2-3.28.4-АС</t>
  </si>
  <si>
    <t>312.2-3.28.4-СМ</t>
  </si>
  <si>
    <t>312.2-3.28.5 АЗС. Аварийный резервуар</t>
  </si>
  <si>
    <t>312.2-3.28.5-ТХ</t>
  </si>
  <si>
    <t>312.2-3.28.5-АС</t>
  </si>
  <si>
    <t>312.2-3.28.5-СМ</t>
  </si>
  <si>
    <t>312.2-3.28.6 АЗС. КНС ливневых стоков</t>
  </si>
  <si>
    <t>312.2-3.28.6-ТХ</t>
  </si>
  <si>
    <t>312.2-3.28.6-АС</t>
  </si>
  <si>
    <t>312.2-3.28.6-СМ</t>
  </si>
  <si>
    <t>312.2-3.29 Шламоотстойник</t>
  </si>
  <si>
    <t>312.2-3.29-ГР</t>
  </si>
  <si>
    <t>312.2-3.29-ЭЛ</t>
  </si>
  <si>
    <t>312.2-3.29-СМ</t>
  </si>
  <si>
    <t>312.2-3.30 Насосная станция оборотного водоснабжения</t>
  </si>
  <si>
    <t>312.2-3.30-ТХ</t>
  </si>
  <si>
    <t>312.2-3.30-АР</t>
  </si>
  <si>
    <t>312.2-3.30-КМ</t>
  </si>
  <si>
    <t>312.2-3.30-КЖ</t>
  </si>
  <si>
    <t>312.2-3.30-ПС</t>
  </si>
  <si>
    <t>312.2-3.30-ОС</t>
  </si>
  <si>
    <t>312.2-3.30-АТХ</t>
  </si>
  <si>
    <t>312.2-3.30-ОВ</t>
  </si>
  <si>
    <t>312.2-3.30-ЭЛ</t>
  </si>
  <si>
    <t>312.2-3.30-СМ</t>
  </si>
  <si>
    <t>312.3 Третья очередь строительства. Вахтовый поселок.</t>
  </si>
  <si>
    <t>312.3-0 Внеплощадочные сети</t>
  </si>
  <si>
    <t>312.3-0-НВК</t>
  </si>
  <si>
    <t>312.3-0-НЭС</t>
  </si>
  <si>
    <t>312.3-0-СМ</t>
  </si>
  <si>
    <t>312.3-4.0 Генеральный план и сети</t>
  </si>
  <si>
    <t>312.3-4.0-ГП</t>
  </si>
  <si>
    <t>312.3-4.0-НЭС</t>
  </si>
  <si>
    <t>312.3-4.0-НВК</t>
  </si>
  <si>
    <t>312.3-4.0-НОС</t>
  </si>
  <si>
    <t>312.3-4.0-НПС</t>
  </si>
  <si>
    <t>312.3-4.0-НСС</t>
  </si>
  <si>
    <t>312.3-4.0-СКУД</t>
  </si>
  <si>
    <t>312.3-4.0-СОУЭ</t>
  </si>
  <si>
    <t>312.3-4.0-ЭН</t>
  </si>
  <si>
    <t>312.3-4.0-СМ</t>
  </si>
  <si>
    <t>312.3-4.1 Общежитие на 76 мест</t>
  </si>
  <si>
    <t>312.3-4.1-ТХ</t>
  </si>
  <si>
    <t>312.3-4.1-АР</t>
  </si>
  <si>
    <t>312.3-4.1-КМ</t>
  </si>
  <si>
    <t>312.3-4.1-КЖ</t>
  </si>
  <si>
    <t>312.3-4.1-ПС</t>
  </si>
  <si>
    <t>312.3-4.1-ОС</t>
  </si>
  <si>
    <t>312.3-4.1-ВК</t>
  </si>
  <si>
    <t>312.3-4.1-ОВ</t>
  </si>
  <si>
    <t>312.3-4.1-ВН</t>
  </si>
  <si>
    <t>312.3-4.1-СКС</t>
  </si>
  <si>
    <t>312.3-4.1-СКУД</t>
  </si>
  <si>
    <t>312.3-4.1-АПТ</t>
  </si>
  <si>
    <t>312.3-4.1-ЭО</t>
  </si>
  <si>
    <t>312.3-4.1-ЭМ</t>
  </si>
  <si>
    <t>312.3-4.1-СМ</t>
  </si>
  <si>
    <t>312.3-4.2 Столовая на 20 посадочных мест</t>
  </si>
  <si>
    <t>312.3-4.2-ТХ</t>
  </si>
  <si>
    <t>312.3-4.2-АР</t>
  </si>
  <si>
    <t>312.3-4.2-КМ</t>
  </si>
  <si>
    <t>312.3-4.2-КЖ</t>
  </si>
  <si>
    <t>312.3-4.2-ПС</t>
  </si>
  <si>
    <t>312.3-4.2-ОС</t>
  </si>
  <si>
    <t>312.3-4.2-ВК</t>
  </si>
  <si>
    <t>312.3-4.2-ОВ</t>
  </si>
  <si>
    <t>312.3-4.2-ВН</t>
  </si>
  <si>
    <t>312.3-4.2-СКУД</t>
  </si>
  <si>
    <t>312.3-4.2-ЭО</t>
  </si>
  <si>
    <t>312.3-4.2-ЭМ</t>
  </si>
  <si>
    <t>312.3-4.2-СМ</t>
  </si>
  <si>
    <t>312.3-4.3 КПП</t>
  </si>
  <si>
    <t>312.3-4.3-ТХ</t>
  </si>
  <si>
    <t>312.3-4.3-АС</t>
  </si>
  <si>
    <t>312.3-4.3-ПС</t>
  </si>
  <si>
    <t>312.3-4.3-ОС</t>
  </si>
  <si>
    <t>312.3-4.3-ВК</t>
  </si>
  <si>
    <t>312.3-4.3-ОВ</t>
  </si>
  <si>
    <t>312.3-4.3-ВН</t>
  </si>
  <si>
    <t>312.3-4.3-СКС</t>
  </si>
  <si>
    <t>312.3-4.3-СКУД</t>
  </si>
  <si>
    <t>312.3-4.3-АПТ</t>
  </si>
  <si>
    <t>312.3-4.3-ЭЛ</t>
  </si>
  <si>
    <t>312.3-4.3-СМ</t>
  </si>
  <si>
    <t>312.3-4.4 Насосная станция противопожарного и хоз.-питьевого водоснабжения</t>
  </si>
  <si>
    <t>312.3-4.4-ТХ</t>
  </si>
  <si>
    <t>312.3-4.4-АР</t>
  </si>
  <si>
    <t>312.3-4.4-КМ</t>
  </si>
  <si>
    <t>312.3-4.4-КЖ</t>
  </si>
  <si>
    <t>312.3-4.4-ПС</t>
  </si>
  <si>
    <t>312.3-4.4-ОС</t>
  </si>
  <si>
    <t>312.3-4.4-АТХ</t>
  </si>
  <si>
    <t>312.3-4.4-ОВ</t>
  </si>
  <si>
    <t>312.3-4.4-ЭЛ</t>
  </si>
  <si>
    <t>312.3-4.4-СМ</t>
  </si>
  <si>
    <t>312.3-4.5 Резервуар пожаротушения объемом 200 м3</t>
  </si>
  <si>
    <t>312.3-4.5-ТХ</t>
  </si>
  <si>
    <t>312.3-4.5-АС</t>
  </si>
  <si>
    <t>312.3-4.5-АТХ</t>
  </si>
  <si>
    <t>312.3-4.5-ОВ</t>
  </si>
  <si>
    <t>312.3-4.5-СМ</t>
  </si>
  <si>
    <t>312.3-4.6 Резервуар хоз.-питьевой воды объемом 20 м3</t>
  </si>
  <si>
    <t>312.3-4.6-ТХ</t>
  </si>
  <si>
    <t>312.3-4.6-АС</t>
  </si>
  <si>
    <t>312.3-4.6-АТХ</t>
  </si>
  <si>
    <t>312.3-4.6-ОВ</t>
  </si>
  <si>
    <t>312.3-4.6-СМ</t>
  </si>
  <si>
    <t>312.3-4.7.1 Резервуар накопитель хоз.-бытовых стоков</t>
  </si>
  <si>
    <t>312.3-4.7.1-ТХ</t>
  </si>
  <si>
    <t>312.3-4.7.1-АС</t>
  </si>
  <si>
    <t>312.3-4.7.1-СМ</t>
  </si>
  <si>
    <t>312.3-4.7.2 Очистные сооружения хоз.-бытовых стоков</t>
  </si>
  <si>
    <t>312.3-4.7.2-ТХ</t>
  </si>
  <si>
    <t>312.3-4.7.2-АС</t>
  </si>
  <si>
    <t>312.3-4.7.2-СМ</t>
  </si>
  <si>
    <t>312.3-4.7.3 КНС хоз.-бытовых стоков</t>
  </si>
  <si>
    <t>312.3-4.7.3-ТХ</t>
  </si>
  <si>
    <t>312.3-4.7.3-АС</t>
  </si>
  <si>
    <t>312.3-4.7.3-СМ</t>
  </si>
  <si>
    <t>312.3-4.8 КТП</t>
  </si>
  <si>
    <t>312.3-4.8-ЭЛ</t>
  </si>
  <si>
    <t>312.3-4.8-АС</t>
  </si>
  <si>
    <t>312.3-4.8-АСКУЭ</t>
  </si>
  <si>
    <t>312.3-4.8-СМ</t>
  </si>
  <si>
    <t>312.3-4.9 ДЭС</t>
  </si>
  <si>
    <t>312.3-4.9-АС</t>
  </si>
  <si>
    <t>312.3-4.9-СМ</t>
  </si>
  <si>
    <t>312.3-4.10 Площадка ТБО</t>
  </si>
  <si>
    <t>312.3-4.10-ГП</t>
  </si>
  <si>
    <t>312.3-4.11 Площадка отдыха</t>
  </si>
  <si>
    <t>312.3-4.11-ГП</t>
  </si>
  <si>
    <t>312.3-4.12 Парковочная зона легковой техники</t>
  </si>
  <si>
    <t>312.3-4.12-ГП</t>
  </si>
  <si>
    <t>312.3-4.13 Бытовой корпус</t>
  </si>
  <si>
    <t>312.3-4.13-ТХ</t>
  </si>
  <si>
    <t>312.3-4.13-АР</t>
  </si>
  <si>
    <t>312.3-4.13-КМ</t>
  </si>
  <si>
    <t>312.3-4.13-КЖ</t>
  </si>
  <si>
    <t>312.3-4.13-ПС</t>
  </si>
  <si>
    <t>312.3-4.13-ОС</t>
  </si>
  <si>
    <t>312.3-4.13-ВК</t>
  </si>
  <si>
    <t>312.3-4.13-ОВ</t>
  </si>
  <si>
    <t>312.3-4.13-ВН</t>
  </si>
  <si>
    <t>312.3-4.13-СКС</t>
  </si>
  <si>
    <t>312.3-4.13-СКУД</t>
  </si>
  <si>
    <t>312.3-4.13-АПТ</t>
  </si>
  <si>
    <t>312.3-4.13-ЭО</t>
  </si>
  <si>
    <t>312.3-4.13-ЭМ</t>
  </si>
  <si>
    <t>312.3-4.13-СМ</t>
  </si>
  <si>
    <t>312 Общие и специальные разделы</t>
  </si>
  <si>
    <t>312 Общая пояснительная записка</t>
  </si>
  <si>
    <t>312 Паспорт проекта</t>
  </si>
  <si>
    <t>312 Проект организации строительства</t>
  </si>
  <si>
    <t>312 Сметная документация</t>
  </si>
  <si>
    <t>312 ИТМ ГОиЧС</t>
  </si>
  <si>
    <t>312 Мероприятия по промышленной безопасности</t>
  </si>
  <si>
    <t>312 Мероприятия по пожарной безопасности</t>
  </si>
  <si>
    <t>312 Санитарно-эпидемиологический раздел и СЗЗ</t>
  </si>
  <si>
    <t>312 Декларация промышленной безопасности</t>
  </si>
  <si>
    <t>312 Вневедомственная государственная экспертиза</t>
  </si>
  <si>
    <t>312 Загрузка ПСД на экспертизу и проверка комплектации документации</t>
  </si>
  <si>
    <t>312 Подписание договора</t>
  </si>
  <si>
    <t>312 Работа экспертов и подготовка замечаний от экспертизы</t>
  </si>
  <si>
    <t>312 Отработка замечаний</t>
  </si>
  <si>
    <t>312 Получение заключения экспертизы</t>
  </si>
  <si>
    <t>ОВОС</t>
  </si>
  <si>
    <t>1.Заявление о намечаемой деятельности</t>
  </si>
  <si>
    <t>Рассмотрение ЗОНД</t>
  </si>
  <si>
    <t>Дополнительные согласования</t>
  </si>
  <si>
    <t>2.Проект отчета</t>
  </si>
  <si>
    <t>Согласование дата и места проведения общ.слушаний (устно)</t>
  </si>
  <si>
    <t>Согласование дата и места проведения общ.слушаний (заявка ЕЭП)</t>
  </si>
  <si>
    <t>Проверка комплектности документации</t>
  </si>
  <si>
    <t>Размещение на интернет-ресурсе</t>
  </si>
  <si>
    <t>Сбор замечаний и предложений</t>
  </si>
  <si>
    <t>Формирование сводной таблицы замечаний</t>
  </si>
  <si>
    <t>Проведение общественных слушаний</t>
  </si>
  <si>
    <t>Формирование протокола слушаний</t>
  </si>
  <si>
    <t>Уведомление в случае отказа</t>
  </si>
  <si>
    <t>Прием возражений и комментариев</t>
  </si>
  <si>
    <t>3.Проект разрешения на воздействия</t>
  </si>
  <si>
    <t>Комплектация ПСД на портал Государственной Экологической Экспертизы</t>
  </si>
  <si>
    <t>Загрузка ОВОС и получение замечаний от Государственной Экологической Экспертизы</t>
  </si>
  <si>
    <t>Заключение Государственной Экологической Экспертизы</t>
  </si>
  <si>
    <t>Передача проектно-сметной документации заказчику</t>
  </si>
  <si>
    <t>Обустройство скважин водоснабжения и строительство внешних сетей технического водоснабжения ГОКа на местрождении Дружба в Майском районе Павлодарской области</t>
  </si>
  <si>
    <t>Выполнение полного комплекта Рабочего проекта</t>
  </si>
  <si>
    <t>313 Обустройство скважин</t>
  </si>
  <si>
    <t>313-3.0-ГП</t>
  </si>
  <si>
    <t>313-3.0-НЭС</t>
  </si>
  <si>
    <t>313-3.0-НВК</t>
  </si>
  <si>
    <t>Насосная станция первого подъема</t>
  </si>
  <si>
    <t>313-3.01-ТХ</t>
  </si>
  <si>
    <t>313-3.01-АР</t>
  </si>
  <si>
    <t>313-3.01-КМ</t>
  </si>
  <si>
    <t>313-3.01-КЖ</t>
  </si>
  <si>
    <t>313-3.01-ВК</t>
  </si>
  <si>
    <t>313-3.01-ОВ</t>
  </si>
  <si>
    <t>313-3.01-АТХ</t>
  </si>
  <si>
    <t>313-3.01-ВН</t>
  </si>
  <si>
    <t>313-3.01-ПС</t>
  </si>
  <si>
    <t>313-3.01-СКУД</t>
  </si>
  <si>
    <t>313-3.01-ЭО</t>
  </si>
  <si>
    <t>313-3.01-ЭМ</t>
  </si>
  <si>
    <t>Резервуар для воды</t>
  </si>
  <si>
    <t>313-3.02-ТХ</t>
  </si>
  <si>
    <t>313-3.02-ВК</t>
  </si>
  <si>
    <t>313-3.02-АТХ</t>
  </si>
  <si>
    <t>313-3.02-ЭМ</t>
  </si>
  <si>
    <t>Разработка отчета о возможных воздействиях, согласование отчета с ГО (Государственными органами) и проведение общественных слушаний</t>
  </si>
  <si>
    <t>30,88 дней</t>
  </si>
  <si>
    <t>7,88 дней</t>
  </si>
  <si>
    <t>86,1 дней</t>
  </si>
  <si>
    <t>296 дней</t>
  </si>
  <si>
    <t>45 дней?</t>
  </si>
  <si>
    <t>275 дней</t>
  </si>
  <si>
    <t>261,5 дней</t>
  </si>
  <si>
    <t>301 дней</t>
  </si>
  <si>
    <t>77,2 дней</t>
  </si>
  <si>
    <t>300 дней</t>
  </si>
  <si>
    <t>Космынин Александр;KBL</t>
  </si>
  <si>
    <t>55 дней?</t>
  </si>
  <si>
    <t>39 дней?</t>
  </si>
  <si>
    <t>64 дней?</t>
  </si>
  <si>
    <t>277 дней</t>
  </si>
  <si>
    <t>14,93 дней</t>
  </si>
  <si>
    <t>312 дней</t>
  </si>
  <si>
    <t>316 дней</t>
  </si>
  <si>
    <t>314 дней?</t>
  </si>
  <si>
    <t>28 дней?</t>
  </si>
  <si>
    <t>310 дней?</t>
  </si>
  <si>
    <t>29 дней?</t>
  </si>
  <si>
    <t>258 дней</t>
  </si>
  <si>
    <t>37,1 дней</t>
  </si>
  <si>
    <t>274 дней?</t>
  </si>
  <si>
    <t>258 дней?</t>
  </si>
  <si>
    <t>272 дней</t>
  </si>
  <si>
    <t>269 дней</t>
  </si>
  <si>
    <t>309 дней</t>
  </si>
  <si>
    <t>310 дней</t>
  </si>
  <si>
    <t>39,5 дней</t>
  </si>
  <si>
    <t>55,15 дней</t>
  </si>
  <si>
    <t>309 дней?</t>
  </si>
  <si>
    <t>35 дней?</t>
  </si>
  <si>
    <t>48 дней?</t>
  </si>
  <si>
    <t>36 дней?</t>
  </si>
  <si>
    <t>10,93 дней</t>
  </si>
  <si>
    <t>6 дней?</t>
  </si>
  <si>
    <t>16 дней?</t>
  </si>
  <si>
    <t>20,58 дней</t>
  </si>
  <si>
    <t>9 дней?</t>
  </si>
  <si>
    <t>314 дней</t>
  </si>
  <si>
    <t>38 дней?</t>
  </si>
  <si>
    <t>26,88 дней</t>
  </si>
  <si>
    <t>13,4 дней</t>
  </si>
  <si>
    <t>Подэтап 1.1 Стар.совещ.,Состав РП, перечень ПСД, согл.с Заказчиком, Разработка и предоставление Заказчику подробного графика разработки ПСД</t>
  </si>
  <si>
    <t>Подэтап 1.2. Проведение Инженерных изысканий</t>
  </si>
  <si>
    <t>Стартовое совещание в офисе Заказчика. Сбор ИД</t>
  </si>
  <si>
    <t>Разработка состава Рабочего проекта, перечня ПСД, согласование с Заказчиком</t>
  </si>
  <si>
    <t>Разработка и предоставление Заказчику подробного графика разработки ПСД</t>
  </si>
  <si>
    <t>3-01.2 ТХ - Разработка схемы PFD. Секция 200</t>
  </si>
  <si>
    <t>3-01 ТХ - Разработка схемы PFD. Секция 300</t>
  </si>
  <si>
    <t>3-01.2 АТХ Разработка схемы PID. Секция 200</t>
  </si>
  <si>
    <t>3-01 АТХ Разработка схемы PID. Секция 300</t>
  </si>
  <si>
    <t>Разработка ЭП</t>
  </si>
  <si>
    <t>Согласование ЭП Заказчиком</t>
  </si>
  <si>
    <t>Согласование ЭП с ГО</t>
  </si>
  <si>
    <t>256.6 2.12b Водоприемное сооружение оборотной воды (декант)</t>
  </si>
  <si>
    <t>256.6 2.12.b АС</t>
  </si>
  <si>
    <t>256.6 2.1b Насосная станция оборотной воды Сульфидной ОФ №1</t>
  </si>
  <si>
    <t>256.6 2.1b АС</t>
  </si>
  <si>
    <t>256.6 2.1b ТХ</t>
  </si>
  <si>
    <t>256.6 2.1b ЭС</t>
  </si>
  <si>
    <t>256.6 2.1b ГР</t>
  </si>
  <si>
    <t>256.6 2.2b Насосная станция оборотной воды Каолинизированной ОФ №2</t>
  </si>
  <si>
    <t>256.6 2.2b АС</t>
  </si>
  <si>
    <t>256.6 2.2b ТХ</t>
  </si>
  <si>
    <t>256.6 2.2b ЭС</t>
  </si>
  <si>
    <t>256.6 2.2b ГР</t>
  </si>
  <si>
    <t>256.6 2.5 Восточная дамба</t>
  </si>
  <si>
    <t>256.6 2.5 ГП</t>
  </si>
  <si>
    <t>256.6 2.5 ГР</t>
  </si>
  <si>
    <t>256.6 2.5.1 Восточная дамба (Пьезометры)</t>
  </si>
  <si>
    <t>256.6 2.5.1 АСМ1</t>
  </si>
  <si>
    <t>256.6 2.5.1.2 Дренажная канава</t>
  </si>
  <si>
    <t>256.6 2.5.1.2 ГР</t>
  </si>
  <si>
    <t>256.6 2.5.2 Восточная дамба (Тахиометры)</t>
  </si>
  <si>
    <t>256.6 2.5.2 АСМ2</t>
  </si>
  <si>
    <t>256.6 2.5.2.2 Дренажная насосная станция (ДНС №1)</t>
  </si>
  <si>
    <t>256.6 2.5.2.2 ТХ</t>
  </si>
  <si>
    <t>256.6 2.5.2.2 ЭМ</t>
  </si>
  <si>
    <t>256.6 2.6.1.4 Аварийный водосброс</t>
  </si>
  <si>
    <t>256.6 2.6.1.4 ГР</t>
  </si>
  <si>
    <t>256.6 В31.1b Напорный водовод технической воды для Сульфидной ОФ №1</t>
  </si>
  <si>
    <t>256.6 В31.1b ГР</t>
  </si>
  <si>
    <t>256.6 В31.2b Напорный водовод технической воды для Каолинизированной ОФ №2</t>
  </si>
  <si>
    <t>256.6 В31.2b ГР</t>
  </si>
  <si>
    <t>256.6 B4b Карьерный водоотлив</t>
  </si>
  <si>
    <t>256.6 B4b АС</t>
  </si>
  <si>
    <t>256.6 B4b ГР</t>
  </si>
  <si>
    <t>256.6 B4b ЭМ</t>
  </si>
  <si>
    <t>256.6 2.5 ГП - Генеральный план/ General layout</t>
  </si>
  <si>
    <t>256.6 2.10 ГР Гидротехнические решения / Production technology</t>
  </si>
  <si>
    <t>256.6 2.1d;2.2d Пирс для насосной станции оборотной воды</t>
  </si>
  <si>
    <t>256.6 2.1d;2.2d ГР</t>
  </si>
  <si>
    <t>256.6 2.1d;2.2d ЭС</t>
  </si>
  <si>
    <t>256.6 2.7 Генеральный план, сети (не для заполнения штампа)</t>
  </si>
  <si>
    <t>256.6 2.7 ГП - Генеральный план</t>
  </si>
  <si>
    <t>256.6 2.7 ГР</t>
  </si>
  <si>
    <t>256.6 2.7.1 Ограждающая дамба</t>
  </si>
  <si>
    <t>256.6 2.7.1 ГР</t>
  </si>
  <si>
    <t>256.6 2.7.1.1 Дренажная канава №1</t>
  </si>
  <si>
    <t>256.6 2.7.1.1 ГР</t>
  </si>
  <si>
    <t>256.6 2.7.1.2 Дренажная канава №2</t>
  </si>
  <si>
    <t>256.6 2.7.1.2 ГР</t>
  </si>
  <si>
    <t>256.6 2.7.2 Рампа/ Ramp</t>
  </si>
  <si>
    <t>256.6 2.7.2 ГР Гидротехнические решения/ Hydrotechnical solutions</t>
  </si>
  <si>
    <t>256.6 1.4.1е Пульпонасосная станция Сульфидной ОФ №1</t>
  </si>
  <si>
    <t>256.6 1.4.1е ТХ</t>
  </si>
  <si>
    <t>256.6 1.4.1е ЭОМ</t>
  </si>
  <si>
    <t>256.6 2.4.9е Пульпонасосная станция 2-го подъема</t>
  </si>
  <si>
    <t>256.6 2.4.9е ТХ</t>
  </si>
  <si>
    <t>256.6 2.4.9е ЭМ</t>
  </si>
  <si>
    <t>256.6 2.4.9е АТХ</t>
  </si>
  <si>
    <t>256.6 4.1 Генеральный план, сети (не для заполнения штампа)</t>
  </si>
  <si>
    <t>256.6 4.1 ГП - Генеральный план/ General layout</t>
  </si>
  <si>
    <t>256.6 ОЧ2 ПК1 4.1.1.5е Дренажная насосная станция (ДНС №1)/ Drainage pumping station #1</t>
  </si>
  <si>
    <t>256.6 ОЧ2 ПК 1 4.1.1.5е ТХ Технология производства/ Production technology</t>
  </si>
  <si>
    <t>256.6 ОЧ2 ПК1 4.1.6.1е Дренажная насосная станция (ДНС №2)/ Drainage pumping station 2</t>
  </si>
  <si>
    <t>256.6 4.1.6.1е ТХ Технология производства/ Production technology</t>
  </si>
  <si>
    <t>256.6 4.1.7 Рампа/ Ramp</t>
  </si>
  <si>
    <t>256.6 4.1.7 ГР Гидротехнические решения/ Hydrotechnical solutions</t>
  </si>
  <si>
    <t>256.6 4.1.8 Аварийный бассейн/ Spill basin</t>
  </si>
  <si>
    <t>256.6 4.1.8 ГР Гидротехнические решения/ Hydrotechnical solutions</t>
  </si>
  <si>
    <t>256.6 4.1.8.1 Камера переключения/ Switch box</t>
  </si>
  <si>
    <t>256.6 4.1.8.1 ГР Гидротехнические решения/ Hydrotechnical solutions</t>
  </si>
  <si>
    <t>256.6 4.7e Распределитель хвостов/ Tailing distributor</t>
  </si>
  <si>
    <t>256.6 4.7е ТХ Технология производства/ Production technology</t>
  </si>
  <si>
    <t>256.6 4.7e КМ</t>
  </si>
  <si>
    <t>256.6 4.7е КЖ Конструкции железобетонные/ Concrete construction drawings</t>
  </si>
  <si>
    <t>256.6 4.7.1 Камера переключения №5/ Switch box #5</t>
  </si>
  <si>
    <t>256.6 4.7.1 ГР Гидротехнические решения/ Hydrotechnical solutions</t>
  </si>
  <si>
    <t>256.6 4.7.2e Подстанция альтернативной энергии/ Substation of alternative energy</t>
  </si>
  <si>
    <t>256.6 4.7.2e КЖ</t>
  </si>
  <si>
    <t>256.6 4.7.2е ЭМ</t>
  </si>
  <si>
    <t>256.6 4.7.3e Антенна для передачи сигнала (сетевой мост)/ Antenna for signal transmission (network bridge)</t>
  </si>
  <si>
    <t>256.6 4.7.3e НСС Наружные сети связи/ External connection network</t>
  </si>
  <si>
    <t>256.6 4.7.3e АС Архитектурно-строительные решения/ Architectural and construction drawings</t>
  </si>
  <si>
    <t>256.6 4.8е Насосные станции оборотной воды №1 / Reverse water pump stations No.1</t>
  </si>
  <si>
    <t>256.6 4.8е ТХ Технология производства/ Production technology</t>
  </si>
  <si>
    <t>256.6 4.9е Насосные станции оборотной воды №2/ Reverse water pump stations No.2</t>
  </si>
  <si>
    <t>256.6 4.9е ТХ Технология производства/ Production technology</t>
  </si>
  <si>
    <t>256.6 К14.2e Магистральный пульповод сульфидной ОФ от камеры переключения до участка №4/ Main pulp line from sulfuric CP to section 4</t>
  </si>
  <si>
    <t>256.6 К14.2е ГР Гидротехнические решения/ Hydrotechnical solutions</t>
  </si>
  <si>
    <t>256.6 К14.2e АС</t>
  </si>
  <si>
    <t>256.6 К16e Магистральный пульповод Глиняной ОФ от камеры переключения до участка №4/ Main pulp line from switch box to section 4</t>
  </si>
  <si>
    <t>256.6 К16e ГР Гидротехнические решения/ Hydrotechnical solutions</t>
  </si>
  <si>
    <t>256.6 К16e АС</t>
  </si>
  <si>
    <t>256.6 ПД6 Патрульная дорога №6/ Patrol road No.6</t>
  </si>
  <si>
    <t>256.6 ПД6 АД Автомобильные дороги/ Automobile roads</t>
  </si>
  <si>
    <t>256.6 ПД7 Патрульная дорога №7/ Patrol road No.7</t>
  </si>
  <si>
    <t>256.6 ПД7 АД Автомобильные дороги/ Automobile roads</t>
  </si>
  <si>
    <t>256.6 ПД8 Патрульная дорога №8/ Patrol road No.8</t>
  </si>
  <si>
    <t>256.6 ПД8 АД Автомобильные дороги/ Automobile roads</t>
  </si>
  <si>
    <t>256.6 ПД9 Патрульная дорога №9/ Patrol road No.9</t>
  </si>
  <si>
    <t>256.6 ПД9 АД Автомобильные дороги/ Automobile roads</t>
  </si>
  <si>
    <t>256.6 В31.4 Водовод оборотной воды от НОВ №1</t>
  </si>
  <si>
    <t>256.6 В31.4 ГР</t>
  </si>
  <si>
    <t>256.6 В31.5 Водовод оборотной воды от НОВ №2</t>
  </si>
  <si>
    <t>256.6 В31.5 ГР</t>
  </si>
  <si>
    <t>256.6 ОЧ2 ПК2 4.1.1.5f Дренажная насосная станция (ДНС №1)/ Drainage pumping station #1</t>
  </si>
  <si>
    <t>256.6 ОЧ2 ПК2 4.1.1.5f ТХ Технология производства/ Production technology</t>
  </si>
  <si>
    <t>256.6 ОЧ2 ПК2 4.1.6.1f Дренажная насосная станция (ДНС №2)/ Drainage pumping station 2</t>
  </si>
  <si>
    <t>256.6 ОЧ2 ПК2 4.1.6.1f ТХ Технология производства/ Production technology</t>
  </si>
  <si>
    <t>256.6 4.2 Генеральный план, сети (не для заполнения штампа)</t>
  </si>
  <si>
    <t>256.6 4.2 ГП - Генеральный план/ General layout</t>
  </si>
  <si>
    <t>256.6 4.2.2 Рампа/ Ramp</t>
  </si>
  <si>
    <t>256.6 4.2.2 ГР Гидротехнические решения/ Hydrotechnical solutions</t>
  </si>
  <si>
    <t>256.6 4.7f Распределитель хвостов/ Tailing distributor</t>
  </si>
  <si>
    <t>256.6 4.7f КЖ Конструкции железобетонные/ Concrete construction drawings</t>
  </si>
  <si>
    <t>256.6 4.7f КМ</t>
  </si>
  <si>
    <t>256.6 4.7f ТХ Технология производства/ Production technology</t>
  </si>
  <si>
    <t>256.6 4.7.2f Подстанция альтернативной энергии/ Substation of alternative energy</t>
  </si>
  <si>
    <t>256.6 4.7.2f КЖ</t>
  </si>
  <si>
    <t>256.6 4.7.2f ЭМ</t>
  </si>
  <si>
    <t>256.6 4.7.3f Антенна для передачи сигнала (сетевой мост)/ Antenna for signal transmission (network bridge)</t>
  </si>
  <si>
    <t>256.6 4.7.3f АС</t>
  </si>
  <si>
    <t>256.6 4.7.3f НСС</t>
  </si>
  <si>
    <t>256.6 4.8f Насосная станция оборотной воды №1 / Reverse water pump station No.1</t>
  </si>
  <si>
    <t>256.6 4.8f ТХ Технология производства/ Production technology</t>
  </si>
  <si>
    <t>256.6 4.9 Насосная станция оборотной воды №2/ Reverse water pump station No.2</t>
  </si>
  <si>
    <t>256.6 4.9 ТХ Технология производства/ Production technology</t>
  </si>
  <si>
    <t>256.6 К14.2f Магистральный пульповод сульфидной ОФ от камеры переключения до участка №4/ Main pulp line from sulfuric CP to section 4</t>
  </si>
  <si>
    <t>256.6 К14.2f АС</t>
  </si>
  <si>
    <t>256.6 К14.2f ГР Гидротехнические решения/ Hydrotechnical solutions</t>
  </si>
  <si>
    <t>256.6 К16f Магистральный пульповод Глиняной от камеры переключения до участка №4/ Main pulp line switch box to section 4</t>
  </si>
  <si>
    <t>256.6 К16 АС</t>
  </si>
  <si>
    <t>256.6 К16 ГР Гидротехнические решения/ Hydrotechnical solutions</t>
  </si>
  <si>
    <t>256.6 ОЧ2 ПК3 4.1.1.5g Дренажная насосная станция (ДНС №1)/ Drainage pumping station #1</t>
  </si>
  <si>
    <t>256.6 ОЧ2 ПК3 4.1.1.5g ТХ Технология производства/ Production technology</t>
  </si>
  <si>
    <t>256.6 ОЧ2 ПК3 4.1.6.1g Дренажная насосная станция (ДНС №2)/ Drainage pumping station 2</t>
  </si>
  <si>
    <t>256.6 ОЧ2 ПК3 4.1.6.1g ТХ Технология производства/ Production technology</t>
  </si>
  <si>
    <t>256.6 ОЧ2 ПК3 4.3 ГП - Генеральный план, сети (не для заполнения штампа)</t>
  </si>
  <si>
    <t>256.6 ОЧ2 ПК3 4.3 ГП - Генеральный план/ General layout</t>
  </si>
  <si>
    <t>256.6 ОЧ2 ПК3 4.3.8 Рампа/ Ramp</t>
  </si>
  <si>
    <t>256.6 ОЧ2 ПК3 4.3.8 ГР Гидротехнические решения/ Hydrotechnical solutions</t>
  </si>
  <si>
    <t>256.6 ОЧ2 ПК3 4.7 Распределитель хвостов/ Tailing distributor</t>
  </si>
  <si>
    <t>256.6 4.7g ТХ</t>
  </si>
  <si>
    <t>256.6 4.7g КМ</t>
  </si>
  <si>
    <t>256.6 4.7g КЖ Конструкции железобетонные/ Concrete srtuctures</t>
  </si>
  <si>
    <t>256.6 ОЧ2 ПК3 4.7.2g Подстанция альтернативной энергии/ Substation of alternative energy</t>
  </si>
  <si>
    <t>256.6 ОЧ2 ПК3 4.7.2g КЖ</t>
  </si>
  <si>
    <t>256.6 ОЧ2 ПК3 4.7.2g ЭМ</t>
  </si>
  <si>
    <t>256.6 ОЧ2 ПК3 4.7.3g Антенна для передачи сигнала (сетевой мост)/ Antenna for signal transmission (network bridge)</t>
  </si>
  <si>
    <t>256.6 ОЧ2 ПК3 4.7.3g КЖ</t>
  </si>
  <si>
    <t>256.6 ОЧ2 ПК3 4.7.3g НСС Наружные сети связи/ External connection network</t>
  </si>
  <si>
    <t>256.6 ОЧ2 ПК3 4.8g Насосная станция оборотной воды №1/ Reverse water pump station No.1</t>
  </si>
  <si>
    <t>256.6 ОЧ2 ПК3 4.8g ТХ Технология производства/ Production technology</t>
  </si>
  <si>
    <t>256.6 ОЧ2 ПК3 4.9g Насосная станция оборотной воды №2/ Reverse water pump station No.2</t>
  </si>
  <si>
    <t>256.6 ОЧ2 ПК3 4.9g ТХ Технология производства/ Production technology</t>
  </si>
  <si>
    <t>256.6 ОЧ2 ПК3 ПД10 Патрульная дорога №10/ Patrol road No.10</t>
  </si>
  <si>
    <t>256.6 ОЧ2 ПК3 ПД10 АД Автомобильные дороги/ Automobile roads</t>
  </si>
  <si>
    <t>256.6 ОЧ2 gПК3 К14.2 Магистральный пульповод сульфидной ОФ от камеры переключения до участка №4/ Main pulp line sulfuric CP from switch box to section 4</t>
  </si>
  <si>
    <t>256.6 ОЧ2 ПК3 К14.2g ГР Гидротехнические решения/ Hydrotechnical solutions</t>
  </si>
  <si>
    <t>256.6 ОЧ2 ПК3 К14.2g АС Архитектурно-строительные решения</t>
  </si>
  <si>
    <t>256.6 ОЧ2 ПК3 К16g Магистральный пульповод Глиняной ОФ от камеры переключения до участка №4/ Main pulp line from switch box to section 4</t>
  </si>
  <si>
    <t>256.6 ОЧ2 ПК3 К16g АС Архитектурно-строительные решения</t>
  </si>
  <si>
    <t>256.6 ОЧ2 ПК3 К16g ГР Гидротехнические решения/ Hydrotechnical solutions</t>
  </si>
  <si>
    <t>256.6 ОЧ2 ПК3 СМ Сметная документация/ Estimated documentation</t>
  </si>
  <si>
    <t>256.6 ОЧ2 ПК3 Перевод проектной документации на иностранный язык/ Project documentation translation to foreign language</t>
  </si>
  <si>
    <t>256.6 ОЧ2 ПК3 Передача пакета проектной документации/ Transfer of the design documentation package</t>
  </si>
  <si>
    <t>256.6 ОЧ2 ПК3 Первичное рассмотрение проектной документации Заказчиком/ Initial review of the project documentation by the Customer</t>
  </si>
  <si>
    <t>256.6 ОЧ2 ПК3 Внесение исправлений в проектную документацию по замечаниям заказчика/ Corrections into the design documentation according to the Customer's comments</t>
  </si>
  <si>
    <t>256.6 ОЧ2 ПК3 Повторное рассмотрение и согласование проектной документации Заказчиком/ Re-examination and approval of the design documentation by the Customer</t>
  </si>
  <si>
    <t>256.6 ОЧ2 ПК3 Завершение этапа разработки проектной документации/ Completion of the design documentation development stage</t>
  </si>
  <si>
    <t>256.6 ОЧ2 ПК4 4.1.1.5h Дренажная насосная станция (ДНС №1)/ Drainage pumping station №1</t>
  </si>
  <si>
    <t>256.6 ОЧ2 ПК4 4.1.1.5h ТХ Технология производства/ Production technology</t>
  </si>
  <si>
    <t>256.6 ОЧ2 ПК4 4.1.6.1h Дренажная насосная станция (ДНС №2)/ Drainage pumping station 2</t>
  </si>
  <si>
    <t>256.6 ОЧ2 ПК4 4.1.6.1h ТХ Технология производства/ Production technology</t>
  </si>
  <si>
    <t>256.6 ОЧ2 ПК4 4.4 Генеральный план, сети (не для заполнения штампа)</t>
  </si>
  <si>
    <t>256.6 ОЧ2 ПК4 4.4 ГП - Генеральный план/ General layout</t>
  </si>
  <si>
    <t>256.6 ОЧ2 ПК4 4.4.8 Рампа/ Ramp</t>
  </si>
  <si>
    <t>256.6 ОЧ2 ПК4 4.4.8 ГР Гидротехнические решения/ Hydrotechnical solutions</t>
  </si>
  <si>
    <t>256.6 ОЧ2 ПК4 4.7h Распределитель хвостов/ Tailing distributor</t>
  </si>
  <si>
    <t>256.6 ОЧ2 ПК4 4.7h ТХ Технология производства/ Production technology</t>
  </si>
  <si>
    <t>256.6 ОЧ2 ПК4 4.7h КМ</t>
  </si>
  <si>
    <t>256.6 ОЧ2 ПК4 4.7h КЖ Конструкции железобетонные/ Concrete construction drawings</t>
  </si>
  <si>
    <t>256.6 ОЧ2 ПК4 4.7.1h Камера переключения № 5 / Switching Chamber No.5</t>
  </si>
  <si>
    <t>256.6 ОЧ2 ПК4 4.7.1h ГР</t>
  </si>
  <si>
    <t>256.6 ОЧ2 ПК4 4.7.2h Подстанция альтернативной энергии/ Substation of alternative energy</t>
  </si>
  <si>
    <t>256.6 ОЧ2 ПК4 4.7.2h ЭМ</t>
  </si>
  <si>
    <t>256.6 ОЧ2 ПК4 4.7.2h КЖ</t>
  </si>
  <si>
    <t>256.6 ОЧ2 ПК4 4.7.3h Антенна для передачи сигнала (сетевой мост)/ Antenna for signal transmission (network bridge)</t>
  </si>
  <si>
    <t>256.6 ОЧ2 ПК4 4.7.3h НСС Наружные сети связи/ External connection network</t>
  </si>
  <si>
    <t>256.6 ОЧ2 ПК4 4.7.3h АС Архитектурно-строительные решения/ Architectural and construction drawings</t>
  </si>
  <si>
    <t>256.6 ОЧ2 ПК4 4.8h Насосная станция оборотной воды №1/ Reverse water pump station No.1</t>
  </si>
  <si>
    <t>256.6 ОЧ2 ПК4 4.8h ТХ Технология производства/ Production technology</t>
  </si>
  <si>
    <t>256.6 ОЧ2 ПК4 4.9h Насосная станция оборотной воды №2/ Reverse water pump station No.2</t>
  </si>
  <si>
    <t>256.6 ОЧ2 ПК4 4.9h ТХ Технология производства/ Production technology</t>
  </si>
  <si>
    <t>256.6 ОЧ2 ПК4 К14.2h Магистральный пульповод сульфидной ОФ от камеры переключения до участка №4/ Main pulp line sulfuric CP from switch box to section 4</t>
  </si>
  <si>
    <t>256.6 ОЧ2 ПК4 К14.2h ГР Гидротехнические решения/ Hydrotechnical solutions</t>
  </si>
  <si>
    <t>256.6 ОЧ2 ПК4 К14.2h АС</t>
  </si>
  <si>
    <t>256.6 ОЧ2 ПК4 К16h Магистральный пульповод Глиняной ОФ от камеры переключения до участка №4/ Main pulp line from switch box to section 4</t>
  </si>
  <si>
    <t>256.6 ОЧ2 ПК4 К16h ГР Гидротехнические решения/ Hydrotechnical solutions</t>
  </si>
  <si>
    <t>256.6 ОЧ2 ПК4 К16h АС</t>
  </si>
  <si>
    <t>256.6 ОЧ2 ПК4 СМ Сметная документация/ Estimated documentation</t>
  </si>
  <si>
    <t>256.6 ОЧ2 ПК4 Перевод проектной документации на иностранный язык/ Project documentation translation to foreign language</t>
  </si>
  <si>
    <t>256.6 ОЧ2 ПК4 Передача пакета проектной документации/ Transfer of the design documentation package</t>
  </si>
  <si>
    <t>256.6 ОЧ2 ПК4 Первичное рассмотрение проектной документации Заказчиком/ Initial review of the project documentation by the Customer</t>
  </si>
  <si>
    <t>256.6 ОЧ2 ПК4 Внесение исправлений в проектную документацию по замечаниям заказчика/ Corrections into the design documentation according to the Customer's comments</t>
  </si>
  <si>
    <t>256.6 ОЧ2 ПК4 Повторное рассмотрение и согласование проектной документации Заказчиком/ Re-examination and approval of the design documentation by the Customer</t>
  </si>
  <si>
    <t>256.6 ОЧ2 ПК4 Завершение этапа разработки проектной документации/ Completion of the design documentation development stage</t>
  </si>
  <si>
    <t>256.6 ОЧ2 ПК5 4.1.1.5 Дренажная насосная станция (ДНС №1)/ Drainage pumping station №1</t>
  </si>
  <si>
    <t>256.6 ОЧ2 ПК5 4.1.1.5 ТХ Технология производства/ Production technology</t>
  </si>
  <si>
    <t>256.6 ОЧ2 ПК5 4.1.6.1 Дренажная насосная станция (ДНС №2)/ Drainage pumping station 2</t>
  </si>
  <si>
    <t>256.6 ОЧ2 ПК5 4.1.6.1 ТХ Технология производства/ Production technology</t>
  </si>
  <si>
    <t>256.6 ОЧ2 ПК5 4.5 Генеральный план, сети (не для заполнения штампа)</t>
  </si>
  <si>
    <t>256.6 ОЧ2 ПК5 4.5 ГП - Генеральный план/ General layout</t>
  </si>
  <si>
    <t>256.6 ОЧ2 ПК5 4.5.3 Рампа/ Ramp</t>
  </si>
  <si>
    <t>256.6 ОЧ2 ПК5 4.5.3 ГР Гидротехнические решения/ Hydrotechnical solutions</t>
  </si>
  <si>
    <t>256.6 ОЧ2 ПК5 4.7i Распределитель хвостов/ Tailing distributor</t>
  </si>
  <si>
    <t>256.6 ОЧ2 ПК5 4.7i ТХ Технология производства/ Production technology</t>
  </si>
  <si>
    <t>256.6 ОЧ2 ПК5 4.7i КМ</t>
  </si>
  <si>
    <t>256.6 ОЧ2 ПК5 4.7i КЖ Конструкции железобетонные/ Concrete construction drawings</t>
  </si>
  <si>
    <t>256.6 ОЧ2 ПК5 4.7.1i Камера переключения № 5 / Switching Chamber No.5</t>
  </si>
  <si>
    <t>256.6 ОЧ2 ПК5 4.7.1i ГР</t>
  </si>
  <si>
    <t>256.6 ОЧ2 ПК5 4.7.2i Ветро-солнечная электростанция/ Substation of alternative energy</t>
  </si>
  <si>
    <t>256.6 ОЧ2 ПК5 4.7.2i ЭМ</t>
  </si>
  <si>
    <t>256.6 ОЧ2 ПК5 4.7.2i КЖ</t>
  </si>
  <si>
    <t>256.6 ОЧ2 ПК5 4.7.3i Антенна для передачи сигнала (сетевой мост)/ Antenna for signal transmission (network bridge)</t>
  </si>
  <si>
    <t>256.6 ОЧ2 ПК5 4.7.3i НСС Наружные сети связи/ External connection network</t>
  </si>
  <si>
    <t>256.6 ОЧ2 ПК5 4.7.3i КЖ</t>
  </si>
  <si>
    <t>256.6 ОЧ2 ПК5 4.8i Насосная станция оборотной воды №1/ Reverse water pump station No.1</t>
  </si>
  <si>
    <t>256.6 ОЧ2 ПК5 4.8i ТХ Технология производства/ Production technology</t>
  </si>
  <si>
    <t>256.6 ОЧ2 ПК5 4.9i Насосная станция оборотной воды №2/ Reverse water pump station No.2</t>
  </si>
  <si>
    <t>256.6 ОЧ2 ПК5 4.9i ТХ Технология производства/ Production technology</t>
  </si>
  <si>
    <t>256.6 ОЧ2 iПК5 К14.2 Магистральный пульповод сульфидной ОФ от камеры переключения до участка №4/ Main pulp line sulfuric CP from switch box to section 4</t>
  </si>
  <si>
    <t>256.6 ОЧ2 ПК5 К14.2i ГР Гидротехнические решения/ Hydrotechnical solutions</t>
  </si>
  <si>
    <t>256.6 ОЧ2 ПК5 К14.2i АС</t>
  </si>
  <si>
    <t>256.6 ОЧ2 ПК5 К16i Магистральный пульповод глиняной ОФ от камеры переключения до участка №4/ Main pulp line from switch box to section 4</t>
  </si>
  <si>
    <t>256.6 ОЧ2 ПК5 К16i АС</t>
  </si>
  <si>
    <t>256.6 ОЧ2 ПК5 К16i ГР Гидротехнические решения/ Hydrotechnical solutions</t>
  </si>
  <si>
    <t>256.6 ОЧ2 ПК5 СМ Сметная документация/ Estimated documentation</t>
  </si>
  <si>
    <t>256.6 ОЧ2 ПК5 Перевод проектной документации на иностранный язык/ Project documentation translation to foreign language</t>
  </si>
  <si>
    <t>256.6 ОЧ2 ПК5 Передача пакета проектной документации/ Transfer of the design documentation package</t>
  </si>
  <si>
    <t>256.6 ОЧ2 ПК5 Первичное рассмотрение проектной документации Заказчиком/ Initial review of the project documentation by the Customer</t>
  </si>
  <si>
    <t>256.6 ОЧ2 ПК5 Внесение исправлений в проектную документацию по замечаниям заказчика/ Corrections into the design documentation according to the Customer's comments</t>
  </si>
  <si>
    <t>256.6 ОЧ2 ПК5 Повторное рассмотрение и согласование проектной документации Заказчиком/ Re-examination and approval of the design documentation by the Customer</t>
  </si>
  <si>
    <t>256.6 ОЧ2 ПК5 Завершение этапа разработки проектной документации/ Completion of the design documentation development stage</t>
  </si>
  <si>
    <t>256.6 ОЧ2 ПК6 4.1.1.5j Дренажная насосная станция (ДНС №1)/ Drainage pumping station №1</t>
  </si>
  <si>
    <t>256.6 ОЧ2 ПК6 4.1.1.5j ТХ Технология производства/ Production technology</t>
  </si>
  <si>
    <t>256.6 ОЧ2 ПК6 4.1.6.1j Дренажная насосная станция (ДНС №2)/ Drainage pumping station 2</t>
  </si>
  <si>
    <t>256.6 ОЧ2 ПК6 4.1.6.1j ТХ Технология производства/ Production technology</t>
  </si>
  <si>
    <t>256.6 4.6 Генеральный план, сети (не для заполнения штампа)</t>
  </si>
  <si>
    <t>256.6 4.6 ГП - Генеральный план/ General layout</t>
  </si>
  <si>
    <t>256.6 4.6.6 Рампа/ Ramp</t>
  </si>
  <si>
    <t>256.6 4.6.6 ГР Гидротехнические решения/ Hydrotechnical solutions</t>
  </si>
  <si>
    <t>256.6 4.7j Распределитель хвостов/ Tailing distributor</t>
  </si>
  <si>
    <t>256.6 4.7j ТХ Технология производства/ Production technology</t>
  </si>
  <si>
    <t>256.6 4.7j КМ</t>
  </si>
  <si>
    <t>256.6 4.7j КЖ Конструкции железобетонные/ Concrete construction drawings</t>
  </si>
  <si>
    <t>256.6 ОЧ2 ПК6 4.7.1j Камера переключения № 5 / Switching Chamber No.5</t>
  </si>
  <si>
    <t>256.6 ОЧ2 ПК6 4.7.1j ГР</t>
  </si>
  <si>
    <t>256.6 4.7.2j Подстанция альтернативной энергии/ Substation of alternative energy</t>
  </si>
  <si>
    <t>256.6 4.7.2j ЭМ</t>
  </si>
  <si>
    <t>256.6 4.7.2j КЖ</t>
  </si>
  <si>
    <t>256.6 4.7.3j Антенна для передачи сигнала (сетевой мост)/ Antenna for signal transmission (network bridge)</t>
  </si>
  <si>
    <t>256.6 4.7.3j КЖ</t>
  </si>
  <si>
    <t>256.6 4.7.3j НСС Наружные сети связи/ External connection network</t>
  </si>
  <si>
    <t>256.6 ОЧ2 ПК6 4.8j Насосная станция оборотной воды №1/ Reverse water pump station No.1</t>
  </si>
  <si>
    <t>256.6 4.8j ТХ Технология производства/ Production technology</t>
  </si>
  <si>
    <t>256.6 ОЧ2 ПК6 4.9j Насосная станция оборотной воды №2/ Reverse water pump station No.2</t>
  </si>
  <si>
    <t>256.6 ОЧ2 ПК6 4.9j ТХ Технология производства/ Production technology</t>
  </si>
  <si>
    <t>256.6 К14.2j Магистральный пульповод от сульфидной ОФ до участка №4/ Main pulp line sulfuric CP from switch box to section 4</t>
  </si>
  <si>
    <t>256.6 К14.2j АС</t>
  </si>
  <si>
    <t>256.6 К14.2j ГР Гидротехнические решения/ Hydrotechnical solutions</t>
  </si>
  <si>
    <t>256.6 К16j Магистральный пульповод Глиняной ОФ от камеры переключения до участка №4/ Main pulp line from switch box to section 4</t>
  </si>
  <si>
    <t>256.6 К16j АС</t>
  </si>
  <si>
    <t>256.6 К16j ГР Гидротехнические решения/ Hydrotechnical solutions</t>
  </si>
  <si>
    <t>Разработка и согласование проектной документации земляных работ ПК4-ПК7</t>
  </si>
  <si>
    <t>Подэтап 1.1</t>
  </si>
  <si>
    <t>293-2-ЭП</t>
  </si>
  <si>
    <t>Согласование отчета с заказчиком</t>
  </si>
  <si>
    <t>Согласование ЗОНД с Казатомпромом</t>
  </si>
  <si>
    <t>Заключение экол.экспертизы на ОТЧЕТ</t>
  </si>
  <si>
    <t>Уровень</t>
  </si>
  <si>
    <t>199.6-3-01, 3-01.2-ТХ</t>
  </si>
  <si>
    <t>315,75 дней</t>
  </si>
  <si>
    <t>389,13 дней</t>
  </si>
  <si>
    <t>211,13 дней</t>
  </si>
  <si>
    <t>210,25 дней</t>
  </si>
  <si>
    <t>Жангурбаева Алия Сериковна</t>
  </si>
  <si>
    <t>7,75 дней</t>
  </si>
  <si>
    <t>Уаисова Лейла Гумбатовна</t>
  </si>
  <si>
    <t>Тукубаев Адиль Муратович</t>
  </si>
  <si>
    <t>111,13 дней</t>
  </si>
  <si>
    <t>110,25 дней</t>
  </si>
  <si>
    <t>43,13 дней</t>
  </si>
  <si>
    <t>81,25 дней</t>
  </si>
  <si>
    <t>532 дней</t>
  </si>
  <si>
    <t>751 дней?</t>
  </si>
  <si>
    <t>484,75 дней</t>
  </si>
  <si>
    <t>678,88 дней</t>
  </si>
  <si>
    <t>372,88 дней?</t>
  </si>
  <si>
    <t>197,88 дней?</t>
  </si>
  <si>
    <t>278 дней?</t>
  </si>
  <si>
    <t>191,88 дней</t>
  </si>
  <si>
    <t>268 дней</t>
  </si>
  <si>
    <t>318,88 дней</t>
  </si>
  <si>
    <t>246,88 дней</t>
  </si>
  <si>
    <t>347 дней</t>
  </si>
  <si>
    <t>437,88 дней</t>
  </si>
  <si>
    <t>782,25 дней</t>
  </si>
  <si>
    <t>1094,38 дней</t>
  </si>
  <si>
    <t>2-й этап Разработка основных разделов по Проекту</t>
  </si>
  <si>
    <t>201 дней</t>
  </si>
  <si>
    <t>Подэтап 2.4 Текстовые документы</t>
  </si>
  <si>
    <t>Подэтап 2.7 Разработать и согласовать с Заказчиком смету актуальную на дату подачи экспертизы</t>
  </si>
  <si>
    <t>23,75 дней</t>
  </si>
  <si>
    <t>Выдача исходных данных от КАТКО</t>
  </si>
  <si>
    <t>Акт ввода в эксплуатацию здания ЦППР, технический паспорт здания, выписка из кадастра</t>
  </si>
  <si>
    <t>180 дней</t>
  </si>
  <si>
    <t>354,88 дней</t>
  </si>
  <si>
    <t>Подэтап 2.1 Разраб. Разделов граф.части согл. И утв. С Заказчиком.Спец. На осн.обор-е согл. И утв. С Заказчиком.</t>
  </si>
  <si>
    <t>116 дней</t>
  </si>
  <si>
    <t>298,88 дней</t>
  </si>
  <si>
    <t>199.6-3-0-Генплан и сети</t>
  </si>
  <si>
    <t>165,88 дней</t>
  </si>
  <si>
    <t>199.6-3-01.2-ЦППР.Блок 1 Б (пристраиваемый)</t>
  </si>
  <si>
    <t>266,88 дней</t>
  </si>
  <si>
    <t>199.6-3-01.2-ТХ</t>
  </si>
  <si>
    <t>199.6-3-01-ЦППР. Блок 1А (существующий)</t>
  </si>
  <si>
    <t>63 дней</t>
  </si>
  <si>
    <t>199.6-3-01-ТХ</t>
  </si>
  <si>
    <t>204,88 дней</t>
  </si>
  <si>
    <t>201,75 дней</t>
  </si>
  <si>
    <t>193,75 дней</t>
  </si>
  <si>
    <t>114,13 дней</t>
  </si>
  <si>
    <t>35,1 дней</t>
  </si>
  <si>
    <t>0,1 дней</t>
  </si>
  <si>
    <t>Строительство и эксплуатация 2-ой очереди хвостохранилища перерабатывающего комплекса на месторождении Богуты в Енбекшиказахском районе Алматинской области</t>
  </si>
  <si>
    <t>Этап 5. Передача проектно-сметной документации Заказчику</t>
  </si>
  <si>
    <t>Этап 6. Прохождение вневедомственной экспертизы</t>
  </si>
  <si>
    <t>207.3-0-ТК</t>
  </si>
  <si>
    <t>207.3-0-НЭС</t>
  </si>
  <si>
    <t>Хвостохранилище. 2-я очередь</t>
  </si>
  <si>
    <t>Внутри-площадочные сети</t>
  </si>
  <si>
    <t>207.3-1-0-ГП</t>
  </si>
  <si>
    <t>207.3-1-0-АД</t>
  </si>
  <si>
    <t>207.3-1-0-ТК</t>
  </si>
  <si>
    <t>207.3-1-0-АС</t>
  </si>
  <si>
    <t>207.3-1-0-АСМ</t>
  </si>
  <si>
    <t>207.3-1-0-НЭС</t>
  </si>
  <si>
    <t>Ограждающие дамбы хвостохранилища 2-й очереди</t>
  </si>
  <si>
    <t>207.3-1-1-ГР1</t>
  </si>
  <si>
    <t>207.3-1-1-КЖ</t>
  </si>
  <si>
    <t>207.3-1-1-КМ</t>
  </si>
  <si>
    <t>Противофильтрационный экран чаши хвостохранилища 2-й очереди</t>
  </si>
  <si>
    <t>207.3-1-1-ГР2</t>
  </si>
  <si>
    <t>Система контроля за состоянием дамб и режимом фильтрационных грунтовых вод (мониторинг)</t>
  </si>
  <si>
    <t>207.3-1-1-ГР3</t>
  </si>
  <si>
    <t>207.3-1-2-ТК</t>
  </si>
  <si>
    <t>207.3-1-2-АС</t>
  </si>
  <si>
    <t>Сооружения возврата осветленной воды: насосная станция оборотного водоснабжения, трубопровод оборотной воды</t>
  </si>
  <si>
    <t>207.3-1-3-ТК</t>
  </si>
  <si>
    <t>207.3-1-3-АС</t>
  </si>
  <si>
    <t>Рекультивация</t>
  </si>
  <si>
    <t>207.3-1-4-ГР</t>
  </si>
  <si>
    <t>Том 1. 207.3-ОПЗ</t>
  </si>
  <si>
    <t>Том 2. 207.3-ПОС</t>
  </si>
  <si>
    <t>Том 3. 207.3-СМ</t>
  </si>
  <si>
    <t>Том 4. 207.3-ИТМ ПБ ГО и ЧС</t>
  </si>
  <si>
    <t>Том 5. 207.3-МОПБ</t>
  </si>
  <si>
    <t>Том 6. 207.3-ПП</t>
  </si>
  <si>
    <t>Декларация прмышленной безопасности</t>
  </si>
  <si>
    <t>Разработка декларации промышленной безопасности</t>
  </si>
  <si>
    <t>Регистрация декларации промышленной безопасности</t>
  </si>
  <si>
    <t>Согласование проектной документации на строительство, расширение, реконструкцию, модернизацию, консервацию и ликвидацию опасных производственных объектов</t>
  </si>
  <si>
    <t>Экология</t>
  </si>
  <si>
    <t>Прохождение комплексной вневедомственной экспертизы</t>
  </si>
  <si>
    <t>Проверка на комплектность документации</t>
  </si>
  <si>
    <t>Отработка по замечаниям экспертизы</t>
  </si>
  <si>
    <t>Получение заключения комплесной вневедомственной экспертизы</t>
  </si>
  <si>
    <t>Передача проектно-сметной документации Заказчику</t>
  </si>
  <si>
    <t>530 дней</t>
  </si>
  <si>
    <t>500 дней</t>
  </si>
  <si>
    <t>417 дней</t>
  </si>
  <si>
    <t>497 дней</t>
  </si>
  <si>
    <t>477 дней</t>
  </si>
  <si>
    <t>166,5 дней</t>
  </si>
  <si>
    <t>235 дней</t>
  </si>
  <si>
    <t>88,5 дней</t>
  </si>
  <si>
    <t>323 дней</t>
  </si>
  <si>
    <t>382 дней</t>
  </si>
  <si>
    <t>385,5 дней</t>
  </si>
  <si>
    <t>132,6 дней</t>
  </si>
  <si>
    <t>456 дней</t>
  </si>
  <si>
    <t>113,65 дней</t>
  </si>
  <si>
    <t>441 дней</t>
  </si>
  <si>
    <t>102,35 дней</t>
  </si>
  <si>
    <t>398 дней</t>
  </si>
  <si>
    <t>106,1 дней</t>
  </si>
  <si>
    <t>256.5 2.8.1 АР Архитектурные решения/ Architectural drawings</t>
  </si>
  <si>
    <t>256.5 ПД3 Патрульная дорога №3/ Patrol road No.3</t>
  </si>
  <si>
    <t>256.5 ПД3.1 АД Автомобильные дороги/ Automobile roads</t>
  </si>
  <si>
    <t>256.5 ПД3.2 АД Автомобильные дороги/ Automobile roads</t>
  </si>
  <si>
    <t>453 дней</t>
  </si>
  <si>
    <t>381,5 дней</t>
  </si>
  <si>
    <t>80,05 дней</t>
  </si>
  <si>
    <t>22,33 дней</t>
  </si>
  <si>
    <t>22,72 дней</t>
  </si>
  <si>
    <t>600 дней</t>
  </si>
  <si>
    <t>685 дней?</t>
  </si>
  <si>
    <t>685 дней</t>
  </si>
  <si>
    <t>374,5 дней</t>
  </si>
  <si>
    <t>147 дней</t>
  </si>
  <si>
    <t>424 дней</t>
  </si>
  <si>
    <t>256.6 2.10 АС</t>
  </si>
  <si>
    <t>399 дней</t>
  </si>
  <si>
    <t>642 дней</t>
  </si>
  <si>
    <t>256.6 2.10.1 АС</t>
  </si>
  <si>
    <t>158 дней</t>
  </si>
  <si>
    <t>437 дней</t>
  </si>
  <si>
    <t>381 дней</t>
  </si>
  <si>
    <t>256.6 2.4.11.1 ЭОМ</t>
  </si>
  <si>
    <t>333 дней</t>
  </si>
  <si>
    <t>279 дней</t>
  </si>
  <si>
    <t>358 дней</t>
  </si>
  <si>
    <t>140,95 дней</t>
  </si>
  <si>
    <t>373 дней</t>
  </si>
  <si>
    <t>184,2 дней</t>
  </si>
  <si>
    <t>189 дней</t>
  </si>
  <si>
    <t>127,5 дней</t>
  </si>
  <si>
    <t>379 дней</t>
  </si>
  <si>
    <t>108,9 дней</t>
  </si>
  <si>
    <t>222,75 дней</t>
  </si>
  <si>
    <t>344 дней</t>
  </si>
  <si>
    <t>256.6 2.1b Пирс для насосных станций оборотной воды Сульфидной ОФ №1</t>
  </si>
  <si>
    <t>256.6 2.2b 2.2 Насосная станция оборотной воды Глиняной ОФ №2</t>
  </si>
  <si>
    <t>256.6 2.2b Пирс для насосных станций оборотной воды Глиняной ОФ №2</t>
  </si>
  <si>
    <t>256.6 2.5.1 Восточная дамба</t>
  </si>
  <si>
    <t>256.6 2.5.1 ГР</t>
  </si>
  <si>
    <t>529 дней?</t>
  </si>
  <si>
    <t>256.6 2.6.1 Восточная дамба</t>
  </si>
  <si>
    <t>256.6 2.6.1 ГР</t>
  </si>
  <si>
    <t>256.6 АСМ1</t>
  </si>
  <si>
    <t>1 день?</t>
  </si>
  <si>
    <t>256.6 АСМ2</t>
  </si>
  <si>
    <t>91 дней</t>
  </si>
  <si>
    <t>256.6 2.6.2.1 Дренажная канава №2</t>
  </si>
  <si>
    <t>256.6 2.6.2.1 ГР</t>
  </si>
  <si>
    <t>256.6 2.6.2.2 Аварийный водосброс №2</t>
  </si>
  <si>
    <t>256.6 2.8.2с ЭМ</t>
  </si>
  <si>
    <t>191 дней</t>
  </si>
  <si>
    <t>129,5 дней</t>
  </si>
  <si>
    <t>330 дней</t>
  </si>
  <si>
    <t>349 дней</t>
  </si>
  <si>
    <t>256.6 2.1d Насосная станция оборотной воды Сульфидной ОФ №1</t>
  </si>
  <si>
    <t>256.6 2.1d АС Архитектурно- строительные решения/ Architectural and construction solutions</t>
  </si>
  <si>
    <t>256.6 2.1d ТХ Технология производства/ Production technology</t>
  </si>
  <si>
    <t>256.6 2.2d Насосная станция оборотной воды Каолинизированной ОФ №2</t>
  </si>
  <si>
    <t>256.6 2.2d АС Архитектурно- строительные решения/ Architectural and construction solutions</t>
  </si>
  <si>
    <t>256.6 2.2d ТХ Технология производства/ Production technology</t>
  </si>
  <si>
    <t>256.6 2.7 Генеральный план, сети</t>
  </si>
  <si>
    <t>256.6 2.7 ГП</t>
  </si>
  <si>
    <t>256.6 2.7 Ограждающая дамба</t>
  </si>
  <si>
    <t>256.6 АСМ1 и АСМ2</t>
  </si>
  <si>
    <t>256.6 2.7.1.3 Аварийный водосброс №1</t>
  </si>
  <si>
    <t>256.6 2.7.1.3 ГР</t>
  </si>
  <si>
    <t>256.6 2.7.2.1 Дренажная канава №2</t>
  </si>
  <si>
    <t>256.6 2.7.2.1 ГР</t>
  </si>
  <si>
    <t>256.6 2.7.2.2 Аварийный водосброс №2</t>
  </si>
  <si>
    <t>256.6 2.7.2.2 ГР</t>
  </si>
  <si>
    <t>67 дней</t>
  </si>
  <si>
    <t>256.6 2.8d Распределитель хвостов/ Tailing distributor</t>
  </si>
  <si>
    <t>256.6 2.8d ТХ</t>
  </si>
  <si>
    <t>256.6 В4d Карьерный водоотлив</t>
  </si>
  <si>
    <t>256.6 В4d АС</t>
  </si>
  <si>
    <t>256.6 В4d ГР</t>
  </si>
  <si>
    <t>256.6 В4d ЭМ</t>
  </si>
  <si>
    <t>256.6 В31.1d Напорный водовод технической воды для Сульфидной ОФ №1</t>
  </si>
  <si>
    <t>256.6 В31.1d ГР</t>
  </si>
  <si>
    <t>256.6 В31.2d Напорный водовод технической воды для Каолинизированной ОФ №2</t>
  </si>
  <si>
    <t>256.6 В31.2d ГР</t>
  </si>
  <si>
    <t>374 дней?</t>
  </si>
  <si>
    <t>256.6 1.4.1е КЖ</t>
  </si>
  <si>
    <t>256.6 1.4.1е КМ</t>
  </si>
  <si>
    <t>256.6 1.4.1е ЭМ</t>
  </si>
  <si>
    <t>256.6 2.4.9е КМ</t>
  </si>
  <si>
    <t>256.6 2.4.9е КЖ</t>
  </si>
  <si>
    <t>256.6 4.1 Генеральный план, сети</t>
  </si>
  <si>
    <t>256.6 4.1.8.1 Камера переключения №4/ Switch box №4</t>
  </si>
  <si>
    <t>352 дней?</t>
  </si>
  <si>
    <t>130 дней</t>
  </si>
  <si>
    <t>127 дней</t>
  </si>
  <si>
    <t>371 дней</t>
  </si>
  <si>
    <t>256.6 4.2 Генеральный план, сети</t>
  </si>
  <si>
    <t>256.6 ОЧ2 ПК3 4.3 ГП - Генеральный план, сети</t>
  </si>
  <si>
    <t>65,45 дней</t>
  </si>
  <si>
    <t>256.6 ОЧ2 ПК4 4.4 Генеральный план, сети</t>
  </si>
  <si>
    <t>371 дней?</t>
  </si>
  <si>
    <t>33 дней?</t>
  </si>
  <si>
    <t>256.6 4.6 Генеральный план, сети</t>
  </si>
  <si>
    <t>50,2 дней</t>
  </si>
  <si>
    <t>256.6 ИТМГО и ЧС</t>
  </si>
  <si>
    <t>2-й этап Разработка основных разделов по Проекту (Принц.схемы, гид.расчеты, Граф.часть, СМ, все ПЗ)</t>
  </si>
  <si>
    <t>452,88 дней</t>
  </si>
  <si>
    <t>Подэтап 2.1 Разработка принципиальных технических решений (схемы, эксизы расчёты, обоснования и др.) для согласования и утверждения с Заказчиком</t>
  </si>
  <si>
    <t>Подэтап 2.3 Гидравлические расчеты (переходных процессов)</t>
  </si>
  <si>
    <t>Подэтап 2.4 Разработка разделов графической части для согласования и утверждения с Заказчиком</t>
  </si>
  <si>
    <t>Подэтап 2.5 ПП, ЭПО, ОПЗ, Мер.по ПБ, МЧС, СМ, ПОС, ОВОС</t>
  </si>
  <si>
    <t>524,88 дней</t>
  </si>
  <si>
    <t>479,88 дней</t>
  </si>
  <si>
    <t>273 дней</t>
  </si>
  <si>
    <t>123,7 дней</t>
  </si>
  <si>
    <t>312,75 дней</t>
  </si>
  <si>
    <t>294,88 дней</t>
  </si>
  <si>
    <t>222,88 дней</t>
  </si>
  <si>
    <t>220,88 дней</t>
  </si>
  <si>
    <t>198,88 дней</t>
  </si>
  <si>
    <t>281,88 дней</t>
  </si>
  <si>
    <t>162 дней</t>
  </si>
  <si>
    <t>155 дней</t>
  </si>
  <si>
    <t>208,88 дней</t>
  </si>
  <si>
    <t>299,88 дней</t>
  </si>
  <si>
    <t>407,88 дней</t>
  </si>
  <si>
    <t>262 дней</t>
  </si>
  <si>
    <t>200,73 дней</t>
  </si>
  <si>
    <t>207,73 дней</t>
  </si>
  <si>
    <t>288 дней</t>
  </si>
  <si>
    <t>266 дней</t>
  </si>
  <si>
    <t>199,73 дней</t>
  </si>
  <si>
    <t>176,1 дней</t>
  </si>
  <si>
    <t>45,1 дней</t>
  </si>
  <si>
    <t>403,75 дней</t>
  </si>
  <si>
    <t>393,75 дней</t>
  </si>
  <si>
    <t>124,48 дней</t>
  </si>
  <si>
    <t>232 дней</t>
  </si>
  <si>
    <t>116,28 дней</t>
  </si>
  <si>
    <t>199 дней</t>
  </si>
  <si>
    <t>208 дней</t>
  </si>
  <si>
    <t>142,88 дней</t>
  </si>
  <si>
    <t>235,88 дней</t>
  </si>
  <si>
    <t>170,45 дней</t>
  </si>
  <si>
    <t>118,88 дней</t>
  </si>
  <si>
    <t>61,48 дней</t>
  </si>
  <si>
    <t>79,88 дней</t>
  </si>
  <si>
    <t>167,88 дней</t>
  </si>
  <si>
    <t>157,88 дней</t>
  </si>
  <si>
    <t>122,54 дней</t>
  </si>
  <si>
    <t>127,88 дней</t>
  </si>
  <si>
    <t>33,99 дней</t>
  </si>
  <si>
    <t>55,83 дней</t>
  </si>
  <si>
    <t>79,83 дней</t>
  </si>
  <si>
    <t>306-1-10-АТХ</t>
  </si>
  <si>
    <t>108,88 дней</t>
  </si>
  <si>
    <t>63,08 дней</t>
  </si>
  <si>
    <t>18,7 дней</t>
  </si>
  <si>
    <t>306-1-11-АТХ</t>
  </si>
  <si>
    <t>55,98 дней</t>
  </si>
  <si>
    <t>107,88 дней</t>
  </si>
  <si>
    <t>306-1-12-АТХ</t>
  </si>
  <si>
    <t>306-1-13-ПС</t>
  </si>
  <si>
    <t>306-1-13-АТХ</t>
  </si>
  <si>
    <t>306-1-14-АТХ</t>
  </si>
  <si>
    <t>306-1-15-АТХ</t>
  </si>
  <si>
    <t>306-1-16-ГР</t>
  </si>
  <si>
    <t>306-1-16-АС</t>
  </si>
  <si>
    <t>306-1-16-НВК</t>
  </si>
  <si>
    <t>91,88 дней</t>
  </si>
  <si>
    <t>93,88 дней</t>
  </si>
  <si>
    <t>68,88 дней</t>
  </si>
  <si>
    <t>306-1-34-ТХ</t>
  </si>
  <si>
    <t>306-1-34-ЭМ</t>
  </si>
  <si>
    <t>306-1-34-ВК</t>
  </si>
  <si>
    <t>306-1-34-ОВ</t>
  </si>
  <si>
    <t>306-1-34-СКС</t>
  </si>
  <si>
    <t>306-1-34-ВН</t>
  </si>
  <si>
    <t>306-1-34-СКУД</t>
  </si>
  <si>
    <t>306-1-34-ПС</t>
  </si>
  <si>
    <t>178,88 дней</t>
  </si>
  <si>
    <t>306-2-1-ГР</t>
  </si>
  <si>
    <t>306-2-2-ГР</t>
  </si>
  <si>
    <t>98,88 дней</t>
  </si>
  <si>
    <t>181,88 дней</t>
  </si>
  <si>
    <t>90,88 дней</t>
  </si>
  <si>
    <t>114,88 дней</t>
  </si>
  <si>
    <t>54,98 дней</t>
  </si>
  <si>
    <t>16,5 дней</t>
  </si>
  <si>
    <t>104,88 дней</t>
  </si>
  <si>
    <t>306-3-3-СС</t>
  </si>
  <si>
    <t>103,28 дней</t>
  </si>
  <si>
    <t>122,88 дней</t>
  </si>
  <si>
    <t>99,88 дней</t>
  </si>
  <si>
    <t>93,48 дней</t>
  </si>
  <si>
    <t>148,43 дней</t>
  </si>
  <si>
    <t>308-ЭС</t>
  </si>
  <si>
    <t>308-ЭН</t>
  </si>
  <si>
    <t>87 дней</t>
  </si>
  <si>
    <t>290,88 дней</t>
  </si>
  <si>
    <t>196,88 дней</t>
  </si>
  <si>
    <t>273,88 дней</t>
  </si>
  <si>
    <t>49,88 дней</t>
  </si>
  <si>
    <t>145,88 дней</t>
  </si>
  <si>
    <t>312.2-3.1 Приемный бункер</t>
  </si>
  <si>
    <t>312.2-3.1-АР</t>
  </si>
  <si>
    <t>312.2-3.1-КМ</t>
  </si>
  <si>
    <t>312.2-3.1-КЖ</t>
  </si>
  <si>
    <t>312.2-3.1-ВН</t>
  </si>
  <si>
    <t>312.2-3.1-АТХ</t>
  </si>
  <si>
    <t>312.2-3.1-ВК</t>
  </si>
  <si>
    <t>312.2-3.1-ЭЛ</t>
  </si>
  <si>
    <t>73,88 дней</t>
  </si>
  <si>
    <t>78,88 дней</t>
  </si>
  <si>
    <t>75,88 дней</t>
  </si>
  <si>
    <t>71,88 дней</t>
  </si>
  <si>
    <t>312.2-3.28.1 Площадка мобильной АЗС</t>
  </si>
  <si>
    <t>312.2-3.28.1-ЭГ</t>
  </si>
  <si>
    <t>312.2-3.28.2 Площадка мобильной АЗС. Аварийный резервуар</t>
  </si>
  <si>
    <t>312.2-3.28.2-АС</t>
  </si>
  <si>
    <t>312.2-3.28.3 Площадка мобильной АЗС. КНС ливневых стоков</t>
  </si>
  <si>
    <t>312.2-3.28.3-АС</t>
  </si>
  <si>
    <t>81,13 дней</t>
  </si>
  <si>
    <t>57,75 дней</t>
  </si>
  <si>
    <t>Склад исходной руды</t>
  </si>
  <si>
    <t>312.2-3.31-ТХ</t>
  </si>
  <si>
    <t>312.2-3.31-АС</t>
  </si>
  <si>
    <t>138,88 дней</t>
  </si>
  <si>
    <t>312.3-4.1 Общежитие рабочих на 70 мест (муж.)</t>
  </si>
  <si>
    <t>41,88 дней</t>
  </si>
  <si>
    <t>312.3-4.2 Столовая на 52 посадочных места</t>
  </si>
  <si>
    <t>312.3-4.3 КПП с общежитием охраны</t>
  </si>
  <si>
    <t>312.3-4.3-АР</t>
  </si>
  <si>
    <t>312.3-4.3-КМ</t>
  </si>
  <si>
    <t>312.3-4.3-КЖ</t>
  </si>
  <si>
    <t>312.3-4.4 Общежитие АУП и ИТР на 23 места (муж.)</t>
  </si>
  <si>
    <t>312.3-4.4-ВК</t>
  </si>
  <si>
    <t>312.3-4.4-ВН</t>
  </si>
  <si>
    <t>312.3-4.4-СКС</t>
  </si>
  <si>
    <t>312.3-4.4-СКУД</t>
  </si>
  <si>
    <t>312.3-4.4-АПТ</t>
  </si>
  <si>
    <t>312.3-4.5 Общежитие рабочих на 26 мест (жен.)</t>
  </si>
  <si>
    <t>312.3-4.5-АР</t>
  </si>
  <si>
    <t>312.3-4.5-КМ</t>
  </si>
  <si>
    <t>312.3-4.5-КЖ</t>
  </si>
  <si>
    <t>312.3-4.5-ПС</t>
  </si>
  <si>
    <t>312.3-4.5-ОС</t>
  </si>
  <si>
    <t>312.3-4.5-ВК</t>
  </si>
  <si>
    <t>312.3-4.5-ВН</t>
  </si>
  <si>
    <t>312.3-4.5-СКС</t>
  </si>
  <si>
    <t>312.3-4.5-СКУД</t>
  </si>
  <si>
    <t>312.3-4.5-АПТ</t>
  </si>
  <si>
    <t>312.3-4.5-ЭЛ</t>
  </si>
  <si>
    <t>312.3-4.6 Баня на 10 человек</t>
  </si>
  <si>
    <t>312.3-4.6-АР</t>
  </si>
  <si>
    <t>312.3-4.6-КМ</t>
  </si>
  <si>
    <t>312.3-4.6-КЖ</t>
  </si>
  <si>
    <t>312.3-4.6-ПС</t>
  </si>
  <si>
    <t>312.3-4.6-ОС</t>
  </si>
  <si>
    <t>312.3-4.6-ВК</t>
  </si>
  <si>
    <t>312.3-4.6-ЭЛ</t>
  </si>
  <si>
    <t>312.3-4.7 Насосная станция противопожарного и хоз.-питьевого водоснабжения</t>
  </si>
  <si>
    <t>312.3-4.7-ТХ</t>
  </si>
  <si>
    <t>312.3-4.7-АР</t>
  </si>
  <si>
    <t>312.3-4.7-КМ</t>
  </si>
  <si>
    <t>312.3-4.7-КЖ</t>
  </si>
  <si>
    <t>312.3-4.7-ПС</t>
  </si>
  <si>
    <t>312.3-4.7-ОС</t>
  </si>
  <si>
    <t>312.3-4.7-АТХ</t>
  </si>
  <si>
    <t>312.3-4.7-ОВ</t>
  </si>
  <si>
    <t>312.3-4.7-ЭЛ</t>
  </si>
  <si>
    <t>312.3-4.7-СМ</t>
  </si>
  <si>
    <t>312.3-4.8 Резервуар пожаротушения объемом 200 м3</t>
  </si>
  <si>
    <t>312.3-4.8-ТХ</t>
  </si>
  <si>
    <t>312.3-4.8-АТХ</t>
  </si>
  <si>
    <t>312.3-4.8-ОВ</t>
  </si>
  <si>
    <t>312.3-4.9 Резервуар хоз.-питьевой воды объемом 20 м3</t>
  </si>
  <si>
    <t>312.3-4.9-ТХ</t>
  </si>
  <si>
    <t>312.3-4.9-АТХ</t>
  </si>
  <si>
    <t>312.3-4.9-ОВ</t>
  </si>
  <si>
    <t>312.3-4.10.1 Резервуар накопитель хоз.-бытовых стоков</t>
  </si>
  <si>
    <t>312.3-4.10.1-ТХ</t>
  </si>
  <si>
    <t>312.3-4.10.1-АС</t>
  </si>
  <si>
    <t>312.3-4.10.1-СМ</t>
  </si>
  <si>
    <t>312.3-4.10.2 Очистные сооружения хоз.-бытовых стоков</t>
  </si>
  <si>
    <t>312.3-4.10.2-ТХ</t>
  </si>
  <si>
    <t>312.3-4.10.2-АС</t>
  </si>
  <si>
    <t>312.3-4.10.2-СМ</t>
  </si>
  <si>
    <t>312.3-4.10.3 КНС хоз.-бытовых стоков</t>
  </si>
  <si>
    <t>312.3-4.10.3-ТХ</t>
  </si>
  <si>
    <t>312.3-4.10.3-АС</t>
  </si>
  <si>
    <t>312.3-4.10.3-СМ</t>
  </si>
  <si>
    <t>312.3-4.11 КТП</t>
  </si>
  <si>
    <t>312.3-4.11-ЭЛ</t>
  </si>
  <si>
    <t>312.3-4.11-АС</t>
  </si>
  <si>
    <t>312.3-4.11-АСКУЭ</t>
  </si>
  <si>
    <t>312.3-4.11-СМ</t>
  </si>
  <si>
    <t>312.3-4.12 ДЭС</t>
  </si>
  <si>
    <t>312.3-4.12-АС</t>
  </si>
  <si>
    <t>312.3-4.12-СМ</t>
  </si>
  <si>
    <t>312.3-4.13 Площадка ТБО</t>
  </si>
  <si>
    <t>312.3-4.13-ГП</t>
  </si>
  <si>
    <t>312.3-4.14 Площадка отдыха</t>
  </si>
  <si>
    <t>312.3-4.14-ГП</t>
  </si>
  <si>
    <t>312.3-4.15 Парковочная зона легковой техники</t>
  </si>
  <si>
    <t>312.3-4.15-ГП</t>
  </si>
  <si>
    <t>312.3-4.16 Бытовой корпус</t>
  </si>
  <si>
    <t>312.3-4.16-ТХ</t>
  </si>
  <si>
    <t>312.3-4.16-АР</t>
  </si>
  <si>
    <t>312.3-4.16-КМ</t>
  </si>
  <si>
    <t>312.3-4.16-КЖ</t>
  </si>
  <si>
    <t>312.3-4.16-ПС</t>
  </si>
  <si>
    <t>312.3-4.16-ОС</t>
  </si>
  <si>
    <t>312.3-4.16-ВК</t>
  </si>
  <si>
    <t>312.3-4.16-ОВ</t>
  </si>
  <si>
    <t>312.3-4.16-ВН</t>
  </si>
  <si>
    <t>312.3-4.16-СКС</t>
  </si>
  <si>
    <t>312.3-4.16-СКУД</t>
  </si>
  <si>
    <t>312.3-4.16-АПТ</t>
  </si>
  <si>
    <t>312.3-4.16-ЭО</t>
  </si>
  <si>
    <t>312.3-4.16-ЭМ</t>
  </si>
  <si>
    <t>312.3-4.16-СМ</t>
  </si>
  <si>
    <t>202,88 дней</t>
  </si>
  <si>
    <t>63,88 дней</t>
  </si>
  <si>
    <t>375,63 дней</t>
  </si>
  <si>
    <t>340,63 дней</t>
  </si>
  <si>
    <t>496,5 дней</t>
  </si>
  <si>
    <t>444,5 дней</t>
  </si>
  <si>
    <t>313.1-0-НВ</t>
  </si>
  <si>
    <t>313.1-0-НЭС</t>
  </si>
  <si>
    <t>Площадка скважин</t>
  </si>
  <si>
    <t>313.1-1.0-ГП</t>
  </si>
  <si>
    <t>313.1-1.0-НЭС</t>
  </si>
  <si>
    <t>313.1-1.0-НВК</t>
  </si>
  <si>
    <t>313.1-1.0-ЭН</t>
  </si>
  <si>
    <t>Скважинный кессон</t>
  </si>
  <si>
    <t>313.1-1.1-ТХ</t>
  </si>
  <si>
    <t>313.1-1.1-АС</t>
  </si>
  <si>
    <t>313.1-1.1-ЭЛ</t>
  </si>
  <si>
    <t>313.1-1.2-ТХ</t>
  </si>
  <si>
    <t>313.1-1.2-АР</t>
  </si>
  <si>
    <t>313.1-1.2-КМ</t>
  </si>
  <si>
    <t>313.1-1.2-КЖ</t>
  </si>
  <si>
    <t>313.1-1.2-АТХ</t>
  </si>
  <si>
    <t>313.1-1.2-ВН</t>
  </si>
  <si>
    <t>313.1-1.2-ПС</t>
  </si>
  <si>
    <t>313.1-1.2-ОВ</t>
  </si>
  <si>
    <t>313.1-1.2-ЭЛ</t>
  </si>
  <si>
    <t>Буферный резервуар технической воды</t>
  </si>
  <si>
    <t>313.1-1.3-ТХ</t>
  </si>
  <si>
    <t>313.1-1.3-АС</t>
  </si>
  <si>
    <t>313.1-1.3-АТХ</t>
  </si>
  <si>
    <t>Комплектная трансформаторная подстанция</t>
  </si>
  <si>
    <t>313.1-1.4-ЭЛ</t>
  </si>
  <si>
    <t>313.1-1.4-АС</t>
  </si>
  <si>
    <t>Площадка пруда-накопителя</t>
  </si>
  <si>
    <t>447,63 дней</t>
  </si>
  <si>
    <t>313.1-2.0-ГП</t>
  </si>
  <si>
    <t>313.1-2.0-НЭС</t>
  </si>
  <si>
    <t>313.1-2.0-НВК</t>
  </si>
  <si>
    <t>313.1-2.0-ЭН</t>
  </si>
  <si>
    <t>Пруд-накопитель</t>
  </si>
  <si>
    <t>313.1-2.1-ГР</t>
  </si>
  <si>
    <t>313.1-2.1-АС</t>
  </si>
  <si>
    <t>Насосная станция технического водоснабжения</t>
  </si>
  <si>
    <t>313.1-2.2-ТХ</t>
  </si>
  <si>
    <t>313.1-2.2-АР</t>
  </si>
  <si>
    <t>313.1-2.2-КМ</t>
  </si>
  <si>
    <t>313.1-2.2-КЖ</t>
  </si>
  <si>
    <t>313.1-2.2-ВК</t>
  </si>
  <si>
    <t>313.1-2.2-АТХ</t>
  </si>
  <si>
    <t>313.1-2.2-ВН</t>
  </si>
  <si>
    <t>313.1-2.2-ПС</t>
  </si>
  <si>
    <t>313.1-2.2-ОВ</t>
  </si>
  <si>
    <t>313.1-2.2-ЭЛ</t>
  </si>
  <si>
    <t>313.1-2.3-АС</t>
  </si>
  <si>
    <t>313.1-2.3-ЭЛ</t>
  </si>
  <si>
    <t>Том 3. ПП - Паспорт Проекта</t>
  </si>
  <si>
    <t>Том 4. ПОС - Проект организации строительства</t>
  </si>
  <si>
    <t>Том 5. Проект санитарно-защитной зоны</t>
  </si>
  <si>
    <t>Том 6. ОТ и ГО ЧС - Охрана труда и гражданская оборона при черезвычайных ситуациях</t>
  </si>
  <si>
    <t>Сальникова Виктория Владимировна</t>
  </si>
  <si>
    <t>Том 7. СМ - Сметная документация</t>
  </si>
  <si>
    <t>136 дней</t>
  </si>
  <si>
    <t>Комплексная вневедомственная экспертиза</t>
  </si>
  <si>
    <t>Загрузка ПСД на экспертизу</t>
  </si>
  <si>
    <t>Получение замечаний от экспертизы</t>
  </si>
  <si>
    <t>Получение заключения экспертизы</t>
  </si>
  <si>
    <t>207.3_ЖВ_ХХ</t>
  </si>
  <si>
    <t>Осипян Елена Валерьевна</t>
  </si>
  <si>
    <t>Воротынцева Людмила Кузьминична</t>
  </si>
  <si>
    <t>Комплект</t>
  </si>
  <si>
    <t>Наименование комплекта</t>
  </si>
  <si>
    <t>Начальник отдела</t>
  </si>
  <si>
    <t>Подразделение</t>
  </si>
  <si>
    <t>Аббрев.</t>
  </si>
  <si>
    <t>Автомобильные дороги</t>
  </si>
  <si>
    <t>АЗ</t>
  </si>
  <si>
    <t>Антикоррозийная защита конструкций и сооружений</t>
  </si>
  <si>
    <t>АИ</t>
  </si>
  <si>
    <t>Интерьеры</t>
  </si>
  <si>
    <t>АК</t>
  </si>
  <si>
    <t>Автоматизация комплексная</t>
  </si>
  <si>
    <t>АП</t>
  </si>
  <si>
    <t>Аспирация</t>
  </si>
  <si>
    <t>АПС</t>
  </si>
  <si>
    <t>Автоматическая пожарная сигнализация</t>
  </si>
  <si>
    <t>АПТ</t>
  </si>
  <si>
    <t>Автоматическое пожаротушение</t>
  </si>
  <si>
    <t>Архитектурные решения</t>
  </si>
  <si>
    <t>АС</t>
  </si>
  <si>
    <t>Архитектурно-строительные решения</t>
  </si>
  <si>
    <t>АСКУЭ</t>
  </si>
  <si>
    <t>Автоматизированная система контроля и учета электроэнергии</t>
  </si>
  <si>
    <t>АСМ</t>
  </si>
  <si>
    <t>Автоматизированная система мониторинга</t>
  </si>
  <si>
    <t>АСУТП</t>
  </si>
  <si>
    <t>Автоматизированная система управления технологическим процессом</t>
  </si>
  <si>
    <t>АТМ</t>
  </si>
  <si>
    <t>Тепломеханические решения. Автоматизация</t>
  </si>
  <si>
    <t>АТХ</t>
  </si>
  <si>
    <t>Автоматизация технологии производства</t>
  </si>
  <si>
    <t>ВК</t>
  </si>
  <si>
    <t>Водоснабжение и канализация</t>
  </si>
  <si>
    <t>ВН</t>
  </si>
  <si>
    <t>Видеонаблюдение</t>
  </si>
  <si>
    <t>ВСП</t>
  </si>
  <si>
    <t>Верхнее строение пути</t>
  </si>
  <si>
    <t>Лапшук Леонид Валерьевич</t>
  </si>
  <si>
    <t>ГГС</t>
  </si>
  <si>
    <t>Громкоговорящая связь</t>
  </si>
  <si>
    <t>ГП</t>
  </si>
  <si>
    <t>ГП.АС</t>
  </si>
  <si>
    <t>Генеральный план. Архитектурно-строительные решения</t>
  </si>
  <si>
    <t>ГП.КЖ</t>
  </si>
  <si>
    <t>Генеральный план. Конструкции железобетонные</t>
  </si>
  <si>
    <t>ГП.КМ</t>
  </si>
  <si>
    <t>Генеральный план. Конструкции металлические</t>
  </si>
  <si>
    <t>ГР</t>
  </si>
  <si>
    <t>Гидротехнические решения</t>
  </si>
  <si>
    <t>ГСВ</t>
  </si>
  <si>
    <t>Газоснабжение внутреннее</t>
  </si>
  <si>
    <t>ГСН</t>
  </si>
  <si>
    <t>Наружные газопроводы</t>
  </si>
  <si>
    <t>ГТ</t>
  </si>
  <si>
    <t>Генеральный план и транспорт</t>
  </si>
  <si>
    <t>ДПБ</t>
  </si>
  <si>
    <t>Декларация промышленной безопасности</t>
  </si>
  <si>
    <t>ДС</t>
  </si>
  <si>
    <t>Диспетчеризация</t>
  </si>
  <si>
    <t>ЗОНД</t>
  </si>
  <si>
    <t>Заявление о намечаемой деятельности (ЗОНД)</t>
  </si>
  <si>
    <t>ИРД</t>
  </si>
  <si>
    <t>ИТМ ГО и ЧС</t>
  </si>
  <si>
    <t>Инженерно-технические мероприятия по гражданской обороне и предупреждению ЧС природного и техногенного характера</t>
  </si>
  <si>
    <t>КД</t>
  </si>
  <si>
    <t xml:space="preserve">Конструкции деревянные </t>
  </si>
  <si>
    <t>КЖ</t>
  </si>
  <si>
    <t>Конструкции железобетонные</t>
  </si>
  <si>
    <t>КМ</t>
  </si>
  <si>
    <t>Конструкции металлические</t>
  </si>
  <si>
    <t>КМД</t>
  </si>
  <si>
    <t>Конструкции металлические деталировочные</t>
  </si>
  <si>
    <t>МОПБ</t>
  </si>
  <si>
    <t>Мероприятия по обеспечению пожарной безопасности</t>
  </si>
  <si>
    <t>МПБ</t>
  </si>
  <si>
    <t>Мероприятия по обеспечению промышленной безопасности</t>
  </si>
  <si>
    <t>НВ</t>
  </si>
  <si>
    <t>Наружные сети водоснабжения</t>
  </si>
  <si>
    <t>Наружные сети водоснабжения и канализации</t>
  </si>
  <si>
    <t>НВК.АС</t>
  </si>
  <si>
    <t>Наружные сети водоснабжения и канализации. Архитектурно-строительные решения</t>
  </si>
  <si>
    <t>НВК.КЖ</t>
  </si>
  <si>
    <t>Наружные сети водоснабжения и канализации. Конструкции железобетонные</t>
  </si>
  <si>
    <t>НВК.КМ</t>
  </si>
  <si>
    <t>Наружные сети водоснабжения и канализации. Конструкции металлические</t>
  </si>
  <si>
    <t>НВН</t>
  </si>
  <si>
    <t>Наружное видеонаблюдение</t>
  </si>
  <si>
    <t>НК</t>
  </si>
  <si>
    <t>Наружные сети канализации</t>
  </si>
  <si>
    <t>НОС</t>
  </si>
  <si>
    <t>Наружные сети охранной сигнализации</t>
  </si>
  <si>
    <t>НПС</t>
  </si>
  <si>
    <t>Наружные сети пожарной сигнализации</t>
  </si>
  <si>
    <t>Наружные сети связи</t>
  </si>
  <si>
    <t>Наружное электроснабжение</t>
  </si>
  <si>
    <t>НЭС.АС</t>
  </si>
  <si>
    <t>Наружное электроснабжение. Архитектурно-строительные решения</t>
  </si>
  <si>
    <t>НЭС.КЖ</t>
  </si>
  <si>
    <t>Наружное электроснабжение. Конструкции железобетонные</t>
  </si>
  <si>
    <t>НЭС.КМ</t>
  </si>
  <si>
    <t>Наружное электроснабжение. Конструкции металлические</t>
  </si>
  <si>
    <t>Отопление, вентиляция и кондиционирование</t>
  </si>
  <si>
    <t>Охрана окружающей среды</t>
  </si>
  <si>
    <t>ОПЗ</t>
  </si>
  <si>
    <t>Общая пояснительная записка</t>
  </si>
  <si>
    <t>ОС</t>
  </si>
  <si>
    <t>Охранная сигнализация</t>
  </si>
  <si>
    <t>Отчет ВВ</t>
  </si>
  <si>
    <t>Отчет о возможных воздействиях</t>
  </si>
  <si>
    <t>ПЖ</t>
  </si>
  <si>
    <t>Железнодорожные пути</t>
  </si>
  <si>
    <t>ПОС</t>
  </si>
  <si>
    <t>ПП</t>
  </si>
  <si>
    <t>ПС</t>
  </si>
  <si>
    <t>Пожарная сигнализация</t>
  </si>
  <si>
    <t>ПТ</t>
  </si>
  <si>
    <t>Пожаротушение</t>
  </si>
  <si>
    <t>ПУ</t>
  </si>
  <si>
    <t>Пылеудаление</t>
  </si>
  <si>
    <t>РТ</t>
  </si>
  <si>
    <t>Радиосвязь, радиовещание и телевидение</t>
  </si>
  <si>
    <t>СКС</t>
  </si>
  <si>
    <t>Структурированные кабельные системы</t>
  </si>
  <si>
    <t>СКУД</t>
  </si>
  <si>
    <t>Система контроля и управления доступом</t>
  </si>
  <si>
    <t>СМ</t>
  </si>
  <si>
    <t>Сметные материалы</t>
  </si>
  <si>
    <t xml:space="preserve">СОУЭ </t>
  </si>
  <si>
    <t>Система оповещения и управления эвакуацией</t>
  </si>
  <si>
    <t>СС</t>
  </si>
  <si>
    <t>Системы связи</t>
  </si>
  <si>
    <t>ТИ</t>
  </si>
  <si>
    <t>Тепловая изоляция оборудования и трубопроводов</t>
  </si>
  <si>
    <t>ТК</t>
  </si>
  <si>
    <t>Технологические коммуникации</t>
  </si>
  <si>
    <t>ТК.АС</t>
  </si>
  <si>
    <t>Технологические коммуникации. Архитектурно-строительные решения.</t>
  </si>
  <si>
    <t>ТК.КЖ</t>
  </si>
  <si>
    <t>Технологические коммуникации. Конструкции железобетонные</t>
  </si>
  <si>
    <t>ТК.КМ</t>
  </si>
  <si>
    <t>Технологические коммуникации. Конструкции металлические</t>
  </si>
  <si>
    <t>ТМ</t>
  </si>
  <si>
    <t>Тепломеханические решения</t>
  </si>
  <si>
    <t>ТР</t>
  </si>
  <si>
    <t>Сооружения автотранспорта</t>
  </si>
  <si>
    <t>ТС</t>
  </si>
  <si>
    <t>Тепловые сети</t>
  </si>
  <si>
    <t>ТС.АС</t>
  </si>
  <si>
    <t>Тепловые сети. Архитектурно-строительные решения</t>
  </si>
  <si>
    <t>ТС.КЖ</t>
  </si>
  <si>
    <t>Тепловые сети. Конструкции железобетонные</t>
  </si>
  <si>
    <t>ТС.КМ</t>
  </si>
  <si>
    <t>Тепловые сети. Конструкции металлические</t>
  </si>
  <si>
    <t>ТС.СОДК</t>
  </si>
  <si>
    <t>Тепловые сети. Система оперативного дистанционного контроля</t>
  </si>
  <si>
    <t>Технология производства</t>
  </si>
  <si>
    <t>ТХ.Н</t>
  </si>
  <si>
    <t>Нестандартное оборудование</t>
  </si>
  <si>
    <t>ХС</t>
  </si>
  <si>
    <t>Холодоснабжение</t>
  </si>
  <si>
    <t>ЭГ</t>
  </si>
  <si>
    <t>Молниезащита и заземление</t>
  </si>
  <si>
    <t>ЭЛ</t>
  </si>
  <si>
    <t>Электротехнические решения</t>
  </si>
  <si>
    <t>ЭМ</t>
  </si>
  <si>
    <t>Силовое электрооборудование</t>
  </si>
  <si>
    <t>ЭН</t>
  </si>
  <si>
    <t>Наружное электроосвещение</t>
  </si>
  <si>
    <t>ЭО</t>
  </si>
  <si>
    <t>Электрическое освещение</t>
  </si>
  <si>
    <t>ЭПО</t>
  </si>
  <si>
    <t>Энергетический паспорт объекта</t>
  </si>
  <si>
    <t>ЭС</t>
  </si>
  <si>
    <t>Электроснабжение</t>
  </si>
  <si>
    <t>ЭХЗ</t>
  </si>
  <si>
    <t>Защита электрохимическая</t>
  </si>
  <si>
    <t>Жангурбаева Алия</t>
  </si>
  <si>
    <t>Есимханов Евгений</t>
  </si>
  <si>
    <t>Галеев Нафис</t>
  </si>
  <si>
    <t>Беккалиев Артур</t>
  </si>
  <si>
    <t>Клюев Дмитрий</t>
  </si>
  <si>
    <t>Группа ГП</t>
  </si>
  <si>
    <t>Архитектурно-строительный отдел</t>
  </si>
  <si>
    <t>Отдел электрических и слаботочных сетей</t>
  </si>
  <si>
    <t>Отдел ОВ и ВК, Группа ВК</t>
  </si>
  <si>
    <t>Сторонние сотрудники</t>
  </si>
  <si>
    <t>АДиГП</t>
  </si>
  <si>
    <t>Отдел ТХ и ГТС</t>
  </si>
  <si>
    <t>Горный отдел</t>
  </si>
  <si>
    <t>Отдел охраны окружающей среды</t>
  </si>
  <si>
    <t>Главный инженер проекта</t>
  </si>
  <si>
    <t>Группа ОВиК</t>
  </si>
  <si>
    <t>Сметно-экономический отдел</t>
  </si>
  <si>
    <t>ГЭ</t>
  </si>
  <si>
    <t>Column Labels</t>
  </si>
  <si>
    <t>Grand Total</t>
  </si>
  <si>
    <t>2025</t>
  </si>
  <si>
    <t>2026</t>
  </si>
  <si>
    <t>янв</t>
  </si>
  <si>
    <t>фев</t>
  </si>
  <si>
    <t>мар</t>
  </si>
  <si>
    <t>апр</t>
  </si>
  <si>
    <t>май</t>
  </si>
  <si>
    <t>июн</t>
  </si>
  <si>
    <t>июл</t>
  </si>
  <si>
    <t>авг</t>
  </si>
  <si>
    <t>сен</t>
  </si>
  <si>
    <t>окт</t>
  </si>
  <si>
    <t>ноя</t>
  </si>
  <si>
    <t>дек</t>
  </si>
  <si>
    <t>Row Labels</t>
  </si>
  <si>
    <t>(Multiple Items)</t>
  </si>
  <si>
    <t>Distinct Count of Название пятен/разделов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</si>
</sst>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theme="0"/>
      <name val="Calibri"/>
      <family val="2"/>
      <charset val="204"/>
      <scheme val="minor"/>
    </font>
    <font>
      <b/>
      <sz val="11"/>
      <color rgb="FFC00000"/>
      <name val="Calibri"/>
      <family val="2"/>
      <charset val="204"/>
      <scheme val="minor"/>
    </font>
    <font>
      <sz val="11"/>
      <color rgb="FFFF0000"/>
      <name val="Calibri"/>
      <family val="2"/>
      <charset val="204"/>
      <scheme val="minor"/>
    </font>
    <font>
      <sz val="11"/>
      <color rgb="FF3F3F76"/>
      <name val="Calibri"/>
      <family val="2"/>
      <charset val="204"/>
      <scheme val="minor"/>
    </font>
    <font>
      <b/>
      <sz val="11"/>
      <color rgb="FF3F3F76"/>
      <name val="Calibri"/>
      <family val="2"/>
      <charset val="204"/>
      <scheme val="minor"/>
    </font>
    <font>
      <sz val="11"/>
      <color theme="1"/>
      <name val="Calibri"/>
      <family val="2"/>
      <scheme val="minor"/>
    </font>
    <font>
      <sz val="11"/>
      <name val="Calibri"/>
      <family val="2"/>
      <charset val="204"/>
      <scheme val="minor"/>
    </font>
  </fonts>
  <fills count="6">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CC99"/>
      </patternFill>
    </fill>
    <fill>
      <patternFill patternType="solid">
        <fgColor rgb="FFFFFFCC"/>
      </patternFill>
    </fill>
  </fills>
  <borders count="15">
    <border>
      <left/>
      <right/>
      <top/>
      <bottom/>
      <diagonal/>
    </border>
    <border>
      <left style="thin">
        <color auto="1"/>
      </left>
      <right style="thin">
        <color auto="1"/>
      </right>
      <top style="thin">
        <color auto="1"/>
      </top>
      <bottom style="thin">
        <color auto="1"/>
      </bottom>
      <diagonal/>
    </border>
    <border>
      <left/>
      <right/>
      <top/>
      <bottom style="double">
        <color indexed="64"/>
      </bottom>
      <diagonal/>
    </border>
    <border>
      <left/>
      <right/>
      <top/>
      <bottom style="medium">
        <color indexed="6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style="thin">
        <color rgb="FFB2B2B2"/>
      </left>
      <right style="thin">
        <color rgb="FFB2B2B2"/>
      </right>
      <top style="thin">
        <color rgb="FFB2B2B2"/>
      </top>
      <bottom/>
      <diagonal/>
    </border>
  </borders>
  <cellStyleXfs count="6">
    <xf numFmtId="0" fontId="0" fillId="0" borderId="0"/>
    <xf numFmtId="9" fontId="1" fillId="0" borderId="0" applyFont="0" applyFill="0" applyBorder="0" applyAlignment="0" applyProtection="0"/>
    <xf numFmtId="0" fontId="6" fillId="4" borderId="12" applyNumberFormat="0" applyAlignment="0" applyProtection="0"/>
    <xf numFmtId="0" fontId="1" fillId="5" borderId="13" applyNumberFormat="0" applyFont="0" applyAlignment="0" applyProtection="0"/>
    <xf numFmtId="0" fontId="8" fillId="0" borderId="0"/>
    <xf numFmtId="0" fontId="8" fillId="5" borderId="13" applyNumberFormat="0" applyFont="0" applyAlignment="0" applyProtection="0"/>
  </cellStyleXfs>
  <cellXfs count="76">
    <xf numFmtId="0" fontId="0" fillId="0" borderId="0" xfId="0"/>
    <xf numFmtId="14" fontId="0" fillId="0" borderId="0" xfId="0" applyNumberFormat="1"/>
    <xf numFmtId="0" fontId="2" fillId="0" borderId="0" xfId="0" applyFont="1" applyAlignment="1">
      <alignment vertical="center"/>
    </xf>
    <xf numFmtId="0" fontId="1" fillId="0" borderId="0" xfId="0" applyFont="1" applyAlignment="1">
      <alignment wrapText="1"/>
    </xf>
    <xf numFmtId="0" fontId="1" fillId="0" borderId="0" xfId="0" applyFont="1" applyAlignment="1">
      <alignment horizontal="right" vertical="center"/>
    </xf>
    <xf numFmtId="14" fontId="1" fillId="0" borderId="0" xfId="0" applyNumberFormat="1" applyFont="1" applyAlignment="1">
      <alignment horizontal="right" vertical="center"/>
    </xf>
    <xf numFmtId="0" fontId="1" fillId="0" borderId="0" xfId="0" applyFont="1"/>
    <xf numFmtId="9" fontId="1" fillId="0" borderId="0" xfId="1" applyFont="1"/>
    <xf numFmtId="0" fontId="1" fillId="0" borderId="0" xfId="0" applyFont="1" applyAlignment="1">
      <alignment horizontal="center" vertical="center"/>
    </xf>
    <xf numFmtId="14" fontId="2" fillId="0" borderId="0" xfId="0" applyNumberFormat="1" applyFont="1"/>
    <xf numFmtId="0" fontId="2" fillId="0" borderId="0" xfId="0" applyFont="1"/>
    <xf numFmtId="0" fontId="2" fillId="0" borderId="0" xfId="0" applyFont="1" applyAlignment="1">
      <alignment horizontal="centerContinuous" vertical="center"/>
    </xf>
    <xf numFmtId="0" fontId="2" fillId="0" borderId="0" xfId="0" applyFont="1" applyAlignment="1">
      <alignment horizontal="centerContinuous" vertical="center" wrapText="1"/>
    </xf>
    <xf numFmtId="0" fontId="1" fillId="0" borderId="0" xfId="0" applyFont="1" applyAlignment="1">
      <alignment horizontal="centerContinuous" vertical="center"/>
    </xf>
    <xf numFmtId="14" fontId="1" fillId="0" borderId="0" xfId="0" applyNumberFormat="1" applyFont="1" applyAlignment="1">
      <alignment horizontal="centerContinuous" vertical="center"/>
    </xf>
    <xf numFmtId="0" fontId="1" fillId="0" borderId="0" xfId="0" applyFont="1" applyAlignment="1">
      <alignment horizontal="centerContinuous"/>
    </xf>
    <xf numFmtId="9" fontId="1" fillId="0" borderId="0" xfId="1" applyFont="1" applyAlignment="1">
      <alignment horizontal="centerContinuous"/>
    </xf>
    <xf numFmtId="0" fontId="4" fillId="2" borderId="0" xfId="0" applyFont="1" applyFill="1" applyAlignment="1">
      <alignment horizontal="center" vertical="center"/>
    </xf>
    <xf numFmtId="0" fontId="4" fillId="3" borderId="0" xfId="0" applyFont="1" applyFill="1" applyAlignment="1">
      <alignment horizontal="center" vertical="center"/>
    </xf>
    <xf numFmtId="0" fontId="2" fillId="0" borderId="1" xfId="0" applyFont="1" applyBorder="1" applyAlignment="1">
      <alignment horizontal="center" vertical="center" wrapText="1"/>
    </xf>
    <xf numFmtId="14" fontId="2" fillId="0" borderId="1" xfId="0" applyNumberFormat="1" applyFont="1" applyBorder="1" applyAlignment="1">
      <alignment horizontal="center" vertical="center" wrapText="1"/>
    </xf>
    <xf numFmtId="9" fontId="2" fillId="0" borderId="1" xfId="1" applyFont="1" applyBorder="1" applyAlignment="1">
      <alignment horizontal="center" vertical="center" wrapText="1"/>
    </xf>
    <xf numFmtId="14" fontId="4" fillId="3" borderId="1" xfId="0" applyNumberFormat="1" applyFont="1" applyFill="1" applyBorder="1" applyAlignment="1">
      <alignment horizontal="center" vertical="center" wrapText="1"/>
    </xf>
    <xf numFmtId="0" fontId="4" fillId="3" borderId="1" xfId="0" applyFont="1" applyFill="1" applyBorder="1" applyAlignment="1">
      <alignment horizontal="center" vertical="center" wrapText="1"/>
    </xf>
    <xf numFmtId="0" fontId="1" fillId="0" borderId="0" xfId="0" applyFont="1" applyAlignment="1">
      <alignment horizontal="center" vertical="center" wrapText="1"/>
    </xf>
    <xf numFmtId="0" fontId="0" fillId="0" borderId="1" xfId="0" applyBorder="1"/>
    <xf numFmtId="14" fontId="0" fillId="0" borderId="1" xfId="0" applyNumberFormat="1" applyBorder="1"/>
    <xf numFmtId="9" fontId="0" fillId="0" borderId="1" xfId="1" applyFont="1" applyBorder="1"/>
    <xf numFmtId="14" fontId="0" fillId="0" borderId="1" xfId="0" applyNumberFormat="1" applyBorder="1" applyAlignment="1">
      <alignment horizontal="left"/>
    </xf>
    <xf numFmtId="9" fontId="0" fillId="0" borderId="0" xfId="1" applyFont="1"/>
    <xf numFmtId="0" fontId="0" fillId="0" borderId="0" xfId="0" applyAlignment="1">
      <alignment vertical="center"/>
    </xf>
    <xf numFmtId="16" fontId="3" fillId="0" borderId="0" xfId="0" applyNumberFormat="1" applyFont="1" applyAlignment="1">
      <alignment vertical="center"/>
    </xf>
    <xf numFmtId="0" fontId="2" fillId="0" borderId="2" xfId="0" applyFont="1" applyBorder="1" applyAlignment="1">
      <alignment horizontal="center" vertical="center"/>
    </xf>
    <xf numFmtId="0" fontId="2" fillId="0" borderId="2" xfId="0" applyFont="1" applyBorder="1" applyAlignment="1">
      <alignment horizontal="center" vertical="center" wrapText="1"/>
    </xf>
    <xf numFmtId="14" fontId="2" fillId="0" borderId="2" xfId="0" applyNumberFormat="1" applyFont="1" applyBorder="1" applyAlignment="1">
      <alignment horizontal="center" vertical="center" wrapText="1"/>
    </xf>
    <xf numFmtId="14" fontId="2" fillId="0" borderId="2" xfId="0" applyNumberFormat="1" applyFont="1" applyBorder="1" applyAlignment="1">
      <alignment horizontal="center" vertical="center"/>
    </xf>
    <xf numFmtId="0" fontId="0" fillId="0" borderId="0" xfId="0" applyAlignment="1">
      <alignment horizontal="center" vertical="center"/>
    </xf>
    <xf numFmtId="9" fontId="0" fillId="0" borderId="0" xfId="1" applyFont="1" applyAlignment="1">
      <alignment horizontal="center" vertical="center"/>
    </xf>
    <xf numFmtId="0" fontId="2" fillId="0" borderId="3" xfId="0" applyFont="1" applyBorder="1" applyAlignment="1">
      <alignment vertical="center"/>
    </xf>
    <xf numFmtId="0" fontId="2" fillId="0" borderId="0" xfId="0" applyFont="1" applyAlignment="1">
      <alignment horizontal="right" vertical="center"/>
    </xf>
    <xf numFmtId="0" fontId="0" fillId="0" borderId="3" xfId="0" applyBorder="1" applyAlignment="1">
      <alignment horizontal="center" vertical="center"/>
    </xf>
    <xf numFmtId="9" fontId="0" fillId="0" borderId="3" xfId="1" applyFont="1" applyBorder="1" applyAlignment="1">
      <alignment horizontal="center" vertical="center"/>
    </xf>
    <xf numFmtId="0" fontId="2" fillId="0" borderId="0" xfId="0" applyFont="1" applyAlignment="1">
      <alignment horizontal="center" vertical="center"/>
    </xf>
    <xf numFmtId="0" fontId="5" fillId="0" borderId="0" xfId="0" applyFont="1" applyAlignment="1">
      <alignment vertical="center"/>
    </xf>
    <xf numFmtId="0" fontId="0" fillId="0" borderId="1" xfId="0" applyBorder="1" applyAlignment="1">
      <alignment horizontal="center"/>
    </xf>
    <xf numFmtId="0" fontId="0" fillId="0" borderId="0" xfId="0" applyAlignment="1">
      <alignment horizontal="center"/>
    </xf>
    <xf numFmtId="0" fontId="3" fillId="0" borderId="0" xfId="0" applyFont="1" applyAlignment="1">
      <alignment vertical="center"/>
    </xf>
    <xf numFmtId="0" fontId="0" fillId="0" borderId="4" xfId="0" applyBorder="1"/>
    <xf numFmtId="0" fontId="0" fillId="0" borderId="5" xfId="0" applyBorder="1"/>
    <xf numFmtId="0" fontId="2" fillId="0" borderId="6" xfId="0" applyFont="1" applyBorder="1" applyAlignment="1">
      <alignment horizontal="center" vertical="center" wrapText="1"/>
    </xf>
    <xf numFmtId="0" fontId="2" fillId="0" borderId="7" xfId="0" applyFont="1" applyBorder="1" applyAlignment="1">
      <alignment horizontal="center" vertical="center" wrapText="1"/>
    </xf>
    <xf numFmtId="14" fontId="2" fillId="0" borderId="7" xfId="0" applyNumberFormat="1" applyFont="1" applyBorder="1" applyAlignment="1">
      <alignment horizontal="center" vertical="center" wrapText="1"/>
    </xf>
    <xf numFmtId="9" fontId="2" fillId="0" borderId="7" xfId="1" applyFont="1" applyBorder="1" applyAlignment="1">
      <alignment horizontal="center" vertical="center" wrapText="1"/>
    </xf>
    <xf numFmtId="14" fontId="4" fillId="3" borderId="7" xfId="0" applyNumberFormat="1"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0" fillId="0" borderId="9" xfId="0" applyBorder="1"/>
    <xf numFmtId="0" fontId="0" fillId="0" borderId="10" xfId="0" applyBorder="1" applyAlignment="1">
      <alignment horizontal="center"/>
    </xf>
    <xf numFmtId="0" fontId="0" fillId="0" borderId="10" xfId="0" applyBorder="1"/>
    <xf numFmtId="14" fontId="0" fillId="0" borderId="10" xfId="0" applyNumberFormat="1" applyBorder="1"/>
    <xf numFmtId="9" fontId="0" fillId="0" borderId="10" xfId="1" applyFont="1" applyBorder="1"/>
    <xf numFmtId="0" fontId="0" fillId="0" borderId="11" xfId="0" applyBorder="1"/>
    <xf numFmtId="0" fontId="7" fillId="4" borderId="12" xfId="2" applyFont="1"/>
    <xf numFmtId="0" fontId="8" fillId="0" borderId="0" xfId="4"/>
    <xf numFmtId="0" fontId="9" fillId="5" borderId="13" xfId="5" applyFont="1"/>
    <xf numFmtId="0" fontId="9" fillId="5" borderId="13" xfId="5" applyNumberFormat="1" applyFont="1"/>
    <xf numFmtId="0" fontId="9" fillId="5" borderId="14" xfId="5" applyFont="1" applyBorder="1"/>
    <xf numFmtId="0" fontId="9" fillId="5" borderId="14" xfId="5" applyNumberFormat="1" applyFont="1" applyBorder="1"/>
    <xf numFmtId="0" fontId="9" fillId="5" borderId="14" xfId="3" applyFont="1" applyBorder="1"/>
    <xf numFmtId="0" fontId="9" fillId="5" borderId="14" xfId="3" applyNumberFormat="1" applyFont="1" applyBorder="1"/>
    <xf numFmtId="0" fontId="9" fillId="5" borderId="13" xfId="3" applyFont="1"/>
    <xf numFmtId="0" fontId="9" fillId="5" borderId="13" xfId="3" applyNumberFormat="1" applyFont="1"/>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0" applyFont="1" applyAlignment="1">
      <alignment horizontal="center" vertical="center"/>
    </xf>
  </cellXfs>
  <cellStyles count="6">
    <cellStyle name="Normal 2" xfId="4" xr:uid="{C02D6BC7-C121-4B09-B13C-7D139105DC46}"/>
    <cellStyle name="Note 2" xfId="5" xr:uid="{D2AB21A7-E0D5-4CE4-9721-1458F1D653D6}"/>
    <cellStyle name="Ввод " xfId="2" builtinId="20"/>
    <cellStyle name="Обычный" xfId="0" builtinId="0"/>
    <cellStyle name="Примечание" xfId="3" builtinId="10"/>
    <cellStyle name="Процентный" xfId="1" builtinId="5"/>
  </cellStyles>
  <dxfs count="5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00B050"/>
        </patternFill>
      </fill>
    </dxf>
    <dxf>
      <fill>
        <patternFill>
          <bgColor rgb="FFFF0000"/>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00B050"/>
        </patternFill>
      </fill>
    </dxf>
    <dxf>
      <fill>
        <patternFill>
          <bgColor rgb="FFFF0000"/>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auto="1"/>
        </left>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9" formatCode="dd/mm/yyyy"/>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Calibri"/>
        <family val="2"/>
        <charset val="204"/>
        <scheme val="minor"/>
      </font>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9" formatCode="dd/mm/yyyy"/>
      <border diagonalUp="0" diagonalDown="0">
        <left style="thin">
          <color auto="1"/>
        </left>
        <right style="thin">
          <color auto="1"/>
        </right>
        <top style="thin">
          <color auto="1"/>
        </top>
        <bottom style="thin">
          <color auto="1"/>
        </bottom>
        <vertical/>
        <horizontal/>
      </border>
    </dxf>
    <dxf>
      <numFmt numFmtId="19" formatCode="dd/mm/yyyy"/>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9" formatCode="dd/mm/yyyy"/>
      <border diagonalUp="0" diagonalDown="0">
        <left style="thin">
          <color auto="1"/>
        </left>
        <right style="thin">
          <color auto="1"/>
        </right>
        <top style="thin">
          <color auto="1"/>
        </top>
        <bottom style="thin">
          <color auto="1"/>
        </bottom>
        <vertical/>
        <horizontal/>
      </border>
    </dxf>
    <dxf>
      <numFmt numFmtId="19" formatCode="dd/mm/yyyy"/>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1"/>
        <color rgb="FFC00000"/>
        <name val="Calibri"/>
        <family val="2"/>
        <charset val="204"/>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strike val="0"/>
        <outline val="0"/>
        <shadow val="0"/>
        <u val="none"/>
        <vertAlign val="baseline"/>
        <sz val="11"/>
        <color auto="1"/>
        <name val="Calibri"/>
        <family val="2"/>
        <charset val="204"/>
        <scheme val="minor"/>
      </font>
      <numFmt numFmtId="0" formatCode="General"/>
    </dxf>
    <dxf>
      <font>
        <b val="0"/>
        <strike val="0"/>
        <outline val="0"/>
        <shadow val="0"/>
        <u val="none"/>
        <vertAlign val="baseline"/>
        <sz val="11"/>
        <color auto="1"/>
        <name val="Calibri"/>
        <family val="2"/>
        <charset val="204"/>
        <scheme val="minor"/>
      </font>
      <numFmt numFmtId="0" formatCode="General"/>
    </dxf>
    <dxf>
      <font>
        <b val="0"/>
        <strike val="0"/>
        <outline val="0"/>
        <shadow val="0"/>
        <u val="none"/>
        <vertAlign val="baseline"/>
        <sz val="11"/>
        <color auto="1"/>
        <name val="Calibri"/>
        <family val="2"/>
        <charset val="204"/>
        <scheme val="minor"/>
      </font>
      <numFmt numFmtId="0" formatCode="General"/>
    </dxf>
    <dxf>
      <font>
        <b val="0"/>
        <strike val="0"/>
        <outline val="0"/>
        <shadow val="0"/>
        <u val="none"/>
        <vertAlign val="baseline"/>
        <sz val="11"/>
        <color auto="1"/>
        <name val="Calibri"/>
        <family val="2"/>
        <charset val="204"/>
        <scheme val="minor"/>
      </font>
      <numFmt numFmtId="0" formatCode="General"/>
    </dxf>
    <dxf>
      <font>
        <b val="0"/>
        <strike val="0"/>
        <outline val="0"/>
        <shadow val="0"/>
        <u val="none"/>
        <vertAlign val="baseline"/>
        <sz val="11"/>
        <color auto="1"/>
        <name val="Calibri"/>
        <family val="2"/>
        <charset val="204"/>
        <scheme val="minor"/>
      </font>
    </dxf>
    <dxf>
      <font>
        <b val="0"/>
        <strike val="0"/>
        <outline val="0"/>
        <shadow val="0"/>
        <u val="none"/>
        <vertAlign val="baseline"/>
        <sz val="11"/>
        <color auto="1"/>
        <name val="Calibri"/>
        <family val="2"/>
        <charset val="204"/>
        <scheme val="minor"/>
      </font>
    </dxf>
    <dxf>
      <font>
        <b val="0"/>
        <strike val="0"/>
        <outline val="0"/>
        <shadow val="0"/>
        <u val="none"/>
        <vertAlign val="baseline"/>
        <sz val="11"/>
        <color auto="1"/>
        <name val="Calibri"/>
        <family val="2"/>
        <charset val="204"/>
        <scheme val="minor"/>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theme" Target="theme/theme1.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11/relationships/timelineCache" Target="timelineCaches/timelineCache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pivotSource>
    <c:name>[График работ строительных объектов_сводный Октябрь 2025.xlsx]Lookahead!PivotTable1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Lookahead!$B$3:$B$4</c:f>
              <c:strCache>
                <c:ptCount val="1"/>
                <c:pt idx="0">
                  <c:v>АСО</c:v>
                </c:pt>
              </c:strCache>
            </c:strRef>
          </c:tx>
          <c:spPr>
            <a:solidFill>
              <a:schemeClr val="accent1"/>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Lookahead!$B$5:$B$25</c:f>
              <c:numCache>
                <c:formatCode>General</c:formatCode>
                <c:ptCount val="18"/>
                <c:pt idx="0">
                  <c:v>25</c:v>
                </c:pt>
                <c:pt idx="1">
                  <c:v>25</c:v>
                </c:pt>
                <c:pt idx="2">
                  <c:v>57</c:v>
                </c:pt>
                <c:pt idx="3">
                  <c:v>73</c:v>
                </c:pt>
                <c:pt idx="4">
                  <c:v>86</c:v>
                </c:pt>
                <c:pt idx="5">
                  <c:v>52</c:v>
                </c:pt>
                <c:pt idx="6">
                  <c:v>23</c:v>
                </c:pt>
                <c:pt idx="7">
                  <c:v>68</c:v>
                </c:pt>
                <c:pt idx="8">
                  <c:v>24</c:v>
                </c:pt>
                <c:pt idx="9">
                  <c:v>9</c:v>
                </c:pt>
                <c:pt idx="10">
                  <c:v>1</c:v>
                </c:pt>
              </c:numCache>
            </c:numRef>
          </c:val>
          <c:extLst>
            <c:ext xmlns:c16="http://schemas.microsoft.com/office/drawing/2014/chart" uri="{C3380CC4-5D6E-409C-BE32-E72D297353CC}">
              <c16:uniqueId val="{0000000C-E239-4F23-AC35-AAC8B4F9BDAD}"/>
            </c:ext>
          </c:extLst>
        </c:ser>
        <c:ser>
          <c:idx val="1"/>
          <c:order val="1"/>
          <c:tx>
            <c:strRef>
              <c:f>Lookahead!$C$3:$C$4</c:f>
              <c:strCache>
                <c:ptCount val="1"/>
                <c:pt idx="0">
                  <c:v>ГИП</c:v>
                </c:pt>
              </c:strCache>
            </c:strRef>
          </c:tx>
          <c:spPr>
            <a:solidFill>
              <a:schemeClr val="accent2"/>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Lookahead!$C$5:$C$25</c:f>
              <c:numCache>
                <c:formatCode>General</c:formatCode>
                <c:ptCount val="18"/>
                <c:pt idx="0">
                  <c:v>27</c:v>
                </c:pt>
                <c:pt idx="1">
                  <c:v>43</c:v>
                </c:pt>
                <c:pt idx="2">
                  <c:v>44</c:v>
                </c:pt>
                <c:pt idx="3">
                  <c:v>50</c:v>
                </c:pt>
                <c:pt idx="4">
                  <c:v>41</c:v>
                </c:pt>
                <c:pt idx="5">
                  <c:v>37</c:v>
                </c:pt>
                <c:pt idx="6">
                  <c:v>15</c:v>
                </c:pt>
                <c:pt idx="7">
                  <c:v>9</c:v>
                </c:pt>
                <c:pt idx="8">
                  <c:v>3</c:v>
                </c:pt>
                <c:pt idx="9">
                  <c:v>6</c:v>
                </c:pt>
                <c:pt idx="10">
                  <c:v>8</c:v>
                </c:pt>
                <c:pt idx="11">
                  <c:v>7</c:v>
                </c:pt>
                <c:pt idx="12">
                  <c:v>7</c:v>
                </c:pt>
                <c:pt idx="13">
                  <c:v>8</c:v>
                </c:pt>
                <c:pt idx="14">
                  <c:v>5</c:v>
                </c:pt>
                <c:pt idx="15">
                  <c:v>4</c:v>
                </c:pt>
                <c:pt idx="16">
                  <c:v>5</c:v>
                </c:pt>
                <c:pt idx="17">
                  <c:v>4</c:v>
                </c:pt>
              </c:numCache>
            </c:numRef>
          </c:val>
          <c:extLst>
            <c:ext xmlns:c16="http://schemas.microsoft.com/office/drawing/2014/chart" uri="{C3380CC4-5D6E-409C-BE32-E72D297353CC}">
              <c16:uniqueId val="{0000000D-E239-4F23-AC35-AAC8B4F9BDAD}"/>
            </c:ext>
          </c:extLst>
        </c:ser>
        <c:ser>
          <c:idx val="2"/>
          <c:order val="2"/>
          <c:tx>
            <c:strRef>
              <c:f>Lookahead!$D$3:$D$4</c:f>
              <c:strCache>
                <c:ptCount val="1"/>
                <c:pt idx="0">
                  <c:v>ГО</c:v>
                </c:pt>
              </c:strCache>
            </c:strRef>
          </c:tx>
          <c:spPr>
            <a:solidFill>
              <a:schemeClr val="accent3"/>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Lookahead!$D$5:$D$25</c:f>
              <c:numCache>
                <c:formatCode>General</c:formatCode>
                <c:ptCount val="18"/>
                <c:pt idx="0">
                  <c:v>3</c:v>
                </c:pt>
                <c:pt idx="1">
                  <c:v>3</c:v>
                </c:pt>
                <c:pt idx="2">
                  <c:v>3</c:v>
                </c:pt>
                <c:pt idx="3">
                  <c:v>3</c:v>
                </c:pt>
                <c:pt idx="4">
                  <c:v>5</c:v>
                </c:pt>
                <c:pt idx="9">
                  <c:v>2</c:v>
                </c:pt>
                <c:pt idx="10">
                  <c:v>1</c:v>
                </c:pt>
                <c:pt idx="11">
                  <c:v>3</c:v>
                </c:pt>
                <c:pt idx="12">
                  <c:v>4</c:v>
                </c:pt>
              </c:numCache>
            </c:numRef>
          </c:val>
          <c:extLst>
            <c:ext xmlns:c16="http://schemas.microsoft.com/office/drawing/2014/chart" uri="{C3380CC4-5D6E-409C-BE32-E72D297353CC}">
              <c16:uniqueId val="{0000000E-E239-4F23-AC35-AAC8B4F9BDAD}"/>
            </c:ext>
          </c:extLst>
        </c:ser>
        <c:ser>
          <c:idx val="3"/>
          <c:order val="3"/>
          <c:tx>
            <c:strRef>
              <c:f>Lookahead!$E$3:$E$4</c:f>
              <c:strCache>
                <c:ptCount val="1"/>
                <c:pt idx="0">
                  <c:v>ГПиАД</c:v>
                </c:pt>
              </c:strCache>
            </c:strRef>
          </c:tx>
          <c:spPr>
            <a:solidFill>
              <a:schemeClr val="accent4"/>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Lookahead!$E$5:$E$25</c:f>
              <c:numCache>
                <c:formatCode>General</c:formatCode>
                <c:ptCount val="18"/>
                <c:pt idx="0">
                  <c:v>7</c:v>
                </c:pt>
                <c:pt idx="1">
                  <c:v>9</c:v>
                </c:pt>
                <c:pt idx="2">
                  <c:v>9</c:v>
                </c:pt>
                <c:pt idx="3">
                  <c:v>8</c:v>
                </c:pt>
                <c:pt idx="4">
                  <c:v>4</c:v>
                </c:pt>
                <c:pt idx="5">
                  <c:v>5</c:v>
                </c:pt>
                <c:pt idx="6">
                  <c:v>1</c:v>
                </c:pt>
                <c:pt idx="7">
                  <c:v>1</c:v>
                </c:pt>
                <c:pt idx="8">
                  <c:v>2</c:v>
                </c:pt>
                <c:pt idx="9">
                  <c:v>4</c:v>
                </c:pt>
                <c:pt idx="10">
                  <c:v>5</c:v>
                </c:pt>
                <c:pt idx="11">
                  <c:v>9</c:v>
                </c:pt>
              </c:numCache>
            </c:numRef>
          </c:val>
          <c:extLst>
            <c:ext xmlns:c16="http://schemas.microsoft.com/office/drawing/2014/chart" uri="{C3380CC4-5D6E-409C-BE32-E72D297353CC}">
              <c16:uniqueId val="{0000000F-E239-4F23-AC35-AAC8B4F9BDAD}"/>
            </c:ext>
          </c:extLst>
        </c:ser>
        <c:ser>
          <c:idx val="4"/>
          <c:order val="4"/>
          <c:tx>
            <c:strRef>
              <c:f>Lookahead!$F$3:$F$4</c:f>
              <c:strCache>
                <c:ptCount val="1"/>
                <c:pt idx="0">
                  <c:v>ГЭ</c:v>
                </c:pt>
              </c:strCache>
            </c:strRef>
          </c:tx>
          <c:spPr>
            <a:solidFill>
              <a:schemeClr val="accent5"/>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Lookahead!$F$5:$F$25</c:f>
              <c:numCache>
                <c:formatCode>General</c:formatCode>
                <c:ptCount val="18"/>
                <c:pt idx="0">
                  <c:v>1</c:v>
                </c:pt>
                <c:pt idx="1">
                  <c:v>1</c:v>
                </c:pt>
                <c:pt idx="2">
                  <c:v>3</c:v>
                </c:pt>
                <c:pt idx="3">
                  <c:v>7</c:v>
                </c:pt>
                <c:pt idx="4">
                  <c:v>4</c:v>
                </c:pt>
                <c:pt idx="5">
                  <c:v>8</c:v>
                </c:pt>
                <c:pt idx="6">
                  <c:v>4</c:v>
                </c:pt>
                <c:pt idx="7">
                  <c:v>6</c:v>
                </c:pt>
                <c:pt idx="8">
                  <c:v>2</c:v>
                </c:pt>
                <c:pt idx="11">
                  <c:v>3</c:v>
                </c:pt>
                <c:pt idx="12">
                  <c:v>2</c:v>
                </c:pt>
                <c:pt idx="13">
                  <c:v>2</c:v>
                </c:pt>
              </c:numCache>
            </c:numRef>
          </c:val>
          <c:extLst>
            <c:ext xmlns:c16="http://schemas.microsoft.com/office/drawing/2014/chart" uri="{C3380CC4-5D6E-409C-BE32-E72D297353CC}">
              <c16:uniqueId val="{00000010-E239-4F23-AC35-AAC8B4F9BDAD}"/>
            </c:ext>
          </c:extLst>
        </c:ser>
        <c:ser>
          <c:idx val="5"/>
          <c:order val="5"/>
          <c:tx>
            <c:strRef>
              <c:f>Lookahead!$G$3:$G$4</c:f>
              <c:strCache>
                <c:ptCount val="1"/>
                <c:pt idx="0">
                  <c:v>ОВиВК</c:v>
                </c:pt>
              </c:strCache>
            </c:strRef>
          </c:tx>
          <c:spPr>
            <a:solidFill>
              <a:schemeClr val="accent6"/>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Lookahead!$G$5:$G$25</c:f>
              <c:numCache>
                <c:formatCode>General</c:formatCode>
                <c:ptCount val="18"/>
                <c:pt idx="0">
                  <c:v>10</c:v>
                </c:pt>
                <c:pt idx="1">
                  <c:v>13</c:v>
                </c:pt>
                <c:pt idx="2">
                  <c:v>37</c:v>
                </c:pt>
                <c:pt idx="3">
                  <c:v>51</c:v>
                </c:pt>
                <c:pt idx="4">
                  <c:v>56</c:v>
                </c:pt>
                <c:pt idx="5">
                  <c:v>59</c:v>
                </c:pt>
                <c:pt idx="6">
                  <c:v>18</c:v>
                </c:pt>
                <c:pt idx="7">
                  <c:v>35</c:v>
                </c:pt>
                <c:pt idx="8">
                  <c:v>18</c:v>
                </c:pt>
                <c:pt idx="9">
                  <c:v>5</c:v>
                </c:pt>
                <c:pt idx="10">
                  <c:v>1</c:v>
                </c:pt>
                <c:pt idx="11">
                  <c:v>1</c:v>
                </c:pt>
              </c:numCache>
            </c:numRef>
          </c:val>
          <c:extLst>
            <c:ext xmlns:c16="http://schemas.microsoft.com/office/drawing/2014/chart" uri="{C3380CC4-5D6E-409C-BE32-E72D297353CC}">
              <c16:uniqueId val="{00000011-E239-4F23-AC35-AAC8B4F9BDAD}"/>
            </c:ext>
          </c:extLst>
        </c:ser>
        <c:ser>
          <c:idx val="6"/>
          <c:order val="6"/>
          <c:tx>
            <c:strRef>
              <c:f>Lookahead!$H$3:$H$4</c:f>
              <c:strCache>
                <c:ptCount val="1"/>
                <c:pt idx="0">
                  <c:v>ООС</c:v>
                </c:pt>
              </c:strCache>
            </c:strRef>
          </c:tx>
          <c:spPr>
            <a:solidFill>
              <a:schemeClr val="accent1">
                <a:lumMod val="60000"/>
              </a:schemeClr>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Lookahead!$H$5:$H$25</c:f>
              <c:numCache>
                <c:formatCode>General</c:formatCode>
                <c:ptCount val="18"/>
                <c:pt idx="0">
                  <c:v>1</c:v>
                </c:pt>
                <c:pt idx="1">
                  <c:v>1</c:v>
                </c:pt>
                <c:pt idx="2">
                  <c:v>7</c:v>
                </c:pt>
                <c:pt idx="3">
                  <c:v>16</c:v>
                </c:pt>
                <c:pt idx="4">
                  <c:v>21</c:v>
                </c:pt>
                <c:pt idx="5">
                  <c:v>18</c:v>
                </c:pt>
                <c:pt idx="6">
                  <c:v>13</c:v>
                </c:pt>
                <c:pt idx="7">
                  <c:v>8</c:v>
                </c:pt>
                <c:pt idx="8">
                  <c:v>9</c:v>
                </c:pt>
                <c:pt idx="9">
                  <c:v>7</c:v>
                </c:pt>
                <c:pt idx="10">
                  <c:v>8</c:v>
                </c:pt>
                <c:pt idx="11">
                  <c:v>7</c:v>
                </c:pt>
                <c:pt idx="12">
                  <c:v>11</c:v>
                </c:pt>
                <c:pt idx="13">
                  <c:v>9</c:v>
                </c:pt>
                <c:pt idx="14">
                  <c:v>17</c:v>
                </c:pt>
                <c:pt idx="15">
                  <c:v>10</c:v>
                </c:pt>
                <c:pt idx="16">
                  <c:v>4</c:v>
                </c:pt>
                <c:pt idx="17">
                  <c:v>4</c:v>
                </c:pt>
              </c:numCache>
            </c:numRef>
          </c:val>
          <c:extLst>
            <c:ext xmlns:c16="http://schemas.microsoft.com/office/drawing/2014/chart" uri="{C3380CC4-5D6E-409C-BE32-E72D297353CC}">
              <c16:uniqueId val="{00000012-E239-4F23-AC35-AAC8B4F9BDAD}"/>
            </c:ext>
          </c:extLst>
        </c:ser>
        <c:ser>
          <c:idx val="7"/>
          <c:order val="7"/>
          <c:tx>
            <c:strRef>
              <c:f>Lookahead!$I$3:$I$4</c:f>
              <c:strCache>
                <c:ptCount val="1"/>
                <c:pt idx="0">
                  <c:v>ОЭиСС</c:v>
                </c:pt>
              </c:strCache>
            </c:strRef>
          </c:tx>
          <c:spPr>
            <a:solidFill>
              <a:schemeClr val="accent2">
                <a:lumMod val="60000"/>
              </a:schemeClr>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Lookahead!$I$5:$I$25</c:f>
              <c:numCache>
                <c:formatCode>General</c:formatCode>
                <c:ptCount val="18"/>
                <c:pt idx="0">
                  <c:v>28</c:v>
                </c:pt>
                <c:pt idx="1">
                  <c:v>31</c:v>
                </c:pt>
                <c:pt idx="2">
                  <c:v>125</c:v>
                </c:pt>
                <c:pt idx="3">
                  <c:v>166</c:v>
                </c:pt>
                <c:pt idx="4">
                  <c:v>156</c:v>
                </c:pt>
                <c:pt idx="5">
                  <c:v>132</c:v>
                </c:pt>
                <c:pt idx="6">
                  <c:v>48</c:v>
                </c:pt>
                <c:pt idx="7">
                  <c:v>69</c:v>
                </c:pt>
                <c:pt idx="8">
                  <c:v>29</c:v>
                </c:pt>
                <c:pt idx="9">
                  <c:v>22</c:v>
                </c:pt>
                <c:pt idx="10">
                  <c:v>9</c:v>
                </c:pt>
                <c:pt idx="11">
                  <c:v>3</c:v>
                </c:pt>
              </c:numCache>
            </c:numRef>
          </c:val>
          <c:extLst>
            <c:ext xmlns:c16="http://schemas.microsoft.com/office/drawing/2014/chart" uri="{C3380CC4-5D6E-409C-BE32-E72D297353CC}">
              <c16:uniqueId val="{00000013-E239-4F23-AC35-AAC8B4F9BDAD}"/>
            </c:ext>
          </c:extLst>
        </c:ser>
        <c:ser>
          <c:idx val="8"/>
          <c:order val="8"/>
          <c:tx>
            <c:strRef>
              <c:f>Lookahead!$J$3:$J$4</c:f>
              <c:strCache>
                <c:ptCount val="1"/>
                <c:pt idx="0">
                  <c:v>СЭО</c:v>
                </c:pt>
              </c:strCache>
            </c:strRef>
          </c:tx>
          <c:spPr>
            <a:solidFill>
              <a:schemeClr val="accent3">
                <a:lumMod val="60000"/>
              </a:schemeClr>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Lookahead!$J$5:$J$25</c:f>
              <c:numCache>
                <c:formatCode>General</c:formatCode>
                <c:ptCount val="18"/>
                <c:pt idx="0">
                  <c:v>12</c:v>
                </c:pt>
                <c:pt idx="1">
                  <c:v>13</c:v>
                </c:pt>
                <c:pt idx="2">
                  <c:v>14</c:v>
                </c:pt>
                <c:pt idx="3">
                  <c:v>10</c:v>
                </c:pt>
                <c:pt idx="4">
                  <c:v>6</c:v>
                </c:pt>
                <c:pt idx="5">
                  <c:v>4</c:v>
                </c:pt>
                <c:pt idx="6">
                  <c:v>4</c:v>
                </c:pt>
                <c:pt idx="7">
                  <c:v>27</c:v>
                </c:pt>
                <c:pt idx="8">
                  <c:v>17</c:v>
                </c:pt>
                <c:pt idx="9">
                  <c:v>8</c:v>
                </c:pt>
                <c:pt idx="10">
                  <c:v>6</c:v>
                </c:pt>
                <c:pt idx="11">
                  <c:v>2</c:v>
                </c:pt>
                <c:pt idx="12">
                  <c:v>5</c:v>
                </c:pt>
                <c:pt idx="15">
                  <c:v>1</c:v>
                </c:pt>
              </c:numCache>
            </c:numRef>
          </c:val>
          <c:extLst>
            <c:ext xmlns:c16="http://schemas.microsoft.com/office/drawing/2014/chart" uri="{C3380CC4-5D6E-409C-BE32-E72D297353CC}">
              <c16:uniqueId val="{00000014-E239-4F23-AC35-AAC8B4F9BDAD}"/>
            </c:ext>
          </c:extLst>
        </c:ser>
        <c:ser>
          <c:idx val="9"/>
          <c:order val="9"/>
          <c:tx>
            <c:strRef>
              <c:f>Lookahead!$K$3:$K$4</c:f>
              <c:strCache>
                <c:ptCount val="1"/>
                <c:pt idx="0">
                  <c:v>ТХиГТС</c:v>
                </c:pt>
              </c:strCache>
            </c:strRef>
          </c:tx>
          <c:spPr>
            <a:solidFill>
              <a:schemeClr val="accent4">
                <a:lumMod val="60000"/>
              </a:schemeClr>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Lookahead!$K$5:$K$25</c:f>
              <c:numCache>
                <c:formatCode>General</c:formatCode>
                <c:ptCount val="18"/>
                <c:pt idx="0">
                  <c:v>14</c:v>
                </c:pt>
                <c:pt idx="1">
                  <c:v>15</c:v>
                </c:pt>
                <c:pt idx="2">
                  <c:v>18</c:v>
                </c:pt>
                <c:pt idx="3">
                  <c:v>20</c:v>
                </c:pt>
                <c:pt idx="4">
                  <c:v>26</c:v>
                </c:pt>
                <c:pt idx="5">
                  <c:v>17</c:v>
                </c:pt>
                <c:pt idx="6">
                  <c:v>5</c:v>
                </c:pt>
                <c:pt idx="7">
                  <c:v>4</c:v>
                </c:pt>
                <c:pt idx="8">
                  <c:v>5</c:v>
                </c:pt>
                <c:pt idx="9">
                  <c:v>4</c:v>
                </c:pt>
                <c:pt idx="10">
                  <c:v>1</c:v>
                </c:pt>
              </c:numCache>
            </c:numRef>
          </c:val>
          <c:extLst>
            <c:ext xmlns:c16="http://schemas.microsoft.com/office/drawing/2014/chart" uri="{C3380CC4-5D6E-409C-BE32-E72D297353CC}">
              <c16:uniqueId val="{00000015-E239-4F23-AC35-AAC8B4F9BDAD}"/>
            </c:ext>
          </c:extLst>
        </c:ser>
        <c:dLbls>
          <c:showLegendKey val="0"/>
          <c:showVal val="0"/>
          <c:showCatName val="0"/>
          <c:showSerName val="0"/>
          <c:showPercent val="0"/>
          <c:showBubbleSize val="0"/>
        </c:dLbls>
        <c:axId val="548974400"/>
        <c:axId val="548974880"/>
      </c:areaChart>
      <c:catAx>
        <c:axId val="54897440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548974880"/>
        <c:crosses val="autoZero"/>
        <c:auto val="1"/>
        <c:lblAlgn val="ctr"/>
        <c:lblOffset val="100"/>
        <c:noMultiLvlLbl val="0"/>
      </c:catAx>
      <c:valAx>
        <c:axId val="548974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54897440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134710</xdr:colOff>
      <xdr:row>10</xdr:row>
      <xdr:rowOff>117700</xdr:rowOff>
    </xdr:from>
    <xdr:to>
      <xdr:col>24</xdr:col>
      <xdr:colOff>747032</xdr:colOff>
      <xdr:row>46</xdr:row>
      <xdr:rowOff>0</xdr:rowOff>
    </xdr:to>
    <xdr:graphicFrame macro="">
      <xdr:nvGraphicFramePr>
        <xdr:cNvPr id="2" name="Chart 1">
          <a:extLst>
            <a:ext uri="{FF2B5EF4-FFF2-40B4-BE49-F238E27FC236}">
              <a16:creationId xmlns:a16="http://schemas.microsoft.com/office/drawing/2014/main" id="{1742F974-943A-3C0F-D21D-44DE9B32DF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182336</xdr:colOff>
      <xdr:row>0</xdr:row>
      <xdr:rowOff>152401</xdr:rowOff>
    </xdr:from>
    <xdr:to>
      <xdr:col>15</xdr:col>
      <xdr:colOff>930729</xdr:colOff>
      <xdr:row>8</xdr:row>
      <xdr:rowOff>1</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E9D0424A-5244-9CDE-7EAF-6CF323AFBA69}"/>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8346622" y="152401"/>
              <a:ext cx="3333750" cy="1371600"/>
            </a:xfrm>
            <a:prstGeom prst="rect">
              <a:avLst/>
            </a:prstGeom>
            <a:solidFill>
              <a:prstClr val="white"/>
            </a:solidFill>
            <a:ln w="1">
              <a:solidFill>
                <a:prstClr val="green"/>
              </a:solidFill>
            </a:ln>
          </xdr:spPr>
          <xdr:txBody>
            <a:bodyPr vertOverflow="clip" horzOverflow="clip"/>
            <a:lstStyle/>
            <a:p>
              <a:r>
                <a:rPr lang="ru-RU" sz="1100"/>
                <a:t>Timeline: Works in Excel 2013 or higher. Do not move or resize.</a:t>
              </a:r>
            </a:p>
          </xdr:txBody>
        </xdr:sp>
      </mc:Fallback>
    </mc:AlternateContent>
    <xdr:clientData/>
  </xdr:twoCellAnchor>
  <xdr:twoCellAnchor editAs="oneCell">
    <xdr:from>
      <xdr:col>12</xdr:col>
      <xdr:colOff>202746</xdr:colOff>
      <xdr:row>8</xdr:row>
      <xdr:rowOff>138792</xdr:rowOff>
    </xdr:from>
    <xdr:to>
      <xdr:col>18</xdr:col>
      <xdr:colOff>348343</xdr:colOff>
      <xdr:row>17</xdr:row>
      <xdr:rowOff>159203</xdr:rowOff>
    </xdr:to>
    <mc:AlternateContent xmlns:mc="http://schemas.openxmlformats.org/markup-compatibility/2006" xmlns:a14="http://schemas.microsoft.com/office/drawing/2010/main">
      <mc:Choice Requires="a14">
        <xdr:graphicFrame macro="">
          <xdr:nvGraphicFramePr>
            <xdr:cNvPr id="4" name="Группа">
              <a:extLst>
                <a:ext uri="{FF2B5EF4-FFF2-40B4-BE49-F238E27FC236}">
                  <a16:creationId xmlns:a16="http://schemas.microsoft.com/office/drawing/2014/main" id="{B41A7807-BA34-6A0E-0C44-9AFD4E727E94}"/>
                </a:ext>
              </a:extLst>
            </xdr:cNvPr>
            <xdr:cNvGraphicFramePr/>
          </xdr:nvGraphicFramePr>
          <xdr:xfrm>
            <a:off x="0" y="0"/>
            <a:ext cx="0" cy="0"/>
          </xdr:xfrm>
          <a:graphic>
            <a:graphicData uri="http://schemas.microsoft.com/office/drawing/2010/slicer">
              <sle:slicer xmlns:sle="http://schemas.microsoft.com/office/drawing/2010/slicer" name="Группа"/>
            </a:graphicData>
          </a:graphic>
        </xdr:graphicFrame>
      </mc:Choice>
      <mc:Fallback xmlns="">
        <xdr:sp macro="" textlink="">
          <xdr:nvSpPr>
            <xdr:cNvPr id="0" name=""/>
            <xdr:cNvSpPr>
              <a:spLocks noTextEdit="1"/>
            </xdr:cNvSpPr>
          </xdr:nvSpPr>
          <xdr:spPr>
            <a:xfrm>
              <a:off x="8137071" y="1662792"/>
              <a:ext cx="5993947" cy="1734911"/>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168729</xdr:colOff>
      <xdr:row>0</xdr:row>
      <xdr:rowOff>104776</xdr:rowOff>
    </xdr:from>
    <xdr:to>
      <xdr:col>20</xdr:col>
      <xdr:colOff>748393</xdr:colOff>
      <xdr:row>8</xdr:row>
      <xdr:rowOff>161926</xdr:rowOff>
    </xdr:to>
    <mc:AlternateContent xmlns:mc="http://schemas.openxmlformats.org/markup-compatibility/2006" xmlns:a14="http://schemas.microsoft.com/office/drawing/2010/main">
      <mc:Choice Requires="a14">
        <xdr:graphicFrame macro="">
          <xdr:nvGraphicFramePr>
            <xdr:cNvPr id="5" name="ID и Наименование проекта">
              <a:extLst>
                <a:ext uri="{FF2B5EF4-FFF2-40B4-BE49-F238E27FC236}">
                  <a16:creationId xmlns:a16="http://schemas.microsoft.com/office/drawing/2014/main" id="{2B3EFD0A-CC59-A295-E9F5-31814833C60A}"/>
                </a:ext>
              </a:extLst>
            </xdr:cNvPr>
            <xdr:cNvGraphicFramePr/>
          </xdr:nvGraphicFramePr>
          <xdr:xfrm>
            <a:off x="0" y="0"/>
            <a:ext cx="0" cy="0"/>
          </xdr:xfrm>
          <a:graphic>
            <a:graphicData uri="http://schemas.microsoft.com/office/drawing/2010/slicer">
              <sle:slicer xmlns:sle="http://schemas.microsoft.com/office/drawing/2010/slicer" name="ID и Наименование проекта"/>
            </a:graphicData>
          </a:graphic>
        </xdr:graphicFrame>
      </mc:Choice>
      <mc:Fallback xmlns="">
        <xdr:sp macro="" textlink="">
          <xdr:nvSpPr>
            <xdr:cNvPr id="0" name=""/>
            <xdr:cNvSpPr>
              <a:spLocks noTextEdit="1"/>
            </xdr:cNvSpPr>
          </xdr:nvSpPr>
          <xdr:spPr>
            <a:xfrm>
              <a:off x="11779704" y="104776"/>
              <a:ext cx="4923064" cy="158115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Данияр Байжанов" refreshedDate="45939.415671180555" backgroundQuery="1" createdVersion="8" refreshedVersion="8" minRefreshableVersion="3" recordCount="0" supportSubquery="1" supportAdvancedDrill="1" xr:uid="{94EAD669-1861-4518-B826-1BCD8B92A5FD}">
  <cacheSource type="external" connectionId="3"/>
  <cacheFields count="6">
    <cacheField name="[CrossJoin].[Date (Month)].[Date (Month)]" caption="Date (Month)" numFmtId="0" hierarchy="23" level="1">
      <sharedItems count="12">
        <s v="июл"/>
        <s v="авг"/>
        <s v="сен"/>
        <s v="окт"/>
        <s v="ноя"/>
        <s v="дек"/>
        <s v="янв"/>
        <s v="фев"/>
        <s v="мар"/>
        <s v="апр"/>
        <s v="май"/>
        <s v="июн"/>
      </sharedItems>
    </cacheField>
    <cacheField name="[CrossJoin].[Date (Year)].[Date (Year)]" caption="Date (Year)" numFmtId="0" hierarchy="21" level="1">
      <sharedItems count="2">
        <s v="2025"/>
        <s v="2026"/>
      </sharedItems>
    </cacheField>
    <cacheField name="[CrossJoin].[Группа].[Группа]" caption="Группа" numFmtId="0" hierarchy="19" level="1">
      <sharedItems count="11">
        <s v="АСО"/>
        <s v="ГИП"/>
        <s v="ГО"/>
        <s v="ГПиАД"/>
        <s v="ГЭ"/>
        <s v="ОВиВК"/>
        <s v="ООС"/>
        <s v="ОЭиСС"/>
        <s v="СЭО"/>
        <s v="ТХиГТС"/>
        <s v="Не применимо" u="1"/>
      </sharedItems>
    </cacheField>
    <cacheField name="[CrossJoin].[Статус выполнения].[Статус выполнения]" caption="Статус выполнения" numFmtId="0" hierarchy="15" level="1">
      <sharedItems containsSemiMixedTypes="0" containsNonDate="0" containsString="0"/>
    </cacheField>
    <cacheField name="[Measures].[Distinct Count of Название пятен/разделов]" caption="Distinct Count of Название пятен/разделов" numFmtId="0" hierarchy="48" level="32767"/>
    <cacheField name="[CrossJoin].[Date].[Date]" caption="Date" numFmtId="0" level="1">
      <sharedItems containsSemiMixedTypes="0" containsNonDate="0" containsString="0"/>
    </cacheField>
  </cacheFields>
  <cacheHierarchies count="49">
    <cacheHierarchy uniqueName="[CrossJoin].[Date]" caption="Date" attribute="1" time="1" defaultMemberUniqueName="[CrossJoin].[Date].[All]" allUniqueName="[CrossJoin].[Date].[All]" dimensionUniqueName="[CrossJoin]" displayFolder="" count="2" memberValueDatatype="7" unbalanced="0">
      <fieldsUsage count="2">
        <fieldUsage x="-1"/>
        <fieldUsage x="5"/>
      </fieldsUsage>
    </cacheHierarchy>
    <cacheHierarchy uniqueName="[CrossJoin].[In/Out]" caption="In/Out" attribute="1" defaultMemberUniqueName="[CrossJoin].[In/Out].[All]" allUniqueName="[CrossJoin].[In/Out].[All]" dimensionUniqueName="[CrossJoin]" displayFolder="" count="2" memberValueDatatype="130" unbalanced="0"/>
    <cacheHierarchy uniqueName="[CrossJoin].[ID и Наименование проекта]" caption="ID и Наименование проекта" attribute="1" defaultMemberUniqueName="[CrossJoin].[ID и Наименование проекта].[All]" allUniqueName="[CrossJoin].[ID и Наименование проекта].[All]" dimensionUniqueName="[CrossJoin]" displayFolder="" count="2" memberValueDatatype="130" unbalanced="0"/>
    <cacheHierarchy uniqueName="[CrossJoin].[Уровень]" caption="Уровень" attribute="1" defaultMemberUniqueName="[CrossJoin].[Уровень].[All]" allUniqueName="[CrossJoin].[Уровень].[All]" dimensionUniqueName="[CrossJoin]" displayFolder="" count="2" memberValueDatatype="130" unbalanced="0"/>
    <cacheHierarchy uniqueName="[CrossJoin].[Название пятен/разделов]" caption="Название пятен/разделов" attribute="1" defaultMemberUniqueName="[CrossJoin].[Название пятен/разделов].[All]" allUniqueName="[CrossJoin].[Название пятен/разделов].[All]" dimensionUniqueName="[CrossJoin]" displayFolder="" count="2" memberValueDatatype="130" unbalanced="0"/>
    <cacheHierarchy uniqueName="[CrossJoin].[Базовая длительность]" caption="Базовая длительность" attribute="1" defaultMemberUniqueName="[CrossJoin].[Базовая длительность].[All]" allUniqueName="[CrossJoin].[Базовая длительность].[All]" dimensionUniqueName="[CrossJoin]" displayFolder="" count="2" memberValueDatatype="130" unbalanced="0"/>
    <cacheHierarchy uniqueName="[CrossJoin].[Базовое  начало]" caption="Базовое  начало" attribute="1" defaultMemberUniqueName="[CrossJoin].[Базовое  начало].[All]" allUniqueName="[CrossJoin].[Базовое  начало].[All]" dimensionUniqueName="[CrossJoin]" displayFolder="" count="2" memberValueDatatype="130" unbalanced="0"/>
    <cacheHierarchy uniqueName="[CrossJoin].[Базовое  окончание]" caption="Базовое  окончание" attribute="1" defaultMemberUniqueName="[CrossJoin].[Базовое  окончание].[All]" allUniqueName="[CrossJoin].[Базовое  окончание].[All]" dimensionUniqueName="[CrossJoin]" displayFolder="" count="2" memberValueDatatype="130" unbalanced="0"/>
    <cacheHierarchy uniqueName="[CrossJoin].[Длительность]" caption="Длительность" attribute="1" defaultMemberUniqueName="[CrossJoin].[Длительность].[All]" allUniqueName="[CrossJoin].[Длительность].[All]" dimensionUniqueName="[CrossJoin]" displayFolder="" count="2" memberValueDatatype="130" unbalanced="0"/>
    <cacheHierarchy uniqueName="[CrossJoin].[Начало]" caption="Начало" attribute="1" defaultMemberUniqueName="[CrossJoin].[Начало].[All]" allUniqueName="[CrossJoin].[Начало].[All]" dimensionUniqueName="[CrossJoin]" displayFolder="" count="2" memberValueDatatype="130" unbalanced="0"/>
    <cacheHierarchy uniqueName="[CrossJoin].[Окончание]" caption="Окончание" attribute="1" defaultMemberUniqueName="[CrossJoin].[Окончание].[All]" allUniqueName="[CrossJoin].[Окончание].[All]" dimensionUniqueName="[CrossJoin]" displayFolder="" count="2" memberValueDatatype="130" unbalanced="0"/>
    <cacheHierarchy uniqueName="[CrossJoin].[Названия ресурсов]" caption="Названия ресурсов" attribute="1" defaultMemberUniqueName="[CrossJoin].[Названия ресурсов].[All]" allUniqueName="[CrossJoin].[Названия ресурсов].[All]" dimensionUniqueName="[CrossJoin]" displayFolder="" count="2" memberValueDatatype="130" unbalanced="0"/>
    <cacheHierarchy uniqueName="[CrossJoin].[Группа ресурсов]" caption="Группа ресурсов" attribute="1" defaultMemberUniqueName="[CrossJoin].[Группа ресурсов].[All]" allUniqueName="[CrossJoin].[Группа ресурсов].[All]" dimensionUniqueName="[CrossJoin]" displayFolder="" count="2" memberValueDatatype="130" unbalanced="0"/>
    <cacheHierarchy uniqueName="[CrossJoin].[% завершения]" caption="% завершения" attribute="1" defaultMemberUniqueName="[CrossJoin].[% завершения].[All]" allUniqueName="[CrossJoin].[% завершения].[All]" dimensionUniqueName="[CrossJoin]" displayFolder="" count="2" memberValueDatatype="130" unbalanced="0"/>
    <cacheHierarchy uniqueName="[CrossJoin].[Фактическое  окончание]" caption="Фактическое  окончание" attribute="1" defaultMemberUniqueName="[CrossJoin].[Фактическое  окончание].[All]" allUniqueName="[CrossJoin].[Фактическое  окончание].[All]" dimensionUniqueName="[CrossJoin]" displayFolder="" count="2" memberValueDatatype="130" unbalanced="0"/>
    <cacheHierarchy uniqueName="[CrossJoin].[Статус выполнения]" caption="Статус выполнения" attribute="1" defaultMemberUniqueName="[CrossJoin].[Статус выполнения].[All]" allUniqueName="[CrossJoin].[Статус выполнения].[All]" dimensionUniqueName="[CrossJoin]" displayFolder="" count="2" memberValueDatatype="130" unbalanced="0">
      <fieldsUsage count="2">
        <fieldUsage x="-1"/>
        <fieldUsage x="3"/>
      </fieldsUsage>
    </cacheHierarchy>
    <cacheHierarchy uniqueName="[CrossJoin].[Плановое завершения]" caption="Плановое завершения" attribute="1" defaultMemberUniqueName="[CrossJoin].[Плановое завершения].[All]" allUniqueName="[CrossJoin].[Плановое завершения].[All]" dimensionUniqueName="[CrossJoin]" displayFolder="" count="2" memberValueDatatype="130" unbalanced="0"/>
    <cacheHierarchy uniqueName="[CrossJoin].[Примечание]" caption="Примечание" attribute="1" defaultMemberUniqueName="[CrossJoin].[Примечание].[All]" allUniqueName="[CrossJoin].[Примечание].[All]" dimensionUniqueName="[CrossJoin]" displayFolder="" count="2" memberValueDatatype="130" unbalanced="0"/>
    <cacheHierarchy uniqueName="[CrossJoin].[Исполнитель]" caption="Исполнитель" attribute="1" defaultMemberUniqueName="[CrossJoin].[Исполнитель].[All]" allUniqueName="[CrossJoin].[Исполнитель].[All]" dimensionUniqueName="[CrossJoin]" displayFolder="" count="2" memberValueDatatype="130" unbalanced="0"/>
    <cacheHierarchy uniqueName="[CrossJoin].[Группа]" caption="Группа" attribute="1" defaultMemberUniqueName="[CrossJoin].[Группа].[All]" allUniqueName="[CrossJoin].[Группа].[All]" dimensionUniqueName="[CrossJoin]" displayFolder="" count="2" memberValueDatatype="130" unbalanced="0">
      <fieldsUsage count="2">
        <fieldUsage x="-1"/>
        <fieldUsage x="2"/>
      </fieldsUsage>
    </cacheHierarchy>
    <cacheHierarchy uniqueName="[CrossJoin].[ГИП]" caption="ГИП" attribute="1" defaultMemberUniqueName="[CrossJoin].[ГИП].[All]" allUniqueName="[CrossJoin].[ГИП].[All]" dimensionUniqueName="[CrossJoin]" displayFolder="" count="2" memberValueDatatype="130" unbalanced="0"/>
    <cacheHierarchy uniqueName="[CrossJoin].[Date (Year)]" caption="Date (Year)" attribute="1" defaultMemberUniqueName="[CrossJoin].[Date (Year)].[All]" allUniqueName="[CrossJoin].[Date (Year)].[All]" dimensionUniqueName="[CrossJoin]" displayFolder="" count="2" memberValueDatatype="130" unbalanced="0">
      <fieldsUsage count="2">
        <fieldUsage x="-1"/>
        <fieldUsage x="1"/>
      </fieldsUsage>
    </cacheHierarchy>
    <cacheHierarchy uniqueName="[CrossJoin].[Date (Quarter)]" caption="Date (Quarter)" attribute="1" defaultMemberUniqueName="[CrossJoin].[Date (Quarter)].[All]" allUniqueName="[CrossJoin].[Date (Quarter)].[All]" dimensionUniqueName="[CrossJoin]" displayFolder="" count="2" memberValueDatatype="130" unbalanced="0"/>
    <cacheHierarchy uniqueName="[CrossJoin].[Date (Month)]" caption="Date (Month)" attribute="1" defaultMemberUniqueName="[CrossJoin].[Date (Month)].[All]" allUniqueName="[CrossJoin].[Date (Month)].[All]" dimensionUniqueName="[CrossJoin]" displayFolder="" count="2" memberValueDatatype="130" unbalanced="0">
      <fieldsUsage count="2">
        <fieldUsage x="-1"/>
        <fieldUsage x="0"/>
      </fieldsUsage>
    </cacheHierarchy>
    <cacheHierarchy uniqueName="[Data].[ID и Наименование проекта]" caption="ID и Наименование проекта" attribute="1" defaultMemberUniqueName="[Data].[ID и Наименование проекта].[All]" allUniqueName="[Data].[ID и Наименование проекта].[All]" dimensionUniqueName="[Data]" displayFolder="" count="2" memberValueDatatype="130" unbalanced="0"/>
    <cacheHierarchy uniqueName="[Data].[Уровень]" caption="Уровень" attribute="1" defaultMemberUniqueName="[Data].[Уровень].[All]" allUniqueName="[Data].[Уровень].[All]" dimensionUniqueName="[Data]" displayFolder="" count="2" memberValueDatatype="20" unbalanced="0"/>
    <cacheHierarchy uniqueName="[Data].[Название пятен/разделов]" caption="Название пятен/разделов" attribute="1" defaultMemberUniqueName="[Data].[Название пятен/разделов].[All]" allUniqueName="[Data].[Название пятен/разделов].[All]" dimensionUniqueName="[Data]" displayFolder="" count="2" memberValueDatatype="130" unbalanced="0"/>
    <cacheHierarchy uniqueName="[Data].[Базовая длительность]" caption="Базовая длительность" attribute="1" defaultMemberUniqueName="[Data].[Базовая длительность].[All]" allUniqueName="[Data].[Базовая длительность].[All]" dimensionUniqueName="[Data]" displayFolder="" count="2" memberValueDatatype="130" unbalanced="0"/>
    <cacheHierarchy uniqueName="[Data].[Базовое  начало]" caption="Базовое  начало" attribute="1" defaultMemberUniqueName="[Data].[Базовое  начало].[All]" allUniqueName="[Data].[Базовое  начало].[All]" dimensionUniqueName="[Data]" displayFolder="" count="2" memberValueDatatype="130" unbalanced="0"/>
    <cacheHierarchy uniqueName="[Data].[Базовое  окончание]" caption="Базовое  окончание" attribute="1" defaultMemberUniqueName="[Data].[Базовое  окончание].[All]" allUniqueName="[Data].[Базовое  окончание].[All]" dimensionUniqueName="[Data]" displayFolder="" count="2" memberValueDatatype="130" unbalanced="0"/>
    <cacheHierarchy uniqueName="[Data].[Длительность]" caption="Длительность" attribute="1" defaultMemberUniqueName="[Data].[Длительность].[All]" allUniqueName="[Data].[Длительность].[All]" dimensionUniqueName="[Data]" displayFolder="" count="2" memberValueDatatype="130" unbalanced="0"/>
    <cacheHierarchy uniqueName="[Data].[Начало]" caption="Начало" attribute="1" time="1" defaultMemberUniqueName="[Data].[Начало].[All]" allUniqueName="[Data].[Начало].[All]" dimensionUniqueName="[Data]" displayFolder="" count="2" memberValueDatatype="7" unbalanced="0"/>
    <cacheHierarchy uniqueName="[Data].[Окончание]" caption="Окончание" attribute="1" time="1" defaultMemberUniqueName="[Data].[Окончание].[All]" allUniqueName="[Data].[Окончание].[All]" dimensionUniqueName="[Data]" displayFolder="" count="2" memberValueDatatype="7" unbalanced="0"/>
    <cacheHierarchy uniqueName="[Data].[Названия ресурсов]" caption="Названия ресурсов" attribute="1" defaultMemberUniqueName="[Data].[Названия ресурсов].[All]" allUniqueName="[Data].[Названия ресурсов].[All]" dimensionUniqueName="[Data]" displayFolder="" count="2" memberValueDatatype="130" unbalanced="0"/>
    <cacheHierarchy uniqueName="[Data].[Группа ресурсов]" caption="Группа ресурсов" attribute="1" defaultMemberUniqueName="[Data].[Группа ресурсов].[All]" allUniqueName="[Data].[Группа ресурсов].[All]" dimensionUniqueName="[Data]" displayFolder="" count="2" memberValueDatatype="130" unbalanced="0"/>
    <cacheHierarchy uniqueName="[Data].[% завершения]" caption="% завершения" attribute="1" defaultMemberUniqueName="[Data].[% завершения].[All]" allUniqueName="[Data].[% завершения].[All]" dimensionUniqueName="[Data]" displayFolder="" count="2" memberValueDatatype="5" unbalanced="0"/>
    <cacheHierarchy uniqueName="[Data].[Фактическое  окончание]" caption="Фактическое  окончание" attribute="1" defaultMemberUniqueName="[Data].[Фактическое  окончание].[All]" allUniqueName="[Data].[Фактическое  окончание].[All]" dimensionUniqueName="[Data]" displayFolder="" count="2" memberValueDatatype="130" unbalanced="0"/>
    <cacheHierarchy uniqueName="[Data].[Статус выполнения]" caption="Статус выполнения" attribute="1" defaultMemberUniqueName="[Data].[Статус выполнения].[All]" allUniqueName="[Data].[Статус выполнения].[All]" dimensionUniqueName="[Data]" displayFolder="" count="2" memberValueDatatype="130" unbalanced="0"/>
    <cacheHierarchy uniqueName="[Data].[Плановое завершения]" caption="Плановое завершения" attribute="1" defaultMemberUniqueName="[Data].[Плановое завершения].[All]" allUniqueName="[Data].[Плановое завершения].[All]" dimensionUniqueName="[Data]" displayFolder="" count="2" memberValueDatatype="130" unbalanced="0"/>
    <cacheHierarchy uniqueName="[Data].[Примечание]" caption="Примечание" attribute="1" defaultMemberUniqueName="[Data].[Примечание].[All]" allUniqueName="[Data].[Примечание].[All]" dimensionUniqueName="[Data]" displayFolder="" count="2" memberValueDatatype="130" unbalanced="0"/>
    <cacheHierarchy uniqueName="[Data].[Исполнитель]" caption="Исполнитель" attribute="1" defaultMemberUniqueName="[Data].[Исполнитель].[All]" allUniqueName="[Data].[Исполнитель].[All]" dimensionUniqueName="[Data]" displayFolder="" count="2" memberValueDatatype="130" unbalanced="0"/>
    <cacheHierarchy uniqueName="[Data].[Группа]" caption="Группа" attribute="1" defaultMemberUniqueName="[Data].[Группа].[All]" allUniqueName="[Data].[Группа].[All]" dimensionUniqueName="[Data]" displayFolder="" count="2" memberValueDatatype="130" unbalanced="0"/>
    <cacheHierarchy uniqueName="[Data].[ГИП]" caption="ГИП" attribute="1" defaultMemberUniqueName="[Data].[ГИП].[All]" allUniqueName="[Data].[ГИП].[All]" dimensionUniqueName="[Data]" displayFolder="" count="2" memberValueDatatype="130" unbalanced="0"/>
    <cacheHierarchy uniqueName="[CrossJoin].[Date (Month Index)]" caption="Date (Month Index)" attribute="1" defaultMemberUniqueName="[CrossJoin].[Date (Month Index)].[All]" allUniqueName="[CrossJoin].[Date (Month Index)].[All]" dimensionUniqueName="[CrossJoin]" displayFolder="" count="2" memberValueDatatype="20" unbalanced="0" hidden="1"/>
    <cacheHierarchy uniqueName="[Measures].[__XL_Count Data]" caption="__XL_Count Data" measure="1" displayFolder="" measureGroup="Data" count="0" hidden="1"/>
    <cacheHierarchy uniqueName="[Measures].[__XL_Count CrossJoin]" caption="__XL_Count CrossJoin" measure="1" displayFolder="" measureGroup="CrossJoin" count="0" hidden="1"/>
    <cacheHierarchy uniqueName="[Measures].[__No measures defined]" caption="__No measures defined" measure="1" displayFolder="" count="0" hidden="1"/>
    <cacheHierarchy uniqueName="[Measures].[Count of Название пятен/разделов]" caption="Count of Название пятен/разделов" measure="1" displayFolder="" measureGroup="CrossJoin" count="0" hidden="1">
      <extLst>
        <ext xmlns:x15="http://schemas.microsoft.com/office/spreadsheetml/2010/11/main" uri="{B97F6D7D-B522-45F9-BDA1-12C45D357490}">
          <x15:cacheHierarchy aggregatedColumn="4"/>
        </ext>
      </extLst>
    </cacheHierarchy>
    <cacheHierarchy uniqueName="[Measures].[Distinct Count of Название пятен/разделов]" caption="Distinct Count of Название пятен/разделов" measure="1" displayFolder="" measureGroup="CrossJoin" count="0" oneField="1" hidden="1">
      <fieldsUsage count="1">
        <fieldUsage x="4"/>
      </fieldsUsage>
      <extLst>
        <ext xmlns:x15="http://schemas.microsoft.com/office/spreadsheetml/2010/11/main" uri="{B97F6D7D-B522-45F9-BDA1-12C45D357490}">
          <x15:cacheHierarchy aggregatedColumn="4"/>
        </ext>
      </extLst>
    </cacheHierarchy>
  </cacheHierarchies>
  <kpis count="0"/>
  <dimensions count="3">
    <dimension name="CrossJoin" uniqueName="[CrossJoin]" caption="CrossJoin"/>
    <dimension name="Data" uniqueName="[Data]" caption="Data"/>
    <dimension measure="1" name="Measures" uniqueName="[Measures]" caption="Measures"/>
  </dimensions>
  <measureGroups count="2">
    <measureGroup name="CrossJoin" caption="CrossJoin"/>
    <measureGroup name="Data" caption="Data"/>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Данияр Байжанов" refreshedDate="45936.481854398146" backgroundQuery="1" createdVersion="3" refreshedVersion="8" minRefreshableVersion="3" recordCount="0" supportSubquery="1" supportAdvancedDrill="1" xr:uid="{82974FCA-BCA6-4210-9B18-E5092B48E858}">
  <cacheSource type="external" connectionId="3">
    <extLst>
      <ext xmlns:x14="http://schemas.microsoft.com/office/spreadsheetml/2009/9/main" uri="{F057638F-6D5F-4e77-A914-E7F072B9BCA8}">
        <x14:sourceConnection name="ThisWorkbookDataModel"/>
      </ext>
    </extLst>
  </cacheSource>
  <cacheFields count="0"/>
  <cacheHierarchies count="49">
    <cacheHierarchy uniqueName="[CrossJoin].[Date]" caption="Date" attribute="1" time="1" defaultMemberUniqueName="[CrossJoin].[Date].[All]" allUniqueName="[CrossJoin].[Date].[All]" dimensionUniqueName="[CrossJoin]" displayFolder="" count="0" memberValueDatatype="7" unbalanced="0"/>
    <cacheHierarchy uniqueName="[CrossJoin].[In/Out]" caption="In/Out" attribute="1" defaultMemberUniqueName="[CrossJoin].[In/Out].[All]" allUniqueName="[CrossJoin].[In/Out].[All]" dimensionUniqueName="[CrossJoin]" displayFolder="" count="0" memberValueDatatype="130" unbalanced="0"/>
    <cacheHierarchy uniqueName="[CrossJoin].[ID и Наименование проекта]" caption="ID и Наименование проекта" attribute="1" defaultMemberUniqueName="[CrossJoin].[ID и Наименование проекта].[All]" allUniqueName="[CrossJoin].[ID и Наименование проекта].[All]" dimensionUniqueName="[CrossJoin]" displayFolder="" count="2" memberValueDatatype="130" unbalanced="0"/>
    <cacheHierarchy uniqueName="[CrossJoin].[Уровень]" caption="Уровень" attribute="1" defaultMemberUniqueName="[CrossJoin].[Уровень].[All]" allUniqueName="[CrossJoin].[Уровень].[All]" dimensionUniqueName="[CrossJoin]" displayFolder="" count="0" memberValueDatatype="130" unbalanced="0"/>
    <cacheHierarchy uniqueName="[CrossJoin].[Название пятен/разделов]" caption="Название пятен/разделов" attribute="1" defaultMemberUniqueName="[CrossJoin].[Название пятен/разделов].[All]" allUniqueName="[CrossJoin].[Название пятен/разделов].[All]" dimensionUniqueName="[CrossJoin]" displayFolder="" count="0" memberValueDatatype="130" unbalanced="0"/>
    <cacheHierarchy uniqueName="[CrossJoin].[Базовая длительность]" caption="Базовая длительность" attribute="1" defaultMemberUniqueName="[CrossJoin].[Базовая длительность].[All]" allUniqueName="[CrossJoin].[Базовая длительность].[All]" dimensionUniqueName="[CrossJoin]" displayFolder="" count="0" memberValueDatatype="130" unbalanced="0"/>
    <cacheHierarchy uniqueName="[CrossJoin].[Базовое  начало]" caption="Базовое  начало" attribute="1" defaultMemberUniqueName="[CrossJoin].[Базовое  начало].[All]" allUniqueName="[CrossJoin].[Базовое  начало].[All]" dimensionUniqueName="[CrossJoin]" displayFolder="" count="0" memberValueDatatype="130" unbalanced="0"/>
    <cacheHierarchy uniqueName="[CrossJoin].[Базовое  окончание]" caption="Базовое  окончание" attribute="1" defaultMemberUniqueName="[CrossJoin].[Базовое  окончание].[All]" allUniqueName="[CrossJoin].[Базовое  окончание].[All]" dimensionUniqueName="[CrossJoin]" displayFolder="" count="0" memberValueDatatype="130" unbalanced="0"/>
    <cacheHierarchy uniqueName="[CrossJoin].[Длительность]" caption="Длительность" attribute="1" defaultMemberUniqueName="[CrossJoin].[Длительность].[All]" allUniqueName="[CrossJoin].[Длительность].[All]" dimensionUniqueName="[CrossJoin]" displayFolder="" count="0" memberValueDatatype="130" unbalanced="0"/>
    <cacheHierarchy uniqueName="[CrossJoin].[Начало]" caption="Начало" attribute="1" defaultMemberUniqueName="[CrossJoin].[Начало].[All]" allUniqueName="[CrossJoin].[Начало].[All]" dimensionUniqueName="[CrossJoin]" displayFolder="" count="0" memberValueDatatype="130" unbalanced="0"/>
    <cacheHierarchy uniqueName="[CrossJoin].[Окончание]" caption="Окончание" attribute="1" defaultMemberUniqueName="[CrossJoin].[Окончание].[All]" allUniqueName="[CrossJoin].[Окончание].[All]" dimensionUniqueName="[CrossJoin]" displayFolder="" count="0" memberValueDatatype="130" unbalanced="0"/>
    <cacheHierarchy uniqueName="[CrossJoin].[Названия ресурсов]" caption="Названия ресурсов" attribute="1" defaultMemberUniqueName="[CrossJoin].[Названия ресурсов].[All]" allUniqueName="[CrossJoin].[Названия ресурсов].[All]" dimensionUniqueName="[CrossJoin]" displayFolder="" count="0" memberValueDatatype="130" unbalanced="0"/>
    <cacheHierarchy uniqueName="[CrossJoin].[Группа ресурсов]" caption="Группа ресурсов" attribute="1" defaultMemberUniqueName="[CrossJoin].[Группа ресурсов].[All]" allUniqueName="[CrossJoin].[Группа ресурсов].[All]" dimensionUniqueName="[CrossJoin]" displayFolder="" count="0" memberValueDatatype="130" unbalanced="0"/>
    <cacheHierarchy uniqueName="[CrossJoin].[% завершения]" caption="% завершения" attribute="1" defaultMemberUniqueName="[CrossJoin].[% завершения].[All]" allUniqueName="[CrossJoin].[% завершения].[All]" dimensionUniqueName="[CrossJoin]" displayFolder="" count="0" memberValueDatatype="130" unbalanced="0"/>
    <cacheHierarchy uniqueName="[CrossJoin].[Фактическое  окончание]" caption="Фактическое  окончание" attribute="1" defaultMemberUniqueName="[CrossJoin].[Фактическое  окончание].[All]" allUniqueName="[CrossJoin].[Фактическое  окончание].[All]" dimensionUniqueName="[CrossJoin]" displayFolder="" count="0" memberValueDatatype="130" unbalanced="0"/>
    <cacheHierarchy uniqueName="[CrossJoin].[Статус выполнения]" caption="Статус выполнения" attribute="1" defaultMemberUniqueName="[CrossJoin].[Статус выполнения].[All]" allUniqueName="[CrossJoin].[Статус выполнения].[All]" dimensionUniqueName="[CrossJoin]" displayFolder="" count="0" memberValueDatatype="130" unbalanced="0"/>
    <cacheHierarchy uniqueName="[CrossJoin].[Плановое завершения]" caption="Плановое завершения" attribute="1" defaultMemberUniqueName="[CrossJoin].[Плановое завершения].[All]" allUniqueName="[CrossJoin].[Плановое завершения].[All]" dimensionUniqueName="[CrossJoin]" displayFolder="" count="0" memberValueDatatype="130" unbalanced="0"/>
    <cacheHierarchy uniqueName="[CrossJoin].[Примечание]" caption="Примечание" attribute="1" defaultMemberUniqueName="[CrossJoin].[Примечание].[All]" allUniqueName="[CrossJoin].[Примечание].[All]" dimensionUniqueName="[CrossJoin]" displayFolder="" count="0" memberValueDatatype="130" unbalanced="0"/>
    <cacheHierarchy uniqueName="[CrossJoin].[Исполнитель]" caption="Исполнитель" attribute="1" defaultMemberUniqueName="[CrossJoin].[Исполнитель].[All]" allUniqueName="[CrossJoin].[Исполнитель].[All]" dimensionUniqueName="[CrossJoin]" displayFolder="" count="0" memberValueDatatype="130" unbalanced="0"/>
    <cacheHierarchy uniqueName="[CrossJoin].[Группа]" caption="Группа" attribute="1" defaultMemberUniqueName="[CrossJoin].[Группа].[All]" allUniqueName="[CrossJoin].[Группа].[All]" dimensionUniqueName="[CrossJoin]" displayFolder="" count="2" memberValueDatatype="130" unbalanced="0"/>
    <cacheHierarchy uniqueName="[CrossJoin].[ГИП]" caption="ГИП" attribute="1" defaultMemberUniqueName="[CrossJoin].[ГИП].[All]" allUniqueName="[CrossJoin].[ГИП].[All]" dimensionUniqueName="[CrossJoin]" displayFolder="" count="0" memberValueDatatype="130" unbalanced="0"/>
    <cacheHierarchy uniqueName="[CrossJoin].[Date (Year)]" caption="Date (Year)" attribute="1" defaultMemberUniqueName="[CrossJoin].[Date (Year)].[All]" allUniqueName="[CrossJoin].[Date (Year)].[All]" dimensionUniqueName="[CrossJoin]" displayFolder="" count="0" memberValueDatatype="130" unbalanced="0"/>
    <cacheHierarchy uniqueName="[CrossJoin].[Date (Quarter)]" caption="Date (Quarter)" attribute="1" defaultMemberUniqueName="[CrossJoin].[Date (Quarter)].[All]" allUniqueName="[CrossJoin].[Date (Quarter)].[All]" dimensionUniqueName="[CrossJoin]" displayFolder="" count="0" memberValueDatatype="130" unbalanced="0"/>
    <cacheHierarchy uniqueName="[CrossJoin].[Date (Month)]" caption="Date (Month)" attribute="1" defaultMemberUniqueName="[CrossJoin].[Date (Month)].[All]" allUniqueName="[CrossJoin].[Date (Month)].[All]" dimensionUniqueName="[CrossJoin]" displayFolder="" count="0" memberValueDatatype="130" unbalanced="0"/>
    <cacheHierarchy uniqueName="[Data].[ID и Наименование проекта]" caption="ID и Наименование проекта" attribute="1" defaultMemberUniqueName="[Data].[ID и Наименование проекта].[All]" allUniqueName="[Data].[ID и Наименование проекта].[All]" dimensionUniqueName="[Data]" displayFolder="" count="0" memberValueDatatype="130" unbalanced="0"/>
    <cacheHierarchy uniqueName="[Data].[Уровень]" caption="Уровень" attribute="1" defaultMemberUniqueName="[Data].[Уровень].[All]" allUniqueName="[Data].[Уровень].[All]" dimensionUniqueName="[Data]" displayFolder="" count="0" memberValueDatatype="20" unbalanced="0"/>
    <cacheHierarchy uniqueName="[Data].[Название пятен/разделов]" caption="Название пятен/разделов" attribute="1" defaultMemberUniqueName="[Data].[Название пятен/разделов].[All]" allUniqueName="[Data].[Название пятен/разделов].[All]" dimensionUniqueName="[Data]" displayFolder="" count="0" memberValueDatatype="130" unbalanced="0"/>
    <cacheHierarchy uniqueName="[Data].[Базовая длительность]" caption="Базовая длительность" attribute="1" defaultMemberUniqueName="[Data].[Базовая длительность].[All]" allUniqueName="[Data].[Базовая длительность].[All]" dimensionUniqueName="[Data]" displayFolder="" count="0" memberValueDatatype="130" unbalanced="0"/>
    <cacheHierarchy uniqueName="[Data].[Базовое  начало]" caption="Базовое  начало" attribute="1" defaultMemberUniqueName="[Data].[Базовое  начало].[All]" allUniqueName="[Data].[Базовое  начало].[All]" dimensionUniqueName="[Data]" displayFolder="" count="0" memberValueDatatype="130" unbalanced="0"/>
    <cacheHierarchy uniqueName="[Data].[Базовое  окончание]" caption="Базовое  окончание" attribute="1" defaultMemberUniqueName="[Data].[Базовое  окончание].[All]" allUniqueName="[Data].[Базовое  окончание].[All]" dimensionUniqueName="[Data]" displayFolder="" count="0" memberValueDatatype="130" unbalanced="0"/>
    <cacheHierarchy uniqueName="[Data].[Длительность]" caption="Длительность" attribute="1" defaultMemberUniqueName="[Data].[Длительность].[All]" allUniqueName="[Data].[Длительность].[All]" dimensionUniqueName="[Data]" displayFolder="" count="0" memberValueDatatype="130" unbalanced="0"/>
    <cacheHierarchy uniqueName="[Data].[Начало]" caption="Начало" attribute="1" time="1" defaultMemberUniqueName="[Data].[Начало].[All]" allUniqueName="[Data].[Начало].[All]" dimensionUniqueName="[Data]" displayFolder="" count="0" memberValueDatatype="7" unbalanced="0"/>
    <cacheHierarchy uniqueName="[Data].[Окончание]" caption="Окончание" attribute="1" time="1" defaultMemberUniqueName="[Data].[Окончание].[All]" allUniqueName="[Data].[Окончание].[All]" dimensionUniqueName="[Data]" displayFolder="" count="0" memberValueDatatype="7" unbalanced="0"/>
    <cacheHierarchy uniqueName="[Data].[Названия ресурсов]" caption="Названия ресурсов" attribute="1" defaultMemberUniqueName="[Data].[Названия ресурсов].[All]" allUniqueName="[Data].[Названия ресурсов].[All]" dimensionUniqueName="[Data]" displayFolder="" count="0" memberValueDatatype="130" unbalanced="0"/>
    <cacheHierarchy uniqueName="[Data].[Группа ресурсов]" caption="Группа ресурсов" attribute="1" defaultMemberUniqueName="[Data].[Группа ресурсов].[All]" allUniqueName="[Data].[Группа ресурсов].[All]" dimensionUniqueName="[Data]" displayFolder="" count="0" memberValueDatatype="130" unbalanced="0"/>
    <cacheHierarchy uniqueName="[Data].[% завершения]" caption="% завершения" attribute="1" defaultMemberUniqueName="[Data].[% завершения].[All]" allUniqueName="[Data].[% завершения].[All]" dimensionUniqueName="[Data]" displayFolder="" count="0" memberValueDatatype="5" unbalanced="0"/>
    <cacheHierarchy uniqueName="[Data].[Фактическое  окончание]" caption="Фактическое  окончание" attribute="1" defaultMemberUniqueName="[Data].[Фактическое  окончание].[All]" allUniqueName="[Data].[Фактическое  окончание].[All]" dimensionUniqueName="[Data]" displayFolder="" count="0" memberValueDatatype="130" unbalanced="0"/>
    <cacheHierarchy uniqueName="[Data].[Статус выполнения]" caption="Статус выполнения" attribute="1" defaultMemberUniqueName="[Data].[Статус выполнения].[All]" allUniqueName="[Data].[Статус выполнения].[All]" dimensionUniqueName="[Data]" displayFolder="" count="0" memberValueDatatype="130" unbalanced="0"/>
    <cacheHierarchy uniqueName="[Data].[Плановое завершения]" caption="Плановое завершения" attribute="1" defaultMemberUniqueName="[Data].[Плановое завершения].[All]" allUniqueName="[Data].[Плановое завершения].[All]" dimensionUniqueName="[Data]" displayFolder="" count="0" memberValueDatatype="130" unbalanced="0"/>
    <cacheHierarchy uniqueName="[Data].[Примечание]" caption="Примечание" attribute="1" defaultMemberUniqueName="[Data].[Примечание].[All]" allUniqueName="[Data].[Примечание].[All]" dimensionUniqueName="[Data]" displayFolder="" count="0" memberValueDatatype="130" unbalanced="0"/>
    <cacheHierarchy uniqueName="[Data].[Исполнитель]" caption="Исполнитель" attribute="1" defaultMemberUniqueName="[Data].[Исполнитель].[All]" allUniqueName="[Data].[Исполнитель].[All]" dimensionUniqueName="[Data]" displayFolder="" count="0" memberValueDatatype="130" unbalanced="0"/>
    <cacheHierarchy uniqueName="[Data].[Группа]" caption="Группа" attribute="1" defaultMemberUniqueName="[Data].[Группа].[All]" allUniqueName="[Data].[Группа].[All]" dimensionUniqueName="[Data]" displayFolder="" count="0" memberValueDatatype="130" unbalanced="0"/>
    <cacheHierarchy uniqueName="[Data].[ГИП]" caption="ГИП" attribute="1" defaultMemberUniqueName="[Data].[ГИП].[All]" allUniqueName="[Data].[ГИП].[All]" dimensionUniqueName="[Data]" displayFolder="" count="0" memberValueDatatype="130" unbalanced="0"/>
    <cacheHierarchy uniqueName="[CrossJoin].[Date (Month Index)]" caption="Date (Month Index)" attribute="1" defaultMemberUniqueName="[CrossJoin].[Date (Month Index)].[All]" allUniqueName="[CrossJoin].[Date (Month Index)].[All]" dimensionUniqueName="[CrossJoin]" displayFolder="" count="0" memberValueDatatype="20" unbalanced="0" hidden="1"/>
    <cacheHierarchy uniqueName="[Measures].[__XL_Count Data]" caption="__XL_Count Data" measure="1" displayFolder="" measureGroup="Data" count="0" hidden="1"/>
    <cacheHierarchy uniqueName="[Measures].[__XL_Count CrossJoin]" caption="__XL_Count CrossJoin" measure="1" displayFolder="" measureGroup="CrossJoin" count="0" hidden="1"/>
    <cacheHierarchy uniqueName="[Measures].[__No measures defined]" caption="__No measures defined" measure="1" displayFolder="" count="0" hidden="1"/>
    <cacheHierarchy uniqueName="[Measures].[Count of Название пятен/разделов]" caption="Count of Название пятен/разделов" measure="1" displayFolder="" measureGroup="CrossJoin" count="0" hidden="1">
      <extLst>
        <ext xmlns:x15="http://schemas.microsoft.com/office/spreadsheetml/2010/11/main" uri="{B97F6D7D-B522-45F9-BDA1-12C45D357490}">
          <x15:cacheHierarchy aggregatedColumn="4"/>
        </ext>
      </extLst>
    </cacheHierarchy>
    <cacheHierarchy uniqueName="[Measures].[Distinct Count of Название пятен/разделов]" caption="Distinct Count of Название пятен/разделов" measure="1" displayFolder="" measureGroup="CrossJoin"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627260568"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Данияр Байжанов" refreshedDate="45936.48138715278" backgroundQuery="1" createdVersion="3" refreshedVersion="8" minRefreshableVersion="3" recordCount="0" supportSubquery="1" supportAdvancedDrill="1" xr:uid="{19AC1A08-633D-4E45-99F1-100A457195AD}">
  <cacheSource type="external" connectionId="3">
    <extLst>
      <ext xmlns:x14="http://schemas.microsoft.com/office/spreadsheetml/2009/9/main" uri="{F057638F-6D5F-4e77-A914-E7F072B9BCA8}">
        <x14:sourceConnection name="ThisWorkbookDataModel"/>
      </ext>
    </extLst>
  </cacheSource>
  <cacheFields count="0"/>
  <cacheHierarchies count="49">
    <cacheHierarchy uniqueName="[CrossJoin].[Date]" caption="Date" attribute="1" time="1" defaultMemberUniqueName="[CrossJoin].[Date].[All]" allUniqueName="[CrossJoin].[Date].[All]" dimensionUniqueName="[CrossJoin]" displayFolder="" count="2" memberValueDatatype="7" unbalanced="0"/>
    <cacheHierarchy uniqueName="[CrossJoin].[In/Out]" caption="In/Out" attribute="1" defaultMemberUniqueName="[CrossJoin].[In/Out].[All]" allUniqueName="[CrossJoin].[In/Out].[All]" dimensionUniqueName="[CrossJoin]" displayFolder="" count="0" memberValueDatatype="130" unbalanced="0"/>
    <cacheHierarchy uniqueName="[CrossJoin].[ID и Наименование проекта]" caption="ID и Наименование проекта" attribute="1" defaultMemberUniqueName="[CrossJoin].[ID и Наименование проекта].[All]" allUniqueName="[CrossJoin].[ID и Наименование проекта].[All]" dimensionUniqueName="[CrossJoin]" displayFolder="" count="0" memberValueDatatype="130" unbalanced="0"/>
    <cacheHierarchy uniqueName="[CrossJoin].[Уровень]" caption="Уровень" attribute="1" defaultMemberUniqueName="[CrossJoin].[Уровень].[All]" allUniqueName="[CrossJoin].[Уровень].[All]" dimensionUniqueName="[CrossJoin]" displayFolder="" count="0" memberValueDatatype="130" unbalanced="0"/>
    <cacheHierarchy uniqueName="[CrossJoin].[Название пятен/разделов]" caption="Название пятен/разделов" attribute="1" defaultMemberUniqueName="[CrossJoin].[Название пятен/разделов].[All]" allUniqueName="[CrossJoin].[Название пятен/разделов].[All]" dimensionUniqueName="[CrossJoin]" displayFolder="" count="0" memberValueDatatype="130" unbalanced="0"/>
    <cacheHierarchy uniqueName="[CrossJoin].[Базовая длительность]" caption="Базовая длительность" attribute="1" defaultMemberUniqueName="[CrossJoin].[Базовая длительность].[All]" allUniqueName="[CrossJoin].[Базовая длительность].[All]" dimensionUniqueName="[CrossJoin]" displayFolder="" count="0" memberValueDatatype="130" unbalanced="0"/>
    <cacheHierarchy uniqueName="[CrossJoin].[Базовое  начало]" caption="Базовое  начало" attribute="1" defaultMemberUniqueName="[CrossJoin].[Базовое  начало].[All]" allUniqueName="[CrossJoin].[Базовое  начало].[All]" dimensionUniqueName="[CrossJoin]" displayFolder="" count="0" memberValueDatatype="130" unbalanced="0"/>
    <cacheHierarchy uniqueName="[CrossJoin].[Базовое  окончание]" caption="Базовое  окончание" attribute="1" defaultMemberUniqueName="[CrossJoin].[Базовое  окончание].[All]" allUniqueName="[CrossJoin].[Базовое  окончание].[All]" dimensionUniqueName="[CrossJoin]" displayFolder="" count="0" memberValueDatatype="130" unbalanced="0"/>
    <cacheHierarchy uniqueName="[CrossJoin].[Длительность]" caption="Длительность" attribute="1" defaultMemberUniqueName="[CrossJoin].[Длительность].[All]" allUniqueName="[CrossJoin].[Длительность].[All]" dimensionUniqueName="[CrossJoin]" displayFolder="" count="0" memberValueDatatype="130" unbalanced="0"/>
    <cacheHierarchy uniqueName="[CrossJoin].[Начало]" caption="Начало" attribute="1" defaultMemberUniqueName="[CrossJoin].[Начало].[All]" allUniqueName="[CrossJoin].[Начало].[All]" dimensionUniqueName="[CrossJoin]" displayFolder="" count="0" memberValueDatatype="130" unbalanced="0"/>
    <cacheHierarchy uniqueName="[CrossJoin].[Окончание]" caption="Окончание" attribute="1" defaultMemberUniqueName="[CrossJoin].[Окончание].[All]" allUniqueName="[CrossJoin].[Окончание].[All]" dimensionUniqueName="[CrossJoin]" displayFolder="" count="0" memberValueDatatype="130" unbalanced="0"/>
    <cacheHierarchy uniqueName="[CrossJoin].[Названия ресурсов]" caption="Названия ресурсов" attribute="1" defaultMemberUniqueName="[CrossJoin].[Названия ресурсов].[All]" allUniqueName="[CrossJoin].[Названия ресурсов].[All]" dimensionUniqueName="[CrossJoin]" displayFolder="" count="0" memberValueDatatype="130" unbalanced="0"/>
    <cacheHierarchy uniqueName="[CrossJoin].[Группа ресурсов]" caption="Группа ресурсов" attribute="1" defaultMemberUniqueName="[CrossJoin].[Группа ресурсов].[All]" allUniqueName="[CrossJoin].[Группа ресурсов].[All]" dimensionUniqueName="[CrossJoin]" displayFolder="" count="0" memberValueDatatype="130" unbalanced="0"/>
    <cacheHierarchy uniqueName="[CrossJoin].[% завершения]" caption="% завершения" attribute="1" defaultMemberUniqueName="[CrossJoin].[% завершения].[All]" allUniqueName="[CrossJoin].[% завершения].[All]" dimensionUniqueName="[CrossJoin]" displayFolder="" count="0" memberValueDatatype="130" unbalanced="0"/>
    <cacheHierarchy uniqueName="[CrossJoin].[Фактическое  окончание]" caption="Фактическое  окончание" attribute="1" defaultMemberUniqueName="[CrossJoin].[Фактическое  окончание].[All]" allUniqueName="[CrossJoin].[Фактическое  окончание].[All]" dimensionUniqueName="[CrossJoin]" displayFolder="" count="0" memberValueDatatype="130" unbalanced="0"/>
    <cacheHierarchy uniqueName="[CrossJoin].[Статус выполнения]" caption="Статус выполнения" attribute="1" defaultMemberUniqueName="[CrossJoin].[Статус выполнения].[All]" allUniqueName="[CrossJoin].[Статус выполнения].[All]" dimensionUniqueName="[CrossJoin]" displayFolder="" count="0" memberValueDatatype="130" unbalanced="0"/>
    <cacheHierarchy uniqueName="[CrossJoin].[Плановое завершения]" caption="Плановое завершения" attribute="1" defaultMemberUniqueName="[CrossJoin].[Плановое завершения].[All]" allUniqueName="[CrossJoin].[Плановое завершения].[All]" dimensionUniqueName="[CrossJoin]" displayFolder="" count="0" memberValueDatatype="130" unbalanced="0"/>
    <cacheHierarchy uniqueName="[CrossJoin].[Примечание]" caption="Примечание" attribute="1" defaultMemberUniqueName="[CrossJoin].[Примечание].[All]" allUniqueName="[CrossJoin].[Примечание].[All]" dimensionUniqueName="[CrossJoin]" displayFolder="" count="0" memberValueDatatype="130" unbalanced="0"/>
    <cacheHierarchy uniqueName="[CrossJoin].[Исполнитель]" caption="Исполнитель" attribute="1" defaultMemberUniqueName="[CrossJoin].[Исполнитель].[All]" allUniqueName="[CrossJoin].[Исполнитель].[All]" dimensionUniqueName="[CrossJoin]" displayFolder="" count="0" memberValueDatatype="130" unbalanced="0"/>
    <cacheHierarchy uniqueName="[CrossJoin].[Группа]" caption="Группа" attribute="1" defaultMemberUniqueName="[CrossJoin].[Группа].[All]" allUniqueName="[CrossJoin].[Группа].[All]" dimensionUniqueName="[CrossJoin]" displayFolder="" count="0" memberValueDatatype="130" unbalanced="0"/>
    <cacheHierarchy uniqueName="[CrossJoin].[ГИП]" caption="ГИП" attribute="1" defaultMemberUniqueName="[CrossJoin].[ГИП].[All]" allUniqueName="[CrossJoin].[ГИП].[All]" dimensionUniqueName="[CrossJoin]" displayFolder="" count="0" memberValueDatatype="130" unbalanced="0"/>
    <cacheHierarchy uniqueName="[CrossJoin].[Date (Year)]" caption="Date (Year)" attribute="1" defaultMemberUniqueName="[CrossJoin].[Date (Year)].[All]" allUniqueName="[CrossJoin].[Date (Year)].[All]" dimensionUniqueName="[CrossJoin]" displayFolder="" count="0" memberValueDatatype="130" unbalanced="0"/>
    <cacheHierarchy uniqueName="[CrossJoin].[Date (Quarter)]" caption="Date (Quarter)" attribute="1" defaultMemberUniqueName="[CrossJoin].[Date (Quarter)].[All]" allUniqueName="[CrossJoin].[Date (Quarter)].[All]" dimensionUniqueName="[CrossJoin]" displayFolder="" count="0" memberValueDatatype="130" unbalanced="0"/>
    <cacheHierarchy uniqueName="[CrossJoin].[Date (Month)]" caption="Date (Month)" attribute="1" defaultMemberUniqueName="[CrossJoin].[Date (Month)].[All]" allUniqueName="[CrossJoin].[Date (Month)].[All]" dimensionUniqueName="[CrossJoin]" displayFolder="" count="0" memberValueDatatype="130" unbalanced="0"/>
    <cacheHierarchy uniqueName="[Data].[ID и Наименование проекта]" caption="ID и Наименование проекта" attribute="1" defaultMemberUniqueName="[Data].[ID и Наименование проекта].[All]" allUniqueName="[Data].[ID и Наименование проекта].[All]" dimensionUniqueName="[Data]" displayFolder="" count="0" memberValueDatatype="130" unbalanced="0"/>
    <cacheHierarchy uniqueName="[Data].[Уровень]" caption="Уровень" attribute="1" defaultMemberUniqueName="[Data].[Уровень].[All]" allUniqueName="[Data].[Уровень].[All]" dimensionUniqueName="[Data]" displayFolder="" count="0" memberValueDatatype="20" unbalanced="0"/>
    <cacheHierarchy uniqueName="[Data].[Название пятен/разделов]" caption="Название пятен/разделов" attribute="1" defaultMemberUniqueName="[Data].[Название пятен/разделов].[All]" allUniqueName="[Data].[Название пятен/разделов].[All]" dimensionUniqueName="[Data]" displayFolder="" count="0" memberValueDatatype="130" unbalanced="0"/>
    <cacheHierarchy uniqueName="[Data].[Базовая длительность]" caption="Базовая длительность" attribute="1" defaultMemberUniqueName="[Data].[Базовая длительность].[All]" allUniqueName="[Data].[Базовая длительность].[All]" dimensionUniqueName="[Data]" displayFolder="" count="0" memberValueDatatype="130" unbalanced="0"/>
    <cacheHierarchy uniqueName="[Data].[Базовое  начало]" caption="Базовое  начало" attribute="1" defaultMemberUniqueName="[Data].[Базовое  начало].[All]" allUniqueName="[Data].[Базовое  начало].[All]" dimensionUniqueName="[Data]" displayFolder="" count="0" memberValueDatatype="130" unbalanced="0"/>
    <cacheHierarchy uniqueName="[Data].[Базовое  окончание]" caption="Базовое  окончание" attribute="1" defaultMemberUniqueName="[Data].[Базовое  окончание].[All]" allUniqueName="[Data].[Базовое  окончание].[All]" dimensionUniqueName="[Data]" displayFolder="" count="0" memberValueDatatype="130" unbalanced="0"/>
    <cacheHierarchy uniqueName="[Data].[Длительность]" caption="Длительность" attribute="1" defaultMemberUniqueName="[Data].[Длительность].[All]" allUniqueName="[Data].[Длительность].[All]" dimensionUniqueName="[Data]" displayFolder="" count="0" memberValueDatatype="130" unbalanced="0"/>
    <cacheHierarchy uniqueName="[Data].[Начало]" caption="Начало" attribute="1" time="1" defaultMemberUniqueName="[Data].[Начало].[All]" allUniqueName="[Data].[Начало].[All]" dimensionUniqueName="[Data]" displayFolder="" count="0" memberValueDatatype="7" unbalanced="0"/>
    <cacheHierarchy uniqueName="[Data].[Окончание]" caption="Окончание" attribute="1" time="1" defaultMemberUniqueName="[Data].[Окончание].[All]" allUniqueName="[Data].[Окончание].[All]" dimensionUniqueName="[Data]" displayFolder="" count="0" memberValueDatatype="7" unbalanced="0"/>
    <cacheHierarchy uniqueName="[Data].[Названия ресурсов]" caption="Названия ресурсов" attribute="1" defaultMemberUniqueName="[Data].[Названия ресурсов].[All]" allUniqueName="[Data].[Названия ресурсов].[All]" dimensionUniqueName="[Data]" displayFolder="" count="0" memberValueDatatype="130" unbalanced="0"/>
    <cacheHierarchy uniqueName="[Data].[Группа ресурсов]" caption="Группа ресурсов" attribute="1" defaultMemberUniqueName="[Data].[Группа ресурсов].[All]" allUniqueName="[Data].[Группа ресурсов].[All]" dimensionUniqueName="[Data]" displayFolder="" count="0" memberValueDatatype="130" unbalanced="0"/>
    <cacheHierarchy uniqueName="[Data].[% завершения]" caption="% завершения" attribute="1" defaultMemberUniqueName="[Data].[% завершения].[All]" allUniqueName="[Data].[% завершения].[All]" dimensionUniqueName="[Data]" displayFolder="" count="0" memberValueDatatype="5" unbalanced="0"/>
    <cacheHierarchy uniqueName="[Data].[Фактическое  окончание]" caption="Фактическое  окончание" attribute="1" defaultMemberUniqueName="[Data].[Фактическое  окончание].[All]" allUniqueName="[Data].[Фактическое  окончание].[All]" dimensionUniqueName="[Data]" displayFolder="" count="0" memberValueDatatype="130" unbalanced="0"/>
    <cacheHierarchy uniqueName="[Data].[Статус выполнения]" caption="Статус выполнения" attribute="1" defaultMemberUniqueName="[Data].[Статус выполнения].[All]" allUniqueName="[Data].[Статус выполнения].[All]" dimensionUniqueName="[Data]" displayFolder="" count="0" memberValueDatatype="130" unbalanced="0"/>
    <cacheHierarchy uniqueName="[Data].[Плановое завершения]" caption="Плановое завершения" attribute="1" defaultMemberUniqueName="[Data].[Плановое завершения].[All]" allUniqueName="[Data].[Плановое завершения].[All]" dimensionUniqueName="[Data]" displayFolder="" count="0" memberValueDatatype="130" unbalanced="0"/>
    <cacheHierarchy uniqueName="[Data].[Примечание]" caption="Примечание" attribute="1" defaultMemberUniqueName="[Data].[Примечание].[All]" allUniqueName="[Data].[Примечание].[All]" dimensionUniqueName="[Data]" displayFolder="" count="0" memberValueDatatype="130" unbalanced="0"/>
    <cacheHierarchy uniqueName="[Data].[Исполнитель]" caption="Исполнитель" attribute="1" defaultMemberUniqueName="[Data].[Исполнитель].[All]" allUniqueName="[Data].[Исполнитель].[All]" dimensionUniqueName="[Data]" displayFolder="" count="0" memberValueDatatype="130" unbalanced="0"/>
    <cacheHierarchy uniqueName="[Data].[Группа]" caption="Группа" attribute="1" defaultMemberUniqueName="[Data].[Группа].[All]" allUniqueName="[Data].[Группа].[All]" dimensionUniqueName="[Data]" displayFolder="" count="0" memberValueDatatype="130" unbalanced="0"/>
    <cacheHierarchy uniqueName="[Data].[ГИП]" caption="ГИП" attribute="1" defaultMemberUniqueName="[Data].[ГИП].[All]" allUniqueName="[Data].[ГИП].[All]" dimensionUniqueName="[Data]" displayFolder="" count="0" memberValueDatatype="130" unbalanced="0"/>
    <cacheHierarchy uniqueName="[CrossJoin].[Date (Month Index)]" caption="Date (Month Index)" attribute="1" defaultMemberUniqueName="[CrossJoin].[Date (Month Index)].[All]" allUniqueName="[CrossJoin].[Date (Month Index)].[All]" dimensionUniqueName="[CrossJoin]" displayFolder="" count="0" memberValueDatatype="20" unbalanced="0" hidden="1"/>
    <cacheHierarchy uniqueName="[Measures].[__XL_Count Data]" caption="__XL_Count Data" measure="1" displayFolder="" measureGroup="Data" count="0" hidden="1"/>
    <cacheHierarchy uniqueName="[Measures].[__XL_Count CrossJoin]" caption="__XL_Count CrossJoin" measure="1" displayFolder="" measureGroup="CrossJoin" count="0" hidden="1"/>
    <cacheHierarchy uniqueName="[Measures].[__No measures defined]" caption="__No measures defined" measure="1" displayFolder="" count="0" hidden="1"/>
    <cacheHierarchy uniqueName="[Measures].[Count of Название пятен/разделов]" caption="Count of Название пятен/разделов" measure="1" displayFolder="" measureGroup="CrossJoin" count="0" hidden="1">
      <extLst>
        <ext xmlns:x15="http://schemas.microsoft.com/office/spreadsheetml/2010/11/main" uri="{B97F6D7D-B522-45F9-BDA1-12C45D357490}">
          <x15:cacheHierarchy aggregatedColumn="4"/>
        </ext>
      </extLst>
    </cacheHierarchy>
    <cacheHierarchy uniqueName="[Measures].[Distinct Count of Название пятен/разделов]" caption="Distinct Count of Название пятен/разделов" measure="1" displayFolder="" measureGroup="CrossJoin"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pivotCacheId="154808063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98AE00-44FC-474B-8D44-AD07C10555A7}"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L25" firstHeaderRow="1" firstDataRow="2" firstDataCol="1" rowPageCount="1" colPageCount="1"/>
  <pivotFields count="6">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11">
        <item s="1" x="0"/>
        <item s="1" x="1"/>
        <item s="1" x="2"/>
        <item s="1" x="3"/>
        <item s="1" x="4"/>
        <item s="1" x="5"/>
        <item s="1" x="6"/>
        <item s="1" x="7"/>
        <item s="1" x="8"/>
        <item s="1" x="9"/>
        <item x="10"/>
      </items>
    </pivotField>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2">
    <field x="1"/>
    <field x="0"/>
  </rowFields>
  <rowItems count="21">
    <i>
      <x/>
    </i>
    <i r="1">
      <x/>
    </i>
    <i r="1">
      <x v="1"/>
    </i>
    <i r="1">
      <x v="2"/>
    </i>
    <i r="1">
      <x v="3"/>
    </i>
    <i r="1">
      <x v="4"/>
    </i>
    <i r="1">
      <x v="5"/>
    </i>
    <i>
      <x v="1"/>
    </i>
    <i r="1">
      <x v="6"/>
    </i>
    <i r="1">
      <x v="7"/>
    </i>
    <i r="1">
      <x v="8"/>
    </i>
    <i r="1">
      <x v="9"/>
    </i>
    <i r="1">
      <x v="10"/>
    </i>
    <i r="1">
      <x v="11"/>
    </i>
    <i r="1">
      <x/>
    </i>
    <i r="1">
      <x v="1"/>
    </i>
    <i r="1">
      <x v="2"/>
    </i>
    <i r="1">
      <x v="3"/>
    </i>
    <i r="1">
      <x v="4"/>
    </i>
    <i r="1">
      <x v="5"/>
    </i>
    <i t="grand">
      <x/>
    </i>
  </rowItems>
  <colFields count="1">
    <field x="2"/>
  </colFields>
  <colItems count="11">
    <i>
      <x/>
    </i>
    <i>
      <x v="1"/>
    </i>
    <i>
      <x v="2"/>
    </i>
    <i>
      <x v="3"/>
    </i>
    <i>
      <x v="4"/>
    </i>
    <i>
      <x v="5"/>
    </i>
    <i>
      <x v="6"/>
    </i>
    <i>
      <x v="7"/>
    </i>
    <i>
      <x v="8"/>
    </i>
    <i>
      <x v="9"/>
    </i>
    <i t="grand">
      <x/>
    </i>
  </colItems>
  <pageFields count="1">
    <pageField fld="3" hier="15" name="[CrossJoin].[Статус выполнения].&amp;[в работе]" cap="в работе"/>
  </pageFields>
  <dataFields count="1">
    <dataField name="Distinct Count of Название пятен/разделов" fld="4" subtotal="count" baseField="0" baseItem="3">
      <extLst>
        <ext xmlns:x15="http://schemas.microsoft.com/office/spreadsheetml/2010/11/main" uri="{FABC7310-3BB5-11E1-824E-6D434824019B}">
          <x15:dataField isCountDistinct="1"/>
        </ext>
      </extLst>
    </dataField>
  </dataFields>
  <chartFormats count="11">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10"/>
          </reference>
        </references>
      </pivotArea>
    </chartFormat>
    <chartFormat chart="0" format="6" series="1">
      <pivotArea type="data" outline="0" fieldPosition="0">
        <references count="2">
          <reference field="4294967294" count="1" selected="0">
            <x v="0"/>
          </reference>
          <reference field="2" count="1" selected="0">
            <x v="5"/>
          </reference>
        </references>
      </pivotArea>
    </chartFormat>
    <chartFormat chart="0" format="7" series="1">
      <pivotArea type="data" outline="0" fieldPosition="0">
        <references count="2">
          <reference field="4294967294" count="1" selected="0">
            <x v="0"/>
          </reference>
          <reference field="2" count="1" selected="0">
            <x v="6"/>
          </reference>
        </references>
      </pivotArea>
    </chartFormat>
    <chartFormat chart="0" format="8" series="1">
      <pivotArea type="data" outline="0" fieldPosition="0">
        <references count="2">
          <reference field="4294967294" count="1" selected="0">
            <x v="0"/>
          </reference>
          <reference field="2" count="1" selected="0">
            <x v="7"/>
          </reference>
        </references>
      </pivotArea>
    </chartFormat>
    <chartFormat chart="0" format="9" series="1">
      <pivotArea type="data" outline="0" fieldPosition="0">
        <references count="2">
          <reference field="4294967294" count="1" selected="0">
            <x v="0"/>
          </reference>
          <reference field="2" count="1" selected="0">
            <x v="8"/>
          </reference>
        </references>
      </pivotArea>
    </chartFormat>
    <chartFormat chart="0" format="10" series="1">
      <pivotArea type="data" outline="0" fieldPosition="0">
        <references count="2">
          <reference field="4294967294" count="1" selected="0">
            <x v="0"/>
          </reference>
          <reference field="2" count="1" selected="0">
            <x v="9"/>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CrossJoin].[Статус выполнения].&amp;[в работе]"/>
        <member name="[CrossJoin].[Статус выполнения].&amp;[не выполнено]"/>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Название пятен/разделов"/>
  </pivotHierarchies>
  <pivotTableStyleInfo name="PivotStyleLight16" showRowHeaders="1" showColHeaders="1" showRowStripes="0" showColStripes="0" showLastColumn="1"/>
  <filters count="1">
    <filter fld="5" type="dateBetween" evalOrder="-1" id="4" name="[CrossJoin].[Date]">
      <autoFilter ref="A1">
        <filterColumn colId="0">
          <customFilters and="1">
            <customFilter operator="greaterThanOrEqual" val="45839"/>
            <customFilter operator="lessThanOrEqual" val="46387"/>
          </customFilters>
        </filterColumn>
      </autoFilter>
      <extLst>
        <ext xmlns:x15="http://schemas.microsoft.com/office/spreadsheetml/2010/11/main" uri="{0605FD5F-26C8-4aeb-8148-2DB25E43C511}">
          <x15:pivotFilter useWholeDay="1"/>
        </ext>
      </extLst>
    </filter>
  </filters>
  <rowHierarchiesUsage count="2">
    <rowHierarchyUsage hierarchyUsage="21"/>
    <rowHierarchyUsage hierarchyUsage="23"/>
  </rowHierarchiesUsage>
  <colHierarchiesUsage count="1">
    <colHierarchyUsage hierarchyUsage="1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activeTabTopLevelEntity name="[CrossJoin]"/>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Группа" xr10:uid="{2B4703EE-BADE-48C2-8D49-3F6ABB5C6A88}" sourceName="[CrossJoin].[Группа]">
  <pivotTables>
    <pivotTable tabId="10" name="PivotTable1"/>
  </pivotTables>
  <data>
    <olap pivotCacheId="627260568">
      <levels count="2">
        <level uniqueName="[CrossJoin].[Группа].[(All)]" sourceCaption="(All)" count="0"/>
        <level uniqueName="[CrossJoin].[Группа].[Группа]" sourceCaption="Группа" count="11">
          <ranges>
            <range startItem="0">
              <i n="[CrossJoin].[Группа].&amp;[АСО]" c="АСО"/>
              <i n="[CrossJoin].[Группа].&amp;[ГИП]" c="ГИП"/>
              <i n="[CrossJoin].[Группа].&amp;[ГО]" c="ГО"/>
              <i n="[CrossJoin].[Группа].&amp;[ГПиАД]" c="ГПиАД"/>
              <i n="[CrossJoin].[Группа].&amp;[ГЭ]" c="ГЭ"/>
              <i n="[CrossJoin].[Группа].&amp;[Не применимо]" c="Не применимо"/>
              <i n="[CrossJoin].[Группа].&amp;[ОВиВК]" c="ОВиВК"/>
              <i n="[CrossJoin].[Группа].&amp;[ООС]" c="ООС"/>
              <i n="[CrossJoin].[Группа].&amp;[ОЭиСС]" c="ОЭиСС"/>
              <i n="[CrossJoin].[Группа].&amp;[СЭО]" c="СЭО"/>
              <i n="[CrossJoin].[Группа].&amp;[ТХиГТС]" c="ТХиГТС"/>
            </range>
          </ranges>
        </level>
      </levels>
      <selections count="10">
        <selection n="[CrossJoin].[Группа].&amp;[АСО]"/>
        <selection n="[CrossJoin].[Группа].&amp;[ГИП]"/>
        <selection n="[CrossJoin].[Группа].&amp;[ГО]"/>
        <selection n="[CrossJoin].[Группа].&amp;[ГПиАД]"/>
        <selection n="[CrossJoin].[Группа].&amp;[ГЭ]"/>
        <selection n="[CrossJoin].[Группа].&amp;[ОВиВК]"/>
        <selection n="[CrossJoin].[Группа].&amp;[ООС]"/>
        <selection n="[CrossJoin].[Группа].&amp;[ОЭиСС]"/>
        <selection n="[CrossJoin].[Группа].&amp;[СЭО]"/>
        <selection n="[CrossJoin].[Группа].&amp;[ТХиГТС]"/>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D_и_Наименование_проекта" xr10:uid="{7DB0C63B-4923-4E6D-92A5-6A3C9A93B7FC}" sourceName="[CrossJoin].[ID и Наименование проекта]">
  <pivotTables>
    <pivotTable tabId="10" name="PivotTable1"/>
  </pivotTables>
  <data>
    <olap pivotCacheId="627260568">
      <levels count="2">
        <level uniqueName="[CrossJoin].[ID и Наименование проекта].[(All)]" sourceCaption="(All)" count="0"/>
        <level uniqueName="[CrossJoin].[ID и Наименование проекта].[ID и Наименование проекта]" sourceCaption="ID и Наименование проекта" count="12">
          <ranges>
            <range startItem="0">
              <i n="[CrossJoin].[ID и Наименование проекта].&amp;[199.6 Катко.Расширение завода (ЦППР)]" c="199.6 Катко.Расширение завода (ЦППР)"/>
              <i n="[CrossJoin].[ID и Наименование проекта].&amp;[207.3_ЖВ_ХХ]" c="207.3_ЖВ_ХХ"/>
              <i n="[CrossJoin].[ID и Наименование проекта].&amp;[256.5 Бозшаколь ХХ_Стадия РД_ПК4]" c="256.5 Бозшаколь ХХ_Стадия РД_ПК4"/>
              <i n="[CrossJoin].[ID и Наименование проекта].&amp;[256.6 Бозшаколь ХХ_Стадия П]" c="256.6 Бозшаколь ХХ_Стадия П"/>
              <i n="[CrossJoin].[ID и Наименование проекта].&amp;[293. Катко. Pipelines Extention]" c="293. Катко. Pipelines Extention"/>
              <i n="[CrossJoin].[ID и Наименование проекта].&amp;[295. Еврохим_Полигон]" c="295. Еврохим_Полигон"/>
              <i n="[CrossJoin].[ID и Наименование проекта].&amp;[303. Казхром АБК2]" c="303. Казхром АБК2"/>
              <i n="[CrossJoin].[ID и Наименование проекта].&amp;[306. Уштаган ЗИФ]" c="306. Уштаган ЗИФ"/>
              <i n="[CrossJoin].[ID и Наименование проекта].&amp;[308. Хорасан-1. Шламонакопитель]" c="308. Хорасан-1. Шламонакопитель"/>
              <i n="[CrossJoin].[ID и Наименование проекта].&amp;[312. ОФ. ВП. Дружба]" c="312. ОФ. ВП. Дружба"/>
              <i n="[CrossJoin].[ID и Наименование проекта].&amp;[313. Дружба. ГТС]" c="313. Дружба. ГТС"/>
              <i n="[CrossJoin].[ID и Наименование проекта].&amp;[302. Казхром АБК]" c="302. Казхром АБК" nd="1"/>
            </range>
          </ranges>
        </level>
      </levels>
      <selections count="1">
        <selection n="[CrossJoin].[ID и Наименование проекта].[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Группа" xr10:uid="{3426E6B5-CA27-4A3F-B69B-6AADE65E5E8A}" cache="Slicer_Группа" caption="Группа" columnCount="3" level="1" rowHeight="241300"/>
  <slicer name="ID и Наименование проекта" xr10:uid="{C97F0953-3D2D-4BD4-AC6E-BEF1F80F90CF}" cache="Slicer_ID_и_Наименование_проекта" caption="ID и Наименование проекта" columnCount="3"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F782947-B814-47C5-BEFB-A13E970229F5}" name="LookUp" displayName="LookUp" ref="A1:F109" totalsRowShown="0" headerRowDxfId="55" dataDxfId="54">
  <autoFilter ref="A1:F109" xr:uid="{90CBDB54-2ECC-4CDE-8338-A26D3DC50A37}"/>
  <sortState xmlns:xlrd2="http://schemas.microsoft.com/office/spreadsheetml/2017/richdata2" ref="A2:F96">
    <sortCondition ref="C1:C96"/>
  </sortState>
  <tableColumns count="6">
    <tableColumn id="1" xr3:uid="{E3404F81-3FDE-4E19-B5A3-4CADC8A2A0C1}" name="Комплект" dataDxfId="53"/>
    <tableColumn id="2" xr3:uid="{62F2B120-283E-4F5C-A9D3-1DE32C372DC4}" name="Наименование комплекта" dataDxfId="52"/>
    <tableColumn id="3" xr3:uid="{5DEE0366-1A5F-4673-8E76-757DB01E9792}" name="Начальник отдела" dataDxfId="51"/>
    <tableColumn id="4" xr3:uid="{AE0109D6-1F47-40EB-9315-E4A21549F713}" name="Подразделение" dataDxfId="50"/>
    <tableColumn id="5" xr3:uid="{54E65AD6-73E1-4E14-BEBE-8713073A5875}" name="Аббрев." dataDxfId="49"/>
    <tableColumn id="6" xr3:uid="{B9670791-9CDA-459F-9AE3-24CE58C77031}" name="Группа" dataDxfId="48"/>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8B5E0EA-1A9A-4E72-B3BA-7FE5EC53CF4B}" name="Data" displayName="Data" ref="A7:S2970" totalsRowShown="0" headerRowDxfId="47" headerRowBorderDxfId="46" tableBorderDxfId="45" totalsRowBorderDxfId="44">
  <autoFilter ref="A7:S2970" xr:uid="{15673E15-9F8E-4C0D-BA82-1E64E8817081}"/>
  <tableColumns count="19">
    <tableColumn id="1" xr3:uid="{E174BDDA-33FA-47EF-91BE-CE88FE52D5C2}" name="ID и Наименование проекта" dataDxfId="43"/>
    <tableColumn id="2" xr3:uid="{45377119-E1DF-4BE9-9875-CFDF30610986}" name="Уровень" dataDxfId="42"/>
    <tableColumn id="3" xr3:uid="{8B0549A8-D338-4D6B-879B-385B8CB68614}" name="Название пятен/разделов" dataDxfId="41"/>
    <tableColumn id="4" xr3:uid="{821A87D8-FECE-44C9-8AAF-FCE283F546F9}" name="Базовая_x000a_длительность" dataDxfId="40"/>
    <tableColumn id="5" xr3:uid="{404EBEA3-D74B-44E9-B7DD-D441DE5C674B}" name="Базовое _x000a_начало" dataDxfId="39"/>
    <tableColumn id="6" xr3:uid="{8C6BB7D7-64F2-46EF-84D0-5F05281731AA}" name="Базовое _x000a_окончание" dataDxfId="38"/>
    <tableColumn id="7" xr3:uid="{FCE63E47-09B0-4466-871C-BB3FB0BC9FF1}" name="Длительность" dataDxfId="37"/>
    <tableColumn id="8" xr3:uid="{497694A2-7182-4D49-B35E-B96D87275DEB}" name="Начало" dataDxfId="36"/>
    <tableColumn id="9" xr3:uid="{3E9F02CF-C1D2-40E4-98C7-C6CF332F8C0B}" name="Окончание" dataDxfId="35"/>
    <tableColumn id="10" xr3:uid="{31FB6239-AEB7-416C-B676-5064D9FE7413}" name="Названия ресурсов" dataDxfId="34"/>
    <tableColumn id="11" xr3:uid="{FE260037-F3D7-4601-B126-2D2A7040C80F}" name="Группа ресурсов" dataDxfId="33"/>
    <tableColumn id="12" xr3:uid="{CE3A8833-8EA8-4DAA-8CC5-7CB8B3B69C8A}" name="% завершения" dataDxfId="32"/>
    <tableColumn id="13" xr3:uid="{FDC3994B-E5AC-4B0E-B45C-837C57E3334B}" name="Фактическое  окончание" dataDxfId="31"/>
    <tableColumn id="14" xr3:uid="{B3D38887-4DD4-4AC5-93AE-134CC765573F}" name="Статус выполнения" dataDxfId="30">
      <calculatedColumnFormula array="1">_xlfn.IFS(L8=100%,"выполнено",L8=0%,"не выполнено",L8&gt;0%,"в работе",L8&lt;100%,"в работе")</calculatedColumnFormula>
    </tableColumn>
    <tableColumn id="15" xr3:uid="{6A3C85F4-CCEB-41CD-858D-992EAE933B8B}" name="Плановое завершения" dataDxfId="29"/>
    <tableColumn id="16" xr3:uid="{131F30BF-1897-4F1B-8AE9-5E321CDC41DD}" name="Примечание" dataDxfId="28"/>
    <tableColumn id="17" xr3:uid="{C83190E3-5915-4697-968D-530D57DE7805}" name="Исполнитель" dataDxfId="27"/>
    <tableColumn id="18" xr3:uid="{F016B790-FA61-4D68-BF25-278378FA910A}" name="Группа" dataDxfId="26"/>
    <tableColumn id="19" xr3:uid="{154FC3D2-5E8A-4D45-B6B8-EF2051A4543B}" name="ГИП" dataDxfId="25"/>
  </tableColumns>
  <tableStyleInfo name="TableStyleMedium2"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18448D52-0DED-4D98-82AC-67D084DF5D49}" sourceName="[CrossJoin].[Date]">
  <pivotTables>
    <pivotTable tabId="10" name="PivotTable1"/>
  </pivotTables>
  <state minimalRefreshVersion="6" lastRefreshVersion="6" pivotCacheId="1548080634" filterType="dateBetween">
    <selection startDate="2025-07-01T00:00:00" endDate="2026-12-31T00:00:00"/>
    <bounds startDate="2024-01-01T00:00:00" endDate="202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FB40CA4D-B712-47D2-888A-75FECDF2800F}" cache="Timeline_Date" caption="Date" level="1" selectionLevel="1" scrollPosition="2025-04-01T00:00:00"/>
</timeline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73E15-9F8E-4C0D-BA82-1E64E8817081}">
  <dimension ref="A1:S3000"/>
  <sheetViews>
    <sheetView tabSelected="1" topLeftCell="D2804" zoomScale="70" zoomScaleNormal="70" zoomScaleSheetLayoutView="85" workbookViewId="0">
      <selection activeCell="D1" sqref="A1:XFD6"/>
    </sheetView>
  </sheetViews>
  <sheetFormatPr defaultRowHeight="15" zeroHeight="1" x14ac:dyDescent="0.25"/>
  <cols>
    <col min="1" max="1" width="37.85546875" bestFit="1" customWidth="1"/>
    <col min="2" max="2" width="13.85546875" style="45" customWidth="1"/>
    <col min="3" max="3" width="75.85546875" customWidth="1"/>
    <col min="4" max="4" width="13.85546875" customWidth="1"/>
    <col min="5" max="5" width="13.140625" style="1" customWidth="1"/>
    <col min="6" max="6" width="10.85546875" style="1" customWidth="1"/>
    <col min="7" max="7" width="12.5703125" customWidth="1"/>
    <col min="8" max="8" width="12.85546875" style="1" customWidth="1"/>
    <col min="9" max="9" width="15.42578125" style="1" customWidth="1"/>
    <col min="10" max="10" width="43.140625" customWidth="1"/>
    <col min="11" max="11" width="28.140625" customWidth="1"/>
    <col min="12" max="12" width="16.7109375" style="29" customWidth="1"/>
    <col min="13" max="13" width="12.85546875" style="1" customWidth="1"/>
    <col min="14" max="14" width="17.140625" customWidth="1"/>
    <col min="15" max="15" width="18.7109375" customWidth="1"/>
    <col min="16" max="16" width="19.140625" customWidth="1"/>
    <col min="17" max="17" width="34.5703125" customWidth="1"/>
    <col min="18" max="18" width="18.5703125" customWidth="1"/>
    <col min="19" max="19" width="32.5703125" bestFit="1" customWidth="1"/>
  </cols>
  <sheetData>
    <row r="1" spans="1:19" s="24" customFormat="1" ht="36" customHeight="1" x14ac:dyDescent="0.25">
      <c r="A1" s="19" t="s">
        <v>1667</v>
      </c>
      <c r="B1" s="19" t="s">
        <v>3139</v>
      </c>
      <c r="C1" s="19" t="s">
        <v>1668</v>
      </c>
      <c r="D1" s="19" t="s">
        <v>1669</v>
      </c>
      <c r="E1" s="20" t="s">
        <v>1670</v>
      </c>
      <c r="F1" s="20" t="s">
        <v>1671</v>
      </c>
      <c r="G1" s="19" t="s">
        <v>1672</v>
      </c>
      <c r="H1" s="20" t="s">
        <v>1673</v>
      </c>
      <c r="I1" s="20" t="s">
        <v>1674</v>
      </c>
      <c r="J1" s="19" t="s">
        <v>1675</v>
      </c>
      <c r="K1" s="19" t="s">
        <v>1676</v>
      </c>
      <c r="L1" s="21" t="s">
        <v>1677</v>
      </c>
      <c r="M1" s="20" t="s">
        <v>1678</v>
      </c>
      <c r="N1" s="22" t="s">
        <v>1679</v>
      </c>
      <c r="O1" s="22" t="s">
        <v>1680</v>
      </c>
      <c r="P1" s="23" t="s">
        <v>1681</v>
      </c>
      <c r="Q1" s="23" t="s">
        <v>1682</v>
      </c>
      <c r="R1" s="23" t="s">
        <v>1683</v>
      </c>
      <c r="S1" s="23" t="s">
        <v>465</v>
      </c>
    </row>
    <row r="2" spans="1:19" x14ac:dyDescent="0.25">
      <c r="A2" s="25" t="s">
        <v>1684</v>
      </c>
      <c r="B2" s="44">
        <v>1</v>
      </c>
      <c r="C2" s="25" t="s">
        <v>0</v>
      </c>
      <c r="D2" s="25" t="s">
        <v>1</v>
      </c>
      <c r="E2" s="26" t="s">
        <v>2</v>
      </c>
      <c r="F2" s="26" t="s">
        <v>2</v>
      </c>
      <c r="G2" s="25" t="s">
        <v>3141</v>
      </c>
      <c r="H2" s="26">
        <v>45576</v>
      </c>
      <c r="I2" s="26">
        <v>46017</v>
      </c>
      <c r="J2" s="25" t="s">
        <v>1719</v>
      </c>
      <c r="K2" s="25"/>
      <c r="L2" s="27">
        <v>0.95</v>
      </c>
      <c r="M2" s="26" t="s">
        <v>2</v>
      </c>
      <c r="N2" s="25" t="str" cm="1">
        <f t="array" ref="N2">_xlfn.IFS(L2=100%,"выполнено",L2=0%,"не выполнено",L2&gt;0%,"в работе",L2&lt;100%,"в работе")</f>
        <v>в работе</v>
      </c>
      <c r="O2" s="25"/>
      <c r="P2" s="25"/>
      <c r="Q2" s="25" t="s">
        <v>1719</v>
      </c>
      <c r="R2" s="25" t="str">
        <f>VLOOKUP(J2,LookUp!C:F,4,0)</f>
        <v>Не применимо</v>
      </c>
      <c r="S2" s="25" t="s">
        <v>1695</v>
      </c>
    </row>
    <row r="3" spans="1:19" x14ac:dyDescent="0.25">
      <c r="A3" s="25" t="s">
        <v>1684</v>
      </c>
      <c r="B3" s="44">
        <v>1</v>
      </c>
      <c r="C3" s="25" t="s">
        <v>4</v>
      </c>
      <c r="D3" s="25" t="s">
        <v>5</v>
      </c>
      <c r="E3" s="26">
        <v>45576</v>
      </c>
      <c r="F3" s="26">
        <v>45943</v>
      </c>
      <c r="G3" s="25" t="s">
        <v>3141</v>
      </c>
      <c r="H3" s="26">
        <v>45576</v>
      </c>
      <c r="I3" s="26">
        <v>46017</v>
      </c>
      <c r="J3" s="25" t="s">
        <v>1719</v>
      </c>
      <c r="K3" s="25"/>
      <c r="L3" s="27">
        <v>0.95</v>
      </c>
      <c r="M3" s="26" t="s">
        <v>2</v>
      </c>
      <c r="N3" s="25" t="str" cm="1">
        <f t="array" ref="N3">_xlfn.IFS(L3=100%,"выполнено",L3=0%,"не выполнено",L3&gt;0%,"в работе",L3&lt;100%,"в работе")</f>
        <v>в работе</v>
      </c>
      <c r="O3" s="25"/>
      <c r="P3" s="25"/>
      <c r="Q3" s="25" t="s">
        <v>1719</v>
      </c>
      <c r="R3" s="25" t="str">
        <f>VLOOKUP(J3,LookUp!C:F,4,0)</f>
        <v>Не применимо</v>
      </c>
      <c r="S3" s="25" t="s">
        <v>1695</v>
      </c>
    </row>
    <row r="4" spans="1:19" x14ac:dyDescent="0.25">
      <c r="A4" s="25" t="s">
        <v>1684</v>
      </c>
      <c r="B4" s="44">
        <v>2</v>
      </c>
      <c r="C4" s="25" t="s">
        <v>6</v>
      </c>
      <c r="D4" s="25" t="s">
        <v>5</v>
      </c>
      <c r="E4" s="26">
        <v>45576</v>
      </c>
      <c r="F4" s="26">
        <v>45943</v>
      </c>
      <c r="G4" s="25" t="s">
        <v>3141</v>
      </c>
      <c r="H4" s="26">
        <v>45576</v>
      </c>
      <c r="I4" s="26">
        <v>46017</v>
      </c>
      <c r="J4" s="25" t="s">
        <v>1719</v>
      </c>
      <c r="K4" s="25"/>
      <c r="L4" s="27">
        <v>0</v>
      </c>
      <c r="M4" s="26" t="s">
        <v>2</v>
      </c>
      <c r="N4" s="25" t="str" cm="1">
        <f t="array" ref="N4">_xlfn.IFS(L4=100%,"выполнено",L4=0%,"не выполнено",L4&gt;0%,"в работе",L4&lt;100%,"в работе")</f>
        <v>не выполнено</v>
      </c>
      <c r="O4" s="25"/>
      <c r="P4" s="25"/>
      <c r="Q4" s="25" t="s">
        <v>1719</v>
      </c>
      <c r="R4" s="25" t="str">
        <f>VLOOKUP(J4,LookUp!C:F,4,0)</f>
        <v>Не применимо</v>
      </c>
      <c r="S4" s="25" t="s">
        <v>1695</v>
      </c>
    </row>
    <row r="5" spans="1:19" x14ac:dyDescent="0.25">
      <c r="A5" s="25" t="s">
        <v>1684</v>
      </c>
      <c r="B5" s="44">
        <v>3</v>
      </c>
      <c r="C5" s="25" t="s">
        <v>1994</v>
      </c>
      <c r="D5" s="25" t="s">
        <v>7</v>
      </c>
      <c r="E5" s="26">
        <v>45576</v>
      </c>
      <c r="F5" s="26">
        <v>45576</v>
      </c>
      <c r="G5" s="25" t="s">
        <v>7</v>
      </c>
      <c r="H5" s="26">
        <v>45576</v>
      </c>
      <c r="I5" s="26">
        <v>45576</v>
      </c>
      <c r="J5" s="25" t="s">
        <v>1719</v>
      </c>
      <c r="K5" s="25"/>
      <c r="L5" s="27">
        <v>1</v>
      </c>
      <c r="M5" s="26">
        <v>45576</v>
      </c>
      <c r="N5" s="25" t="str" cm="1">
        <f t="array" ref="N5">_xlfn.IFS(L5=100%,"выполнено",L5=0%,"не выполнено",L5&gt;0%,"в работе",L5&lt;100%,"в работе")</f>
        <v>выполнено</v>
      </c>
      <c r="O5" s="25"/>
      <c r="P5" s="25"/>
      <c r="Q5" s="25" t="s">
        <v>1719</v>
      </c>
      <c r="R5" s="25" t="str">
        <f>VLOOKUP(J5,LookUp!C:F,4,0)</f>
        <v>Не применимо</v>
      </c>
      <c r="S5" s="25" t="s">
        <v>1695</v>
      </c>
    </row>
    <row r="6" spans="1:19" x14ac:dyDescent="0.25">
      <c r="A6" s="25" t="s">
        <v>1684</v>
      </c>
      <c r="B6" s="44">
        <v>3</v>
      </c>
      <c r="C6" s="25" t="s">
        <v>8</v>
      </c>
      <c r="D6" s="25" t="s">
        <v>7</v>
      </c>
      <c r="E6" s="26">
        <v>45580</v>
      </c>
      <c r="F6" s="26">
        <v>45580</v>
      </c>
      <c r="G6" s="25" t="s">
        <v>7</v>
      </c>
      <c r="H6" s="26">
        <v>45580</v>
      </c>
      <c r="I6" s="26">
        <v>45580</v>
      </c>
      <c r="J6" s="25" t="s">
        <v>1719</v>
      </c>
      <c r="K6" s="25"/>
      <c r="L6" s="27">
        <v>1</v>
      </c>
      <c r="M6" s="26">
        <v>45580</v>
      </c>
      <c r="N6" s="25" t="str" cm="1">
        <f t="array" ref="N6">_xlfn.IFS(L6=100%,"выполнено",L6=0%,"не выполнено",L6&gt;0%,"в работе",L6&lt;100%,"в работе")</f>
        <v>выполнено</v>
      </c>
      <c r="O6" s="25"/>
      <c r="P6" s="25"/>
      <c r="Q6" s="25" t="s">
        <v>1719</v>
      </c>
      <c r="R6" s="25" t="str">
        <f>VLOOKUP(J6,LookUp!C:F,4,0)</f>
        <v>Не применимо</v>
      </c>
      <c r="S6" s="25" t="s">
        <v>1695</v>
      </c>
    </row>
    <row r="7" spans="1:19" x14ac:dyDescent="0.25">
      <c r="A7" s="25" t="s">
        <v>1684</v>
      </c>
      <c r="B7" s="44">
        <v>3</v>
      </c>
      <c r="C7" s="25" t="s">
        <v>1995</v>
      </c>
      <c r="D7" s="25" t="s">
        <v>9</v>
      </c>
      <c r="E7" s="26">
        <v>45596</v>
      </c>
      <c r="F7" s="26">
        <v>45749</v>
      </c>
      <c r="G7" s="25" t="s">
        <v>10</v>
      </c>
      <c r="H7" s="26">
        <v>45596</v>
      </c>
      <c r="I7" s="26">
        <v>45763</v>
      </c>
      <c r="J7" s="25" t="s">
        <v>1719</v>
      </c>
      <c r="K7" s="25"/>
      <c r="L7" s="27">
        <v>1</v>
      </c>
      <c r="M7" s="26">
        <v>45763</v>
      </c>
      <c r="N7" s="25" t="str" cm="1">
        <f t="array" ref="N7">_xlfn.IFS(L7=100%,"выполнено",L7=0%,"не выполнено",L7&gt;0%,"в работе",L7&lt;100%,"в работе")</f>
        <v>выполнено</v>
      </c>
      <c r="O7" s="25"/>
      <c r="P7" s="25"/>
      <c r="Q7" s="25" t="s">
        <v>1719</v>
      </c>
      <c r="R7" s="25" t="str">
        <f>VLOOKUP(J7,LookUp!C:F,4,0)</f>
        <v>Не применимо</v>
      </c>
      <c r="S7" s="25" t="s">
        <v>1695</v>
      </c>
    </row>
    <row r="8" spans="1:19" x14ac:dyDescent="0.25">
      <c r="A8" s="25" t="s">
        <v>1684</v>
      </c>
      <c r="B8" s="44">
        <v>4</v>
      </c>
      <c r="C8" s="25" t="s">
        <v>2849</v>
      </c>
      <c r="D8" s="25" t="s">
        <v>7</v>
      </c>
      <c r="E8" s="26">
        <v>45596</v>
      </c>
      <c r="F8" s="26">
        <v>45596</v>
      </c>
      <c r="G8" s="25" t="s">
        <v>7</v>
      </c>
      <c r="H8" s="26">
        <v>45596</v>
      </c>
      <c r="I8" s="26">
        <v>45596</v>
      </c>
      <c r="J8" s="25" t="s">
        <v>1719</v>
      </c>
      <c r="K8" s="25"/>
      <c r="L8" s="27">
        <v>1</v>
      </c>
      <c r="M8" s="26">
        <v>45596</v>
      </c>
      <c r="N8" s="25" t="str" cm="1">
        <f t="array" ref="N8">_xlfn.IFS(L8=100%,"выполнено",L8=0%,"не выполнено",L8&gt;0%,"в работе",L8&lt;100%,"в работе")</f>
        <v>выполнено</v>
      </c>
      <c r="O8" s="25"/>
      <c r="P8" s="25"/>
      <c r="Q8" s="25" t="s">
        <v>1719</v>
      </c>
      <c r="R8" s="25" t="str">
        <f>VLOOKUP(J8,LookUp!C:F,4,0)</f>
        <v>Не применимо</v>
      </c>
      <c r="S8" s="25" t="s">
        <v>1695</v>
      </c>
    </row>
    <row r="9" spans="1:19" x14ac:dyDescent="0.25">
      <c r="A9" s="25" t="s">
        <v>1684</v>
      </c>
      <c r="B9" s="44">
        <v>4</v>
      </c>
      <c r="C9" s="25" t="s">
        <v>2850</v>
      </c>
      <c r="D9" s="25" t="s">
        <v>7</v>
      </c>
      <c r="E9" s="26">
        <v>45749</v>
      </c>
      <c r="F9" s="26">
        <v>45749</v>
      </c>
      <c r="G9" s="25" t="s">
        <v>7</v>
      </c>
      <c r="H9" s="26">
        <v>45763</v>
      </c>
      <c r="I9" s="26">
        <v>45763</v>
      </c>
      <c r="J9" s="25" t="s">
        <v>1719</v>
      </c>
      <c r="K9" s="25"/>
      <c r="L9" s="27">
        <v>1</v>
      </c>
      <c r="M9" s="26">
        <v>45763</v>
      </c>
      <c r="N9" s="25" t="str" cm="1">
        <f t="array" ref="N9">_xlfn.IFS(L9=100%,"выполнено",L9=0%,"не выполнено",L9&gt;0%,"в работе",L9&lt;100%,"в работе")</f>
        <v>выполнено</v>
      </c>
      <c r="O9" s="25"/>
      <c r="P9" s="25"/>
      <c r="Q9" s="25" t="s">
        <v>1719</v>
      </c>
      <c r="R9" s="25" t="str">
        <f>VLOOKUP(J9,LookUp!C:F,4,0)</f>
        <v>Не применимо</v>
      </c>
      <c r="S9" s="25" t="s">
        <v>1695</v>
      </c>
    </row>
    <row r="10" spans="1:19" x14ac:dyDescent="0.25">
      <c r="A10" s="25" t="s">
        <v>1684</v>
      </c>
      <c r="B10" s="44">
        <v>3</v>
      </c>
      <c r="C10" s="25" t="s">
        <v>3168</v>
      </c>
      <c r="D10" s="25" t="s">
        <v>11</v>
      </c>
      <c r="E10" s="26">
        <v>45666</v>
      </c>
      <c r="F10" s="26">
        <v>45756</v>
      </c>
      <c r="G10" s="25" t="s">
        <v>3169</v>
      </c>
      <c r="H10" s="26">
        <v>45646</v>
      </c>
      <c r="I10" s="26">
        <v>45930</v>
      </c>
      <c r="J10" s="25" t="s">
        <v>1719</v>
      </c>
      <c r="K10" s="25"/>
      <c r="L10" s="27">
        <v>0</v>
      </c>
      <c r="M10" s="26" t="s">
        <v>2</v>
      </c>
      <c r="N10" s="25" t="str" cm="1">
        <f t="array" ref="N10">_xlfn.IFS(L10=100%,"выполнено",L10=0%,"не выполнено",L10&gt;0%,"в работе",L10&lt;100%,"в работе")</f>
        <v>не выполнено</v>
      </c>
      <c r="O10" s="25"/>
      <c r="P10" s="25"/>
      <c r="Q10" s="25" t="s">
        <v>1719</v>
      </c>
      <c r="R10" s="25" t="str">
        <f>VLOOKUP(J10,LookUp!C:F,4,0)</f>
        <v>Не применимо</v>
      </c>
      <c r="S10" s="25" t="s">
        <v>1695</v>
      </c>
    </row>
    <row r="11" spans="1:19" x14ac:dyDescent="0.25">
      <c r="A11" s="25" t="s">
        <v>1684</v>
      </c>
      <c r="B11" s="44">
        <v>4</v>
      </c>
      <c r="C11" s="25" t="s">
        <v>1996</v>
      </c>
      <c r="D11" s="25" t="s">
        <v>7</v>
      </c>
      <c r="E11" s="26">
        <v>45713</v>
      </c>
      <c r="F11" s="26">
        <v>45713</v>
      </c>
      <c r="G11" s="25" t="s">
        <v>7</v>
      </c>
      <c r="H11" s="26">
        <v>45910</v>
      </c>
      <c r="I11" s="26">
        <v>45910</v>
      </c>
      <c r="J11" s="25" t="s">
        <v>1719</v>
      </c>
      <c r="K11" s="25"/>
      <c r="L11" s="27">
        <v>1</v>
      </c>
      <c r="M11" s="26">
        <v>45910</v>
      </c>
      <c r="N11" s="25" t="str" cm="1">
        <f t="array" ref="N11">_xlfn.IFS(L11=100%,"выполнено",L11=0%,"не выполнено",L11&gt;0%,"в работе",L11&lt;100%,"в работе")</f>
        <v>выполнено</v>
      </c>
      <c r="O11" s="25"/>
      <c r="P11" s="25"/>
      <c r="Q11" s="25" t="s">
        <v>1719</v>
      </c>
      <c r="R11" s="25" t="str">
        <f>VLOOKUP(J11,LookUp!C:F,4,0)</f>
        <v>Не применимо</v>
      </c>
      <c r="S11" s="25" t="s">
        <v>1695</v>
      </c>
    </row>
    <row r="12" spans="1:19" x14ac:dyDescent="0.25">
      <c r="A12" s="25" t="s">
        <v>1684</v>
      </c>
      <c r="B12" s="44">
        <v>4</v>
      </c>
      <c r="C12" s="25" t="s">
        <v>13</v>
      </c>
      <c r="D12" s="25" t="s">
        <v>7</v>
      </c>
      <c r="E12" s="26">
        <v>45666</v>
      </c>
      <c r="F12" s="26">
        <v>45666</v>
      </c>
      <c r="G12" s="25" t="s">
        <v>7</v>
      </c>
      <c r="H12" s="26">
        <v>45646</v>
      </c>
      <c r="I12" s="26">
        <v>45646</v>
      </c>
      <c r="J12" s="25" t="s">
        <v>1719</v>
      </c>
      <c r="K12" s="25"/>
      <c r="L12" s="27">
        <v>1</v>
      </c>
      <c r="M12" s="26">
        <v>45646</v>
      </c>
      <c r="N12" s="25" t="str" cm="1">
        <f t="array" ref="N12">_xlfn.IFS(L12=100%,"выполнено",L12=0%,"не выполнено",L12&gt;0%,"в работе",L12&lt;100%,"в работе")</f>
        <v>выполнено</v>
      </c>
      <c r="O12" s="25"/>
      <c r="P12" s="25"/>
      <c r="Q12" s="25" t="s">
        <v>1719</v>
      </c>
      <c r="R12" s="25" t="str">
        <f>VLOOKUP(J12,LookUp!C:F,4,0)</f>
        <v>Не применимо</v>
      </c>
      <c r="S12" s="25" t="s">
        <v>1695</v>
      </c>
    </row>
    <row r="13" spans="1:19" x14ac:dyDescent="0.25">
      <c r="A13" s="25" t="s">
        <v>1684</v>
      </c>
      <c r="B13" s="44">
        <v>4</v>
      </c>
      <c r="C13" s="25" t="s">
        <v>1997</v>
      </c>
      <c r="D13" s="25" t="s">
        <v>7</v>
      </c>
      <c r="E13" s="26">
        <v>45666</v>
      </c>
      <c r="F13" s="26">
        <v>45666</v>
      </c>
      <c r="G13" s="25" t="s">
        <v>7</v>
      </c>
      <c r="H13" s="26">
        <v>45666</v>
      </c>
      <c r="I13" s="26">
        <v>45666</v>
      </c>
      <c r="J13" s="25" t="s">
        <v>1719</v>
      </c>
      <c r="K13" s="25"/>
      <c r="L13" s="27">
        <v>1</v>
      </c>
      <c r="M13" s="26">
        <v>45666</v>
      </c>
      <c r="N13" s="25" t="str" cm="1">
        <f t="array" ref="N13">_xlfn.IFS(L13=100%,"выполнено",L13=0%,"не выполнено",L13&gt;0%,"в работе",L13&lt;100%,"в работе")</f>
        <v>выполнено</v>
      </c>
      <c r="O13" s="25"/>
      <c r="P13" s="25"/>
      <c r="Q13" s="25" t="s">
        <v>1719</v>
      </c>
      <c r="R13" s="25" t="str">
        <f>VLOOKUP(J13,LookUp!C:F,4,0)</f>
        <v>Не применимо</v>
      </c>
      <c r="S13" s="25" t="s">
        <v>1695</v>
      </c>
    </row>
    <row r="14" spans="1:19" x14ac:dyDescent="0.25">
      <c r="A14" s="25" t="s">
        <v>1684</v>
      </c>
      <c r="B14" s="44">
        <v>4</v>
      </c>
      <c r="C14" s="25" t="s">
        <v>3170</v>
      </c>
      <c r="D14" s="25" t="s">
        <v>7</v>
      </c>
      <c r="E14" s="26">
        <v>45756</v>
      </c>
      <c r="F14" s="26">
        <v>45756</v>
      </c>
      <c r="G14" s="25" t="s">
        <v>7</v>
      </c>
      <c r="H14" s="26">
        <v>45930</v>
      </c>
      <c r="I14" s="26">
        <v>45930</v>
      </c>
      <c r="J14" s="25" t="s">
        <v>1719</v>
      </c>
      <c r="K14" s="25"/>
      <c r="L14" s="27">
        <v>0.96</v>
      </c>
      <c r="M14" s="26" t="s">
        <v>2</v>
      </c>
      <c r="N14" s="25" t="str" cm="1">
        <f t="array" ref="N14">_xlfn.IFS(L14=100%,"выполнено",L14=0%,"не выполнено",L14&gt;0%,"в работе",L14&lt;100%,"в работе")</f>
        <v>в работе</v>
      </c>
      <c r="O14" s="25"/>
      <c r="P14" s="25"/>
      <c r="Q14" s="25" t="s">
        <v>1719</v>
      </c>
      <c r="R14" s="25" t="str">
        <f>VLOOKUP(J14,LookUp!C:F,4,0)</f>
        <v>Не применимо</v>
      </c>
      <c r="S14" s="25" t="s">
        <v>1695</v>
      </c>
    </row>
    <row r="15" spans="1:19" x14ac:dyDescent="0.25">
      <c r="A15" s="25" t="s">
        <v>1684</v>
      </c>
      <c r="B15" s="44">
        <v>4</v>
      </c>
      <c r="C15" s="25" t="s">
        <v>14</v>
      </c>
      <c r="D15" s="25" t="s">
        <v>7</v>
      </c>
      <c r="E15" s="26">
        <v>45756</v>
      </c>
      <c r="F15" s="26">
        <v>45756</v>
      </c>
      <c r="G15" s="25" t="s">
        <v>7</v>
      </c>
      <c r="H15" s="26">
        <v>45807</v>
      </c>
      <c r="I15" s="26">
        <v>45807</v>
      </c>
      <c r="J15" s="25" t="s">
        <v>1719</v>
      </c>
      <c r="K15" s="25"/>
      <c r="L15" s="27">
        <v>1</v>
      </c>
      <c r="M15" s="26">
        <v>45807</v>
      </c>
      <c r="N15" s="25" t="str" cm="1">
        <f t="array" ref="N15">_xlfn.IFS(L15=100%,"выполнено",L15=0%,"не выполнено",L15&gt;0%,"в работе",L15&lt;100%,"в работе")</f>
        <v>выполнено</v>
      </c>
      <c r="O15" s="25"/>
      <c r="P15" s="25"/>
      <c r="Q15" s="25" t="s">
        <v>1719</v>
      </c>
      <c r="R15" s="25" t="str">
        <f>VLOOKUP(J15,LookUp!C:F,4,0)</f>
        <v>Не применимо</v>
      </c>
      <c r="S15" s="25" t="s">
        <v>1695</v>
      </c>
    </row>
    <row r="16" spans="1:19" x14ac:dyDescent="0.25">
      <c r="A16" s="25" t="s">
        <v>1684</v>
      </c>
      <c r="B16" s="44">
        <v>4</v>
      </c>
      <c r="C16" s="25" t="s">
        <v>1998</v>
      </c>
      <c r="D16" s="25" t="s">
        <v>7</v>
      </c>
      <c r="E16" s="26">
        <v>45666</v>
      </c>
      <c r="F16" s="26">
        <v>45666</v>
      </c>
      <c r="G16" s="25" t="s">
        <v>7</v>
      </c>
      <c r="H16" s="26">
        <v>45666</v>
      </c>
      <c r="I16" s="26">
        <v>45666</v>
      </c>
      <c r="J16" s="25" t="s">
        <v>1719</v>
      </c>
      <c r="K16" s="25"/>
      <c r="L16" s="27">
        <v>1</v>
      </c>
      <c r="M16" s="26">
        <v>45666</v>
      </c>
      <c r="N16" s="25" t="str" cm="1">
        <f t="array" ref="N16">_xlfn.IFS(L16=100%,"выполнено",L16=0%,"не выполнено",L16&gt;0%,"в работе",L16&lt;100%,"в работе")</f>
        <v>выполнено</v>
      </c>
      <c r="O16" s="25"/>
      <c r="P16" s="25"/>
      <c r="Q16" s="25" t="s">
        <v>1719</v>
      </c>
      <c r="R16" s="25" t="str">
        <f>VLOOKUP(J16,LookUp!C:F,4,0)</f>
        <v>Не применимо</v>
      </c>
      <c r="S16" s="25" t="s">
        <v>1695</v>
      </c>
    </row>
    <row r="17" spans="1:19" x14ac:dyDescent="0.25">
      <c r="A17" s="25" t="s">
        <v>1684</v>
      </c>
      <c r="B17" s="44">
        <v>4</v>
      </c>
      <c r="C17" s="25" t="s">
        <v>3171</v>
      </c>
      <c r="D17" s="25" t="s">
        <v>7</v>
      </c>
      <c r="E17" s="26">
        <v>45743</v>
      </c>
      <c r="F17" s="26">
        <v>45743</v>
      </c>
      <c r="G17" s="25" t="s">
        <v>7</v>
      </c>
      <c r="H17" s="26">
        <v>45930</v>
      </c>
      <c r="I17" s="26">
        <v>45930</v>
      </c>
      <c r="J17" s="25" t="s">
        <v>1025</v>
      </c>
      <c r="K17" s="25"/>
      <c r="L17" s="27">
        <v>0.85</v>
      </c>
      <c r="M17" s="26" t="s">
        <v>2</v>
      </c>
      <c r="N17" s="25" t="str" cm="1">
        <f t="array" ref="N17">_xlfn.IFS(L17=100%,"выполнено",L17=0%,"не выполнено",L17&gt;0%,"в работе",L17&lt;100%,"в работе")</f>
        <v>в работе</v>
      </c>
      <c r="O17" s="25"/>
      <c r="P17" s="25"/>
      <c r="Q17" s="25" t="s">
        <v>1719</v>
      </c>
      <c r="R17" s="25" t="str">
        <f>VLOOKUP(J17,LookUp!C:F,4,0)</f>
        <v>СЭО</v>
      </c>
      <c r="S17" s="25" t="s">
        <v>1695</v>
      </c>
    </row>
    <row r="18" spans="1:19" x14ac:dyDescent="0.25">
      <c r="A18" s="25" t="s">
        <v>1684</v>
      </c>
      <c r="B18" s="44">
        <v>4</v>
      </c>
      <c r="C18" s="25" t="s">
        <v>15</v>
      </c>
      <c r="D18" s="25" t="s">
        <v>7</v>
      </c>
      <c r="E18" s="26">
        <v>45743</v>
      </c>
      <c r="F18" s="26">
        <v>45743</v>
      </c>
      <c r="G18" s="25" t="s">
        <v>7</v>
      </c>
      <c r="H18" s="26">
        <v>45930</v>
      </c>
      <c r="I18" s="26">
        <v>45930</v>
      </c>
      <c r="J18" s="25" t="s">
        <v>1719</v>
      </c>
      <c r="K18" s="25"/>
      <c r="L18" s="27">
        <v>0.85</v>
      </c>
      <c r="M18" s="26" t="s">
        <v>2</v>
      </c>
      <c r="N18" s="25" t="str" cm="1">
        <f t="array" ref="N18">_xlfn.IFS(L18=100%,"выполнено",L18=0%,"не выполнено",L18&gt;0%,"в работе",L18&lt;100%,"в работе")</f>
        <v>в работе</v>
      </c>
      <c r="O18" s="25"/>
      <c r="P18" s="25"/>
      <c r="Q18" s="25" t="s">
        <v>1719</v>
      </c>
      <c r="R18" s="25" t="str">
        <f>VLOOKUP(J18,LookUp!C:F,4,0)</f>
        <v>Не применимо</v>
      </c>
      <c r="S18" s="25" t="s">
        <v>1695</v>
      </c>
    </row>
    <row r="19" spans="1:19" x14ac:dyDescent="0.25">
      <c r="A19" s="25" t="s">
        <v>1684</v>
      </c>
      <c r="B19" s="44">
        <v>3</v>
      </c>
      <c r="C19" s="25" t="s">
        <v>1999</v>
      </c>
      <c r="D19" s="25" t="s">
        <v>16</v>
      </c>
      <c r="E19" s="26">
        <v>45866</v>
      </c>
      <c r="F19" s="26">
        <v>45943</v>
      </c>
      <c r="G19" s="25" t="s">
        <v>3172</v>
      </c>
      <c r="H19" s="26">
        <v>45986</v>
      </c>
      <c r="I19" s="26">
        <v>46017</v>
      </c>
      <c r="J19" s="25" t="s">
        <v>1719</v>
      </c>
      <c r="K19" s="25"/>
      <c r="L19" s="27">
        <v>0</v>
      </c>
      <c r="M19" s="26" t="s">
        <v>2</v>
      </c>
      <c r="N19" s="25" t="str" cm="1">
        <f t="array" ref="N19">_xlfn.IFS(L19=100%,"выполнено",L19=0%,"не выполнено",L19&gt;0%,"в работе",L19&lt;100%,"в работе")</f>
        <v>не выполнено</v>
      </c>
      <c r="O19" s="25"/>
      <c r="P19" s="25"/>
      <c r="Q19" s="25" t="s">
        <v>1719</v>
      </c>
      <c r="R19" s="25" t="str">
        <f>VLOOKUP(J19,LookUp!C:F,4,0)</f>
        <v>Не применимо</v>
      </c>
      <c r="S19" s="25" t="s">
        <v>1695</v>
      </c>
    </row>
    <row r="20" spans="1:19" x14ac:dyDescent="0.25">
      <c r="A20" s="25" t="s">
        <v>1684</v>
      </c>
      <c r="B20" s="44">
        <v>4</v>
      </c>
      <c r="C20" s="25" t="s">
        <v>2000</v>
      </c>
      <c r="D20" s="25" t="s">
        <v>7</v>
      </c>
      <c r="E20" s="26">
        <v>45943</v>
      </c>
      <c r="F20" s="26">
        <v>45943</v>
      </c>
      <c r="G20" s="25" t="s">
        <v>7</v>
      </c>
      <c r="H20" s="26">
        <v>45986</v>
      </c>
      <c r="I20" s="26">
        <v>45986</v>
      </c>
      <c r="J20" s="25" t="s">
        <v>1719</v>
      </c>
      <c r="K20" s="25"/>
      <c r="L20" s="27">
        <v>0.78</v>
      </c>
      <c r="M20" s="26" t="s">
        <v>2</v>
      </c>
      <c r="N20" s="25" t="str" cm="1">
        <f t="array" ref="N20">_xlfn.IFS(L20=100%,"выполнено",L20=0%,"не выполнено",L20&gt;0%,"в работе",L20&lt;100%,"в работе")</f>
        <v>в работе</v>
      </c>
      <c r="O20" s="25"/>
      <c r="P20" s="25"/>
      <c r="Q20" s="25" t="s">
        <v>1719</v>
      </c>
      <c r="R20" s="25" t="str">
        <f>VLOOKUP(J20,LookUp!C:F,4,0)</f>
        <v>Не применимо</v>
      </c>
      <c r="S20" s="25" t="s">
        <v>1695</v>
      </c>
    </row>
    <row r="21" spans="1:19" x14ac:dyDescent="0.25">
      <c r="A21" s="25" t="s">
        <v>1684</v>
      </c>
      <c r="B21" s="44">
        <v>4</v>
      </c>
      <c r="C21" s="25" t="s">
        <v>2001</v>
      </c>
      <c r="D21" s="25" t="s">
        <v>7</v>
      </c>
      <c r="E21" s="26">
        <v>45866</v>
      </c>
      <c r="F21" s="26">
        <v>45866</v>
      </c>
      <c r="G21" s="25" t="s">
        <v>7</v>
      </c>
      <c r="H21" s="26">
        <v>46017</v>
      </c>
      <c r="I21" s="26">
        <v>46017</v>
      </c>
      <c r="J21" s="25" t="s">
        <v>1719</v>
      </c>
      <c r="K21" s="25"/>
      <c r="L21" s="27">
        <v>0</v>
      </c>
      <c r="M21" s="26" t="s">
        <v>2</v>
      </c>
      <c r="N21" s="25" t="str" cm="1">
        <f t="array" ref="N21">_xlfn.IFS(L21=100%,"выполнено",L21=0%,"не выполнено",L21&gt;0%,"в работе",L21&lt;100%,"в работе")</f>
        <v>не выполнено</v>
      </c>
      <c r="O21" s="25"/>
      <c r="P21" s="25"/>
      <c r="Q21" s="25" t="s">
        <v>1719</v>
      </c>
      <c r="R21" s="25" t="str">
        <f>VLOOKUP(J21,LookUp!C:F,4,0)</f>
        <v>Не применимо</v>
      </c>
      <c r="S21" s="25" t="s">
        <v>1695</v>
      </c>
    </row>
    <row r="22" spans="1:19" x14ac:dyDescent="0.25">
      <c r="A22" s="25" t="s">
        <v>1684</v>
      </c>
      <c r="B22" s="44">
        <v>3</v>
      </c>
      <c r="C22" s="25" t="s">
        <v>3173</v>
      </c>
      <c r="D22" s="25" t="s">
        <v>17</v>
      </c>
      <c r="E22" s="26">
        <v>45576</v>
      </c>
      <c r="F22" s="26">
        <v>45736</v>
      </c>
      <c r="G22" s="25" t="s">
        <v>537</v>
      </c>
      <c r="H22" s="26">
        <v>45576</v>
      </c>
      <c r="I22" s="26">
        <v>45930</v>
      </c>
      <c r="J22" s="25" t="s">
        <v>1719</v>
      </c>
      <c r="K22" s="25"/>
      <c r="L22" s="27">
        <v>0</v>
      </c>
      <c r="M22" s="26" t="s">
        <v>2</v>
      </c>
      <c r="N22" s="25" t="str" cm="1">
        <f t="array" ref="N22">_xlfn.IFS(L22=100%,"выполнено",L22=0%,"не выполнено",L22&gt;0%,"в работе",L22&lt;100%,"в работе")</f>
        <v>не выполнено</v>
      </c>
      <c r="O22" s="25"/>
      <c r="P22" s="25"/>
      <c r="Q22" s="25" t="s">
        <v>1719</v>
      </c>
      <c r="R22" s="25" t="str">
        <f>VLOOKUP(J22,LookUp!C:F,4,0)</f>
        <v>Не применимо</v>
      </c>
      <c r="S22" s="25" t="s">
        <v>1695</v>
      </c>
    </row>
    <row r="23" spans="1:19" x14ac:dyDescent="0.25">
      <c r="A23" s="25" t="s">
        <v>1684</v>
      </c>
      <c r="B23" s="44">
        <v>4</v>
      </c>
      <c r="C23" s="25" t="s">
        <v>18</v>
      </c>
      <c r="D23" s="25" t="s">
        <v>7</v>
      </c>
      <c r="E23" s="26">
        <v>45719</v>
      </c>
      <c r="F23" s="26">
        <v>45719</v>
      </c>
      <c r="G23" s="25" t="s">
        <v>7</v>
      </c>
      <c r="H23" s="26">
        <v>45719</v>
      </c>
      <c r="I23" s="26">
        <v>45719</v>
      </c>
      <c r="J23" s="25" t="s">
        <v>1719</v>
      </c>
      <c r="K23" s="25"/>
      <c r="L23" s="27">
        <v>1</v>
      </c>
      <c r="M23" s="26">
        <v>45719</v>
      </c>
      <c r="N23" s="25" t="str" cm="1">
        <f t="array" ref="N23">_xlfn.IFS(L23=100%,"выполнено",L23=0%,"не выполнено",L23&gt;0%,"в работе",L23&lt;100%,"в работе")</f>
        <v>выполнено</v>
      </c>
      <c r="O23" s="25"/>
      <c r="P23" s="25"/>
      <c r="Q23" s="25" t="s">
        <v>1719</v>
      </c>
      <c r="R23" s="25" t="str">
        <f>VLOOKUP(J23,LookUp!C:F,4,0)</f>
        <v>Не применимо</v>
      </c>
      <c r="S23" s="25" t="s">
        <v>1695</v>
      </c>
    </row>
    <row r="24" spans="1:19" x14ac:dyDescent="0.25">
      <c r="A24" s="25" t="s">
        <v>1684</v>
      </c>
      <c r="B24" s="44">
        <v>4</v>
      </c>
      <c r="C24" s="25" t="s">
        <v>19</v>
      </c>
      <c r="D24" s="25" t="s">
        <v>7</v>
      </c>
      <c r="E24" s="26">
        <v>45581</v>
      </c>
      <c r="F24" s="26">
        <v>45581</v>
      </c>
      <c r="G24" s="25" t="s">
        <v>7</v>
      </c>
      <c r="H24" s="26">
        <v>45581</v>
      </c>
      <c r="I24" s="26">
        <v>45581</v>
      </c>
      <c r="J24" s="25" t="s">
        <v>1719</v>
      </c>
      <c r="K24" s="25"/>
      <c r="L24" s="27">
        <v>1</v>
      </c>
      <c r="M24" s="26">
        <v>45581</v>
      </c>
      <c r="N24" s="25" t="str" cm="1">
        <f t="array" ref="N24">_xlfn.IFS(L24=100%,"выполнено",L24=0%,"не выполнено",L24&gt;0%,"в работе",L24&lt;100%,"в работе")</f>
        <v>выполнено</v>
      </c>
      <c r="O24" s="25"/>
      <c r="P24" s="25"/>
      <c r="Q24" s="25" t="s">
        <v>1719</v>
      </c>
      <c r="R24" s="25" t="str">
        <f>VLOOKUP(J24,LookUp!C:F,4,0)</f>
        <v>Не применимо</v>
      </c>
      <c r="S24" s="25" t="s">
        <v>1695</v>
      </c>
    </row>
    <row r="25" spans="1:19" x14ac:dyDescent="0.25">
      <c r="A25" s="25" t="s">
        <v>1684</v>
      </c>
      <c r="B25" s="44">
        <v>4</v>
      </c>
      <c r="C25" s="25" t="s">
        <v>2002</v>
      </c>
      <c r="D25" s="25" t="s">
        <v>7</v>
      </c>
      <c r="E25" s="26">
        <v>45576</v>
      </c>
      <c r="F25" s="26">
        <v>45576</v>
      </c>
      <c r="G25" s="25" t="s">
        <v>7</v>
      </c>
      <c r="H25" s="26">
        <v>45576</v>
      </c>
      <c r="I25" s="26">
        <v>45576</v>
      </c>
      <c r="J25" s="25" t="s">
        <v>1719</v>
      </c>
      <c r="K25" s="25"/>
      <c r="L25" s="27">
        <v>1</v>
      </c>
      <c r="M25" s="26">
        <v>45576</v>
      </c>
      <c r="N25" s="25" t="str" cm="1">
        <f t="array" ref="N25">_xlfn.IFS(L25=100%,"выполнено",L25=0%,"не выполнено",L25&gt;0%,"в работе",L25&lt;100%,"в работе")</f>
        <v>выполнено</v>
      </c>
      <c r="O25" s="25"/>
      <c r="P25" s="25"/>
      <c r="Q25" s="25" t="s">
        <v>1719</v>
      </c>
      <c r="R25" s="25" t="str">
        <f>VLOOKUP(J25,LookUp!C:F,4,0)</f>
        <v>Не применимо</v>
      </c>
      <c r="S25" s="25" t="s">
        <v>1695</v>
      </c>
    </row>
    <row r="26" spans="1:19" x14ac:dyDescent="0.25">
      <c r="A26" s="25" t="s">
        <v>1684</v>
      </c>
      <c r="B26" s="44">
        <v>4</v>
      </c>
      <c r="C26" s="25" t="s">
        <v>20</v>
      </c>
      <c r="D26" s="25" t="s">
        <v>7</v>
      </c>
      <c r="E26" s="26">
        <v>45576</v>
      </c>
      <c r="F26" s="26">
        <v>45576</v>
      </c>
      <c r="G26" s="25" t="s">
        <v>7</v>
      </c>
      <c r="H26" s="26">
        <v>45576</v>
      </c>
      <c r="I26" s="26">
        <v>45576</v>
      </c>
      <c r="J26" s="25" t="s">
        <v>1719</v>
      </c>
      <c r="K26" s="25"/>
      <c r="L26" s="27">
        <v>1</v>
      </c>
      <c r="M26" s="26">
        <v>45576</v>
      </c>
      <c r="N26" s="25" t="str" cm="1">
        <f t="array" ref="N26">_xlfn.IFS(L26=100%,"выполнено",L26=0%,"не выполнено",L26&gt;0%,"в работе",L26&lt;100%,"в работе")</f>
        <v>выполнено</v>
      </c>
      <c r="O26" s="25"/>
      <c r="P26" s="25"/>
      <c r="Q26" s="25" t="s">
        <v>1719</v>
      </c>
      <c r="R26" s="25" t="str">
        <f>VLOOKUP(J26,LookUp!C:F,4,0)</f>
        <v>Не применимо</v>
      </c>
      <c r="S26" s="25" t="s">
        <v>1695</v>
      </c>
    </row>
    <row r="27" spans="1:19" x14ac:dyDescent="0.25">
      <c r="A27" s="25" t="s">
        <v>1684</v>
      </c>
      <c r="B27" s="44">
        <v>4</v>
      </c>
      <c r="C27" s="25" t="s">
        <v>2003</v>
      </c>
      <c r="D27" s="25" t="s">
        <v>7</v>
      </c>
      <c r="E27" s="26">
        <v>45576</v>
      </c>
      <c r="F27" s="26">
        <v>45576</v>
      </c>
      <c r="G27" s="25" t="s">
        <v>7</v>
      </c>
      <c r="H27" s="26">
        <v>45576</v>
      </c>
      <c r="I27" s="26">
        <v>45576</v>
      </c>
      <c r="J27" s="25" t="s">
        <v>1719</v>
      </c>
      <c r="K27" s="25"/>
      <c r="L27" s="27">
        <v>1</v>
      </c>
      <c r="M27" s="26">
        <v>45576</v>
      </c>
      <c r="N27" s="25" t="str" cm="1">
        <f t="array" ref="N27">_xlfn.IFS(L27=100%,"выполнено",L27=0%,"не выполнено",L27&gt;0%,"в работе",L27&lt;100%,"в работе")</f>
        <v>выполнено</v>
      </c>
      <c r="O27" s="25"/>
      <c r="P27" s="25"/>
      <c r="Q27" s="25" t="s">
        <v>1719</v>
      </c>
      <c r="R27" s="25" t="str">
        <f>VLOOKUP(J27,LookUp!C:F,4,0)</f>
        <v>Не применимо</v>
      </c>
      <c r="S27" s="25" t="s">
        <v>1695</v>
      </c>
    </row>
    <row r="28" spans="1:19" x14ac:dyDescent="0.25">
      <c r="A28" s="25" t="s">
        <v>1684</v>
      </c>
      <c r="B28" s="44">
        <v>4</v>
      </c>
      <c r="C28" s="25" t="s">
        <v>3174</v>
      </c>
      <c r="D28" s="25" t="s">
        <v>7</v>
      </c>
      <c r="E28" s="26">
        <v>45736</v>
      </c>
      <c r="F28" s="26">
        <v>45736</v>
      </c>
      <c r="G28" s="25" t="s">
        <v>7</v>
      </c>
      <c r="H28" s="26">
        <v>45930</v>
      </c>
      <c r="I28" s="26">
        <v>45930</v>
      </c>
      <c r="J28" s="25" t="s">
        <v>1719</v>
      </c>
      <c r="K28" s="25"/>
      <c r="L28" s="27">
        <v>0</v>
      </c>
      <c r="M28" s="26" t="s">
        <v>2</v>
      </c>
      <c r="N28" s="25" t="str" cm="1">
        <f t="array" ref="N28">_xlfn.IFS(L28=100%,"выполнено",L28=0%,"не выполнено",L28&gt;0%,"в работе",L28&lt;100%,"в работе")</f>
        <v>не выполнено</v>
      </c>
      <c r="O28" s="25"/>
      <c r="P28" s="25"/>
      <c r="Q28" s="25" t="s">
        <v>1719</v>
      </c>
      <c r="R28" s="25" t="str">
        <f>VLOOKUP(J28,LookUp!C:F,4,0)</f>
        <v>Не применимо</v>
      </c>
      <c r="S28" s="25" t="s">
        <v>1695</v>
      </c>
    </row>
    <row r="29" spans="1:19" x14ac:dyDescent="0.25">
      <c r="A29" s="25" t="s">
        <v>1684</v>
      </c>
      <c r="B29" s="44">
        <v>4</v>
      </c>
      <c r="C29" s="25" t="s">
        <v>21</v>
      </c>
      <c r="D29" s="25" t="s">
        <v>7</v>
      </c>
      <c r="E29" s="26">
        <v>45736</v>
      </c>
      <c r="F29" s="26">
        <v>45736</v>
      </c>
      <c r="G29" s="25" t="s">
        <v>7</v>
      </c>
      <c r="H29" s="26">
        <v>45817</v>
      </c>
      <c r="I29" s="26">
        <v>45817</v>
      </c>
      <c r="J29" s="25" t="s">
        <v>1719</v>
      </c>
      <c r="K29" s="25"/>
      <c r="L29" s="27">
        <v>1</v>
      </c>
      <c r="M29" s="26">
        <v>45817</v>
      </c>
      <c r="N29" s="25" t="str" cm="1">
        <f t="array" ref="N29">_xlfn.IFS(L29=100%,"выполнено",L29=0%,"не выполнено",L29&gt;0%,"в работе",L29&lt;100%,"в работе")</f>
        <v>выполнено</v>
      </c>
      <c r="O29" s="25"/>
      <c r="P29" s="25"/>
      <c r="Q29" s="25" t="s">
        <v>1719</v>
      </c>
      <c r="R29" s="25" t="str">
        <f>VLOOKUP(J29,LookUp!C:F,4,0)</f>
        <v>Не применимо</v>
      </c>
      <c r="S29" s="25" t="s">
        <v>1695</v>
      </c>
    </row>
    <row r="30" spans="1:19" x14ac:dyDescent="0.25">
      <c r="A30" s="25" t="s">
        <v>1684</v>
      </c>
      <c r="B30" s="44">
        <v>2</v>
      </c>
      <c r="C30" s="25" t="s">
        <v>22</v>
      </c>
      <c r="D30" s="25" t="s">
        <v>5</v>
      </c>
      <c r="E30" s="26">
        <v>45576</v>
      </c>
      <c r="F30" s="26">
        <v>45943</v>
      </c>
      <c r="G30" s="25" t="s">
        <v>3141</v>
      </c>
      <c r="H30" s="26">
        <v>45576</v>
      </c>
      <c r="I30" s="26">
        <v>46017</v>
      </c>
      <c r="J30" s="25" t="s">
        <v>1719</v>
      </c>
      <c r="K30" s="25"/>
      <c r="L30" s="27">
        <v>0.95</v>
      </c>
      <c r="M30" s="26" t="s">
        <v>2</v>
      </c>
      <c r="N30" s="25" t="str" cm="1">
        <f t="array" ref="N30">_xlfn.IFS(L30=100%,"выполнено",L30=0%,"не выполнено",L30&gt;0%,"в работе",L30&lt;100%,"в работе")</f>
        <v>в работе</v>
      </c>
      <c r="O30" s="25"/>
      <c r="P30" s="25"/>
      <c r="Q30" s="25" t="s">
        <v>1719</v>
      </c>
      <c r="R30" s="25" t="str">
        <f>VLOOKUP(J30,LookUp!C:F,4,0)</f>
        <v>Не применимо</v>
      </c>
      <c r="S30" s="25" t="s">
        <v>1695</v>
      </c>
    </row>
    <row r="31" spans="1:19" x14ac:dyDescent="0.25">
      <c r="A31" s="25" t="s">
        <v>1684</v>
      </c>
      <c r="B31" s="44">
        <v>3</v>
      </c>
      <c r="C31" s="25" t="s">
        <v>23</v>
      </c>
      <c r="D31" s="25" t="s">
        <v>24</v>
      </c>
      <c r="E31" s="26">
        <v>45576</v>
      </c>
      <c r="F31" s="26">
        <v>45749</v>
      </c>
      <c r="G31" s="25" t="s">
        <v>25</v>
      </c>
      <c r="H31" s="26">
        <v>45576</v>
      </c>
      <c r="I31" s="26">
        <v>45763</v>
      </c>
      <c r="J31" s="25" t="s">
        <v>1719</v>
      </c>
      <c r="K31" s="25"/>
      <c r="L31" s="27">
        <v>1</v>
      </c>
      <c r="M31" s="26">
        <v>45763</v>
      </c>
      <c r="N31" s="25" t="str" cm="1">
        <f t="array" ref="N31">_xlfn.IFS(L31=100%,"выполнено",L31=0%,"не выполнено",L31&gt;0%,"в работе",L31&lt;100%,"в работе")</f>
        <v>выполнено</v>
      </c>
      <c r="O31" s="25"/>
      <c r="P31" s="25"/>
      <c r="Q31" s="25" t="s">
        <v>1719</v>
      </c>
      <c r="R31" s="25" t="str">
        <f>VLOOKUP(J31,LookUp!C:F,4,0)</f>
        <v>Не применимо</v>
      </c>
      <c r="S31" s="25" t="s">
        <v>1695</v>
      </c>
    </row>
    <row r="32" spans="1:19" x14ac:dyDescent="0.25">
      <c r="A32" s="25" t="s">
        <v>1684</v>
      </c>
      <c r="B32" s="44">
        <v>4</v>
      </c>
      <c r="C32" s="25" t="s">
        <v>26</v>
      </c>
      <c r="D32" s="25" t="s">
        <v>27</v>
      </c>
      <c r="E32" s="26">
        <v>45576</v>
      </c>
      <c r="F32" s="26">
        <v>45596</v>
      </c>
      <c r="G32" s="25" t="s">
        <v>27</v>
      </c>
      <c r="H32" s="26">
        <v>45576</v>
      </c>
      <c r="I32" s="26">
        <v>45596</v>
      </c>
      <c r="J32" s="25" t="s">
        <v>1719</v>
      </c>
      <c r="K32" s="25"/>
      <c r="L32" s="27">
        <v>1</v>
      </c>
      <c r="M32" s="26">
        <v>45596</v>
      </c>
      <c r="N32" s="25" t="str" cm="1">
        <f t="array" ref="N32">_xlfn.IFS(L32=100%,"выполнено",L32=0%,"не выполнено",L32&gt;0%,"в работе",L32&lt;100%,"в работе")</f>
        <v>выполнено</v>
      </c>
      <c r="O32" s="25"/>
      <c r="P32" s="25"/>
      <c r="Q32" s="25" t="s">
        <v>1719</v>
      </c>
      <c r="R32" s="25" t="str">
        <f>VLOOKUP(J32,LookUp!C:F,4,0)</f>
        <v>Не применимо</v>
      </c>
      <c r="S32" s="25" t="s">
        <v>1695</v>
      </c>
    </row>
    <row r="33" spans="1:19" x14ac:dyDescent="0.25">
      <c r="A33" s="25" t="s">
        <v>1684</v>
      </c>
      <c r="B33" s="44">
        <v>5</v>
      </c>
      <c r="C33" s="25" t="s">
        <v>2851</v>
      </c>
      <c r="D33" s="25" t="s">
        <v>7</v>
      </c>
      <c r="E33" s="26">
        <v>45580</v>
      </c>
      <c r="F33" s="26">
        <v>45580</v>
      </c>
      <c r="G33" s="25" t="s">
        <v>7</v>
      </c>
      <c r="H33" s="26">
        <v>45580</v>
      </c>
      <c r="I33" s="26">
        <v>45580</v>
      </c>
      <c r="J33" s="25" t="s">
        <v>1719</v>
      </c>
      <c r="K33" s="25"/>
      <c r="L33" s="27">
        <v>1</v>
      </c>
      <c r="M33" s="26">
        <v>45580</v>
      </c>
      <c r="N33" s="25" t="str" cm="1">
        <f t="array" ref="N33">_xlfn.IFS(L33=100%,"выполнено",L33=0%,"не выполнено",L33&gt;0%,"в работе",L33&lt;100%,"в работе")</f>
        <v>выполнено</v>
      </c>
      <c r="O33" s="25"/>
      <c r="P33" s="25"/>
      <c r="Q33" s="25" t="s">
        <v>465</v>
      </c>
      <c r="R33" s="25" t="str">
        <f>VLOOKUP(J33,LookUp!C:F,4,0)</f>
        <v>Не применимо</v>
      </c>
      <c r="S33" s="25" t="s">
        <v>1695</v>
      </c>
    </row>
    <row r="34" spans="1:19" x14ac:dyDescent="0.25">
      <c r="A34" s="25" t="s">
        <v>1684</v>
      </c>
      <c r="B34" s="44">
        <v>5</v>
      </c>
      <c r="C34" s="25" t="s">
        <v>2852</v>
      </c>
      <c r="D34" s="25" t="s">
        <v>28</v>
      </c>
      <c r="E34" s="26">
        <v>45576</v>
      </c>
      <c r="F34" s="26">
        <v>45591</v>
      </c>
      <c r="G34" s="25" t="s">
        <v>28</v>
      </c>
      <c r="H34" s="26">
        <v>45576</v>
      </c>
      <c r="I34" s="26">
        <v>45591</v>
      </c>
      <c r="J34" s="25" t="s">
        <v>1719</v>
      </c>
      <c r="K34" s="25"/>
      <c r="L34" s="27">
        <v>1</v>
      </c>
      <c r="M34" s="26">
        <v>45591</v>
      </c>
      <c r="N34" s="25" t="str" cm="1">
        <f t="array" ref="N34">_xlfn.IFS(L34=100%,"выполнено",L34=0%,"не выполнено",L34&gt;0%,"в работе",L34&lt;100%,"в работе")</f>
        <v>выполнено</v>
      </c>
      <c r="O34" s="25"/>
      <c r="P34" s="25"/>
      <c r="Q34" s="25" t="s">
        <v>465</v>
      </c>
      <c r="R34" s="25" t="str">
        <f>VLOOKUP(J34,LookUp!C:F,4,0)</f>
        <v>Не применимо</v>
      </c>
      <c r="S34" s="25" t="s">
        <v>1695</v>
      </c>
    </row>
    <row r="35" spans="1:19" x14ac:dyDescent="0.25">
      <c r="A35" s="25" t="s">
        <v>1684</v>
      </c>
      <c r="B35" s="44">
        <v>5</v>
      </c>
      <c r="C35" s="25" t="s">
        <v>2853</v>
      </c>
      <c r="D35" s="25" t="s">
        <v>28</v>
      </c>
      <c r="E35" s="26">
        <v>45581</v>
      </c>
      <c r="F35" s="26">
        <v>45596</v>
      </c>
      <c r="G35" s="25" t="s">
        <v>28</v>
      </c>
      <c r="H35" s="26">
        <v>45581</v>
      </c>
      <c r="I35" s="26">
        <v>45596</v>
      </c>
      <c r="J35" s="25" t="s">
        <v>1719</v>
      </c>
      <c r="K35" s="25"/>
      <c r="L35" s="27">
        <v>1</v>
      </c>
      <c r="M35" s="26">
        <v>45596</v>
      </c>
      <c r="N35" s="25" t="str" cm="1">
        <f t="array" ref="N35">_xlfn.IFS(L35=100%,"выполнено",L35=0%,"не выполнено",L35&gt;0%,"в работе",L35&lt;100%,"в работе")</f>
        <v>выполнено</v>
      </c>
      <c r="O35" s="25"/>
      <c r="P35" s="25"/>
      <c r="Q35" s="25" t="s">
        <v>991</v>
      </c>
      <c r="R35" s="25" t="str">
        <f>VLOOKUP(J35,LookUp!C:F,4,0)</f>
        <v>Не применимо</v>
      </c>
      <c r="S35" s="25" t="s">
        <v>1695</v>
      </c>
    </row>
    <row r="36" spans="1:19" x14ac:dyDescent="0.25">
      <c r="A36" s="25" t="s">
        <v>1684</v>
      </c>
      <c r="B36" s="44">
        <v>4</v>
      </c>
      <c r="C36" s="25" t="s">
        <v>29</v>
      </c>
      <c r="D36" s="25" t="s">
        <v>30</v>
      </c>
      <c r="E36" s="26">
        <v>45719</v>
      </c>
      <c r="F36" s="26">
        <v>45749</v>
      </c>
      <c r="G36" s="25" t="s">
        <v>31</v>
      </c>
      <c r="H36" s="26">
        <v>45719</v>
      </c>
      <c r="I36" s="26">
        <v>45763</v>
      </c>
      <c r="J36" s="25" t="s">
        <v>1719</v>
      </c>
      <c r="K36" s="25"/>
      <c r="L36" s="27">
        <v>1</v>
      </c>
      <c r="M36" s="26">
        <v>45763</v>
      </c>
      <c r="N36" s="25" t="str" cm="1">
        <f t="array" ref="N36">_xlfn.IFS(L36=100%,"выполнено",L36=0%,"не выполнено",L36&gt;0%,"в работе",L36&lt;100%,"в работе")</f>
        <v>выполнено</v>
      </c>
      <c r="O36" s="25"/>
      <c r="P36" s="25"/>
      <c r="Q36" s="25" t="s">
        <v>1696</v>
      </c>
      <c r="R36" s="25" t="str">
        <f>VLOOKUP(J36,LookUp!C:F,4,0)</f>
        <v>Не применимо</v>
      </c>
      <c r="S36" s="25" t="s">
        <v>1695</v>
      </c>
    </row>
    <row r="37" spans="1:19" x14ac:dyDescent="0.25">
      <c r="A37" s="25" t="s">
        <v>1684</v>
      </c>
      <c r="B37" s="44">
        <v>5</v>
      </c>
      <c r="C37" s="25" t="s">
        <v>32</v>
      </c>
      <c r="D37" s="25" t="s">
        <v>33</v>
      </c>
      <c r="E37" s="26">
        <v>45719</v>
      </c>
      <c r="F37" s="26">
        <v>45722</v>
      </c>
      <c r="G37" s="25" t="s">
        <v>33</v>
      </c>
      <c r="H37" s="26">
        <v>45719</v>
      </c>
      <c r="I37" s="26">
        <v>45722</v>
      </c>
      <c r="J37" s="25" t="s">
        <v>1719</v>
      </c>
      <c r="K37" s="25"/>
      <c r="L37" s="27">
        <v>1</v>
      </c>
      <c r="M37" s="26">
        <v>45722</v>
      </c>
      <c r="N37" s="25" t="str" cm="1">
        <f t="array" ref="N37">_xlfn.IFS(L37=100%,"выполнено",L37=0%,"не выполнено",L37&gt;0%,"в работе",L37&lt;100%,"в работе")</f>
        <v>выполнено</v>
      </c>
      <c r="O37" s="25"/>
      <c r="P37" s="25"/>
      <c r="Q37" s="25" t="s">
        <v>1698</v>
      </c>
      <c r="R37" s="25" t="str">
        <f>VLOOKUP(J37,LookUp!C:F,4,0)</f>
        <v>Не применимо</v>
      </c>
      <c r="S37" s="25" t="s">
        <v>1695</v>
      </c>
    </row>
    <row r="38" spans="1:19" x14ac:dyDescent="0.25">
      <c r="A38" s="25" t="s">
        <v>1684</v>
      </c>
      <c r="B38" s="44">
        <v>5</v>
      </c>
      <c r="C38" s="25" t="s">
        <v>34</v>
      </c>
      <c r="D38" s="25" t="s">
        <v>35</v>
      </c>
      <c r="E38" s="26">
        <v>45722</v>
      </c>
      <c r="F38" s="26">
        <v>45724</v>
      </c>
      <c r="G38" s="25" t="s">
        <v>35</v>
      </c>
      <c r="H38" s="26">
        <v>45722</v>
      </c>
      <c r="I38" s="26">
        <v>45724</v>
      </c>
      <c r="J38" s="25" t="s">
        <v>1719</v>
      </c>
      <c r="K38" s="25"/>
      <c r="L38" s="27">
        <v>1</v>
      </c>
      <c r="M38" s="26">
        <v>45724</v>
      </c>
      <c r="N38" s="25" t="str" cm="1">
        <f t="array" ref="N38">_xlfn.IFS(L38=100%,"выполнено",L38=0%,"не выполнено",L38&gt;0%,"в работе",L38&lt;100%,"в работе")</f>
        <v>выполнено</v>
      </c>
      <c r="O38" s="25"/>
      <c r="P38" s="25"/>
      <c r="Q38" s="25" t="s">
        <v>1700</v>
      </c>
      <c r="R38" s="25" t="str">
        <f>VLOOKUP(J38,LookUp!C:F,4,0)</f>
        <v>Не применимо</v>
      </c>
      <c r="S38" s="25" t="s">
        <v>1695</v>
      </c>
    </row>
    <row r="39" spans="1:19" x14ac:dyDescent="0.25">
      <c r="A39" s="25" t="s">
        <v>1684</v>
      </c>
      <c r="B39" s="44">
        <v>5</v>
      </c>
      <c r="C39" s="25" t="s">
        <v>36</v>
      </c>
      <c r="D39" s="25" t="s">
        <v>35</v>
      </c>
      <c r="E39" s="26">
        <v>45724</v>
      </c>
      <c r="F39" s="26">
        <v>45726</v>
      </c>
      <c r="G39" s="25" t="s">
        <v>35</v>
      </c>
      <c r="H39" s="26">
        <v>45724</v>
      </c>
      <c r="I39" s="26">
        <v>45726</v>
      </c>
      <c r="J39" s="25" t="s">
        <v>1719</v>
      </c>
      <c r="K39" s="25"/>
      <c r="L39" s="27">
        <v>1</v>
      </c>
      <c r="M39" s="26">
        <v>45726</v>
      </c>
      <c r="N39" s="25" t="str" cm="1">
        <f t="array" ref="N39">_xlfn.IFS(L39=100%,"выполнено",L39=0%,"не выполнено",L39&gt;0%,"в работе",L39&lt;100%,"в работе")</f>
        <v>выполнено</v>
      </c>
      <c r="O39" s="25"/>
      <c r="P39" s="25"/>
      <c r="Q39" s="25" t="s">
        <v>1700</v>
      </c>
      <c r="R39" s="25" t="str">
        <f>VLOOKUP(J39,LookUp!C:F,4,0)</f>
        <v>Не применимо</v>
      </c>
      <c r="S39" s="25" t="s">
        <v>1695</v>
      </c>
    </row>
    <row r="40" spans="1:19" x14ac:dyDescent="0.25">
      <c r="A40" s="25" t="s">
        <v>1684</v>
      </c>
      <c r="B40" s="44">
        <v>5</v>
      </c>
      <c r="C40" s="25" t="s">
        <v>37</v>
      </c>
      <c r="D40" s="25" t="s">
        <v>38</v>
      </c>
      <c r="E40" s="26">
        <v>45726</v>
      </c>
      <c r="F40" s="26">
        <v>45749</v>
      </c>
      <c r="G40" s="25" t="s">
        <v>39</v>
      </c>
      <c r="H40" s="26">
        <v>45726</v>
      </c>
      <c r="I40" s="26">
        <v>45763</v>
      </c>
      <c r="J40" s="25" t="s">
        <v>465</v>
      </c>
      <c r="K40" s="25"/>
      <c r="L40" s="27">
        <v>1</v>
      </c>
      <c r="M40" s="26">
        <v>45763</v>
      </c>
      <c r="N40" s="25" t="str" cm="1">
        <f t="array" ref="N40">_xlfn.IFS(L40=100%,"выполнено",L40=0%,"не выполнено",L40&gt;0%,"в работе",L40&lt;100%,"в работе")</f>
        <v>выполнено</v>
      </c>
      <c r="O40" s="25"/>
      <c r="P40" s="25"/>
      <c r="Q40" s="25" t="s">
        <v>1700</v>
      </c>
      <c r="R40" s="25" t="str">
        <f>VLOOKUP(J40,LookUp!C:F,4,0)</f>
        <v>ГИП</v>
      </c>
      <c r="S40" s="25" t="s">
        <v>1695</v>
      </c>
    </row>
    <row r="41" spans="1:19" x14ac:dyDescent="0.25">
      <c r="A41" s="25" t="s">
        <v>1684</v>
      </c>
      <c r="B41" s="44">
        <v>5</v>
      </c>
      <c r="C41" s="25" t="s">
        <v>40</v>
      </c>
      <c r="D41" s="25" t="s">
        <v>38</v>
      </c>
      <c r="E41" s="26">
        <v>45726</v>
      </c>
      <c r="F41" s="26">
        <v>45749</v>
      </c>
      <c r="G41" s="25" t="s">
        <v>39</v>
      </c>
      <c r="H41" s="26">
        <v>45726</v>
      </c>
      <c r="I41" s="26">
        <v>45763</v>
      </c>
      <c r="J41" s="25" t="s">
        <v>465</v>
      </c>
      <c r="K41" s="25"/>
      <c r="L41" s="27">
        <v>1</v>
      </c>
      <c r="M41" s="26">
        <v>45763</v>
      </c>
      <c r="N41" s="25" t="str" cm="1">
        <f t="array" ref="N41">_xlfn.IFS(L41=100%,"выполнено",L41=0%,"не выполнено",L41&gt;0%,"в работе",L41&lt;100%,"в работе")</f>
        <v>выполнено</v>
      </c>
      <c r="O41" s="25"/>
      <c r="P41" s="25"/>
      <c r="Q41" s="25" t="s">
        <v>1701</v>
      </c>
      <c r="R41" s="25" t="str">
        <f>VLOOKUP(J41,LookUp!C:F,4,0)</f>
        <v>ГИП</v>
      </c>
      <c r="S41" s="25" t="s">
        <v>1695</v>
      </c>
    </row>
    <row r="42" spans="1:19" x14ac:dyDescent="0.25">
      <c r="A42" s="25" t="s">
        <v>1684</v>
      </c>
      <c r="B42" s="44">
        <v>3</v>
      </c>
      <c r="C42" s="25" t="s">
        <v>3168</v>
      </c>
      <c r="D42" s="25" t="s">
        <v>3175</v>
      </c>
      <c r="E42" s="26">
        <v>45576</v>
      </c>
      <c r="F42" s="26">
        <v>45756</v>
      </c>
      <c r="G42" s="25" t="s">
        <v>3176</v>
      </c>
      <c r="H42" s="26">
        <v>45576</v>
      </c>
      <c r="I42" s="26">
        <v>45930</v>
      </c>
      <c r="J42" s="25" t="s">
        <v>1719</v>
      </c>
      <c r="K42" s="25"/>
      <c r="L42" s="27">
        <v>0.99</v>
      </c>
      <c r="M42" s="26" t="s">
        <v>2</v>
      </c>
      <c r="N42" s="25" t="str" cm="1">
        <f t="array" ref="N42">_xlfn.IFS(L42=100%,"выполнено",L42=0%,"не выполнено",L42&gt;0%,"в работе",L42&lt;100%,"в работе")</f>
        <v>в работе</v>
      </c>
      <c r="O42" s="25"/>
      <c r="P42" s="25"/>
      <c r="Q42" s="25" t="s">
        <v>1013</v>
      </c>
      <c r="R42" s="25" t="str">
        <f>VLOOKUP(J42,LookUp!C:F,4,0)</f>
        <v>Не применимо</v>
      </c>
      <c r="S42" s="25" t="s">
        <v>1695</v>
      </c>
    </row>
    <row r="43" spans="1:19" x14ac:dyDescent="0.25">
      <c r="A43" s="25" t="s">
        <v>1684</v>
      </c>
      <c r="B43" s="44">
        <v>4</v>
      </c>
      <c r="C43" s="25" t="s">
        <v>3177</v>
      </c>
      <c r="D43" s="25" t="s">
        <v>3178</v>
      </c>
      <c r="E43" s="26">
        <v>45612</v>
      </c>
      <c r="F43" s="26">
        <v>45728</v>
      </c>
      <c r="G43" s="25" t="s">
        <v>3179</v>
      </c>
      <c r="H43" s="26">
        <v>45612</v>
      </c>
      <c r="I43" s="26">
        <v>45910</v>
      </c>
      <c r="J43" s="25" t="s">
        <v>1719</v>
      </c>
      <c r="K43" s="25"/>
      <c r="L43" s="27">
        <v>1</v>
      </c>
      <c r="M43" s="26">
        <v>45910</v>
      </c>
      <c r="N43" s="25" t="str" cm="1">
        <f t="array" ref="N43">_xlfn.IFS(L43=100%,"выполнено",L43=0%,"не выполнено",L43&gt;0%,"в работе",L43&lt;100%,"в работе")</f>
        <v>выполнено</v>
      </c>
      <c r="O43" s="25"/>
      <c r="P43" s="25"/>
      <c r="Q43" s="25" t="s">
        <v>1696</v>
      </c>
      <c r="R43" s="25" t="str">
        <f>VLOOKUP(J43,LookUp!C:F,4,0)</f>
        <v>Не применимо</v>
      </c>
      <c r="S43" s="25" t="s">
        <v>1695</v>
      </c>
    </row>
    <row r="44" spans="1:19" x14ac:dyDescent="0.25">
      <c r="A44" s="25" t="s">
        <v>1684</v>
      </c>
      <c r="B44" s="44">
        <v>5</v>
      </c>
      <c r="C44" s="25" t="s">
        <v>3180</v>
      </c>
      <c r="D44" s="25" t="s">
        <v>41</v>
      </c>
      <c r="E44" s="26">
        <v>45688</v>
      </c>
      <c r="F44" s="26">
        <v>45713</v>
      </c>
      <c r="G44" s="25" t="s">
        <v>3181</v>
      </c>
      <c r="H44" s="26">
        <v>45712</v>
      </c>
      <c r="I44" s="26">
        <v>45877</v>
      </c>
      <c r="J44" s="25" t="s">
        <v>991</v>
      </c>
      <c r="K44" s="25"/>
      <c r="L44" s="27">
        <v>1</v>
      </c>
      <c r="M44" s="26">
        <v>45877</v>
      </c>
      <c r="N44" s="25" t="str" cm="1">
        <f t="array" ref="N44">_xlfn.IFS(L44=100%,"выполнено",L44=0%,"не выполнено",L44&gt;0%,"в работе",L44&lt;100%,"в работе")</f>
        <v>выполнено</v>
      </c>
      <c r="O44" s="25"/>
      <c r="P44" s="25"/>
      <c r="Q44" s="25" t="s">
        <v>1007</v>
      </c>
      <c r="R44" s="25" t="str">
        <f>VLOOKUP(J44,LookUp!C:F,4,0)</f>
        <v>ГПиАД</v>
      </c>
      <c r="S44" s="25" t="s">
        <v>1695</v>
      </c>
    </row>
    <row r="45" spans="1:19" x14ac:dyDescent="0.25">
      <c r="A45" s="25" t="s">
        <v>1684</v>
      </c>
      <c r="B45" s="44">
        <v>6</v>
      </c>
      <c r="C45" s="25" t="s">
        <v>43</v>
      </c>
      <c r="D45" s="25" t="s">
        <v>41</v>
      </c>
      <c r="E45" s="26">
        <v>45688</v>
      </c>
      <c r="F45" s="26">
        <v>45713</v>
      </c>
      <c r="G45" s="25" t="s">
        <v>459</v>
      </c>
      <c r="H45" s="26">
        <v>45712</v>
      </c>
      <c r="I45" s="26">
        <v>45834</v>
      </c>
      <c r="J45" s="25" t="s">
        <v>991</v>
      </c>
      <c r="K45" s="25"/>
      <c r="L45" s="27">
        <v>1</v>
      </c>
      <c r="M45" s="26">
        <v>45834</v>
      </c>
      <c r="N45" s="25" t="str" cm="1">
        <f t="array" ref="N45">_xlfn.IFS(L45=100%,"выполнено",L45=0%,"не выполнено",L45&gt;0%,"в работе",L45&lt;100%,"в работе")</f>
        <v>выполнено</v>
      </c>
      <c r="O45" s="25"/>
      <c r="P45" s="25"/>
      <c r="Q45" s="25" t="s">
        <v>1696</v>
      </c>
      <c r="R45" s="25" t="str">
        <f>VLOOKUP(J45,LookUp!C:F,4,0)</f>
        <v>ГПиАД</v>
      </c>
      <c r="S45" s="25" t="s">
        <v>1695</v>
      </c>
    </row>
    <row r="46" spans="1:19" x14ac:dyDescent="0.25">
      <c r="A46" s="25" t="s">
        <v>1684</v>
      </c>
      <c r="B46" s="44">
        <v>6</v>
      </c>
      <c r="C46" s="25" t="s">
        <v>2004</v>
      </c>
      <c r="D46" s="25" t="s">
        <v>27</v>
      </c>
      <c r="E46" s="26">
        <v>45695</v>
      </c>
      <c r="F46" s="26">
        <v>45715</v>
      </c>
      <c r="G46" s="25" t="s">
        <v>952</v>
      </c>
      <c r="H46" s="26">
        <v>45807</v>
      </c>
      <c r="I46" s="26">
        <v>45877</v>
      </c>
      <c r="J46" s="25" t="s">
        <v>1696</v>
      </c>
      <c r="K46" s="25"/>
      <c r="L46" s="27">
        <v>1</v>
      </c>
      <c r="M46" s="26">
        <v>45877</v>
      </c>
      <c r="N46" s="25" t="str" cm="1">
        <f t="array" ref="N46">_xlfn.IFS(L46=100%,"выполнено",L46=0%,"не выполнено",L46&gt;0%,"в работе",L46&lt;100%,"в работе")</f>
        <v>выполнено</v>
      </c>
      <c r="O46" s="25"/>
      <c r="P46" s="25"/>
      <c r="Q46" s="25" t="s">
        <v>1696</v>
      </c>
      <c r="R46" s="25" t="str">
        <f>VLOOKUP(J46,LookUp!C:F,4,0)</f>
        <v>ОЭиСС</v>
      </c>
      <c r="S46" s="25" t="s">
        <v>1695</v>
      </c>
    </row>
    <row r="47" spans="1:19" x14ac:dyDescent="0.25">
      <c r="A47" s="25" t="s">
        <v>1684</v>
      </c>
      <c r="B47" s="44">
        <v>5</v>
      </c>
      <c r="C47" s="25" t="s">
        <v>3182</v>
      </c>
      <c r="D47" s="25" t="s">
        <v>44</v>
      </c>
      <c r="E47" s="26">
        <v>45612</v>
      </c>
      <c r="F47" s="26">
        <v>45681</v>
      </c>
      <c r="G47" s="25" t="s">
        <v>3183</v>
      </c>
      <c r="H47" s="26">
        <v>45612</v>
      </c>
      <c r="I47" s="26">
        <v>45878</v>
      </c>
      <c r="J47" s="25" t="s">
        <v>465</v>
      </c>
      <c r="K47" s="25"/>
      <c r="L47" s="27">
        <v>1</v>
      </c>
      <c r="M47" s="26">
        <v>45878</v>
      </c>
      <c r="N47" s="25" t="str" cm="1">
        <f t="array" ref="N47">_xlfn.IFS(L47=100%,"выполнено",L47=0%,"не выполнено",L47&gt;0%,"в работе",L47&lt;100%,"в работе")</f>
        <v>выполнено</v>
      </c>
      <c r="O47" s="25"/>
      <c r="P47" s="25"/>
      <c r="Q47" s="25" t="s">
        <v>1696</v>
      </c>
      <c r="R47" s="25" t="str">
        <f>VLOOKUP(J47,LookUp!C:F,4,0)</f>
        <v>ГИП</v>
      </c>
      <c r="S47" s="25" t="s">
        <v>1695</v>
      </c>
    </row>
    <row r="48" spans="1:19" x14ac:dyDescent="0.25">
      <c r="A48" s="25" t="s">
        <v>1684</v>
      </c>
      <c r="B48" s="44">
        <v>6</v>
      </c>
      <c r="C48" s="25" t="s">
        <v>3184</v>
      </c>
      <c r="D48" s="25" t="s">
        <v>27</v>
      </c>
      <c r="E48" s="26">
        <v>45612</v>
      </c>
      <c r="F48" s="26">
        <v>45632</v>
      </c>
      <c r="G48" s="25" t="s">
        <v>486</v>
      </c>
      <c r="H48" s="26">
        <v>45612</v>
      </c>
      <c r="I48" s="26">
        <v>45878</v>
      </c>
      <c r="J48" s="25" t="s">
        <v>1698</v>
      </c>
      <c r="K48" s="25"/>
      <c r="L48" s="27">
        <v>1</v>
      </c>
      <c r="M48" s="26">
        <v>45878</v>
      </c>
      <c r="N48" s="25" t="str" cm="1">
        <f t="array" ref="N48">_xlfn.IFS(L48=100%,"выполнено",L48=0%,"не выполнено",L48&gt;0%,"в работе",L48&lt;100%,"в работе")</f>
        <v>выполнено</v>
      </c>
      <c r="O48" s="25"/>
      <c r="P48" s="25"/>
      <c r="Q48" s="25" t="s">
        <v>1696</v>
      </c>
      <c r="R48" s="25" t="str">
        <f>VLOOKUP(J48,LookUp!C:F,4,0)</f>
        <v>ТХиГТС</v>
      </c>
      <c r="S48" s="25" t="s">
        <v>1695</v>
      </c>
    </row>
    <row r="49" spans="1:19" x14ac:dyDescent="0.25">
      <c r="A49" s="25" t="s">
        <v>1684</v>
      </c>
      <c r="B49" s="44">
        <v>6</v>
      </c>
      <c r="C49" s="25" t="s">
        <v>46</v>
      </c>
      <c r="D49" s="25" t="s">
        <v>47</v>
      </c>
      <c r="E49" s="26">
        <v>45632</v>
      </c>
      <c r="F49" s="26">
        <v>45653</v>
      </c>
      <c r="G49" s="25" t="s">
        <v>48</v>
      </c>
      <c r="H49" s="26">
        <v>45632</v>
      </c>
      <c r="I49" s="26">
        <v>45772</v>
      </c>
      <c r="J49" s="25" t="s">
        <v>1700</v>
      </c>
      <c r="K49" s="25"/>
      <c r="L49" s="27">
        <v>1</v>
      </c>
      <c r="M49" s="26">
        <v>45772</v>
      </c>
      <c r="N49" s="25" t="str" cm="1">
        <f t="array" ref="N49">_xlfn.IFS(L49=100%,"выполнено",L49=0%,"не выполнено",L49&gt;0%,"в работе",L49&lt;100%,"в работе")</f>
        <v>выполнено</v>
      </c>
      <c r="O49" s="25"/>
      <c r="P49" s="25"/>
      <c r="Q49" s="25" t="s">
        <v>1700</v>
      </c>
      <c r="R49" s="25" t="str">
        <f>VLOOKUP(J49,LookUp!C:F,4,0)</f>
        <v>АСО</v>
      </c>
      <c r="S49" s="25" t="s">
        <v>1695</v>
      </c>
    </row>
    <row r="50" spans="1:19" x14ac:dyDescent="0.25">
      <c r="A50" s="25" t="s">
        <v>1684</v>
      </c>
      <c r="B50" s="44">
        <v>6</v>
      </c>
      <c r="C50" s="25" t="s">
        <v>49</v>
      </c>
      <c r="D50" s="25" t="s">
        <v>47</v>
      </c>
      <c r="E50" s="26">
        <v>45653</v>
      </c>
      <c r="F50" s="26">
        <v>45674</v>
      </c>
      <c r="G50" s="25" t="s">
        <v>27</v>
      </c>
      <c r="H50" s="26">
        <v>45653</v>
      </c>
      <c r="I50" s="26">
        <v>45807</v>
      </c>
      <c r="J50" s="25" t="s">
        <v>1700</v>
      </c>
      <c r="K50" s="25"/>
      <c r="L50" s="27">
        <v>1</v>
      </c>
      <c r="M50" s="26">
        <v>45807</v>
      </c>
      <c r="N50" s="25" t="str" cm="1">
        <f t="array" ref="N50">_xlfn.IFS(L50=100%,"выполнено",L50=0%,"не выполнено",L50&gt;0%,"в работе",L50&lt;100%,"в работе")</f>
        <v>выполнено</v>
      </c>
      <c r="O50" s="25"/>
      <c r="P50" s="25"/>
      <c r="Q50" s="25" t="s">
        <v>1700</v>
      </c>
      <c r="R50" s="25" t="str">
        <f>VLOOKUP(J50,LookUp!C:F,4,0)</f>
        <v>АСО</v>
      </c>
      <c r="S50" s="25" t="s">
        <v>1695</v>
      </c>
    </row>
    <row r="51" spans="1:19" x14ac:dyDescent="0.25">
      <c r="A51" s="25" t="s">
        <v>1684</v>
      </c>
      <c r="B51" s="44">
        <v>6</v>
      </c>
      <c r="C51" s="25" t="s">
        <v>50</v>
      </c>
      <c r="D51" s="25" t="s">
        <v>47</v>
      </c>
      <c r="E51" s="26">
        <v>45653</v>
      </c>
      <c r="F51" s="26">
        <v>45674</v>
      </c>
      <c r="G51" s="25" t="s">
        <v>47</v>
      </c>
      <c r="H51" s="26">
        <v>45653</v>
      </c>
      <c r="I51" s="26">
        <v>45772</v>
      </c>
      <c r="J51" s="25" t="s">
        <v>1700</v>
      </c>
      <c r="K51" s="25"/>
      <c r="L51" s="27">
        <v>1</v>
      </c>
      <c r="M51" s="26">
        <v>45772</v>
      </c>
      <c r="N51" s="25" t="str" cm="1">
        <f t="array" ref="N51">_xlfn.IFS(L51=100%,"выполнено",L51=0%,"не выполнено",L51&gt;0%,"в работе",L51&lt;100%,"в работе")</f>
        <v>выполнено</v>
      </c>
      <c r="O51" s="25"/>
      <c r="P51" s="25"/>
      <c r="Q51" s="25" t="s">
        <v>1700</v>
      </c>
      <c r="R51" s="25" t="str">
        <f>VLOOKUP(J51,LookUp!C:F,4,0)</f>
        <v>АСО</v>
      </c>
      <c r="S51" s="25" t="s">
        <v>1695</v>
      </c>
    </row>
    <row r="52" spans="1:19" x14ac:dyDescent="0.25">
      <c r="A52" s="25" t="s">
        <v>1684</v>
      </c>
      <c r="B52" s="44">
        <v>6</v>
      </c>
      <c r="C52" s="25" t="s">
        <v>51</v>
      </c>
      <c r="D52" s="25" t="s">
        <v>52</v>
      </c>
      <c r="E52" s="26">
        <v>45639</v>
      </c>
      <c r="F52" s="26">
        <v>45653</v>
      </c>
      <c r="G52" s="25" t="s">
        <v>52</v>
      </c>
      <c r="H52" s="26">
        <v>45640</v>
      </c>
      <c r="I52" s="26">
        <v>45667</v>
      </c>
      <c r="J52" s="25" t="s">
        <v>1701</v>
      </c>
      <c r="K52" s="25"/>
      <c r="L52" s="27">
        <v>1</v>
      </c>
      <c r="M52" s="26">
        <v>45667</v>
      </c>
      <c r="N52" s="25" t="str" cm="1">
        <f t="array" ref="N52">_xlfn.IFS(L52=100%,"выполнено",L52=0%,"не выполнено",L52&gt;0%,"в работе",L52&lt;100%,"в работе")</f>
        <v>выполнено</v>
      </c>
      <c r="O52" s="25"/>
      <c r="P52" s="25"/>
      <c r="Q52" s="25" t="s">
        <v>1701</v>
      </c>
      <c r="R52" s="25" t="str">
        <f>VLOOKUP(J52,LookUp!C:F,4,0)</f>
        <v>ОВиВК</v>
      </c>
      <c r="S52" s="25" t="s">
        <v>1695</v>
      </c>
    </row>
    <row r="53" spans="1:19" x14ac:dyDescent="0.25">
      <c r="A53" s="25" t="s">
        <v>1684</v>
      </c>
      <c r="B53" s="44">
        <v>6</v>
      </c>
      <c r="C53" s="25" t="s">
        <v>53</v>
      </c>
      <c r="D53" s="25" t="s">
        <v>52</v>
      </c>
      <c r="E53" s="26">
        <v>45639</v>
      </c>
      <c r="F53" s="26">
        <v>45653</v>
      </c>
      <c r="G53" s="25" t="s">
        <v>54</v>
      </c>
      <c r="H53" s="26">
        <v>45640</v>
      </c>
      <c r="I53" s="26">
        <v>45757</v>
      </c>
      <c r="J53" s="25" t="s">
        <v>1013</v>
      </c>
      <c r="K53" s="25"/>
      <c r="L53" s="27">
        <v>1</v>
      </c>
      <c r="M53" s="26">
        <v>45757</v>
      </c>
      <c r="N53" s="25" t="str" cm="1">
        <f t="array" ref="N53">_xlfn.IFS(L53=100%,"выполнено",L53=0%,"не выполнено",L53&gt;0%,"в работе",L53&lt;100%,"в работе")</f>
        <v>выполнено</v>
      </c>
      <c r="O53" s="25"/>
      <c r="P53" s="25"/>
      <c r="Q53" s="25" t="s">
        <v>1013</v>
      </c>
      <c r="R53" s="25" t="str">
        <f>VLOOKUP(J53,LookUp!C:F,4,0)</f>
        <v>ОВиВК</v>
      </c>
      <c r="S53" s="25" t="s">
        <v>1695</v>
      </c>
    </row>
    <row r="54" spans="1:19" x14ac:dyDescent="0.25">
      <c r="A54" s="25" t="s">
        <v>1684</v>
      </c>
      <c r="B54" s="44">
        <v>6</v>
      </c>
      <c r="C54" s="25" t="s">
        <v>55</v>
      </c>
      <c r="D54" s="25" t="s">
        <v>52</v>
      </c>
      <c r="E54" s="26">
        <v>45639</v>
      </c>
      <c r="F54" s="26">
        <v>45653</v>
      </c>
      <c r="G54" s="25" t="s">
        <v>109</v>
      </c>
      <c r="H54" s="26">
        <v>45653</v>
      </c>
      <c r="I54" s="26">
        <v>45807</v>
      </c>
      <c r="J54" s="25" t="s">
        <v>1696</v>
      </c>
      <c r="K54" s="25"/>
      <c r="L54" s="27">
        <v>1</v>
      </c>
      <c r="M54" s="26">
        <v>45807</v>
      </c>
      <c r="N54" s="25" t="str" cm="1">
        <f t="array" ref="N54">_xlfn.IFS(L54=100%,"выполнено",L54=0%,"не выполнено",L54&gt;0%,"в работе",L54&lt;100%,"в работе")</f>
        <v>выполнено</v>
      </c>
      <c r="O54" s="25"/>
      <c r="P54" s="25"/>
      <c r="Q54" s="25" t="s">
        <v>1696</v>
      </c>
      <c r="R54" s="25" t="str">
        <f>VLOOKUP(J54,LookUp!C:F,4,0)</f>
        <v>ОЭиСС</v>
      </c>
      <c r="S54" s="25" t="s">
        <v>1695</v>
      </c>
    </row>
    <row r="55" spans="1:19" x14ac:dyDescent="0.25">
      <c r="A55" s="25" t="s">
        <v>1684</v>
      </c>
      <c r="B55" s="44">
        <v>6</v>
      </c>
      <c r="C55" s="25" t="s">
        <v>56</v>
      </c>
      <c r="D55" s="25" t="s">
        <v>52</v>
      </c>
      <c r="E55" s="26">
        <v>45639</v>
      </c>
      <c r="F55" s="26">
        <v>45653</v>
      </c>
      <c r="G55" s="25" t="s">
        <v>52</v>
      </c>
      <c r="H55" s="26">
        <v>45640</v>
      </c>
      <c r="I55" s="26">
        <v>45653</v>
      </c>
      <c r="J55" s="25" t="s">
        <v>1007</v>
      </c>
      <c r="K55" s="25"/>
      <c r="L55" s="27">
        <v>1</v>
      </c>
      <c r="M55" s="26">
        <v>45653</v>
      </c>
      <c r="N55" s="25" t="str" cm="1">
        <f t="array" ref="N55">_xlfn.IFS(L55=100%,"выполнено",L55=0%,"не выполнено",L55&gt;0%,"в работе",L55&lt;100%,"в работе")</f>
        <v>выполнено</v>
      </c>
      <c r="O55" s="25"/>
      <c r="P55" s="25"/>
      <c r="Q55" s="25" t="s">
        <v>1696</v>
      </c>
      <c r="R55" s="25" t="str">
        <f>VLOOKUP(J55,LookUp!C:F,4,0)</f>
        <v>ОЭиСС</v>
      </c>
      <c r="S55" s="25" t="s">
        <v>1695</v>
      </c>
    </row>
    <row r="56" spans="1:19" x14ac:dyDescent="0.25">
      <c r="A56" s="25" t="s">
        <v>1684</v>
      </c>
      <c r="B56" s="44">
        <v>6</v>
      </c>
      <c r="C56" s="25" t="s">
        <v>57</v>
      </c>
      <c r="D56" s="25" t="s">
        <v>52</v>
      </c>
      <c r="E56" s="26">
        <v>45639</v>
      </c>
      <c r="F56" s="26">
        <v>45653</v>
      </c>
      <c r="G56" s="25" t="s">
        <v>52</v>
      </c>
      <c r="H56" s="26">
        <v>45639</v>
      </c>
      <c r="I56" s="26">
        <v>45653</v>
      </c>
      <c r="J56" s="25" t="s">
        <v>1696</v>
      </c>
      <c r="K56" s="25"/>
      <c r="L56" s="27">
        <v>1</v>
      </c>
      <c r="M56" s="26">
        <v>45653</v>
      </c>
      <c r="N56" s="25" t="str" cm="1">
        <f t="array" ref="N56">_xlfn.IFS(L56=100%,"выполнено",L56=0%,"не выполнено",L56&gt;0%,"в работе",L56&lt;100%,"в работе")</f>
        <v>выполнено</v>
      </c>
      <c r="O56" s="25"/>
      <c r="P56" s="25"/>
      <c r="Q56" s="25" t="s">
        <v>1698</v>
      </c>
      <c r="R56" s="25" t="str">
        <f>VLOOKUP(J56,LookUp!C:F,4,0)</f>
        <v>ОЭиСС</v>
      </c>
      <c r="S56" s="25" t="s">
        <v>1695</v>
      </c>
    </row>
    <row r="57" spans="1:19" x14ac:dyDescent="0.25">
      <c r="A57" s="25" t="s">
        <v>1684</v>
      </c>
      <c r="B57" s="44">
        <v>6</v>
      </c>
      <c r="C57" s="25" t="s">
        <v>58</v>
      </c>
      <c r="D57" s="25" t="s">
        <v>52</v>
      </c>
      <c r="E57" s="26">
        <v>45639</v>
      </c>
      <c r="F57" s="26">
        <v>45653</v>
      </c>
      <c r="G57" s="25" t="s">
        <v>52</v>
      </c>
      <c r="H57" s="26">
        <v>45640</v>
      </c>
      <c r="I57" s="26">
        <v>45653</v>
      </c>
      <c r="J57" s="25" t="s">
        <v>1696</v>
      </c>
      <c r="K57" s="25"/>
      <c r="L57" s="27">
        <v>1</v>
      </c>
      <c r="M57" s="26">
        <v>45653</v>
      </c>
      <c r="N57" s="25" t="str" cm="1">
        <f t="array" ref="N57">_xlfn.IFS(L57=100%,"выполнено",L57=0%,"не выполнено",L57&gt;0%,"в работе",L57&lt;100%,"в работе")</f>
        <v>выполнено</v>
      </c>
      <c r="O57" s="25"/>
      <c r="P57" s="25"/>
      <c r="Q57" s="25" t="s">
        <v>465</v>
      </c>
      <c r="R57" s="25" t="str">
        <f>VLOOKUP(J57,LookUp!C:F,4,0)</f>
        <v>ОЭиСС</v>
      </c>
      <c r="S57" s="25" t="s">
        <v>1695</v>
      </c>
    </row>
    <row r="58" spans="1:19" x14ac:dyDescent="0.25">
      <c r="A58" s="25" t="s">
        <v>1684</v>
      </c>
      <c r="B58" s="44">
        <v>6</v>
      </c>
      <c r="C58" s="25" t="s">
        <v>59</v>
      </c>
      <c r="D58" s="25" t="s">
        <v>52</v>
      </c>
      <c r="E58" s="26">
        <v>45653</v>
      </c>
      <c r="F58" s="26">
        <v>45667</v>
      </c>
      <c r="G58" s="25" t="s">
        <v>60</v>
      </c>
      <c r="H58" s="26">
        <v>45653</v>
      </c>
      <c r="I58" s="26">
        <v>45765</v>
      </c>
      <c r="J58" s="25" t="s">
        <v>1696</v>
      </c>
      <c r="K58" s="25"/>
      <c r="L58" s="27">
        <v>1</v>
      </c>
      <c r="M58" s="26">
        <v>45765</v>
      </c>
      <c r="N58" s="25" t="str" cm="1">
        <f t="array" ref="N58">_xlfn.IFS(L58=100%,"выполнено",L58=0%,"не выполнено",L58&gt;0%,"в работе",L58&lt;100%,"в работе")</f>
        <v>выполнено</v>
      </c>
      <c r="O58" s="25"/>
      <c r="P58" s="25"/>
      <c r="Q58" s="25" t="s">
        <v>1719</v>
      </c>
      <c r="R58" s="25" t="str">
        <f>VLOOKUP(J58,LookUp!C:F,4,0)</f>
        <v>ОЭиСС</v>
      </c>
      <c r="S58" s="25" t="s">
        <v>1695</v>
      </c>
    </row>
    <row r="59" spans="1:19" x14ac:dyDescent="0.25">
      <c r="A59" s="25" t="s">
        <v>1684</v>
      </c>
      <c r="B59" s="44">
        <v>6</v>
      </c>
      <c r="C59" s="25" t="s">
        <v>61</v>
      </c>
      <c r="D59" s="25" t="s">
        <v>52</v>
      </c>
      <c r="E59" s="26">
        <v>45667</v>
      </c>
      <c r="F59" s="26">
        <v>45681</v>
      </c>
      <c r="G59" s="25" t="s">
        <v>322</v>
      </c>
      <c r="H59" s="26">
        <v>45667</v>
      </c>
      <c r="I59" s="26">
        <v>45834</v>
      </c>
      <c r="J59" s="25" t="s">
        <v>1696</v>
      </c>
      <c r="K59" s="25"/>
      <c r="L59" s="27">
        <v>1</v>
      </c>
      <c r="M59" s="26">
        <v>45834</v>
      </c>
      <c r="N59" s="25" t="str" cm="1">
        <f t="array" ref="N59">_xlfn.IFS(L59=100%,"выполнено",L59=0%,"не выполнено",L59&gt;0%,"в работе",L59&lt;100%,"в работе")</f>
        <v>выполнено</v>
      </c>
      <c r="O59" s="25"/>
      <c r="P59" s="25"/>
      <c r="Q59" s="25" t="s">
        <v>1719</v>
      </c>
      <c r="R59" s="25" t="str">
        <f>VLOOKUP(J59,LookUp!C:F,4,0)</f>
        <v>ОЭиСС</v>
      </c>
      <c r="S59" s="25" t="s">
        <v>1695</v>
      </c>
    </row>
    <row r="60" spans="1:19" x14ac:dyDescent="0.25">
      <c r="A60" s="25" t="s">
        <v>1684</v>
      </c>
      <c r="B60" s="44">
        <v>5</v>
      </c>
      <c r="C60" s="25" t="s">
        <v>3185</v>
      </c>
      <c r="D60" s="25" t="s">
        <v>3186</v>
      </c>
      <c r="E60" s="26">
        <v>45632</v>
      </c>
      <c r="F60" s="26">
        <v>45695</v>
      </c>
      <c r="G60" s="25" t="s">
        <v>3163</v>
      </c>
      <c r="H60" s="26">
        <v>45632</v>
      </c>
      <c r="I60" s="26">
        <v>45878</v>
      </c>
      <c r="J60" s="25" t="s">
        <v>465</v>
      </c>
      <c r="K60" s="25"/>
      <c r="L60" s="27">
        <v>1</v>
      </c>
      <c r="M60" s="26">
        <v>45878</v>
      </c>
      <c r="N60" s="25" t="str" cm="1">
        <f t="array" ref="N60">_xlfn.IFS(L60=100%,"выполнено",L60=0%,"не выполнено",L60&gt;0%,"в работе",L60&lt;100%,"в работе")</f>
        <v>выполнено</v>
      </c>
      <c r="O60" s="25"/>
      <c r="P60" s="25"/>
      <c r="Q60" s="25" t="s">
        <v>1698</v>
      </c>
      <c r="R60" s="25" t="str">
        <f>VLOOKUP(J60,LookUp!C:F,4,0)</f>
        <v>ГИП</v>
      </c>
      <c r="S60" s="25" t="s">
        <v>1695</v>
      </c>
    </row>
    <row r="61" spans="1:19" x14ac:dyDescent="0.25">
      <c r="A61" s="25" t="s">
        <v>1684</v>
      </c>
      <c r="B61" s="44">
        <v>6</v>
      </c>
      <c r="C61" s="25" t="s">
        <v>3187</v>
      </c>
      <c r="D61" s="25" t="s">
        <v>47</v>
      </c>
      <c r="E61" s="26">
        <v>45632</v>
      </c>
      <c r="F61" s="26">
        <v>45653</v>
      </c>
      <c r="G61" s="25" t="s">
        <v>47</v>
      </c>
      <c r="H61" s="26">
        <v>45632</v>
      </c>
      <c r="I61" s="26">
        <v>45878</v>
      </c>
      <c r="J61" s="25" t="s">
        <v>1698</v>
      </c>
      <c r="K61" s="25"/>
      <c r="L61" s="27">
        <v>1</v>
      </c>
      <c r="M61" s="26">
        <v>45878</v>
      </c>
      <c r="N61" s="25" t="str" cm="1">
        <f t="array" ref="N61">_xlfn.IFS(L61=100%,"выполнено",L61=0%,"не выполнено",L61&gt;0%,"в работе",L61&lt;100%,"в работе")</f>
        <v>выполнено</v>
      </c>
      <c r="O61" s="25"/>
      <c r="P61" s="25"/>
      <c r="Q61" s="25" t="s">
        <v>1698</v>
      </c>
      <c r="R61" s="25" t="str">
        <f>VLOOKUP(J61,LookUp!C:F,4,0)</f>
        <v>ТХиГТС</v>
      </c>
      <c r="S61" s="25" t="s">
        <v>1695</v>
      </c>
    </row>
    <row r="62" spans="1:19" x14ac:dyDescent="0.25">
      <c r="A62" s="25" t="s">
        <v>1684</v>
      </c>
      <c r="B62" s="44">
        <v>6</v>
      </c>
      <c r="C62" s="25" t="s">
        <v>63</v>
      </c>
      <c r="D62" s="25" t="s">
        <v>7</v>
      </c>
      <c r="E62" s="26" t="s">
        <v>2</v>
      </c>
      <c r="F62" s="26" t="s">
        <v>2</v>
      </c>
      <c r="G62" s="25" t="s">
        <v>52</v>
      </c>
      <c r="H62" s="26">
        <v>45699</v>
      </c>
      <c r="I62" s="26">
        <v>45762</v>
      </c>
      <c r="J62" s="25" t="s">
        <v>1700</v>
      </c>
      <c r="K62" s="25"/>
      <c r="L62" s="27">
        <v>1</v>
      </c>
      <c r="M62" s="26">
        <v>45762</v>
      </c>
      <c r="N62" s="25" t="str" cm="1">
        <f t="array" ref="N62">_xlfn.IFS(L62=100%,"выполнено",L62=0%,"не выполнено",L62&gt;0%,"в работе",L62&lt;100%,"в работе")</f>
        <v>выполнено</v>
      </c>
      <c r="O62" s="25"/>
      <c r="P62" s="25"/>
      <c r="Q62" s="25" t="s">
        <v>1696</v>
      </c>
      <c r="R62" s="25" t="str">
        <f>VLOOKUP(J62,LookUp!C:F,4,0)</f>
        <v>АСО</v>
      </c>
      <c r="S62" s="25" t="s">
        <v>1695</v>
      </c>
    </row>
    <row r="63" spans="1:19" x14ac:dyDescent="0.25">
      <c r="A63" s="25" t="s">
        <v>1684</v>
      </c>
      <c r="B63" s="44">
        <v>6</v>
      </c>
      <c r="C63" s="25" t="s">
        <v>64</v>
      </c>
      <c r="D63" s="25" t="s">
        <v>7</v>
      </c>
      <c r="E63" s="26" t="s">
        <v>2</v>
      </c>
      <c r="F63" s="26" t="s">
        <v>2</v>
      </c>
      <c r="G63" s="25" t="s">
        <v>65</v>
      </c>
      <c r="H63" s="26">
        <v>45674</v>
      </c>
      <c r="I63" s="26">
        <v>45762</v>
      </c>
      <c r="J63" s="25" t="s">
        <v>1700</v>
      </c>
      <c r="K63" s="25"/>
      <c r="L63" s="27">
        <v>1</v>
      </c>
      <c r="M63" s="26">
        <v>45762</v>
      </c>
      <c r="N63" s="25" t="str" cm="1">
        <f t="array" ref="N63">_xlfn.IFS(L63=100%,"выполнено",L63=0%,"не выполнено",L63&gt;0%,"в работе",L63&lt;100%,"в работе")</f>
        <v>выполнено</v>
      </c>
      <c r="O63" s="25"/>
      <c r="P63" s="25"/>
      <c r="Q63" s="25" t="s">
        <v>1696</v>
      </c>
      <c r="R63" s="25" t="str">
        <f>VLOOKUP(J63,LookUp!C:F,4,0)</f>
        <v>АСО</v>
      </c>
      <c r="S63" s="25" t="s">
        <v>1695</v>
      </c>
    </row>
    <row r="64" spans="1:19" x14ac:dyDescent="0.25">
      <c r="A64" s="25" t="s">
        <v>1684</v>
      </c>
      <c r="B64" s="44">
        <v>6</v>
      </c>
      <c r="C64" s="25" t="s">
        <v>66</v>
      </c>
      <c r="D64" s="25" t="s">
        <v>7</v>
      </c>
      <c r="E64" s="26" t="s">
        <v>2</v>
      </c>
      <c r="F64" s="26" t="s">
        <v>2</v>
      </c>
      <c r="G64" s="25" t="s">
        <v>67</v>
      </c>
      <c r="H64" s="26">
        <v>45744</v>
      </c>
      <c r="I64" s="26">
        <v>45757</v>
      </c>
      <c r="J64" s="25" t="s">
        <v>1700</v>
      </c>
      <c r="K64" s="25"/>
      <c r="L64" s="27">
        <v>1</v>
      </c>
      <c r="M64" s="26">
        <v>45757</v>
      </c>
      <c r="N64" s="25" t="str" cm="1">
        <f t="array" ref="N64">_xlfn.IFS(L64=100%,"выполнено",L64=0%,"не выполнено",L64&gt;0%,"в работе",L64&lt;100%,"в работе")</f>
        <v>выполнено</v>
      </c>
      <c r="O64" s="25"/>
      <c r="P64" s="25"/>
      <c r="Q64" s="25" t="s">
        <v>465</v>
      </c>
      <c r="R64" s="25" t="str">
        <f>VLOOKUP(J64,LookUp!C:F,4,0)</f>
        <v>АСО</v>
      </c>
      <c r="S64" s="25" t="s">
        <v>1695</v>
      </c>
    </row>
    <row r="65" spans="1:19" x14ac:dyDescent="0.25">
      <c r="A65" s="25" t="s">
        <v>1684</v>
      </c>
      <c r="B65" s="44">
        <v>6</v>
      </c>
      <c r="C65" s="25" t="s">
        <v>68</v>
      </c>
      <c r="D65" s="25" t="s">
        <v>47</v>
      </c>
      <c r="E65" s="26">
        <v>45653</v>
      </c>
      <c r="F65" s="26">
        <v>45674</v>
      </c>
      <c r="G65" s="25" t="s">
        <v>69</v>
      </c>
      <c r="H65" s="26">
        <v>45673</v>
      </c>
      <c r="I65" s="26">
        <v>45693</v>
      </c>
      <c r="J65" s="25" t="s">
        <v>1701</v>
      </c>
      <c r="K65" s="25"/>
      <c r="L65" s="27">
        <v>1</v>
      </c>
      <c r="M65" s="26">
        <v>45693</v>
      </c>
      <c r="N65" s="25" t="str" cm="1">
        <f t="array" ref="N65">_xlfn.IFS(L65=100%,"выполнено",L65=0%,"не выполнено",L65&gt;0%,"в работе",L65&lt;100%,"в работе")</f>
        <v>выполнено</v>
      </c>
      <c r="O65" s="25"/>
      <c r="P65" s="25"/>
      <c r="Q65" s="25" t="s">
        <v>465</v>
      </c>
      <c r="R65" s="25" t="str">
        <f>VLOOKUP(J65,LookUp!C:F,4,0)</f>
        <v>ОВиВК</v>
      </c>
      <c r="S65" s="25" t="s">
        <v>1695</v>
      </c>
    </row>
    <row r="66" spans="1:19" x14ac:dyDescent="0.25">
      <c r="A66" s="25" t="s">
        <v>1684</v>
      </c>
      <c r="B66" s="44">
        <v>6</v>
      </c>
      <c r="C66" s="25" t="s">
        <v>70</v>
      </c>
      <c r="D66" s="25" t="s">
        <v>47</v>
      </c>
      <c r="E66" s="26">
        <v>45653</v>
      </c>
      <c r="F66" s="26">
        <v>45674</v>
      </c>
      <c r="G66" s="25" t="s">
        <v>54</v>
      </c>
      <c r="H66" s="26">
        <v>45685</v>
      </c>
      <c r="I66" s="26">
        <v>45761</v>
      </c>
      <c r="J66" s="25" t="s">
        <v>1013</v>
      </c>
      <c r="K66" s="25"/>
      <c r="L66" s="27">
        <v>1</v>
      </c>
      <c r="M66" s="26">
        <v>45761</v>
      </c>
      <c r="N66" s="25" t="str" cm="1">
        <f t="array" ref="N66">_xlfn.IFS(L66=100%,"выполнено",L66=0%,"не выполнено",L66&gt;0%,"в работе",L66&lt;100%,"в работе")</f>
        <v>выполнено</v>
      </c>
      <c r="O66" s="25"/>
      <c r="P66" s="25"/>
      <c r="Q66" s="25" t="s">
        <v>1028</v>
      </c>
      <c r="R66" s="25" t="str">
        <f>VLOOKUP(J66,LookUp!C:F,4,0)</f>
        <v>ОВиВК</v>
      </c>
      <c r="S66" s="25" t="s">
        <v>1695</v>
      </c>
    </row>
    <row r="67" spans="1:19" x14ac:dyDescent="0.25">
      <c r="A67" s="25" t="s">
        <v>1684</v>
      </c>
      <c r="B67" s="44">
        <v>6</v>
      </c>
      <c r="C67" s="25" t="s">
        <v>71</v>
      </c>
      <c r="D67" s="25" t="s">
        <v>47</v>
      </c>
      <c r="E67" s="26">
        <v>45653</v>
      </c>
      <c r="F67" s="26">
        <v>45674</v>
      </c>
      <c r="G67" s="25" t="s">
        <v>69</v>
      </c>
      <c r="H67" s="26">
        <v>45685</v>
      </c>
      <c r="I67" s="26">
        <v>45831</v>
      </c>
      <c r="J67" s="25" t="s">
        <v>1696</v>
      </c>
      <c r="K67" s="25"/>
      <c r="L67" s="27">
        <v>1</v>
      </c>
      <c r="M67" s="26">
        <v>45831</v>
      </c>
      <c r="N67" s="25" t="str" cm="1">
        <f t="array" ref="N67">_xlfn.IFS(L67=100%,"выполнено",L67=0%,"не выполнено",L67&gt;0%,"в работе",L67&lt;100%,"в работе")</f>
        <v>выполнено</v>
      </c>
      <c r="O67" s="25"/>
      <c r="P67" s="25"/>
      <c r="Q67" s="25" t="s">
        <v>465</v>
      </c>
      <c r="R67" s="25" t="str">
        <f>VLOOKUP(J67,LookUp!C:F,4,0)</f>
        <v>ОЭиСС</v>
      </c>
      <c r="S67" s="25" t="s">
        <v>1695</v>
      </c>
    </row>
    <row r="68" spans="1:19" x14ac:dyDescent="0.25">
      <c r="A68" s="25" t="s">
        <v>1684</v>
      </c>
      <c r="B68" s="44">
        <v>6</v>
      </c>
      <c r="C68" s="25" t="s">
        <v>72</v>
      </c>
      <c r="D68" s="25" t="s">
        <v>47</v>
      </c>
      <c r="E68" s="26">
        <v>45674</v>
      </c>
      <c r="F68" s="26">
        <v>45695</v>
      </c>
      <c r="G68" s="25" t="s">
        <v>73</v>
      </c>
      <c r="H68" s="26">
        <v>45708</v>
      </c>
      <c r="I68" s="26">
        <v>45834</v>
      </c>
      <c r="J68" s="25" t="s">
        <v>1696</v>
      </c>
      <c r="K68" s="25"/>
      <c r="L68" s="27">
        <v>1</v>
      </c>
      <c r="M68" s="26">
        <v>45834</v>
      </c>
      <c r="N68" s="25" t="str" cm="1">
        <f t="array" ref="N68">_xlfn.IFS(L68=100%,"выполнено",L68=0%,"не выполнено",L68&gt;0%,"в работе",L68&lt;100%,"в работе")</f>
        <v>выполнено</v>
      </c>
      <c r="O68" s="25"/>
      <c r="P68" s="25"/>
      <c r="Q68" s="25" t="s">
        <v>1719</v>
      </c>
      <c r="R68" s="25" t="str">
        <f>VLOOKUP(J68,LookUp!C:F,4,0)</f>
        <v>ОЭиСС</v>
      </c>
      <c r="S68" s="25" t="s">
        <v>1695</v>
      </c>
    </row>
    <row r="69" spans="1:19" x14ac:dyDescent="0.25">
      <c r="A69" s="25" t="s">
        <v>1684</v>
      </c>
      <c r="B69" s="44">
        <v>5</v>
      </c>
      <c r="C69" s="25" t="s">
        <v>74</v>
      </c>
      <c r="D69" s="25" t="s">
        <v>75</v>
      </c>
      <c r="E69" s="26">
        <v>45653</v>
      </c>
      <c r="F69" s="26">
        <v>45713</v>
      </c>
      <c r="G69" s="25" t="s">
        <v>75</v>
      </c>
      <c r="H69" s="26">
        <v>45653</v>
      </c>
      <c r="I69" s="26">
        <v>45910</v>
      </c>
      <c r="J69" s="25" t="s">
        <v>1698</v>
      </c>
      <c r="K69" s="25"/>
      <c r="L69" s="27">
        <v>1</v>
      </c>
      <c r="M69" s="26">
        <v>45910</v>
      </c>
      <c r="N69" s="25" t="str" cm="1">
        <f t="array" ref="N69">_xlfn.IFS(L69=100%,"выполнено",L69=0%,"не выполнено",L69&gt;0%,"в работе",L69&lt;100%,"в работе")</f>
        <v>выполнено</v>
      </c>
      <c r="O69" s="25"/>
      <c r="P69" s="25"/>
      <c r="Q69" s="25" t="s">
        <v>1719</v>
      </c>
      <c r="R69" s="25" t="str">
        <f>VLOOKUP(J69,LookUp!C:F,4,0)</f>
        <v>ТХиГТС</v>
      </c>
      <c r="S69" s="25" t="s">
        <v>1695</v>
      </c>
    </row>
    <row r="70" spans="1:19" x14ac:dyDescent="0.25">
      <c r="A70" s="25" t="s">
        <v>1684</v>
      </c>
      <c r="B70" s="44">
        <v>5</v>
      </c>
      <c r="C70" s="25" t="s">
        <v>76</v>
      </c>
      <c r="D70" s="25" t="s">
        <v>77</v>
      </c>
      <c r="E70" s="26">
        <v>45721</v>
      </c>
      <c r="F70" s="26">
        <v>45728</v>
      </c>
      <c r="G70" s="25" t="s">
        <v>77</v>
      </c>
      <c r="H70" s="26">
        <v>45721</v>
      </c>
      <c r="I70" s="26">
        <v>45728</v>
      </c>
      <c r="J70" s="25" t="s">
        <v>465</v>
      </c>
      <c r="K70" s="25"/>
      <c r="L70" s="27">
        <v>1</v>
      </c>
      <c r="M70" s="26">
        <v>45728</v>
      </c>
      <c r="N70" s="25" t="str" cm="1">
        <f t="array" ref="N70">_xlfn.IFS(L70=100%,"выполнено",L70=0%,"не выполнено",L70&gt;0%,"в работе",L70&lt;100%,"в работе")</f>
        <v>выполнено</v>
      </c>
      <c r="O70" s="25"/>
      <c r="P70" s="25"/>
      <c r="Q70" s="25" t="s">
        <v>1027</v>
      </c>
      <c r="R70" s="25" t="str">
        <f>VLOOKUP(J70,LookUp!C:F,4,0)</f>
        <v>ГИП</v>
      </c>
      <c r="S70" s="25" t="s">
        <v>1695</v>
      </c>
    </row>
    <row r="71" spans="1:19" x14ac:dyDescent="0.25">
      <c r="A71" s="25" t="s">
        <v>1684</v>
      </c>
      <c r="B71" s="44">
        <v>4</v>
      </c>
      <c r="C71" s="25" t="s">
        <v>13</v>
      </c>
      <c r="D71" s="25" t="s">
        <v>78</v>
      </c>
      <c r="E71" s="26">
        <v>45576</v>
      </c>
      <c r="F71" s="26">
        <v>45666</v>
      </c>
      <c r="G71" s="25" t="s">
        <v>79</v>
      </c>
      <c r="H71" s="26">
        <v>45576</v>
      </c>
      <c r="I71" s="26">
        <v>45646</v>
      </c>
      <c r="J71" s="25" t="s">
        <v>1719</v>
      </c>
      <c r="K71" s="25"/>
      <c r="L71" s="27">
        <v>1</v>
      </c>
      <c r="M71" s="26">
        <v>45646</v>
      </c>
      <c r="N71" s="25" t="str" cm="1">
        <f t="array" ref="N71">_xlfn.IFS(L71=100%,"выполнено",L71=0%,"не выполнено",L71&gt;0%,"в работе",L71&lt;100%,"в работе")</f>
        <v>выполнено</v>
      </c>
      <c r="O71" s="25"/>
      <c r="P71" s="25"/>
      <c r="Q71" s="25" t="s">
        <v>1032</v>
      </c>
      <c r="R71" s="25" t="str">
        <f>VLOOKUP(J71,LookUp!C:F,4,0)</f>
        <v>Не применимо</v>
      </c>
      <c r="S71" s="25" t="s">
        <v>1695</v>
      </c>
    </row>
    <row r="72" spans="1:19" x14ac:dyDescent="0.25">
      <c r="A72" s="25" t="s">
        <v>1684</v>
      </c>
      <c r="B72" s="44">
        <v>4</v>
      </c>
      <c r="C72" s="25" t="s">
        <v>1997</v>
      </c>
      <c r="D72" s="25" t="s">
        <v>78</v>
      </c>
      <c r="E72" s="26">
        <v>45576</v>
      </c>
      <c r="F72" s="26">
        <v>45666</v>
      </c>
      <c r="G72" s="25" t="s">
        <v>78</v>
      </c>
      <c r="H72" s="26">
        <v>45576</v>
      </c>
      <c r="I72" s="26">
        <v>45666</v>
      </c>
      <c r="J72" s="25" t="s">
        <v>1719</v>
      </c>
      <c r="K72" s="25"/>
      <c r="L72" s="27">
        <v>1</v>
      </c>
      <c r="M72" s="26">
        <v>45666</v>
      </c>
      <c r="N72" s="25" t="str" cm="1">
        <f t="array" ref="N72">_xlfn.IFS(L72=100%,"выполнено",L72=0%,"не выполнено",L72&gt;0%,"в работе",L72&lt;100%,"в работе")</f>
        <v>выполнено</v>
      </c>
      <c r="O72" s="25"/>
      <c r="P72" s="25"/>
      <c r="Q72" s="25" t="s">
        <v>1032</v>
      </c>
      <c r="R72" s="25" t="str">
        <f>VLOOKUP(J72,LookUp!C:F,4,0)</f>
        <v>Не применимо</v>
      </c>
      <c r="S72" s="25" t="s">
        <v>1695</v>
      </c>
    </row>
    <row r="73" spans="1:19" x14ac:dyDescent="0.25">
      <c r="A73" s="25" t="s">
        <v>1684</v>
      </c>
      <c r="B73" s="44">
        <v>5</v>
      </c>
      <c r="C73" s="25" t="s">
        <v>2854</v>
      </c>
      <c r="D73" s="25" t="s">
        <v>80</v>
      </c>
      <c r="E73" s="26">
        <v>45576</v>
      </c>
      <c r="F73" s="26">
        <v>45607</v>
      </c>
      <c r="G73" s="25" t="s">
        <v>80</v>
      </c>
      <c r="H73" s="26">
        <v>45576</v>
      </c>
      <c r="I73" s="26">
        <v>45607</v>
      </c>
      <c r="J73" s="25" t="s">
        <v>1698</v>
      </c>
      <c r="K73" s="25"/>
      <c r="L73" s="27">
        <v>1</v>
      </c>
      <c r="M73" s="26">
        <v>45607</v>
      </c>
      <c r="N73" s="25" t="str" cm="1">
        <f t="array" ref="N73">_xlfn.IFS(L73=100%,"выполнено",L73=0%,"не выполнено",L73&gt;0%,"в работе",L73&lt;100%,"в работе")</f>
        <v>выполнено</v>
      </c>
      <c r="O73" s="25"/>
      <c r="P73" s="25"/>
      <c r="Q73" s="25" t="s">
        <v>1032</v>
      </c>
      <c r="R73" s="25" t="str">
        <f>VLOOKUP(J73,LookUp!C:F,4,0)</f>
        <v>ТХиГТС</v>
      </c>
      <c r="S73" s="25" t="s">
        <v>1695</v>
      </c>
    </row>
    <row r="74" spans="1:19" x14ac:dyDescent="0.25">
      <c r="A74" s="25" t="s">
        <v>1684</v>
      </c>
      <c r="B74" s="44">
        <v>5</v>
      </c>
      <c r="C74" s="25" t="s">
        <v>2855</v>
      </c>
      <c r="D74" s="25" t="s">
        <v>80</v>
      </c>
      <c r="E74" s="26">
        <v>45607</v>
      </c>
      <c r="F74" s="26">
        <v>45638</v>
      </c>
      <c r="G74" s="25" t="s">
        <v>80</v>
      </c>
      <c r="H74" s="26">
        <v>45607</v>
      </c>
      <c r="I74" s="26">
        <v>45638</v>
      </c>
      <c r="J74" s="25" t="s">
        <v>1698</v>
      </c>
      <c r="K74" s="25"/>
      <c r="L74" s="27">
        <v>1</v>
      </c>
      <c r="M74" s="26">
        <v>45638</v>
      </c>
      <c r="N74" s="25" t="str" cm="1">
        <f t="array" ref="N74">_xlfn.IFS(L74=100%,"выполнено",L74=0%,"не выполнено",L74&gt;0%,"в работе",L74&lt;100%,"в работе")</f>
        <v>выполнено</v>
      </c>
      <c r="O74" s="25"/>
      <c r="P74" s="25"/>
      <c r="Q74" s="25" t="s">
        <v>1032</v>
      </c>
      <c r="R74" s="25" t="str">
        <f>VLOOKUP(J74,LookUp!C:F,4,0)</f>
        <v>ТХиГТС</v>
      </c>
      <c r="S74" s="25" t="s">
        <v>1695</v>
      </c>
    </row>
    <row r="75" spans="1:19" x14ac:dyDescent="0.25">
      <c r="A75" s="25" t="s">
        <v>1684</v>
      </c>
      <c r="B75" s="44">
        <v>5</v>
      </c>
      <c r="C75" s="25" t="s">
        <v>2856</v>
      </c>
      <c r="D75" s="25" t="s">
        <v>81</v>
      </c>
      <c r="E75" s="26">
        <v>45607</v>
      </c>
      <c r="F75" s="26">
        <v>45635</v>
      </c>
      <c r="G75" s="25" t="s">
        <v>81</v>
      </c>
      <c r="H75" s="26">
        <v>45607</v>
      </c>
      <c r="I75" s="26">
        <v>45635</v>
      </c>
      <c r="J75" s="25" t="s">
        <v>1696</v>
      </c>
      <c r="K75" s="25"/>
      <c r="L75" s="27">
        <v>1</v>
      </c>
      <c r="M75" s="26">
        <v>45635</v>
      </c>
      <c r="N75" s="25" t="str" cm="1">
        <f t="array" ref="N75">_xlfn.IFS(L75=100%,"выполнено",L75=0%,"не выполнено",L75&gt;0%,"в работе",L75&lt;100%,"в работе")</f>
        <v>выполнено</v>
      </c>
      <c r="O75" s="25"/>
      <c r="P75" s="25"/>
      <c r="Q75" s="25" t="s">
        <v>1032</v>
      </c>
      <c r="R75" s="25" t="str">
        <f>VLOOKUP(J75,LookUp!C:F,4,0)</f>
        <v>ОЭиСС</v>
      </c>
      <c r="S75" s="25" t="s">
        <v>1695</v>
      </c>
    </row>
    <row r="76" spans="1:19" x14ac:dyDescent="0.25">
      <c r="A76" s="25" t="s">
        <v>1684</v>
      </c>
      <c r="B76" s="44">
        <v>5</v>
      </c>
      <c r="C76" s="25" t="s">
        <v>2857</v>
      </c>
      <c r="D76" s="25" t="s">
        <v>81</v>
      </c>
      <c r="E76" s="26">
        <v>45638</v>
      </c>
      <c r="F76" s="26">
        <v>45666</v>
      </c>
      <c r="G76" s="25" t="s">
        <v>81</v>
      </c>
      <c r="H76" s="26">
        <v>45638</v>
      </c>
      <c r="I76" s="26">
        <v>45666</v>
      </c>
      <c r="J76" s="25" t="s">
        <v>1696</v>
      </c>
      <c r="K76" s="25"/>
      <c r="L76" s="27">
        <v>1</v>
      </c>
      <c r="M76" s="26">
        <v>45666</v>
      </c>
      <c r="N76" s="25" t="str" cm="1">
        <f t="array" ref="N76">_xlfn.IFS(L76=100%,"выполнено",L76=0%,"не выполнено",L76&gt;0%,"в работе",L76&lt;100%,"в работе")</f>
        <v>выполнено</v>
      </c>
      <c r="O76" s="25"/>
      <c r="P76" s="25"/>
      <c r="Q76" s="25" t="s">
        <v>1032</v>
      </c>
      <c r="R76" s="25" t="str">
        <f>VLOOKUP(J76,LookUp!C:F,4,0)</f>
        <v>ОЭиСС</v>
      </c>
      <c r="S76" s="25" t="s">
        <v>1695</v>
      </c>
    </row>
    <row r="77" spans="1:19" x14ac:dyDescent="0.25">
      <c r="A77" s="25" t="s">
        <v>1684</v>
      </c>
      <c r="B77" s="44">
        <v>4</v>
      </c>
      <c r="C77" s="25" t="s">
        <v>3170</v>
      </c>
      <c r="D77" s="25" t="s">
        <v>30</v>
      </c>
      <c r="E77" s="26">
        <v>45726</v>
      </c>
      <c r="F77" s="26">
        <v>45756</v>
      </c>
      <c r="G77" s="25" t="s">
        <v>3188</v>
      </c>
      <c r="H77" s="26">
        <v>45726</v>
      </c>
      <c r="I77" s="26">
        <v>45930</v>
      </c>
      <c r="J77" s="25" t="s">
        <v>1719</v>
      </c>
      <c r="K77" s="25"/>
      <c r="L77" s="27">
        <v>0.96</v>
      </c>
      <c r="M77" s="26" t="s">
        <v>2</v>
      </c>
      <c r="N77" s="25" t="str" cm="1">
        <f t="array" ref="N77">_xlfn.IFS(L77=100%,"выполнено",L77=0%,"не выполнено",L77&gt;0%,"в работе",L77&lt;100%,"в работе")</f>
        <v>в работе</v>
      </c>
      <c r="O77" s="25"/>
      <c r="P77" s="25"/>
      <c r="Q77" s="25" t="s">
        <v>1032</v>
      </c>
      <c r="R77" s="25" t="str">
        <f>VLOOKUP(J77,LookUp!C:F,4,0)</f>
        <v>Не применимо</v>
      </c>
      <c r="S77" s="25" t="s">
        <v>1695</v>
      </c>
    </row>
    <row r="78" spans="1:19" x14ac:dyDescent="0.25">
      <c r="A78" s="25" t="s">
        <v>1684</v>
      </c>
      <c r="B78" s="44">
        <v>5</v>
      </c>
      <c r="C78" s="25" t="s">
        <v>83</v>
      </c>
      <c r="D78" s="25" t="s">
        <v>28</v>
      </c>
      <c r="E78" s="26">
        <v>45728</v>
      </c>
      <c r="F78" s="26">
        <v>45743</v>
      </c>
      <c r="G78" s="25" t="s">
        <v>30</v>
      </c>
      <c r="H78" s="26">
        <v>45728</v>
      </c>
      <c r="I78" s="26">
        <v>45930</v>
      </c>
      <c r="J78" s="25" t="s">
        <v>465</v>
      </c>
      <c r="K78" s="25"/>
      <c r="L78" s="27">
        <v>0.9</v>
      </c>
      <c r="M78" s="26" t="s">
        <v>2</v>
      </c>
      <c r="N78" s="25" t="str" cm="1">
        <f t="array" ref="N78">_xlfn.IFS(L78=100%,"выполнено",L78=0%,"не выполнено",L78&gt;0%,"в работе",L78&lt;100%,"в работе")</f>
        <v>в работе</v>
      </c>
      <c r="O78" s="25"/>
      <c r="P78" s="25"/>
      <c r="Q78" s="25" t="s">
        <v>1696</v>
      </c>
      <c r="R78" s="25" t="str">
        <f>VLOOKUP(J78,LookUp!C:F,4,0)</f>
        <v>ГИП</v>
      </c>
      <c r="S78" s="25" t="s">
        <v>1695</v>
      </c>
    </row>
    <row r="79" spans="1:19" x14ac:dyDescent="0.25">
      <c r="A79" s="25" t="s">
        <v>1684</v>
      </c>
      <c r="B79" s="44">
        <v>5</v>
      </c>
      <c r="C79" s="25" t="s">
        <v>84</v>
      </c>
      <c r="D79" s="25" t="s">
        <v>73</v>
      </c>
      <c r="E79" s="26">
        <v>45738</v>
      </c>
      <c r="F79" s="26">
        <v>45743</v>
      </c>
      <c r="G79" s="25" t="s">
        <v>73</v>
      </c>
      <c r="H79" s="26">
        <v>45779</v>
      </c>
      <c r="I79" s="26">
        <v>45930</v>
      </c>
      <c r="J79" s="25" t="s">
        <v>465</v>
      </c>
      <c r="K79" s="25"/>
      <c r="L79" s="27">
        <v>0.9</v>
      </c>
      <c r="M79" s="26" t="s">
        <v>2</v>
      </c>
      <c r="N79" s="25" t="str" cm="1">
        <f t="array" ref="N79">_xlfn.IFS(L79=100%,"выполнено",L79=0%,"не выполнено",L79&gt;0%,"в работе",L79&lt;100%,"в работе")</f>
        <v>в работе</v>
      </c>
      <c r="O79" s="25"/>
      <c r="P79" s="25"/>
      <c r="Q79" s="25" t="s">
        <v>1719</v>
      </c>
      <c r="R79" s="25" t="str">
        <f>VLOOKUP(J79,LookUp!C:F,4,0)</f>
        <v>ГИП</v>
      </c>
      <c r="S79" s="25" t="s">
        <v>1695</v>
      </c>
    </row>
    <row r="80" spans="1:19" x14ac:dyDescent="0.25">
      <c r="A80" s="25" t="s">
        <v>1684</v>
      </c>
      <c r="B80" s="44">
        <v>5</v>
      </c>
      <c r="C80" s="25" t="s">
        <v>85</v>
      </c>
      <c r="D80" s="25" t="s">
        <v>28</v>
      </c>
      <c r="E80" s="26">
        <v>45728</v>
      </c>
      <c r="F80" s="26">
        <v>45743</v>
      </c>
      <c r="G80" s="25" t="s">
        <v>28</v>
      </c>
      <c r="H80" s="26">
        <v>45728</v>
      </c>
      <c r="I80" s="26">
        <v>45930</v>
      </c>
      <c r="J80" s="25" t="s">
        <v>1028</v>
      </c>
      <c r="K80" s="25"/>
      <c r="L80" s="27">
        <v>0.9</v>
      </c>
      <c r="M80" s="26" t="s">
        <v>2</v>
      </c>
      <c r="N80" s="25" t="str" cm="1">
        <f t="array" ref="N80">_xlfn.IFS(L80=100%,"выполнено",L80=0%,"не выполнено",L80&gt;0%,"в работе",L80&lt;100%,"в работе")</f>
        <v>в работе</v>
      </c>
      <c r="O80" s="25"/>
      <c r="P80" s="25"/>
      <c r="Q80" s="25" t="s">
        <v>1025</v>
      </c>
      <c r="R80" s="25" t="str">
        <f>VLOOKUP(J80,LookUp!C:F,4,0)</f>
        <v>СЭО</v>
      </c>
      <c r="S80" s="25" t="s">
        <v>1695</v>
      </c>
    </row>
    <row r="81" spans="1:19" x14ac:dyDescent="0.25">
      <c r="A81" s="25" t="s">
        <v>1684</v>
      </c>
      <c r="B81" s="44">
        <v>5</v>
      </c>
      <c r="C81" s="25" t="s">
        <v>86</v>
      </c>
      <c r="D81" s="25" t="s">
        <v>28</v>
      </c>
      <c r="E81" s="26">
        <v>45728</v>
      </c>
      <c r="F81" s="26">
        <v>45743</v>
      </c>
      <c r="G81" s="25" t="s">
        <v>28</v>
      </c>
      <c r="H81" s="26">
        <v>45728</v>
      </c>
      <c r="I81" s="26">
        <v>45807</v>
      </c>
      <c r="J81" s="25" t="s">
        <v>465</v>
      </c>
      <c r="K81" s="25"/>
      <c r="L81" s="27">
        <v>1</v>
      </c>
      <c r="M81" s="26">
        <v>45807</v>
      </c>
      <c r="N81" s="25" t="str" cm="1">
        <f t="array" ref="N81">_xlfn.IFS(L81=100%,"выполнено",L81=0%,"не выполнено",L81&gt;0%,"в работе",L81&lt;100%,"в работе")</f>
        <v>выполнено</v>
      </c>
      <c r="O81" s="25"/>
      <c r="P81" s="25"/>
      <c r="Q81" s="25" t="s">
        <v>1719</v>
      </c>
      <c r="R81" s="25" t="str">
        <f>VLOOKUP(J81,LookUp!C:F,4,0)</f>
        <v>ГИП</v>
      </c>
      <c r="S81" s="25" t="s">
        <v>1695</v>
      </c>
    </row>
    <row r="82" spans="1:19" x14ac:dyDescent="0.25">
      <c r="A82" s="25" t="s">
        <v>1684</v>
      </c>
      <c r="B82" s="44">
        <v>5</v>
      </c>
      <c r="C82" s="25" t="s">
        <v>87</v>
      </c>
      <c r="D82" s="25" t="s">
        <v>67</v>
      </c>
      <c r="E82" s="26">
        <v>45733</v>
      </c>
      <c r="F82" s="26">
        <v>45743</v>
      </c>
      <c r="G82" s="25" t="s">
        <v>88</v>
      </c>
      <c r="H82" s="26">
        <v>45733</v>
      </c>
      <c r="I82" s="26">
        <v>45733</v>
      </c>
      <c r="J82" s="25" t="s">
        <v>1719</v>
      </c>
      <c r="K82" s="25"/>
      <c r="L82" s="27">
        <v>1</v>
      </c>
      <c r="M82" s="26">
        <v>45733</v>
      </c>
      <c r="N82" s="25" t="str" cm="1">
        <f t="array" ref="N82">_xlfn.IFS(L82=100%,"выполнено",L82=0%,"не выполнено",L82&gt;0%,"в работе",L82&lt;100%,"в работе")</f>
        <v>выполнено</v>
      </c>
      <c r="O82" s="25"/>
      <c r="P82" s="25"/>
      <c r="Q82" s="25" t="s">
        <v>1719</v>
      </c>
      <c r="R82" s="25" t="str">
        <f>VLOOKUP(J82,LookUp!C:F,4,0)</f>
        <v>Не применимо</v>
      </c>
      <c r="S82" s="25" t="s">
        <v>1695</v>
      </c>
    </row>
    <row r="83" spans="1:19" x14ac:dyDescent="0.25">
      <c r="A83" s="25" t="s">
        <v>1684</v>
      </c>
      <c r="B83" s="44">
        <v>5</v>
      </c>
      <c r="C83" s="25" t="s">
        <v>89</v>
      </c>
      <c r="D83" s="25" t="s">
        <v>67</v>
      </c>
      <c r="E83" s="26">
        <v>45733</v>
      </c>
      <c r="F83" s="26">
        <v>45743</v>
      </c>
      <c r="G83" s="25" t="s">
        <v>88</v>
      </c>
      <c r="H83" s="26">
        <v>45733</v>
      </c>
      <c r="I83" s="26">
        <v>45733</v>
      </c>
      <c r="J83" s="25" t="s">
        <v>1719</v>
      </c>
      <c r="K83" s="25"/>
      <c r="L83" s="27">
        <v>1</v>
      </c>
      <c r="M83" s="26">
        <v>45733</v>
      </c>
      <c r="N83" s="25" t="str" cm="1">
        <f t="array" ref="N83">_xlfn.IFS(L83=100%,"выполнено",L83=0%,"не выполнено",L83&gt;0%,"в работе",L83&lt;100%,"в работе")</f>
        <v>выполнено</v>
      </c>
      <c r="O83" s="25"/>
      <c r="P83" s="25"/>
      <c r="Q83" s="25" t="s">
        <v>1719</v>
      </c>
      <c r="R83" s="25" t="str">
        <f>VLOOKUP(J83,LookUp!C:F,4,0)</f>
        <v>Не применимо</v>
      </c>
      <c r="S83" s="25" t="s">
        <v>1695</v>
      </c>
    </row>
    <row r="84" spans="1:19" x14ac:dyDescent="0.25">
      <c r="A84" s="25" t="s">
        <v>1684</v>
      </c>
      <c r="B84" s="44">
        <v>5</v>
      </c>
      <c r="C84" s="25" t="s">
        <v>90</v>
      </c>
      <c r="D84" s="25" t="s">
        <v>67</v>
      </c>
      <c r="E84" s="26">
        <v>45733</v>
      </c>
      <c r="F84" s="26">
        <v>45743</v>
      </c>
      <c r="G84" s="25" t="s">
        <v>106</v>
      </c>
      <c r="H84" s="26">
        <v>45733</v>
      </c>
      <c r="I84" s="26">
        <v>45790</v>
      </c>
      <c r="J84" s="25" t="s">
        <v>1027</v>
      </c>
      <c r="K84" s="25"/>
      <c r="L84" s="27">
        <v>1</v>
      </c>
      <c r="M84" s="26">
        <v>45790</v>
      </c>
      <c r="N84" s="25" t="str" cm="1">
        <f t="array" ref="N84">_xlfn.IFS(L84=100%,"выполнено",L84=0%,"не выполнено",L84&gt;0%,"в работе",L84&lt;100%,"в работе")</f>
        <v>выполнено</v>
      </c>
      <c r="O84" s="25"/>
      <c r="P84" s="25"/>
      <c r="Q84" s="25" t="s">
        <v>465</v>
      </c>
      <c r="R84" s="25" t="str">
        <f>VLOOKUP(J84,LookUp!C:F,4,0)</f>
        <v>ГО</v>
      </c>
      <c r="S84" s="25" t="s">
        <v>1695</v>
      </c>
    </row>
    <row r="85" spans="1:19" x14ac:dyDescent="0.25">
      <c r="A85" s="25" t="s">
        <v>1684</v>
      </c>
      <c r="B85" s="44">
        <v>5</v>
      </c>
      <c r="C85" s="25" t="s">
        <v>2005</v>
      </c>
      <c r="D85" s="25" t="s">
        <v>30</v>
      </c>
      <c r="E85" s="26">
        <v>45726</v>
      </c>
      <c r="F85" s="26">
        <v>45756</v>
      </c>
      <c r="G85" s="25" t="s">
        <v>794</v>
      </c>
      <c r="H85" s="26">
        <v>45726</v>
      </c>
      <c r="I85" s="26">
        <v>45828</v>
      </c>
      <c r="J85" s="25" t="s">
        <v>1032</v>
      </c>
      <c r="K85" s="25"/>
      <c r="L85" s="27">
        <v>1</v>
      </c>
      <c r="M85" s="26">
        <v>45828</v>
      </c>
      <c r="N85" s="25" t="str" cm="1">
        <f t="array" ref="N85">_xlfn.IFS(L85=100%,"выполнено",L85=0%,"не выполнено",L85&gt;0%,"в работе",L85&lt;100%,"в работе")</f>
        <v>выполнено</v>
      </c>
      <c r="O85" s="25"/>
      <c r="P85" s="25"/>
      <c r="Q85" s="25" t="s">
        <v>1700</v>
      </c>
      <c r="R85" s="25" t="str">
        <f>VLOOKUP(J85,LookUp!C:F,4,0)</f>
        <v>ООС</v>
      </c>
      <c r="S85" s="25" t="s">
        <v>1695</v>
      </c>
    </row>
    <row r="86" spans="1:19" x14ac:dyDescent="0.25">
      <c r="A86" s="25" t="s">
        <v>1684</v>
      </c>
      <c r="B86" s="44">
        <v>6</v>
      </c>
      <c r="C86" s="25" t="s">
        <v>91</v>
      </c>
      <c r="D86" s="25" t="s">
        <v>67</v>
      </c>
      <c r="E86" s="26">
        <v>45726</v>
      </c>
      <c r="F86" s="26">
        <v>45736</v>
      </c>
      <c r="G86" s="25" t="s">
        <v>2804</v>
      </c>
      <c r="H86" s="26">
        <v>45726</v>
      </c>
      <c r="I86" s="26">
        <v>45756</v>
      </c>
      <c r="J86" s="25" t="s">
        <v>1032</v>
      </c>
      <c r="K86" s="25"/>
      <c r="L86" s="27">
        <v>1</v>
      </c>
      <c r="M86" s="26">
        <v>45756</v>
      </c>
      <c r="N86" s="25" t="str" cm="1">
        <f t="array" ref="N86">_xlfn.IFS(L86=100%,"выполнено",L86=0%,"не выполнено",L86&gt;0%,"в работе",L86&lt;100%,"в работе")</f>
        <v>выполнено</v>
      </c>
      <c r="O86" s="25"/>
      <c r="P86" s="25"/>
      <c r="Q86" s="25" t="s">
        <v>465</v>
      </c>
      <c r="R86" s="25" t="str">
        <f>VLOOKUP(J86,LookUp!C:F,4,0)</f>
        <v>ООС</v>
      </c>
      <c r="S86" s="25" t="s">
        <v>1695</v>
      </c>
    </row>
    <row r="87" spans="1:19" x14ac:dyDescent="0.25">
      <c r="A87" s="25" t="s">
        <v>1684</v>
      </c>
      <c r="B87" s="44">
        <v>7</v>
      </c>
      <c r="C87" s="25" t="s">
        <v>92</v>
      </c>
      <c r="D87" s="25" t="s">
        <v>67</v>
      </c>
      <c r="E87" s="26">
        <v>45726</v>
      </c>
      <c r="F87" s="26">
        <v>45736</v>
      </c>
      <c r="G87" s="25" t="s">
        <v>33</v>
      </c>
      <c r="H87" s="26">
        <v>45726</v>
      </c>
      <c r="I87" s="26">
        <v>45743</v>
      </c>
      <c r="J87" s="25" t="s">
        <v>1032</v>
      </c>
      <c r="K87" s="25"/>
      <c r="L87" s="27">
        <v>1</v>
      </c>
      <c r="M87" s="26">
        <v>45743</v>
      </c>
      <c r="N87" s="25" t="str" cm="1">
        <f t="array" ref="N87">_xlfn.IFS(L87=100%,"выполнено",L87=0%,"не выполнено",L87&gt;0%,"в работе",L87&lt;100%,"в работе")</f>
        <v>выполнено</v>
      </c>
      <c r="O87" s="25"/>
      <c r="P87" s="25"/>
      <c r="Q87" s="25" t="s">
        <v>1700</v>
      </c>
      <c r="R87" s="25" t="str">
        <f>VLOOKUP(J87,LookUp!C:F,4,0)</f>
        <v>ООС</v>
      </c>
      <c r="S87" s="25" t="s">
        <v>1695</v>
      </c>
    </row>
    <row r="88" spans="1:19" x14ac:dyDescent="0.25">
      <c r="A88" s="25" t="s">
        <v>1684</v>
      </c>
      <c r="B88" s="44">
        <v>7</v>
      </c>
      <c r="C88" s="25" t="s">
        <v>93</v>
      </c>
      <c r="D88" s="25" t="s">
        <v>7</v>
      </c>
      <c r="E88" s="26">
        <v>45736</v>
      </c>
      <c r="F88" s="26">
        <v>45736</v>
      </c>
      <c r="G88" s="25" t="s">
        <v>54</v>
      </c>
      <c r="H88" s="26">
        <v>45744</v>
      </c>
      <c r="I88" s="26">
        <v>45756</v>
      </c>
      <c r="J88" s="25" t="s">
        <v>1032</v>
      </c>
      <c r="K88" s="25"/>
      <c r="L88" s="27">
        <v>1</v>
      </c>
      <c r="M88" s="26">
        <v>45756</v>
      </c>
      <c r="N88" s="25" t="str" cm="1">
        <f t="array" ref="N88">_xlfn.IFS(L88=100%,"выполнено",L88=0%,"не выполнено",L88&gt;0%,"в работе",L88&lt;100%,"в работе")</f>
        <v>выполнено</v>
      </c>
      <c r="O88" s="25"/>
      <c r="P88" s="25"/>
      <c r="Q88" s="25" t="s">
        <v>465</v>
      </c>
      <c r="R88" s="25" t="str">
        <f>VLOOKUP(J88,LookUp!C:F,4,0)</f>
        <v>ООС</v>
      </c>
      <c r="S88" s="25" t="s">
        <v>1695</v>
      </c>
    </row>
    <row r="89" spans="1:19" x14ac:dyDescent="0.25">
      <c r="A89" s="25" t="s">
        <v>1684</v>
      </c>
      <c r="B89" s="44">
        <v>6</v>
      </c>
      <c r="C89" s="25" t="s">
        <v>2010</v>
      </c>
      <c r="D89" s="25" t="s">
        <v>67</v>
      </c>
      <c r="E89" s="26">
        <v>45746</v>
      </c>
      <c r="F89" s="26">
        <v>45756</v>
      </c>
      <c r="G89" s="25" t="s">
        <v>1939</v>
      </c>
      <c r="H89" s="26">
        <v>45796</v>
      </c>
      <c r="I89" s="26">
        <v>45828</v>
      </c>
      <c r="J89" s="25" t="s">
        <v>1032</v>
      </c>
      <c r="K89" s="25"/>
      <c r="L89" s="27">
        <v>1</v>
      </c>
      <c r="M89" s="26">
        <v>45828</v>
      </c>
      <c r="N89" s="25" t="str" cm="1">
        <f t="array" ref="N89">_xlfn.IFS(L89=100%,"выполнено",L89=0%,"не выполнено",L89&gt;0%,"в работе",L89&lt;100%,"в работе")</f>
        <v>выполнено</v>
      </c>
      <c r="O89" s="25"/>
      <c r="P89" s="25"/>
      <c r="Q89" s="25" t="s">
        <v>465</v>
      </c>
      <c r="R89" s="25" t="str">
        <f>VLOOKUP(J89,LookUp!C:F,4,0)</f>
        <v>ООС</v>
      </c>
      <c r="S89" s="25" t="s">
        <v>1695</v>
      </c>
    </row>
    <row r="90" spans="1:19" x14ac:dyDescent="0.25">
      <c r="A90" s="25" t="s">
        <v>1684</v>
      </c>
      <c r="B90" s="44">
        <v>7</v>
      </c>
      <c r="C90" s="25" t="s">
        <v>95</v>
      </c>
      <c r="D90" s="25" t="s">
        <v>67</v>
      </c>
      <c r="E90" s="26">
        <v>45746</v>
      </c>
      <c r="F90" s="26">
        <v>45756</v>
      </c>
      <c r="G90" s="25" t="s">
        <v>240</v>
      </c>
      <c r="H90" s="26">
        <v>45796</v>
      </c>
      <c r="I90" s="26">
        <v>45821</v>
      </c>
      <c r="J90" s="25" t="s">
        <v>1032</v>
      </c>
      <c r="K90" s="25"/>
      <c r="L90" s="27">
        <v>1</v>
      </c>
      <c r="M90" s="26">
        <v>45821</v>
      </c>
      <c r="N90" s="25" t="str" cm="1">
        <f t="array" ref="N90">_xlfn.IFS(L90=100%,"выполнено",L90=0%,"не выполнено",L90&gt;0%,"в работе",L90&lt;100%,"в работе")</f>
        <v>выполнено</v>
      </c>
      <c r="O90" s="25"/>
      <c r="P90" s="25"/>
      <c r="Q90" s="25" t="s">
        <v>1032</v>
      </c>
      <c r="R90" s="25" t="str">
        <f>VLOOKUP(J90,LookUp!C:F,4,0)</f>
        <v>ООС</v>
      </c>
      <c r="S90" s="25" t="s">
        <v>1695</v>
      </c>
    </row>
    <row r="91" spans="1:19" x14ac:dyDescent="0.25">
      <c r="A91" s="25" t="s">
        <v>1684</v>
      </c>
      <c r="B91" s="44">
        <v>7</v>
      </c>
      <c r="C91" s="25" t="s">
        <v>97</v>
      </c>
      <c r="D91" s="25" t="s">
        <v>7</v>
      </c>
      <c r="E91" s="26">
        <v>45756</v>
      </c>
      <c r="F91" s="26">
        <v>45756</v>
      </c>
      <c r="G91" s="25" t="s">
        <v>2805</v>
      </c>
      <c r="H91" s="26">
        <v>45821</v>
      </c>
      <c r="I91" s="26">
        <v>45828</v>
      </c>
      <c r="J91" s="25" t="s">
        <v>1032</v>
      </c>
      <c r="K91" s="25"/>
      <c r="L91" s="27">
        <v>1</v>
      </c>
      <c r="M91" s="26">
        <v>45828</v>
      </c>
      <c r="N91" s="25" t="str" cm="1">
        <f t="array" ref="N91">_xlfn.IFS(L91=100%,"выполнено",L91=0%,"не выполнено",L91&gt;0%,"в работе",L91&lt;100%,"в работе")</f>
        <v>выполнено</v>
      </c>
      <c r="O91" s="25"/>
      <c r="P91" s="25"/>
      <c r="Q91" s="25" t="s">
        <v>1032</v>
      </c>
      <c r="R91" s="25" t="str">
        <f>VLOOKUP(J91,LookUp!C:F,4,0)</f>
        <v>ООС</v>
      </c>
      <c r="S91" s="25" t="s">
        <v>1695</v>
      </c>
    </row>
    <row r="92" spans="1:19" x14ac:dyDescent="0.25">
      <c r="A92" s="25" t="s">
        <v>1684</v>
      </c>
      <c r="B92" s="44">
        <v>4</v>
      </c>
      <c r="C92" s="25" t="s">
        <v>14</v>
      </c>
      <c r="D92" s="25" t="s">
        <v>45</v>
      </c>
      <c r="E92" s="26">
        <v>45684</v>
      </c>
      <c r="F92" s="26">
        <v>45756</v>
      </c>
      <c r="G92" s="25" t="s">
        <v>98</v>
      </c>
      <c r="H92" s="26">
        <v>45698</v>
      </c>
      <c r="I92" s="26">
        <v>45807</v>
      </c>
      <c r="J92" s="25" t="s">
        <v>1696</v>
      </c>
      <c r="K92" s="25"/>
      <c r="L92" s="27">
        <v>1</v>
      </c>
      <c r="M92" s="26">
        <v>45807</v>
      </c>
      <c r="N92" s="25" t="str" cm="1">
        <f t="array" ref="N92">_xlfn.IFS(L92=100%,"выполнено",L92=0%,"не выполнено",L92&gt;0%,"в работе",L92&lt;100%,"в работе")</f>
        <v>выполнено</v>
      </c>
      <c r="O92" s="25"/>
      <c r="P92" s="25"/>
      <c r="Q92" s="25" t="s">
        <v>1032</v>
      </c>
      <c r="R92" s="25" t="str">
        <f>VLOOKUP(J92,LookUp!C:F,4,0)</f>
        <v>ОЭиСС</v>
      </c>
      <c r="S92" s="25" t="s">
        <v>1695</v>
      </c>
    </row>
    <row r="93" spans="1:19" x14ac:dyDescent="0.25">
      <c r="A93" s="25" t="s">
        <v>1684</v>
      </c>
      <c r="B93" s="44">
        <v>4</v>
      </c>
      <c r="C93" s="25" t="s">
        <v>2006</v>
      </c>
      <c r="D93" s="25" t="s">
        <v>78</v>
      </c>
      <c r="E93" s="26">
        <v>45576</v>
      </c>
      <c r="F93" s="26">
        <v>45666</v>
      </c>
      <c r="G93" s="25" t="s">
        <v>78</v>
      </c>
      <c r="H93" s="26">
        <v>45576</v>
      </c>
      <c r="I93" s="26">
        <v>45666</v>
      </c>
      <c r="J93" s="25" t="s">
        <v>1719</v>
      </c>
      <c r="K93" s="25"/>
      <c r="L93" s="27">
        <v>1</v>
      </c>
      <c r="M93" s="26">
        <v>45666</v>
      </c>
      <c r="N93" s="25" t="str" cm="1">
        <f t="array" ref="N93">_xlfn.IFS(L93=100%,"выполнено",L93=0%,"не выполнено",L93&gt;0%,"в работе",L93&lt;100%,"в работе")</f>
        <v>выполнено</v>
      </c>
      <c r="O93" s="25"/>
      <c r="P93" s="25"/>
      <c r="Q93" s="25" t="s">
        <v>1032</v>
      </c>
      <c r="R93" s="25" t="str">
        <f>VLOOKUP(J93,LookUp!C:F,4,0)</f>
        <v>Не применимо</v>
      </c>
      <c r="S93" s="25" t="s">
        <v>1695</v>
      </c>
    </row>
    <row r="94" spans="1:19" x14ac:dyDescent="0.25">
      <c r="A94" s="25" t="s">
        <v>1684</v>
      </c>
      <c r="B94" s="44">
        <v>4</v>
      </c>
      <c r="C94" s="25" t="s">
        <v>99</v>
      </c>
      <c r="D94" s="25" t="s">
        <v>30</v>
      </c>
      <c r="E94" s="26">
        <v>45713</v>
      </c>
      <c r="F94" s="26">
        <v>45743</v>
      </c>
      <c r="G94" s="25" t="s">
        <v>80</v>
      </c>
      <c r="H94" s="26">
        <v>45713</v>
      </c>
      <c r="I94" s="26">
        <v>45930</v>
      </c>
      <c r="J94" s="25" t="s">
        <v>1025</v>
      </c>
      <c r="K94" s="25"/>
      <c r="L94" s="27">
        <v>0.85</v>
      </c>
      <c r="M94" s="26" t="s">
        <v>2</v>
      </c>
      <c r="N94" s="25" t="str" cm="1">
        <f t="array" ref="N94">_xlfn.IFS(L94=100%,"выполнено",L94=0%,"не выполнено",L94&gt;0%,"в работе",L94&lt;100%,"в работе")</f>
        <v>в работе</v>
      </c>
      <c r="O94" s="25"/>
      <c r="P94" s="25"/>
      <c r="Q94" s="25" t="s">
        <v>1032</v>
      </c>
      <c r="R94" s="25" t="str">
        <f>VLOOKUP(J94,LookUp!C:F,4,0)</f>
        <v>СЭО</v>
      </c>
      <c r="S94" s="25" t="s">
        <v>1695</v>
      </c>
    </row>
    <row r="95" spans="1:19" x14ac:dyDescent="0.25">
      <c r="A95" s="25" t="s">
        <v>1684</v>
      </c>
      <c r="B95" s="44">
        <v>4</v>
      </c>
      <c r="C95" s="25" t="s">
        <v>15</v>
      </c>
      <c r="D95" s="25" t="s">
        <v>73</v>
      </c>
      <c r="E95" s="26">
        <v>45738</v>
      </c>
      <c r="F95" s="26">
        <v>45743</v>
      </c>
      <c r="G95" s="25" t="s">
        <v>73</v>
      </c>
      <c r="H95" s="26">
        <v>45803</v>
      </c>
      <c r="I95" s="26">
        <v>45930</v>
      </c>
      <c r="J95" s="25" t="s">
        <v>1719</v>
      </c>
      <c r="K95" s="25"/>
      <c r="L95" s="27">
        <v>0.85</v>
      </c>
      <c r="M95" s="26" t="s">
        <v>2</v>
      </c>
      <c r="N95" s="25" t="str" cm="1">
        <f t="array" ref="N95">_xlfn.IFS(L95=100%,"выполнено",L95=0%,"не выполнено",L95&gt;0%,"в работе",L95&lt;100%,"в работе")</f>
        <v>в работе</v>
      </c>
      <c r="O95" s="25"/>
      <c r="P95" s="25"/>
      <c r="Q95" s="25" t="s">
        <v>1032</v>
      </c>
      <c r="R95" s="25" t="str">
        <f>VLOOKUP(J95,LookUp!C:F,4,0)</f>
        <v>Не применимо</v>
      </c>
      <c r="S95" s="25" t="s">
        <v>1695</v>
      </c>
    </row>
    <row r="96" spans="1:19" x14ac:dyDescent="0.25">
      <c r="A96" s="25" t="s">
        <v>1684</v>
      </c>
      <c r="B96" s="44">
        <v>3</v>
      </c>
      <c r="C96" s="25" t="s">
        <v>1999</v>
      </c>
      <c r="D96" s="25" t="s">
        <v>100</v>
      </c>
      <c r="E96" s="26">
        <v>45728</v>
      </c>
      <c r="F96" s="26">
        <v>45943</v>
      </c>
      <c r="G96" s="25" t="s">
        <v>3189</v>
      </c>
      <c r="H96" s="26">
        <v>45727</v>
      </c>
      <c r="I96" s="26">
        <v>46017</v>
      </c>
      <c r="J96" s="25" t="s">
        <v>1719</v>
      </c>
      <c r="K96" s="25"/>
      <c r="L96" s="27">
        <v>0.75</v>
      </c>
      <c r="M96" s="26" t="s">
        <v>2</v>
      </c>
      <c r="N96" s="25" t="str" cm="1">
        <f t="array" ref="N96">_xlfn.IFS(L96=100%,"выполнено",L96=0%,"не выполнено",L96&gt;0%,"в работе",L96&lt;100%,"в работе")</f>
        <v>в работе</v>
      </c>
      <c r="O96" s="25"/>
      <c r="P96" s="25"/>
      <c r="Q96" s="25" t="s">
        <v>1032</v>
      </c>
      <c r="R96" s="25" t="str">
        <f>VLOOKUP(J96,LookUp!C:F,4,0)</f>
        <v>Не применимо</v>
      </c>
      <c r="S96" s="25" t="s">
        <v>1695</v>
      </c>
    </row>
    <row r="97" spans="1:19" x14ac:dyDescent="0.25">
      <c r="A97" s="25" t="s">
        <v>1684</v>
      </c>
      <c r="B97" s="44">
        <v>4</v>
      </c>
      <c r="C97" s="25" t="s">
        <v>2007</v>
      </c>
      <c r="D97" s="25" t="s">
        <v>100</v>
      </c>
      <c r="E97" s="26">
        <v>45728</v>
      </c>
      <c r="F97" s="26">
        <v>45943</v>
      </c>
      <c r="G97" s="25" t="s">
        <v>3190</v>
      </c>
      <c r="H97" s="26">
        <v>45727</v>
      </c>
      <c r="I97" s="26">
        <v>46003</v>
      </c>
      <c r="J97" s="25" t="s">
        <v>1719</v>
      </c>
      <c r="K97" s="25"/>
      <c r="L97" s="27">
        <v>0.78</v>
      </c>
      <c r="M97" s="26" t="s">
        <v>2</v>
      </c>
      <c r="N97" s="25" t="str" cm="1">
        <f t="array" ref="N97">_xlfn.IFS(L97=100%,"выполнено",L97=0%,"не выполнено",L97&gt;0%,"в работе",L97&lt;100%,"в работе")</f>
        <v>в работе</v>
      </c>
      <c r="O97" s="25"/>
      <c r="P97" s="25"/>
      <c r="Q97" s="25" t="s">
        <v>1032</v>
      </c>
      <c r="R97" s="25" t="str">
        <f>VLOOKUP(J97,LookUp!C:F,4,0)</f>
        <v>Не применимо</v>
      </c>
      <c r="S97" s="25" t="s">
        <v>1695</v>
      </c>
    </row>
    <row r="98" spans="1:19" x14ac:dyDescent="0.25">
      <c r="A98" s="25" t="s">
        <v>1684</v>
      </c>
      <c r="B98" s="44">
        <v>5</v>
      </c>
      <c r="C98" s="25" t="s">
        <v>102</v>
      </c>
      <c r="D98" s="25" t="s">
        <v>28</v>
      </c>
      <c r="E98" s="26">
        <v>45728</v>
      </c>
      <c r="F98" s="26">
        <v>45750</v>
      </c>
      <c r="G98" s="25" t="s">
        <v>103</v>
      </c>
      <c r="H98" s="26">
        <v>45734</v>
      </c>
      <c r="I98" s="26">
        <v>45757</v>
      </c>
      <c r="J98" s="25" t="s">
        <v>465</v>
      </c>
      <c r="K98" s="25"/>
      <c r="L98" s="27">
        <v>1</v>
      </c>
      <c r="M98" s="26">
        <v>45757</v>
      </c>
      <c r="N98" s="25" t="str" cm="1">
        <f t="array" ref="N98">_xlfn.IFS(L98=100%,"выполнено",L98=0%,"не выполнено",L98&gt;0%,"в работе",L98&lt;100%,"в работе")</f>
        <v>выполнено</v>
      </c>
      <c r="O98" s="25"/>
      <c r="P98" s="25"/>
      <c r="Q98" s="25" t="s">
        <v>1032</v>
      </c>
      <c r="R98" s="25" t="str">
        <f>VLOOKUP(J98,LookUp!C:F,4,0)</f>
        <v>ГИП</v>
      </c>
      <c r="S98" s="25" t="s">
        <v>1695</v>
      </c>
    </row>
    <row r="99" spans="1:19" x14ac:dyDescent="0.25">
      <c r="A99" s="25" t="s">
        <v>1684</v>
      </c>
      <c r="B99" s="44">
        <v>5</v>
      </c>
      <c r="C99" s="25" t="s">
        <v>104</v>
      </c>
      <c r="D99" s="25" t="s">
        <v>7</v>
      </c>
      <c r="E99" s="26" t="s">
        <v>2</v>
      </c>
      <c r="F99" s="26" t="s">
        <v>2</v>
      </c>
      <c r="G99" s="25" t="s">
        <v>105</v>
      </c>
      <c r="H99" s="26">
        <v>45727</v>
      </c>
      <c r="I99" s="26">
        <v>45785</v>
      </c>
      <c r="J99" s="25" t="s">
        <v>1700</v>
      </c>
      <c r="K99" s="25"/>
      <c r="L99" s="27">
        <v>1</v>
      </c>
      <c r="M99" s="26">
        <v>45785</v>
      </c>
      <c r="N99" s="25" t="str" cm="1">
        <f t="array" ref="N99">_xlfn.IFS(L99=100%,"выполнено",L99=0%,"не выполнено",L99&gt;0%,"в работе",L99&lt;100%,"в работе")</f>
        <v>выполнено</v>
      </c>
      <c r="O99" s="25"/>
      <c r="P99" s="25"/>
      <c r="Q99" s="25" t="s">
        <v>1032</v>
      </c>
      <c r="R99" s="25" t="str">
        <f>VLOOKUP(J99,LookUp!C:F,4,0)</f>
        <v>АСО</v>
      </c>
      <c r="S99" s="25" t="s">
        <v>1695</v>
      </c>
    </row>
    <row r="100" spans="1:19" x14ac:dyDescent="0.25">
      <c r="A100" s="25" t="s">
        <v>1684</v>
      </c>
      <c r="B100" s="44">
        <v>6</v>
      </c>
      <c r="C100" s="25" t="s">
        <v>2858</v>
      </c>
      <c r="D100" s="25" t="s">
        <v>7</v>
      </c>
      <c r="E100" s="26" t="s">
        <v>2</v>
      </c>
      <c r="F100" s="26" t="s">
        <v>2</v>
      </c>
      <c r="G100" s="25" t="s">
        <v>106</v>
      </c>
      <c r="H100" s="26">
        <v>45727</v>
      </c>
      <c r="I100" s="26">
        <v>45736</v>
      </c>
      <c r="J100" s="25" t="s">
        <v>465</v>
      </c>
      <c r="K100" s="25"/>
      <c r="L100" s="27">
        <v>1</v>
      </c>
      <c r="M100" s="26">
        <v>45736</v>
      </c>
      <c r="N100" s="25" t="str" cm="1">
        <f t="array" ref="N100">_xlfn.IFS(L100=100%,"выполнено",L100=0%,"не выполнено",L100&gt;0%,"в работе",L100&lt;100%,"в работе")</f>
        <v>выполнено</v>
      </c>
      <c r="O100" s="25"/>
      <c r="P100" s="25"/>
      <c r="Q100" s="25" t="s">
        <v>1032</v>
      </c>
      <c r="R100" s="25" t="str">
        <f>VLOOKUP(J100,LookUp!C:F,4,0)</f>
        <v>ГИП</v>
      </c>
      <c r="S100" s="25" t="s">
        <v>1695</v>
      </c>
    </row>
    <row r="101" spans="1:19" x14ac:dyDescent="0.25">
      <c r="A101" s="25" t="s">
        <v>1684</v>
      </c>
      <c r="B101" s="44">
        <v>6</v>
      </c>
      <c r="C101" s="25" t="s">
        <v>2859</v>
      </c>
      <c r="D101" s="25" t="s">
        <v>7</v>
      </c>
      <c r="E101" s="26" t="s">
        <v>2</v>
      </c>
      <c r="F101" s="26" t="s">
        <v>2</v>
      </c>
      <c r="G101" s="25" t="s">
        <v>38</v>
      </c>
      <c r="H101" s="26">
        <v>45737</v>
      </c>
      <c r="I101" s="26">
        <v>45769</v>
      </c>
      <c r="J101" s="25" t="s">
        <v>1696</v>
      </c>
      <c r="K101" s="25"/>
      <c r="L101" s="27">
        <v>1</v>
      </c>
      <c r="M101" s="26">
        <v>45769</v>
      </c>
      <c r="N101" s="25" t="str" cm="1">
        <f t="array" ref="N101">_xlfn.IFS(L101=100%,"выполнено",L101=0%,"не выполнено",L101&gt;0%,"в работе",L101&lt;100%,"в работе")</f>
        <v>выполнено</v>
      </c>
      <c r="O101" s="25"/>
      <c r="P101" s="25"/>
      <c r="Q101" s="25" t="s">
        <v>1032</v>
      </c>
      <c r="R101" s="25" t="str">
        <f>VLOOKUP(J101,LookUp!C:F,4,0)</f>
        <v>ОЭиСС</v>
      </c>
      <c r="S101" s="25" t="s">
        <v>1695</v>
      </c>
    </row>
    <row r="102" spans="1:19" x14ac:dyDescent="0.25">
      <c r="A102" s="25" t="s">
        <v>1684</v>
      </c>
      <c r="B102" s="44">
        <v>6</v>
      </c>
      <c r="C102" s="25" t="s">
        <v>2860</v>
      </c>
      <c r="D102" s="25" t="s">
        <v>7</v>
      </c>
      <c r="E102" s="26" t="s">
        <v>2</v>
      </c>
      <c r="F102" s="26" t="s">
        <v>2</v>
      </c>
      <c r="G102" s="25" t="s">
        <v>67</v>
      </c>
      <c r="H102" s="26">
        <v>45770</v>
      </c>
      <c r="I102" s="26">
        <v>45785</v>
      </c>
      <c r="J102" s="25" t="s">
        <v>1696</v>
      </c>
      <c r="K102" s="25"/>
      <c r="L102" s="27">
        <v>1</v>
      </c>
      <c r="M102" s="26">
        <v>45785</v>
      </c>
      <c r="N102" s="25" t="str" cm="1">
        <f t="array" ref="N102">_xlfn.IFS(L102=100%,"выполнено",L102=0%,"не выполнено",L102&gt;0%,"в работе",L102&lt;100%,"в работе")</f>
        <v>выполнено</v>
      </c>
      <c r="O102" s="25"/>
      <c r="P102" s="25"/>
      <c r="Q102" s="25" t="s">
        <v>1032</v>
      </c>
      <c r="R102" s="25" t="str">
        <f>VLOOKUP(J102,LookUp!C:F,4,0)</f>
        <v>ОЭиСС</v>
      </c>
      <c r="S102" s="25" t="s">
        <v>1695</v>
      </c>
    </row>
    <row r="103" spans="1:19" x14ac:dyDescent="0.25">
      <c r="A103" s="25" t="s">
        <v>1684</v>
      </c>
      <c r="B103" s="44">
        <v>5</v>
      </c>
      <c r="C103" s="25" t="s">
        <v>2008</v>
      </c>
      <c r="D103" s="25" t="s">
        <v>28</v>
      </c>
      <c r="E103" s="26">
        <v>45743</v>
      </c>
      <c r="F103" s="26">
        <v>45764</v>
      </c>
      <c r="G103" s="25" t="s">
        <v>52</v>
      </c>
      <c r="H103" s="26">
        <v>45771</v>
      </c>
      <c r="I103" s="26">
        <v>45793</v>
      </c>
      <c r="J103" s="25" t="s">
        <v>1696</v>
      </c>
      <c r="K103" s="25"/>
      <c r="L103" s="27">
        <v>1</v>
      </c>
      <c r="M103" s="26">
        <v>45793</v>
      </c>
      <c r="N103" s="25" t="str" cm="1">
        <f t="array" ref="N103">_xlfn.IFS(L103=100%,"выполнено",L103=0%,"не выполнено",L103&gt;0%,"в работе",L103&lt;100%,"в работе")</f>
        <v>выполнено</v>
      </c>
      <c r="O103" s="25"/>
      <c r="P103" s="25"/>
      <c r="Q103" s="25" t="s">
        <v>1032</v>
      </c>
      <c r="R103" s="25" t="str">
        <f>VLOOKUP(J103,LookUp!C:F,4,0)</f>
        <v>ОЭиСС</v>
      </c>
      <c r="S103" s="25" t="s">
        <v>1695</v>
      </c>
    </row>
    <row r="104" spans="1:19" x14ac:dyDescent="0.25">
      <c r="A104" s="25" t="s">
        <v>1684</v>
      </c>
      <c r="B104" s="44">
        <v>5</v>
      </c>
      <c r="C104" s="25" t="s">
        <v>2009</v>
      </c>
      <c r="D104" s="25" t="s">
        <v>12</v>
      </c>
      <c r="E104" s="26">
        <v>45736</v>
      </c>
      <c r="F104" s="26">
        <v>45943</v>
      </c>
      <c r="G104" s="25" t="s">
        <v>3191</v>
      </c>
      <c r="H104" s="26">
        <v>45756</v>
      </c>
      <c r="I104" s="26">
        <v>45919</v>
      </c>
      <c r="J104" s="25" t="s">
        <v>1032</v>
      </c>
      <c r="K104" s="25"/>
      <c r="L104" s="27">
        <v>1</v>
      </c>
      <c r="M104" s="26">
        <v>45919</v>
      </c>
      <c r="N104" s="25" t="str" cm="1">
        <f t="array" ref="N104">_xlfn.IFS(L104=100%,"выполнено",L104=0%,"не выполнено",L104&gt;0%,"в работе",L104&lt;100%,"в работе")</f>
        <v>выполнено</v>
      </c>
      <c r="O104" s="25"/>
      <c r="P104" s="25"/>
      <c r="Q104" s="25" t="s">
        <v>465</v>
      </c>
      <c r="R104" s="25" t="str">
        <f>VLOOKUP(J104,LookUp!C:F,4,0)</f>
        <v>ООС</v>
      </c>
      <c r="S104" s="25" t="s">
        <v>1695</v>
      </c>
    </row>
    <row r="105" spans="1:19" x14ac:dyDescent="0.25">
      <c r="A105" s="25" t="s">
        <v>1684</v>
      </c>
      <c r="B105" s="44">
        <v>6</v>
      </c>
      <c r="C105" s="25" t="s">
        <v>91</v>
      </c>
      <c r="D105" s="25" t="s">
        <v>107</v>
      </c>
      <c r="E105" s="26">
        <v>45736</v>
      </c>
      <c r="F105" s="26">
        <v>45800</v>
      </c>
      <c r="G105" s="25" t="s">
        <v>27</v>
      </c>
      <c r="H105" s="26">
        <v>45756</v>
      </c>
      <c r="I105" s="26">
        <v>45789</v>
      </c>
      <c r="J105" s="25" t="s">
        <v>1032</v>
      </c>
      <c r="K105" s="25"/>
      <c r="L105" s="27">
        <v>1</v>
      </c>
      <c r="M105" s="26">
        <v>45789</v>
      </c>
      <c r="N105" s="25" t="str" cm="1">
        <f t="array" ref="N105">_xlfn.IFS(L105=100%,"выполнено",L105=0%,"не выполнено",L105&gt;0%,"в работе",L105&lt;100%,"в работе")</f>
        <v>выполнено</v>
      </c>
      <c r="O105" s="25"/>
      <c r="P105" s="25"/>
      <c r="Q105" s="25" t="s">
        <v>1032</v>
      </c>
      <c r="R105" s="25" t="str">
        <f>VLOOKUP(J105,LookUp!C:F,4,0)</f>
        <v>ООС</v>
      </c>
      <c r="S105" s="25" t="s">
        <v>1695</v>
      </c>
    </row>
    <row r="106" spans="1:19" x14ac:dyDescent="0.25">
      <c r="A106" s="25" t="s">
        <v>1684</v>
      </c>
      <c r="B106" s="44">
        <v>7</v>
      </c>
      <c r="C106" s="25" t="s">
        <v>108</v>
      </c>
      <c r="D106" s="25" t="s">
        <v>109</v>
      </c>
      <c r="E106" s="26">
        <v>45736</v>
      </c>
      <c r="F106" s="26">
        <v>45769</v>
      </c>
      <c r="G106" s="25" t="s">
        <v>27</v>
      </c>
      <c r="H106" s="26">
        <v>45756</v>
      </c>
      <c r="I106" s="26">
        <v>45789</v>
      </c>
      <c r="J106" s="25" t="s">
        <v>1032</v>
      </c>
      <c r="K106" s="25"/>
      <c r="L106" s="27">
        <v>1</v>
      </c>
      <c r="M106" s="26">
        <v>45789</v>
      </c>
      <c r="N106" s="25" t="str" cm="1">
        <f t="array" ref="N106">_xlfn.IFS(L106=100%,"выполнено",L106=0%,"не выполнено",L106&gt;0%,"в работе",L106&lt;100%,"в работе")</f>
        <v>выполнено</v>
      </c>
      <c r="O106" s="25"/>
      <c r="P106" s="25"/>
      <c r="Q106" s="25" t="s">
        <v>1032</v>
      </c>
      <c r="R106" s="25" t="str">
        <f>VLOOKUP(J106,LookUp!C:F,4,0)</f>
        <v>ООС</v>
      </c>
      <c r="S106" s="25" t="s">
        <v>1695</v>
      </c>
    </row>
    <row r="107" spans="1:19" x14ac:dyDescent="0.25">
      <c r="A107" s="25" t="s">
        <v>1684</v>
      </c>
      <c r="B107" s="44">
        <v>6</v>
      </c>
      <c r="C107" s="25" t="s">
        <v>2010</v>
      </c>
      <c r="D107" s="25" t="s">
        <v>110</v>
      </c>
      <c r="E107" s="26">
        <v>45866</v>
      </c>
      <c r="F107" s="26">
        <v>45923</v>
      </c>
      <c r="G107" s="25" t="s">
        <v>1729</v>
      </c>
      <c r="H107" s="26">
        <v>45826</v>
      </c>
      <c r="I107" s="26">
        <v>45877</v>
      </c>
      <c r="J107" s="25" t="s">
        <v>1032</v>
      </c>
      <c r="K107" s="25"/>
      <c r="L107" s="27">
        <v>1</v>
      </c>
      <c r="M107" s="26">
        <v>45877</v>
      </c>
      <c r="N107" s="25" t="str" cm="1">
        <f t="array" ref="N107">_xlfn.IFS(L107=100%,"выполнено",L107=0%,"не выполнено",L107&gt;0%,"в работе",L107&lt;100%,"в работе")</f>
        <v>выполнено</v>
      </c>
      <c r="O107" s="25"/>
      <c r="P107" s="25"/>
      <c r="Q107" s="25" t="s">
        <v>1032</v>
      </c>
      <c r="R107" s="25" t="str">
        <f>VLOOKUP(J107,LookUp!C:F,4,0)</f>
        <v>ООС</v>
      </c>
      <c r="S107" s="25" t="s">
        <v>1695</v>
      </c>
    </row>
    <row r="108" spans="1:19" x14ac:dyDescent="0.25">
      <c r="A108" s="25" t="s">
        <v>1684</v>
      </c>
      <c r="B108" s="44">
        <v>7</v>
      </c>
      <c r="C108" s="25" t="s">
        <v>111</v>
      </c>
      <c r="D108" s="25" t="s">
        <v>112</v>
      </c>
      <c r="E108" s="26">
        <v>45866</v>
      </c>
      <c r="F108" s="26">
        <v>45867</v>
      </c>
      <c r="G108" s="25" t="s">
        <v>112</v>
      </c>
      <c r="H108" s="26">
        <v>45826</v>
      </c>
      <c r="I108" s="26">
        <v>45831</v>
      </c>
      <c r="J108" s="25" t="s">
        <v>1032</v>
      </c>
      <c r="K108" s="25"/>
      <c r="L108" s="27">
        <v>1</v>
      </c>
      <c r="M108" s="26">
        <v>45831</v>
      </c>
      <c r="N108" s="25" t="str" cm="1">
        <f t="array" ref="N108">_xlfn.IFS(L108=100%,"выполнено",L108=0%,"не выполнено",L108&gt;0%,"в работе",L108&lt;100%,"в работе")</f>
        <v>выполнено</v>
      </c>
      <c r="O108" s="25"/>
      <c r="P108" s="25"/>
      <c r="Q108" s="25" t="s">
        <v>465</v>
      </c>
      <c r="R108" s="25" t="str">
        <f>VLOOKUP(J108,LookUp!C:F,4,0)</f>
        <v>ООС</v>
      </c>
      <c r="S108" s="25" t="s">
        <v>1695</v>
      </c>
    </row>
    <row r="109" spans="1:19" x14ac:dyDescent="0.25">
      <c r="A109" s="25" t="s">
        <v>1684</v>
      </c>
      <c r="B109" s="44">
        <v>7</v>
      </c>
      <c r="C109" s="25" t="s">
        <v>113</v>
      </c>
      <c r="D109" s="25" t="s">
        <v>73</v>
      </c>
      <c r="E109" s="26">
        <v>45867</v>
      </c>
      <c r="F109" s="26">
        <v>45874</v>
      </c>
      <c r="G109" s="25" t="s">
        <v>73</v>
      </c>
      <c r="H109" s="26">
        <v>45831</v>
      </c>
      <c r="I109" s="26">
        <v>45838</v>
      </c>
      <c r="J109" s="25" t="s">
        <v>1032</v>
      </c>
      <c r="K109" s="25"/>
      <c r="L109" s="27">
        <v>1</v>
      </c>
      <c r="M109" s="26">
        <v>45838</v>
      </c>
      <c r="N109" s="25" t="str" cm="1">
        <f t="array" ref="N109">_xlfn.IFS(L109=100%,"выполнено",L109=0%,"не выполнено",L109&gt;0%,"в работе",L109&lt;100%,"в работе")</f>
        <v>выполнено</v>
      </c>
      <c r="O109" s="25"/>
      <c r="P109" s="25"/>
      <c r="Q109" s="25" t="s">
        <v>465</v>
      </c>
      <c r="R109" s="25" t="str">
        <f>VLOOKUP(J109,LookUp!C:F,4,0)</f>
        <v>ООС</v>
      </c>
      <c r="S109" s="25" t="s">
        <v>1695</v>
      </c>
    </row>
    <row r="110" spans="1:19" x14ac:dyDescent="0.25">
      <c r="A110" s="25" t="s">
        <v>1684</v>
      </c>
      <c r="B110" s="44">
        <v>7</v>
      </c>
      <c r="C110" s="25" t="s">
        <v>114</v>
      </c>
      <c r="D110" s="25" t="s">
        <v>73</v>
      </c>
      <c r="E110" s="26">
        <v>45874</v>
      </c>
      <c r="F110" s="26">
        <v>45881</v>
      </c>
      <c r="G110" s="25" t="s">
        <v>73</v>
      </c>
      <c r="H110" s="26">
        <v>45833</v>
      </c>
      <c r="I110" s="26">
        <v>45840</v>
      </c>
      <c r="J110" s="25" t="s">
        <v>1032</v>
      </c>
      <c r="K110" s="25"/>
      <c r="L110" s="27">
        <v>1</v>
      </c>
      <c r="M110" s="26">
        <v>45840</v>
      </c>
      <c r="N110" s="25" t="str" cm="1">
        <f t="array" ref="N110">_xlfn.IFS(L110=100%,"выполнено",L110=0%,"не выполнено",L110&gt;0%,"в работе",L110&lt;100%,"в работе")</f>
        <v>выполнено</v>
      </c>
      <c r="O110" s="25"/>
      <c r="P110" s="25"/>
      <c r="Q110" s="25" t="s">
        <v>465</v>
      </c>
      <c r="R110" s="25" t="str">
        <f>VLOOKUP(J110,LookUp!C:F,4,0)</f>
        <v>ООС</v>
      </c>
      <c r="S110" s="25" t="s">
        <v>1695</v>
      </c>
    </row>
    <row r="111" spans="1:19" x14ac:dyDescent="0.25">
      <c r="A111" s="25" t="s">
        <v>1684</v>
      </c>
      <c r="B111" s="44">
        <v>7</v>
      </c>
      <c r="C111" s="25" t="s">
        <v>1637</v>
      </c>
      <c r="D111" s="25" t="s">
        <v>112</v>
      </c>
      <c r="E111" s="26">
        <v>45881</v>
      </c>
      <c r="F111" s="26">
        <v>45882</v>
      </c>
      <c r="G111" s="25" t="s">
        <v>112</v>
      </c>
      <c r="H111" s="26">
        <v>45839</v>
      </c>
      <c r="I111" s="26">
        <v>45840</v>
      </c>
      <c r="J111" s="25" t="s">
        <v>1032</v>
      </c>
      <c r="K111" s="25"/>
      <c r="L111" s="27">
        <v>1</v>
      </c>
      <c r="M111" s="26">
        <v>45840</v>
      </c>
      <c r="N111" s="25" t="str" cm="1">
        <f t="array" ref="N111">_xlfn.IFS(L111=100%,"выполнено",L111=0%,"не выполнено",L111&gt;0%,"в работе",L111&lt;100%,"в работе")</f>
        <v>выполнено</v>
      </c>
      <c r="O111" s="25"/>
      <c r="P111" s="25"/>
      <c r="Q111" s="25" t="s">
        <v>1719</v>
      </c>
      <c r="R111" s="25" t="str">
        <f>VLOOKUP(J111,LookUp!C:F,4,0)</f>
        <v>ООС</v>
      </c>
      <c r="S111" s="25" t="s">
        <v>1695</v>
      </c>
    </row>
    <row r="112" spans="1:19" x14ac:dyDescent="0.25">
      <c r="A112" s="25" t="s">
        <v>1684</v>
      </c>
      <c r="B112" s="44">
        <v>7</v>
      </c>
      <c r="C112" s="25" t="s">
        <v>115</v>
      </c>
      <c r="D112" s="25" t="s">
        <v>27</v>
      </c>
      <c r="E112" s="26">
        <v>45882</v>
      </c>
      <c r="F112" s="26">
        <v>45910</v>
      </c>
      <c r="G112" s="25" t="s">
        <v>27</v>
      </c>
      <c r="H112" s="26">
        <v>45840</v>
      </c>
      <c r="I112" s="26">
        <v>45868</v>
      </c>
      <c r="J112" s="25" t="s">
        <v>1032</v>
      </c>
      <c r="K112" s="25"/>
      <c r="L112" s="27">
        <v>1</v>
      </c>
      <c r="M112" s="26">
        <v>45868</v>
      </c>
      <c r="N112" s="25" t="str" cm="1">
        <f t="array" ref="N112">_xlfn.IFS(L112=100%,"выполнено",L112=0%,"не выполнено",L112&gt;0%,"в работе",L112&lt;100%,"в работе")</f>
        <v>выполнено</v>
      </c>
      <c r="O112" s="25"/>
      <c r="P112" s="25"/>
      <c r="Q112" s="25" t="s">
        <v>465</v>
      </c>
      <c r="R112" s="25" t="str">
        <f>VLOOKUP(J112,LookUp!C:F,4,0)</f>
        <v>ООС</v>
      </c>
      <c r="S112" s="25" t="s">
        <v>1695</v>
      </c>
    </row>
    <row r="113" spans="1:19" x14ac:dyDescent="0.25">
      <c r="A113" s="25" t="s">
        <v>1684</v>
      </c>
      <c r="B113" s="44">
        <v>7</v>
      </c>
      <c r="C113" s="25" t="s">
        <v>116</v>
      </c>
      <c r="D113" s="25" t="s">
        <v>65</v>
      </c>
      <c r="E113" s="26">
        <v>45882</v>
      </c>
      <c r="F113" s="26">
        <v>45923</v>
      </c>
      <c r="G113" s="25" t="s">
        <v>117</v>
      </c>
      <c r="H113" s="26">
        <v>45840</v>
      </c>
      <c r="I113" s="26">
        <v>45877</v>
      </c>
      <c r="J113" s="25" t="s">
        <v>1032</v>
      </c>
      <c r="K113" s="25"/>
      <c r="L113" s="27">
        <v>1</v>
      </c>
      <c r="M113" s="26">
        <v>45877</v>
      </c>
      <c r="N113" s="25" t="str" cm="1">
        <f t="array" ref="N113">_xlfn.IFS(L113=100%,"выполнено",L113=0%,"не выполнено",L113&gt;0%,"в работе",L113&lt;100%,"в работе")</f>
        <v>выполнено</v>
      </c>
      <c r="O113" s="25"/>
      <c r="P113" s="25"/>
      <c r="Q113" s="25" t="s">
        <v>465</v>
      </c>
      <c r="R113" s="25" t="str">
        <f>VLOOKUP(J113,LookUp!C:F,4,0)</f>
        <v>ООС</v>
      </c>
      <c r="S113" s="25" t="s">
        <v>1695</v>
      </c>
    </row>
    <row r="114" spans="1:19" x14ac:dyDescent="0.25">
      <c r="A114" s="25" t="s">
        <v>1684</v>
      </c>
      <c r="B114" s="44">
        <v>8</v>
      </c>
      <c r="C114" s="25" t="s">
        <v>118</v>
      </c>
      <c r="D114" s="25" t="s">
        <v>109</v>
      </c>
      <c r="E114" s="26">
        <v>45882</v>
      </c>
      <c r="F114" s="26">
        <v>45912</v>
      </c>
      <c r="G114" s="25" t="s">
        <v>109</v>
      </c>
      <c r="H114" s="26">
        <v>45840</v>
      </c>
      <c r="I114" s="26">
        <v>45870</v>
      </c>
      <c r="J114" s="25" t="s">
        <v>1032</v>
      </c>
      <c r="K114" s="25"/>
      <c r="L114" s="27">
        <v>1</v>
      </c>
      <c r="M114" s="26">
        <v>45870</v>
      </c>
      <c r="N114" s="25" t="str" cm="1">
        <f t="array" ref="N114">_xlfn.IFS(L114=100%,"выполнено",L114=0%,"не выполнено",L114&gt;0%,"в работе",L114&lt;100%,"в работе")</f>
        <v>выполнено</v>
      </c>
      <c r="O114" s="25"/>
      <c r="P114" s="25"/>
      <c r="Q114" s="25" t="s">
        <v>465</v>
      </c>
      <c r="R114" s="25" t="str">
        <f>VLOOKUP(J114,LookUp!C:F,4,0)</f>
        <v>ООС</v>
      </c>
      <c r="S114" s="25" t="s">
        <v>1695</v>
      </c>
    </row>
    <row r="115" spans="1:19" x14ac:dyDescent="0.25">
      <c r="A115" s="25" t="s">
        <v>1684</v>
      </c>
      <c r="B115" s="44">
        <v>8</v>
      </c>
      <c r="C115" s="25" t="s">
        <v>119</v>
      </c>
      <c r="D115" s="25" t="s">
        <v>73</v>
      </c>
      <c r="E115" s="26">
        <v>45912</v>
      </c>
      <c r="F115" s="26">
        <v>45919</v>
      </c>
      <c r="G115" s="25" t="s">
        <v>33</v>
      </c>
      <c r="H115" s="26">
        <v>45870</v>
      </c>
      <c r="I115" s="26">
        <v>45875</v>
      </c>
      <c r="J115" s="25" t="s">
        <v>1032</v>
      </c>
      <c r="K115" s="25"/>
      <c r="L115" s="27">
        <v>1</v>
      </c>
      <c r="M115" s="26">
        <v>45875</v>
      </c>
      <c r="N115" s="25" t="str" cm="1">
        <f t="array" ref="N115">_xlfn.IFS(L115=100%,"выполнено",L115=0%,"не выполнено",L115&gt;0%,"в работе",L115&lt;100%,"в работе")</f>
        <v>выполнено</v>
      </c>
      <c r="O115" s="25"/>
      <c r="P115" s="25"/>
      <c r="Q115" s="25" t="s">
        <v>465</v>
      </c>
      <c r="R115" s="25" t="str">
        <f>VLOOKUP(J115,LookUp!C:F,4,0)</f>
        <v>ООС</v>
      </c>
      <c r="S115" s="25" t="s">
        <v>1695</v>
      </c>
    </row>
    <row r="116" spans="1:19" x14ac:dyDescent="0.25">
      <c r="A116" s="25" t="s">
        <v>1684</v>
      </c>
      <c r="B116" s="44">
        <v>8</v>
      </c>
      <c r="C116" s="25" t="s">
        <v>120</v>
      </c>
      <c r="D116" s="25" t="s">
        <v>35</v>
      </c>
      <c r="E116" s="26">
        <v>45919</v>
      </c>
      <c r="F116" s="26">
        <v>45923</v>
      </c>
      <c r="G116" s="25" t="s">
        <v>35</v>
      </c>
      <c r="H116" s="26">
        <v>45875</v>
      </c>
      <c r="I116" s="26">
        <v>45877</v>
      </c>
      <c r="J116" s="25" t="s">
        <v>1032</v>
      </c>
      <c r="K116" s="25"/>
      <c r="L116" s="27">
        <v>1</v>
      </c>
      <c r="M116" s="26">
        <v>45877</v>
      </c>
      <c r="N116" s="25" t="str" cm="1">
        <f t="array" ref="N116">_xlfn.IFS(L116=100%,"выполнено",L116=0%,"не выполнено",L116&gt;0%,"в работе",L116&lt;100%,"в работе")</f>
        <v>выполнено</v>
      </c>
      <c r="O116" s="25"/>
      <c r="P116" s="25"/>
      <c r="Q116" s="25" t="s">
        <v>1719</v>
      </c>
      <c r="R116" s="25" t="str">
        <f>VLOOKUP(J116,LookUp!C:F,4,0)</f>
        <v>ООС</v>
      </c>
      <c r="S116" s="25" t="s">
        <v>1695</v>
      </c>
    </row>
    <row r="117" spans="1:19" x14ac:dyDescent="0.25">
      <c r="A117" s="25" t="s">
        <v>1684</v>
      </c>
      <c r="B117" s="44">
        <v>6</v>
      </c>
      <c r="C117" s="25" t="s">
        <v>121</v>
      </c>
      <c r="D117" s="25" t="s">
        <v>122</v>
      </c>
      <c r="E117" s="26">
        <v>45880</v>
      </c>
      <c r="F117" s="26">
        <v>45943</v>
      </c>
      <c r="G117" s="25" t="s">
        <v>3192</v>
      </c>
      <c r="H117" s="26">
        <v>45870</v>
      </c>
      <c r="I117" s="26">
        <v>45919</v>
      </c>
      <c r="J117" s="25" t="s">
        <v>1032</v>
      </c>
      <c r="K117" s="25"/>
      <c r="L117" s="27">
        <v>1</v>
      </c>
      <c r="M117" s="26">
        <v>45919</v>
      </c>
      <c r="N117" s="25" t="str" cm="1">
        <f t="array" ref="N117">_xlfn.IFS(L117=100%,"выполнено",L117=0%,"не выполнено",L117&gt;0%,"в работе",L117&lt;100%,"в работе")</f>
        <v>выполнено</v>
      </c>
      <c r="O117" s="25"/>
      <c r="P117" s="25"/>
      <c r="Q117" s="25" t="s">
        <v>1719</v>
      </c>
      <c r="R117" s="25" t="str">
        <f>VLOOKUP(J117,LookUp!C:F,4,0)</f>
        <v>ООС</v>
      </c>
      <c r="S117" s="25" t="s">
        <v>1695</v>
      </c>
    </row>
    <row r="118" spans="1:19" x14ac:dyDescent="0.25">
      <c r="A118" s="25" t="s">
        <v>1684</v>
      </c>
      <c r="B118" s="44">
        <v>7</v>
      </c>
      <c r="C118" s="25" t="s">
        <v>2177</v>
      </c>
      <c r="D118" s="25" t="s">
        <v>7</v>
      </c>
      <c r="E118" s="26">
        <v>45880</v>
      </c>
      <c r="F118" s="26">
        <v>45880</v>
      </c>
      <c r="G118" s="25" t="s">
        <v>7</v>
      </c>
      <c r="H118" s="26">
        <v>45870</v>
      </c>
      <c r="I118" s="26">
        <v>45870</v>
      </c>
      <c r="J118" s="25" t="s">
        <v>1032</v>
      </c>
      <c r="K118" s="25"/>
      <c r="L118" s="27">
        <v>1</v>
      </c>
      <c r="M118" s="26">
        <v>45870</v>
      </c>
      <c r="N118" s="25" t="str" cm="1">
        <f t="array" ref="N118">_xlfn.IFS(L118=100%,"выполнено",L118=0%,"не выполнено",L118&gt;0%,"в работе",L118&lt;100%,"в работе")</f>
        <v>выполнено</v>
      </c>
      <c r="O118" s="25"/>
      <c r="P118" s="25"/>
      <c r="Q118" s="25" t="s">
        <v>1719</v>
      </c>
      <c r="R118" s="25" t="str">
        <f>VLOOKUP(J118,LookUp!C:F,4,0)</f>
        <v>ООС</v>
      </c>
      <c r="S118" s="25" t="s">
        <v>1695</v>
      </c>
    </row>
    <row r="119" spans="1:19" x14ac:dyDescent="0.25">
      <c r="A119" s="25" t="s">
        <v>1684</v>
      </c>
      <c r="B119" s="44">
        <v>7</v>
      </c>
      <c r="C119" s="25" t="s">
        <v>123</v>
      </c>
      <c r="D119" s="25" t="s">
        <v>41</v>
      </c>
      <c r="E119" s="26">
        <v>45880</v>
      </c>
      <c r="F119" s="26">
        <v>45915</v>
      </c>
      <c r="G119" s="25" t="s">
        <v>41</v>
      </c>
      <c r="H119" s="26">
        <v>45870</v>
      </c>
      <c r="I119" s="26">
        <v>45905</v>
      </c>
      <c r="J119" s="25" t="s">
        <v>1719</v>
      </c>
      <c r="K119" s="25"/>
      <c r="L119" s="27">
        <v>1</v>
      </c>
      <c r="M119" s="26">
        <v>45905</v>
      </c>
      <c r="N119" s="25" t="str" cm="1">
        <f t="array" ref="N119">_xlfn.IFS(L119=100%,"выполнено",L119=0%,"не выполнено",L119&gt;0%,"в работе",L119&lt;100%,"в работе")</f>
        <v>выполнено</v>
      </c>
      <c r="O119" s="25"/>
      <c r="P119" s="25"/>
      <c r="Q119" s="25" t="s">
        <v>1719</v>
      </c>
      <c r="R119" s="25" t="str">
        <f>VLOOKUP(J119,LookUp!C:F,4,0)</f>
        <v>Не применимо</v>
      </c>
      <c r="S119" s="25" t="s">
        <v>1695</v>
      </c>
    </row>
    <row r="120" spans="1:19" x14ac:dyDescent="0.25">
      <c r="A120" s="25" t="s">
        <v>1684</v>
      </c>
      <c r="B120" s="44">
        <v>7</v>
      </c>
      <c r="C120" s="25" t="s">
        <v>2178</v>
      </c>
      <c r="D120" s="25" t="s">
        <v>7</v>
      </c>
      <c r="E120" s="26">
        <v>45915</v>
      </c>
      <c r="F120" s="26">
        <v>45915</v>
      </c>
      <c r="G120" s="25" t="s">
        <v>7</v>
      </c>
      <c r="H120" s="26">
        <v>45905</v>
      </c>
      <c r="I120" s="26">
        <v>45905</v>
      </c>
      <c r="J120" s="25" t="s">
        <v>1032</v>
      </c>
      <c r="K120" s="25"/>
      <c r="L120" s="27">
        <v>1</v>
      </c>
      <c r="M120" s="26">
        <v>45905</v>
      </c>
      <c r="N120" s="25" t="str" cm="1">
        <f t="array" ref="N120">_xlfn.IFS(L120=100%,"выполнено",L120=0%,"не выполнено",L120&gt;0%,"в работе",L120&lt;100%,"в работе")</f>
        <v>выполнено</v>
      </c>
      <c r="O120" s="25"/>
      <c r="P120" s="25"/>
      <c r="Q120" s="25" t="s">
        <v>1719</v>
      </c>
      <c r="R120" s="25" t="str">
        <f>VLOOKUP(J120,LookUp!C:F,4,0)</f>
        <v>ООС</v>
      </c>
      <c r="S120" s="25" t="s">
        <v>1695</v>
      </c>
    </row>
    <row r="121" spans="1:19" x14ac:dyDescent="0.25">
      <c r="A121" s="25" t="s">
        <v>1684</v>
      </c>
      <c r="B121" s="44">
        <v>7</v>
      </c>
      <c r="C121" s="25" t="s">
        <v>124</v>
      </c>
      <c r="D121" s="25" t="s">
        <v>67</v>
      </c>
      <c r="E121" s="26">
        <v>45915</v>
      </c>
      <c r="F121" s="26">
        <v>45929</v>
      </c>
      <c r="G121" s="25" t="s">
        <v>67</v>
      </c>
      <c r="H121" s="26">
        <v>45905</v>
      </c>
      <c r="I121" s="26">
        <v>45919</v>
      </c>
      <c r="J121" s="25" t="s">
        <v>1032</v>
      </c>
      <c r="K121" s="25"/>
      <c r="L121" s="27">
        <v>1</v>
      </c>
      <c r="M121" s="26">
        <v>45919</v>
      </c>
      <c r="N121" s="25" t="str" cm="1">
        <f t="array" ref="N121">_xlfn.IFS(L121=100%,"выполнено",L121=0%,"не выполнено",L121&gt;0%,"в работе",L121&lt;100%,"в работе")</f>
        <v>выполнено</v>
      </c>
      <c r="O121" s="25"/>
      <c r="P121" s="25"/>
      <c r="Q121" s="25" t="s">
        <v>1719</v>
      </c>
      <c r="R121" s="25" t="str">
        <f>VLOOKUP(J121,LookUp!C:F,4,0)</f>
        <v>ООС</v>
      </c>
      <c r="S121" s="25" t="s">
        <v>1695</v>
      </c>
    </row>
    <row r="122" spans="1:19" x14ac:dyDescent="0.25">
      <c r="A122" s="25" t="s">
        <v>1684</v>
      </c>
      <c r="B122" s="44">
        <v>7</v>
      </c>
      <c r="C122" s="25" t="s">
        <v>125</v>
      </c>
      <c r="D122" s="25" t="s">
        <v>67</v>
      </c>
      <c r="E122" s="26">
        <v>45929</v>
      </c>
      <c r="F122" s="26">
        <v>45943</v>
      </c>
      <c r="G122" s="25" t="s">
        <v>3193</v>
      </c>
      <c r="H122" s="26">
        <v>45919</v>
      </c>
      <c r="I122" s="26">
        <v>45919</v>
      </c>
      <c r="J122" s="25" t="s">
        <v>1032</v>
      </c>
      <c r="K122" s="25"/>
      <c r="L122" s="27">
        <v>1</v>
      </c>
      <c r="M122" s="26">
        <v>45919</v>
      </c>
      <c r="N122" s="25" t="str" cm="1">
        <f t="array" ref="N122">_xlfn.IFS(L122=100%,"выполнено",L122=0%,"не выполнено",L122&gt;0%,"в работе",L122&lt;100%,"в работе")</f>
        <v>выполнено</v>
      </c>
      <c r="O122" s="25"/>
      <c r="P122" s="25"/>
      <c r="Q122" s="25" t="s">
        <v>1719</v>
      </c>
      <c r="R122" s="25" t="str">
        <f>VLOOKUP(J122,LookUp!C:F,4,0)</f>
        <v>ООС</v>
      </c>
      <c r="S122" s="25" t="s">
        <v>1695</v>
      </c>
    </row>
    <row r="123" spans="1:19" x14ac:dyDescent="0.25">
      <c r="A123" s="25" t="s">
        <v>1684</v>
      </c>
      <c r="B123" s="44">
        <v>5</v>
      </c>
      <c r="C123" s="25" t="s">
        <v>2011</v>
      </c>
      <c r="D123" s="25" t="s">
        <v>75</v>
      </c>
      <c r="E123" s="26">
        <v>45764</v>
      </c>
      <c r="F123" s="26">
        <v>45853</v>
      </c>
      <c r="G123" s="25" t="s">
        <v>94</v>
      </c>
      <c r="H123" s="26">
        <v>45930</v>
      </c>
      <c r="I123" s="26">
        <v>46003</v>
      </c>
      <c r="J123" s="25" t="s">
        <v>1719</v>
      </c>
      <c r="K123" s="25"/>
      <c r="L123" s="27">
        <v>0</v>
      </c>
      <c r="M123" s="26" t="s">
        <v>2</v>
      </c>
      <c r="N123" s="25" t="str" cm="1">
        <f t="array" ref="N123">_xlfn.IFS(L123=100%,"выполнено",L123=0%,"не выполнено",L123&gt;0%,"в работе",L123&lt;100%,"в работе")</f>
        <v>не выполнено</v>
      </c>
      <c r="O123" s="25"/>
      <c r="P123" s="25"/>
      <c r="Q123" s="25" t="s">
        <v>1719</v>
      </c>
      <c r="R123" s="25" t="str">
        <f>VLOOKUP(J123,LookUp!C:F,4,0)</f>
        <v>Не применимо</v>
      </c>
      <c r="S123" s="25" t="s">
        <v>1695</v>
      </c>
    </row>
    <row r="124" spans="1:19" x14ac:dyDescent="0.25">
      <c r="A124" s="25" t="s">
        <v>1684</v>
      </c>
      <c r="B124" s="44">
        <v>6</v>
      </c>
      <c r="C124" s="25" t="s">
        <v>126</v>
      </c>
      <c r="D124" s="25" t="s">
        <v>35</v>
      </c>
      <c r="E124" s="26">
        <v>45764</v>
      </c>
      <c r="F124" s="26">
        <v>45768</v>
      </c>
      <c r="G124" s="25" t="s">
        <v>112</v>
      </c>
      <c r="H124" s="26">
        <v>45930</v>
      </c>
      <c r="I124" s="26">
        <v>45931</v>
      </c>
      <c r="J124" s="25" t="s">
        <v>1719</v>
      </c>
      <c r="K124" s="25"/>
      <c r="L124" s="27">
        <v>0</v>
      </c>
      <c r="M124" s="26" t="s">
        <v>2</v>
      </c>
      <c r="N124" s="25" t="str" cm="1">
        <f t="array" ref="N124">_xlfn.IFS(L124=100%,"выполнено",L124=0%,"не выполнено",L124&gt;0%,"в работе",L124&lt;100%,"в работе")</f>
        <v>не выполнено</v>
      </c>
      <c r="O124" s="25"/>
      <c r="P124" s="25"/>
      <c r="Q124" s="25" t="s">
        <v>1719</v>
      </c>
      <c r="R124" s="25" t="str">
        <f>VLOOKUP(J124,LookUp!C:F,4,0)</f>
        <v>Не применимо</v>
      </c>
      <c r="S124" s="25" t="s">
        <v>1695</v>
      </c>
    </row>
    <row r="125" spans="1:19" x14ac:dyDescent="0.25">
      <c r="A125" s="25" t="s">
        <v>1684</v>
      </c>
      <c r="B125" s="44">
        <v>6</v>
      </c>
      <c r="C125" s="25" t="s">
        <v>127</v>
      </c>
      <c r="D125" s="25" t="s">
        <v>73</v>
      </c>
      <c r="E125" s="26">
        <v>45768</v>
      </c>
      <c r="F125" s="26">
        <v>45775</v>
      </c>
      <c r="G125" s="25" t="s">
        <v>73</v>
      </c>
      <c r="H125" s="26">
        <v>45931</v>
      </c>
      <c r="I125" s="26">
        <v>45938</v>
      </c>
      <c r="J125" s="25" t="s">
        <v>3838</v>
      </c>
      <c r="K125" s="25"/>
      <c r="L125" s="27">
        <v>0</v>
      </c>
      <c r="M125" s="26" t="s">
        <v>2</v>
      </c>
      <c r="N125" s="25" t="str" cm="1">
        <f t="array" ref="N125">_xlfn.IFS(L125=100%,"выполнено",L125=0%,"не выполнено",L125&gt;0%,"в работе",L125&lt;100%,"в работе")</f>
        <v>не выполнено</v>
      </c>
      <c r="O125" s="25"/>
      <c r="P125" s="25"/>
      <c r="Q125" s="25" t="s">
        <v>1719</v>
      </c>
      <c r="R125" s="25" t="str">
        <f>VLOOKUP(J125,LookUp!C:F,4,0)</f>
        <v>ГЭ</v>
      </c>
      <c r="S125" s="25" t="s">
        <v>1695</v>
      </c>
    </row>
    <row r="126" spans="1:19" x14ac:dyDescent="0.25">
      <c r="A126" s="25" t="s">
        <v>1684</v>
      </c>
      <c r="B126" s="44">
        <v>6</v>
      </c>
      <c r="C126" s="25" t="s">
        <v>970</v>
      </c>
      <c r="D126" s="25" t="s">
        <v>106</v>
      </c>
      <c r="E126" s="26">
        <v>45775</v>
      </c>
      <c r="F126" s="26">
        <v>45790</v>
      </c>
      <c r="G126" s="25" t="s">
        <v>112</v>
      </c>
      <c r="H126" s="26">
        <v>45938</v>
      </c>
      <c r="I126" s="26">
        <v>45939</v>
      </c>
      <c r="J126" s="25" t="s">
        <v>3838</v>
      </c>
      <c r="K126" s="25"/>
      <c r="L126" s="27">
        <v>0</v>
      </c>
      <c r="M126" s="26" t="s">
        <v>2</v>
      </c>
      <c r="N126" s="25" t="str" cm="1">
        <f t="array" ref="N126">_xlfn.IFS(L126=100%,"выполнено",L126=0%,"не выполнено",L126&gt;0%,"в работе",L126&lt;100%,"в работе")</f>
        <v>не выполнено</v>
      </c>
      <c r="O126" s="25"/>
      <c r="P126" s="25"/>
      <c r="Q126" s="25" t="s">
        <v>1719</v>
      </c>
      <c r="R126" s="25" t="str">
        <f>VLOOKUP(J126,LookUp!C:F,4,0)</f>
        <v>ГЭ</v>
      </c>
      <c r="S126" s="25" t="s">
        <v>1695</v>
      </c>
    </row>
    <row r="127" spans="1:19" x14ac:dyDescent="0.25">
      <c r="A127" s="25" t="s">
        <v>1684</v>
      </c>
      <c r="B127" s="44">
        <v>6</v>
      </c>
      <c r="C127" s="25" t="s">
        <v>123</v>
      </c>
      <c r="D127" s="25" t="s">
        <v>27</v>
      </c>
      <c r="E127" s="26">
        <v>45790</v>
      </c>
      <c r="F127" s="26">
        <v>45818</v>
      </c>
      <c r="G127" s="25" t="s">
        <v>27</v>
      </c>
      <c r="H127" s="26">
        <v>45939</v>
      </c>
      <c r="I127" s="26">
        <v>45967</v>
      </c>
      <c r="J127" s="25" t="s">
        <v>3838</v>
      </c>
      <c r="K127" s="25"/>
      <c r="L127" s="27">
        <v>0</v>
      </c>
      <c r="M127" s="26" t="s">
        <v>2</v>
      </c>
      <c r="N127" s="25" t="str" cm="1">
        <f t="array" ref="N127">_xlfn.IFS(L127=100%,"выполнено",L127=0%,"не выполнено",L127&gt;0%,"в работе",L127&lt;100%,"в работе")</f>
        <v>не выполнено</v>
      </c>
      <c r="O127" s="25"/>
      <c r="P127" s="25"/>
      <c r="Q127" s="25" t="s">
        <v>1719</v>
      </c>
      <c r="R127" s="25" t="str">
        <f>VLOOKUP(J127,LookUp!C:F,4,0)</f>
        <v>ГЭ</v>
      </c>
      <c r="S127" s="25" t="s">
        <v>1695</v>
      </c>
    </row>
    <row r="128" spans="1:19" x14ac:dyDescent="0.25">
      <c r="A128" s="25" t="s">
        <v>1684</v>
      </c>
      <c r="B128" s="44">
        <v>6</v>
      </c>
      <c r="C128" s="25" t="s">
        <v>128</v>
      </c>
      <c r="D128" s="25" t="s">
        <v>7</v>
      </c>
      <c r="E128" s="26">
        <v>45818</v>
      </c>
      <c r="F128" s="26">
        <v>45818</v>
      </c>
      <c r="G128" s="25" t="s">
        <v>7</v>
      </c>
      <c r="H128" s="26">
        <v>45967</v>
      </c>
      <c r="I128" s="26">
        <v>45967</v>
      </c>
      <c r="J128" s="25" t="s">
        <v>3838</v>
      </c>
      <c r="K128" s="25"/>
      <c r="L128" s="27">
        <v>0</v>
      </c>
      <c r="M128" s="26" t="s">
        <v>2</v>
      </c>
      <c r="N128" s="25" t="str" cm="1">
        <f t="array" ref="N128">_xlfn.IFS(L128=100%,"выполнено",L128=0%,"не выполнено",L128&gt;0%,"в работе",L128&lt;100%,"в работе")</f>
        <v>не выполнено</v>
      </c>
      <c r="O128" s="25"/>
      <c r="P128" s="25"/>
      <c r="Q128" s="25" t="s">
        <v>1719</v>
      </c>
      <c r="R128" s="25" t="str">
        <f>VLOOKUP(J128,LookUp!C:F,4,0)</f>
        <v>ГЭ</v>
      </c>
      <c r="S128" s="25" t="s">
        <v>1695</v>
      </c>
    </row>
    <row r="129" spans="1:19" x14ac:dyDescent="0.25">
      <c r="A129" s="25" t="s">
        <v>1684</v>
      </c>
      <c r="B129" s="44">
        <v>6</v>
      </c>
      <c r="C129" s="25" t="s">
        <v>129</v>
      </c>
      <c r="D129" s="25" t="s">
        <v>67</v>
      </c>
      <c r="E129" s="26">
        <v>45818</v>
      </c>
      <c r="F129" s="26">
        <v>45832</v>
      </c>
      <c r="G129" s="25" t="s">
        <v>67</v>
      </c>
      <c r="H129" s="26">
        <v>45967</v>
      </c>
      <c r="I129" s="26">
        <v>45981</v>
      </c>
      <c r="J129" s="25" t="s">
        <v>3838</v>
      </c>
      <c r="K129" s="25"/>
      <c r="L129" s="27">
        <v>0</v>
      </c>
      <c r="M129" s="26" t="s">
        <v>2</v>
      </c>
      <c r="N129" s="25" t="str" cm="1">
        <f t="array" ref="N129">_xlfn.IFS(L129=100%,"выполнено",L129=0%,"не выполнено",L129&gt;0%,"в работе",L129&lt;100%,"в работе")</f>
        <v>не выполнено</v>
      </c>
      <c r="O129" s="25"/>
      <c r="P129" s="25"/>
      <c r="Q129" s="25" t="s">
        <v>1719</v>
      </c>
      <c r="R129" s="25" t="str">
        <f>VLOOKUP(J129,LookUp!C:F,4,0)</f>
        <v>ГЭ</v>
      </c>
      <c r="S129" s="25" t="s">
        <v>1695</v>
      </c>
    </row>
    <row r="130" spans="1:19" x14ac:dyDescent="0.25">
      <c r="A130" s="25" t="s">
        <v>1684</v>
      </c>
      <c r="B130" s="44">
        <v>6</v>
      </c>
      <c r="C130" s="25" t="s">
        <v>130</v>
      </c>
      <c r="D130" s="25" t="s">
        <v>28</v>
      </c>
      <c r="E130" s="26">
        <v>45832</v>
      </c>
      <c r="F130" s="26">
        <v>45853</v>
      </c>
      <c r="G130" s="25" t="s">
        <v>28</v>
      </c>
      <c r="H130" s="26">
        <v>45981</v>
      </c>
      <c r="I130" s="26">
        <v>46003</v>
      </c>
      <c r="J130" s="25" t="s">
        <v>3838</v>
      </c>
      <c r="K130" s="25"/>
      <c r="L130" s="27">
        <v>0</v>
      </c>
      <c r="M130" s="26" t="s">
        <v>2</v>
      </c>
      <c r="N130" s="25" t="str" cm="1">
        <f t="array" ref="N130">_xlfn.IFS(L130=100%,"выполнено",L130=0%,"не выполнено",L130&gt;0%,"в работе",L130&lt;100%,"в работе")</f>
        <v>не выполнено</v>
      </c>
      <c r="O130" s="25"/>
      <c r="P130" s="25"/>
      <c r="Q130" s="25" t="s">
        <v>1719</v>
      </c>
      <c r="R130" s="25" t="str">
        <f>VLOOKUP(J130,LookUp!C:F,4,0)</f>
        <v>ГЭ</v>
      </c>
      <c r="S130" s="25" t="s">
        <v>1695</v>
      </c>
    </row>
    <row r="131" spans="1:19" x14ac:dyDescent="0.25">
      <c r="A131" s="25" t="s">
        <v>1684</v>
      </c>
      <c r="B131" s="44">
        <v>4</v>
      </c>
      <c r="C131" s="25" t="s">
        <v>2001</v>
      </c>
      <c r="D131" s="25" t="s">
        <v>67</v>
      </c>
      <c r="E131" s="26">
        <v>45853</v>
      </c>
      <c r="F131" s="26">
        <v>45866</v>
      </c>
      <c r="G131" s="25" t="s">
        <v>67</v>
      </c>
      <c r="H131" s="26">
        <v>46003</v>
      </c>
      <c r="I131" s="26">
        <v>46017</v>
      </c>
      <c r="J131" s="25" t="s">
        <v>3838</v>
      </c>
      <c r="K131" s="25"/>
      <c r="L131" s="27">
        <v>0</v>
      </c>
      <c r="M131" s="26" t="s">
        <v>2</v>
      </c>
      <c r="N131" s="25" t="str" cm="1">
        <f t="array" ref="N131">_xlfn.IFS(L131=100%,"выполнено",L131=0%,"не выполнено",L131&gt;0%,"в работе",L131&lt;100%,"в работе")</f>
        <v>не выполнено</v>
      </c>
      <c r="O131" s="25"/>
      <c r="P131" s="25"/>
      <c r="Q131" s="25" t="s">
        <v>1719</v>
      </c>
      <c r="R131" s="25" t="str">
        <f>VLOOKUP(J131,LookUp!C:F,4,0)</f>
        <v>ГЭ</v>
      </c>
      <c r="S131" s="25" t="s">
        <v>1695</v>
      </c>
    </row>
    <row r="132" spans="1:19" x14ac:dyDescent="0.25">
      <c r="A132" s="25" t="s">
        <v>3642</v>
      </c>
      <c r="B132" s="44">
        <v>1</v>
      </c>
      <c r="C132" s="25" t="s">
        <v>0</v>
      </c>
      <c r="D132" s="25" t="s">
        <v>1</v>
      </c>
      <c r="E132" s="26" t="s">
        <v>2</v>
      </c>
      <c r="F132" s="26" t="s">
        <v>2</v>
      </c>
      <c r="G132" s="25" t="s">
        <v>2818</v>
      </c>
      <c r="H132" s="26">
        <v>45926</v>
      </c>
      <c r="I132" s="26">
        <v>46316</v>
      </c>
      <c r="J132" s="25" t="s">
        <v>1719</v>
      </c>
      <c r="K132" s="25"/>
      <c r="L132" s="27">
        <v>0</v>
      </c>
      <c r="M132" s="26" t="s">
        <v>2</v>
      </c>
      <c r="N132" s="25" t="str" cm="1">
        <f t="array" ref="N132">_xlfn.IFS(L132=100%,"выполнено",L132=0%,"не выполнено",L132&gt;0%,"в работе",L132&lt;100%,"в работе")</f>
        <v>не выполнено</v>
      </c>
      <c r="O132" s="25"/>
      <c r="P132" s="25"/>
      <c r="Q132" s="25" t="s">
        <v>1719</v>
      </c>
      <c r="R132" s="25" t="str">
        <f>VLOOKUP(J132,LookUp!C:F,4,0)</f>
        <v>Не применимо</v>
      </c>
      <c r="S132" s="25" t="s">
        <v>3821</v>
      </c>
    </row>
    <row r="133" spans="1:19" x14ac:dyDescent="0.25">
      <c r="A133" s="25" t="s">
        <v>3642</v>
      </c>
      <c r="B133" s="44">
        <v>1</v>
      </c>
      <c r="C133" s="25" t="s">
        <v>3194</v>
      </c>
      <c r="D133" s="25" t="s">
        <v>3142</v>
      </c>
      <c r="E133" s="26">
        <v>45926</v>
      </c>
      <c r="F133" s="26">
        <v>46316</v>
      </c>
      <c r="G133" s="25" t="s">
        <v>3142</v>
      </c>
      <c r="H133" s="26">
        <v>45926</v>
      </c>
      <c r="I133" s="26">
        <v>46316</v>
      </c>
      <c r="J133" s="25" t="s">
        <v>1719</v>
      </c>
      <c r="K133" s="25"/>
      <c r="L133" s="27">
        <v>0</v>
      </c>
      <c r="M133" s="26" t="s">
        <v>2</v>
      </c>
      <c r="N133" s="25" t="str" cm="1">
        <f t="array" ref="N133">_xlfn.IFS(L133=100%,"выполнено",L133=0%,"не выполнено",L133&gt;0%,"в работе",L133&lt;100%,"в работе")</f>
        <v>не выполнено</v>
      </c>
      <c r="O133" s="25"/>
      <c r="P133" s="25"/>
      <c r="Q133" s="25" t="s">
        <v>155</v>
      </c>
      <c r="R133" s="25" t="str">
        <f>VLOOKUP(J133,LookUp!C:F,4,0)</f>
        <v>Не применимо</v>
      </c>
      <c r="S133" s="25" t="s">
        <v>3821</v>
      </c>
    </row>
    <row r="134" spans="1:19" x14ac:dyDescent="0.25">
      <c r="A134" s="25" t="s">
        <v>3642</v>
      </c>
      <c r="B134" s="44">
        <v>2</v>
      </c>
      <c r="C134" s="25" t="s">
        <v>902</v>
      </c>
      <c r="D134" s="25" t="s">
        <v>7</v>
      </c>
      <c r="E134" s="26">
        <v>45926</v>
      </c>
      <c r="F134" s="26">
        <v>45926</v>
      </c>
      <c r="G134" s="25" t="s">
        <v>7</v>
      </c>
      <c r="H134" s="26">
        <v>45926</v>
      </c>
      <c r="I134" s="26">
        <v>45926</v>
      </c>
      <c r="J134" s="25" t="s">
        <v>1719</v>
      </c>
      <c r="K134" s="25"/>
      <c r="L134" s="27">
        <v>1</v>
      </c>
      <c r="M134" s="26">
        <v>45926</v>
      </c>
      <c r="N134" s="25" t="str" cm="1">
        <f t="array" ref="N134">_xlfn.IFS(L134=100%,"выполнено",L134=0%,"не выполнено",L134&gt;0%,"в работе",L134&lt;100%,"в работе")</f>
        <v>выполнено</v>
      </c>
      <c r="O134" s="25"/>
      <c r="P134" s="25"/>
      <c r="Q134" s="25" t="s">
        <v>1719</v>
      </c>
      <c r="R134" s="25" t="str">
        <f>VLOOKUP(J134,LookUp!C:F,4,0)</f>
        <v>Не применимо</v>
      </c>
      <c r="S134" s="25" t="s">
        <v>3821</v>
      </c>
    </row>
    <row r="135" spans="1:19" x14ac:dyDescent="0.25">
      <c r="A135" s="25" t="s">
        <v>3642</v>
      </c>
      <c r="B135" s="44">
        <v>2</v>
      </c>
      <c r="C135" s="25" t="s">
        <v>6</v>
      </c>
      <c r="D135" s="25" t="s">
        <v>3143</v>
      </c>
      <c r="E135" s="26">
        <v>46000</v>
      </c>
      <c r="F135" s="26">
        <v>46309</v>
      </c>
      <c r="G135" s="25" t="s">
        <v>3144</v>
      </c>
      <c r="H135" s="26">
        <v>46001</v>
      </c>
      <c r="I135" s="26">
        <v>46309</v>
      </c>
      <c r="J135" s="25" t="s">
        <v>1719</v>
      </c>
      <c r="K135" s="25"/>
      <c r="L135" s="27">
        <v>0</v>
      </c>
      <c r="M135" s="26" t="s">
        <v>2</v>
      </c>
      <c r="N135" s="25" t="str" cm="1">
        <f t="array" ref="N135">_xlfn.IFS(L135=100%,"выполнено",L135=0%,"не выполнено",L135&gt;0%,"в работе",L135&lt;100%,"в работе")</f>
        <v>не выполнено</v>
      </c>
      <c r="O135" s="25"/>
      <c r="P135" s="25"/>
      <c r="Q135" s="25" t="s">
        <v>155</v>
      </c>
      <c r="R135" s="25" t="str">
        <f>VLOOKUP(J135,LookUp!C:F,4,0)</f>
        <v>Не применимо</v>
      </c>
      <c r="S135" s="25" t="s">
        <v>3821</v>
      </c>
    </row>
    <row r="136" spans="1:19" x14ac:dyDescent="0.25">
      <c r="A136" s="25" t="s">
        <v>3642</v>
      </c>
      <c r="B136" s="44">
        <v>3</v>
      </c>
      <c r="C136" s="25" t="s">
        <v>1645</v>
      </c>
      <c r="D136" s="25" t="s">
        <v>7</v>
      </c>
      <c r="E136" s="26">
        <v>46000</v>
      </c>
      <c r="F136" s="26">
        <v>46000</v>
      </c>
      <c r="G136" s="25" t="s">
        <v>7</v>
      </c>
      <c r="H136" s="26">
        <v>46001</v>
      </c>
      <c r="I136" s="26">
        <v>46001</v>
      </c>
      <c r="J136" s="25" t="s">
        <v>3145</v>
      </c>
      <c r="K136" s="25"/>
      <c r="L136" s="27">
        <v>0</v>
      </c>
      <c r="M136" s="26" t="s">
        <v>2</v>
      </c>
      <c r="N136" s="25" t="str" cm="1">
        <f t="array" ref="N136">_xlfn.IFS(L136=100%,"выполнено",L136=0%,"не выполнено",L136&gt;0%,"в работе",L136&lt;100%,"в работе")</f>
        <v>не выполнено</v>
      </c>
      <c r="O136" s="25"/>
      <c r="P136" s="25"/>
      <c r="Q136" s="25" t="s">
        <v>1719</v>
      </c>
      <c r="R136" s="25" t="str">
        <f>VLOOKUP(J136,LookUp!C:F,4,0)</f>
        <v>ГИП</v>
      </c>
      <c r="S136" s="25" t="s">
        <v>3821</v>
      </c>
    </row>
    <row r="137" spans="1:19" x14ac:dyDescent="0.25">
      <c r="A137" s="25" t="s">
        <v>3642</v>
      </c>
      <c r="B137" s="44">
        <v>3</v>
      </c>
      <c r="C137" s="25" t="s">
        <v>906</v>
      </c>
      <c r="D137" s="25" t="s">
        <v>7</v>
      </c>
      <c r="E137" s="26">
        <v>46157</v>
      </c>
      <c r="F137" s="26">
        <v>46157</v>
      </c>
      <c r="G137" s="25" t="s">
        <v>7</v>
      </c>
      <c r="H137" s="26">
        <v>46160</v>
      </c>
      <c r="I137" s="26">
        <v>46160</v>
      </c>
      <c r="J137" s="25" t="s">
        <v>3145</v>
      </c>
      <c r="K137" s="25"/>
      <c r="L137" s="27">
        <v>0</v>
      </c>
      <c r="M137" s="26" t="s">
        <v>2</v>
      </c>
      <c r="N137" s="25" t="str" cm="1">
        <f t="array" ref="N137">_xlfn.IFS(L137=100%,"выполнено",L137=0%,"не выполнено",L137&gt;0%,"в работе",L137&lt;100%,"в работе")</f>
        <v>не выполнено</v>
      </c>
      <c r="O137" s="25"/>
      <c r="P137" s="25"/>
      <c r="Q137" s="25" t="s">
        <v>155</v>
      </c>
      <c r="R137" s="25" t="str">
        <f>VLOOKUP(J137,LookUp!C:F,4,0)</f>
        <v>ГИП</v>
      </c>
      <c r="S137" s="25" t="s">
        <v>3821</v>
      </c>
    </row>
    <row r="138" spans="1:19" x14ac:dyDescent="0.25">
      <c r="A138" s="25" t="s">
        <v>3642</v>
      </c>
      <c r="B138" s="44">
        <v>3</v>
      </c>
      <c r="C138" s="25" t="s">
        <v>907</v>
      </c>
      <c r="D138" s="25" t="s">
        <v>7</v>
      </c>
      <c r="E138" s="26">
        <v>46213</v>
      </c>
      <c r="F138" s="26">
        <v>46213</v>
      </c>
      <c r="G138" s="25" t="s">
        <v>7</v>
      </c>
      <c r="H138" s="26">
        <v>46213</v>
      </c>
      <c r="I138" s="26">
        <v>46213</v>
      </c>
      <c r="J138" s="25" t="s">
        <v>3145</v>
      </c>
      <c r="K138" s="25"/>
      <c r="L138" s="27">
        <v>0</v>
      </c>
      <c r="M138" s="26" t="s">
        <v>2</v>
      </c>
      <c r="N138" s="25" t="str" cm="1">
        <f t="array" ref="N138">_xlfn.IFS(L138=100%,"выполнено",L138=0%,"не выполнено",L138&gt;0%,"в работе",L138&lt;100%,"в работе")</f>
        <v>не выполнено</v>
      </c>
      <c r="O138" s="25"/>
      <c r="P138" s="25"/>
      <c r="Q138" s="25" t="s">
        <v>1025</v>
      </c>
      <c r="R138" s="25" t="str">
        <f>VLOOKUP(J138,LookUp!C:F,4,0)</f>
        <v>ГИП</v>
      </c>
      <c r="S138" s="25" t="s">
        <v>3821</v>
      </c>
    </row>
    <row r="139" spans="1:19" x14ac:dyDescent="0.25">
      <c r="A139" s="25" t="s">
        <v>3642</v>
      </c>
      <c r="B139" s="44">
        <v>3</v>
      </c>
      <c r="C139" s="25" t="s">
        <v>908</v>
      </c>
      <c r="D139" s="25" t="s">
        <v>7</v>
      </c>
      <c r="E139" s="26">
        <v>46309</v>
      </c>
      <c r="F139" s="26">
        <v>46309</v>
      </c>
      <c r="G139" s="25" t="s">
        <v>7</v>
      </c>
      <c r="H139" s="26">
        <v>46309</v>
      </c>
      <c r="I139" s="26">
        <v>46309</v>
      </c>
      <c r="J139" s="25" t="s">
        <v>3145</v>
      </c>
      <c r="K139" s="25"/>
      <c r="L139" s="27">
        <v>0</v>
      </c>
      <c r="M139" s="26" t="s">
        <v>2</v>
      </c>
      <c r="N139" s="25" t="str" cm="1">
        <f t="array" ref="N139">_xlfn.IFS(L139=100%,"выполнено",L139=0%,"не выполнено",L139&gt;0%,"в работе",L139&lt;100%,"в работе")</f>
        <v>не выполнено</v>
      </c>
      <c r="O139" s="25"/>
      <c r="P139" s="25"/>
      <c r="Q139" s="25" t="s">
        <v>1719</v>
      </c>
      <c r="R139" s="25" t="str">
        <f>VLOOKUP(J139,LookUp!C:F,4,0)</f>
        <v>ГИП</v>
      </c>
      <c r="S139" s="25" t="s">
        <v>3821</v>
      </c>
    </row>
    <row r="140" spans="1:19" x14ac:dyDescent="0.25">
      <c r="A140" s="25" t="s">
        <v>3642</v>
      </c>
      <c r="B140" s="44">
        <v>3</v>
      </c>
      <c r="C140" s="25" t="s">
        <v>3195</v>
      </c>
      <c r="D140" s="25" t="s">
        <v>7</v>
      </c>
      <c r="E140" s="26">
        <v>46150</v>
      </c>
      <c r="F140" s="26">
        <v>46150</v>
      </c>
      <c r="G140" s="25" t="s">
        <v>7</v>
      </c>
      <c r="H140" s="26">
        <v>46153</v>
      </c>
      <c r="I140" s="26">
        <v>46153</v>
      </c>
      <c r="J140" s="25" t="s">
        <v>3145</v>
      </c>
      <c r="K140" s="25"/>
      <c r="L140" s="27">
        <v>0</v>
      </c>
      <c r="M140" s="26" t="s">
        <v>2</v>
      </c>
      <c r="N140" s="25" t="str" cm="1">
        <f t="array" ref="N140">_xlfn.IFS(L140=100%,"выполнено",L140=0%,"не выполнено",L140&gt;0%,"в работе",L140&lt;100%,"в работе")</f>
        <v>не выполнено</v>
      </c>
      <c r="O140" s="25"/>
      <c r="P140" s="25"/>
      <c r="Q140" s="25" t="s">
        <v>1698</v>
      </c>
      <c r="R140" s="25" t="str">
        <f>VLOOKUP(J140,LookUp!C:F,4,0)</f>
        <v>ГИП</v>
      </c>
      <c r="S140" s="25" t="s">
        <v>3821</v>
      </c>
    </row>
    <row r="141" spans="1:19" x14ac:dyDescent="0.25">
      <c r="A141" s="25" t="s">
        <v>3642</v>
      </c>
      <c r="B141" s="44">
        <v>3</v>
      </c>
      <c r="C141" s="25" t="s">
        <v>3196</v>
      </c>
      <c r="D141" s="25" t="s">
        <v>7</v>
      </c>
      <c r="E141" s="26">
        <v>46259</v>
      </c>
      <c r="F141" s="26">
        <v>46259</v>
      </c>
      <c r="G141" s="25" t="s">
        <v>7</v>
      </c>
      <c r="H141" s="26">
        <v>46260</v>
      </c>
      <c r="I141" s="26">
        <v>46260</v>
      </c>
      <c r="J141" s="25" t="s">
        <v>3145</v>
      </c>
      <c r="K141" s="25"/>
      <c r="L141" s="27">
        <v>0</v>
      </c>
      <c r="M141" s="26" t="s">
        <v>2</v>
      </c>
      <c r="N141" s="25" t="str" cm="1">
        <f t="array" ref="N141">_xlfn.IFS(L141=100%,"выполнено",L141=0%,"не выполнено",L141&gt;0%,"в работе",L141&lt;100%,"в работе")</f>
        <v>не выполнено</v>
      </c>
      <c r="O141" s="25"/>
      <c r="P141" s="25"/>
      <c r="Q141" s="25" t="s">
        <v>1696</v>
      </c>
      <c r="R141" s="25" t="str">
        <f>VLOOKUP(J141,LookUp!C:F,4,0)</f>
        <v>ГИП</v>
      </c>
      <c r="S141" s="25" t="s">
        <v>3821</v>
      </c>
    </row>
    <row r="142" spans="1:19" x14ac:dyDescent="0.25">
      <c r="A142" s="25" t="s">
        <v>3642</v>
      </c>
      <c r="B142" s="44">
        <v>2</v>
      </c>
      <c r="C142" s="25" t="s">
        <v>912</v>
      </c>
      <c r="D142" s="25" t="s">
        <v>7</v>
      </c>
      <c r="E142" s="26">
        <v>45937</v>
      </c>
      <c r="F142" s="26">
        <v>45937</v>
      </c>
      <c r="G142" s="25" t="s">
        <v>3146</v>
      </c>
      <c r="H142" s="26">
        <v>45929</v>
      </c>
      <c r="I142" s="26">
        <v>45938</v>
      </c>
      <c r="J142" s="25" t="s">
        <v>1719</v>
      </c>
      <c r="K142" s="25"/>
      <c r="L142" s="27">
        <v>0.5</v>
      </c>
      <c r="M142" s="26" t="s">
        <v>2</v>
      </c>
      <c r="N142" s="25" t="str" cm="1">
        <f t="array" ref="N142">_xlfn.IFS(L142=100%,"выполнено",L142=0%,"не выполнено",L142&gt;0%,"в работе",L142&lt;100%,"в работе")</f>
        <v>в работе</v>
      </c>
      <c r="O142" s="25"/>
      <c r="P142" s="25"/>
      <c r="Q142" s="25" t="s">
        <v>1696</v>
      </c>
      <c r="R142" s="25" t="str">
        <f>VLOOKUP(J142,LookUp!C:F,4,0)</f>
        <v>Не применимо</v>
      </c>
      <c r="S142" s="25" t="s">
        <v>3821</v>
      </c>
    </row>
    <row r="143" spans="1:19" x14ac:dyDescent="0.25">
      <c r="A143" s="25" t="s">
        <v>3642</v>
      </c>
      <c r="B143" s="44">
        <v>3</v>
      </c>
      <c r="C143" s="25" t="s">
        <v>914</v>
      </c>
      <c r="D143" s="25" t="s">
        <v>7</v>
      </c>
      <c r="E143" s="26">
        <v>45937</v>
      </c>
      <c r="F143" s="26">
        <v>45937</v>
      </c>
      <c r="G143" s="25" t="s">
        <v>1948</v>
      </c>
      <c r="H143" s="26">
        <v>45929</v>
      </c>
      <c r="I143" s="26">
        <v>45938</v>
      </c>
      <c r="J143" s="25" t="s">
        <v>1719</v>
      </c>
      <c r="K143" s="25"/>
      <c r="L143" s="27">
        <v>0.5</v>
      </c>
      <c r="M143" s="26" t="s">
        <v>2</v>
      </c>
      <c r="N143" s="25" t="str" cm="1">
        <f t="array" ref="N143">_xlfn.IFS(L143=100%,"выполнено",L143=0%,"не выполнено",L143&gt;0%,"в работе",L143&lt;100%,"в работе")</f>
        <v>в работе</v>
      </c>
      <c r="O143" s="25"/>
      <c r="P143" s="25"/>
      <c r="Q143" s="25" t="s">
        <v>1696</v>
      </c>
      <c r="R143" s="25" t="str">
        <f>VLOOKUP(J143,LookUp!C:F,4,0)</f>
        <v>Не применимо</v>
      </c>
      <c r="S143" s="25" t="s">
        <v>3821</v>
      </c>
    </row>
    <row r="144" spans="1:19" x14ac:dyDescent="0.25">
      <c r="A144" s="25" t="s">
        <v>3642</v>
      </c>
      <c r="B144" s="44">
        <v>2</v>
      </c>
      <c r="C144" s="25" t="s">
        <v>919</v>
      </c>
      <c r="D144" s="25" t="s">
        <v>98</v>
      </c>
      <c r="E144" s="26">
        <v>45938</v>
      </c>
      <c r="F144" s="26">
        <v>46000</v>
      </c>
      <c r="G144" s="25" t="s">
        <v>98</v>
      </c>
      <c r="H144" s="26">
        <v>45938</v>
      </c>
      <c r="I144" s="26">
        <v>46001</v>
      </c>
      <c r="J144" s="25" t="s">
        <v>1719</v>
      </c>
      <c r="K144" s="25"/>
      <c r="L144" s="27">
        <v>0</v>
      </c>
      <c r="M144" s="26" t="s">
        <v>2</v>
      </c>
      <c r="N144" s="25" t="str" cm="1">
        <f t="array" ref="N144">_xlfn.IFS(L144=100%,"выполнено",L144=0%,"не выполнено",L144&gt;0%,"в работе",L144&lt;100%,"в работе")</f>
        <v>не выполнено</v>
      </c>
      <c r="O144" s="25"/>
      <c r="P144" s="25"/>
      <c r="Q144" s="25" t="s">
        <v>1719</v>
      </c>
      <c r="R144" s="25" t="str">
        <f>VLOOKUP(J144,LookUp!C:F,4,0)</f>
        <v>Не применимо</v>
      </c>
      <c r="S144" s="25" t="s">
        <v>3821</v>
      </c>
    </row>
    <row r="145" spans="1:19" x14ac:dyDescent="0.25">
      <c r="A145" s="25" t="s">
        <v>3642</v>
      </c>
      <c r="B145" s="44">
        <v>3</v>
      </c>
      <c r="C145" s="25" t="s">
        <v>32</v>
      </c>
      <c r="D145" s="25" t="s">
        <v>73</v>
      </c>
      <c r="E145" s="26">
        <v>45938</v>
      </c>
      <c r="F145" s="26">
        <v>45944</v>
      </c>
      <c r="G145" s="25" t="s">
        <v>73</v>
      </c>
      <c r="H145" s="26">
        <v>45938</v>
      </c>
      <c r="I145" s="26">
        <v>45945</v>
      </c>
      <c r="J145" s="25" t="s">
        <v>3145</v>
      </c>
      <c r="K145" s="25"/>
      <c r="L145" s="27">
        <v>0</v>
      </c>
      <c r="M145" s="26" t="s">
        <v>2</v>
      </c>
      <c r="N145" s="25" t="str" cm="1">
        <f t="array" ref="N145">_xlfn.IFS(L145=100%,"выполнено",L145=0%,"не выполнено",L145&gt;0%,"в работе",L145&lt;100%,"в работе")</f>
        <v>не выполнено</v>
      </c>
      <c r="O145" s="25"/>
      <c r="P145" s="25"/>
      <c r="Q145" s="25" t="s">
        <v>1719</v>
      </c>
      <c r="R145" s="25" t="str">
        <f>VLOOKUP(J145,LookUp!C:F,4,0)</f>
        <v>ГИП</v>
      </c>
      <c r="S145" s="25" t="s">
        <v>3821</v>
      </c>
    </row>
    <row r="146" spans="1:19" x14ac:dyDescent="0.25">
      <c r="A146" s="25" t="s">
        <v>3642</v>
      </c>
      <c r="B146" s="44">
        <v>3</v>
      </c>
      <c r="C146" s="25" t="s">
        <v>34</v>
      </c>
      <c r="D146" s="25" t="s">
        <v>313</v>
      </c>
      <c r="E146" s="26">
        <v>45945</v>
      </c>
      <c r="F146" s="26">
        <v>45952</v>
      </c>
      <c r="G146" s="25" t="s">
        <v>313</v>
      </c>
      <c r="H146" s="26">
        <v>45945</v>
      </c>
      <c r="I146" s="26">
        <v>45953</v>
      </c>
      <c r="J146" s="25" t="s">
        <v>3145</v>
      </c>
      <c r="K146" s="25"/>
      <c r="L146" s="27">
        <v>0</v>
      </c>
      <c r="M146" s="26" t="s">
        <v>2</v>
      </c>
      <c r="N146" s="25" t="str" cm="1">
        <f t="array" ref="N146">_xlfn.IFS(L146=100%,"выполнено",L146=0%,"не выполнено",L146&gt;0%,"в работе",L146&lt;100%,"в работе")</f>
        <v>не выполнено</v>
      </c>
      <c r="O146" s="25"/>
      <c r="P146" s="25"/>
      <c r="Q146" s="25" t="s">
        <v>155</v>
      </c>
      <c r="R146" s="25" t="str">
        <f>VLOOKUP(J146,LookUp!C:F,4,0)</f>
        <v>ГИП</v>
      </c>
      <c r="S146" s="25" t="s">
        <v>3821</v>
      </c>
    </row>
    <row r="147" spans="1:19" x14ac:dyDescent="0.25">
      <c r="A147" s="25" t="s">
        <v>3642</v>
      </c>
      <c r="B147" s="44">
        <v>3</v>
      </c>
      <c r="C147" s="25" t="s">
        <v>921</v>
      </c>
      <c r="D147" s="25" t="s">
        <v>313</v>
      </c>
      <c r="E147" s="26">
        <v>45953</v>
      </c>
      <c r="F147" s="26">
        <v>45960</v>
      </c>
      <c r="G147" s="25" t="s">
        <v>313</v>
      </c>
      <c r="H147" s="26">
        <v>45953</v>
      </c>
      <c r="I147" s="26">
        <v>45961</v>
      </c>
      <c r="J147" s="25" t="s">
        <v>3145</v>
      </c>
      <c r="K147" s="25"/>
      <c r="L147" s="27">
        <v>0</v>
      </c>
      <c r="M147" s="26" t="s">
        <v>2</v>
      </c>
      <c r="N147" s="25" t="str" cm="1">
        <f t="array" ref="N147">_xlfn.IFS(L147=100%,"выполнено",L147=0%,"не выполнено",L147&gt;0%,"в работе",L147&lt;100%,"в работе")</f>
        <v>не выполнено</v>
      </c>
      <c r="O147" s="25"/>
      <c r="P147" s="25"/>
      <c r="Q147" s="25" t="s">
        <v>1719</v>
      </c>
      <c r="R147" s="25" t="str">
        <f>VLOOKUP(J147,LookUp!C:F,4,0)</f>
        <v>ГИП</v>
      </c>
      <c r="S147" s="25" t="s">
        <v>3821</v>
      </c>
    </row>
    <row r="148" spans="1:19" x14ac:dyDescent="0.25">
      <c r="A148" s="25" t="s">
        <v>3642</v>
      </c>
      <c r="B148" s="44">
        <v>3</v>
      </c>
      <c r="C148" s="25" t="s">
        <v>923</v>
      </c>
      <c r="D148" s="25" t="s">
        <v>117</v>
      </c>
      <c r="E148" s="26">
        <v>45961</v>
      </c>
      <c r="F148" s="26">
        <v>46000</v>
      </c>
      <c r="G148" s="25" t="s">
        <v>117</v>
      </c>
      <c r="H148" s="26">
        <v>45961</v>
      </c>
      <c r="I148" s="26">
        <v>46001</v>
      </c>
      <c r="J148" s="25" t="s">
        <v>3145</v>
      </c>
      <c r="K148" s="25"/>
      <c r="L148" s="27">
        <v>0</v>
      </c>
      <c r="M148" s="26" t="s">
        <v>2</v>
      </c>
      <c r="N148" s="25" t="str" cm="1">
        <f t="array" ref="N148">_xlfn.IFS(L148=100%,"выполнено",L148=0%,"не выполнено",L148&gt;0%,"в работе",L148&lt;100%,"в работе")</f>
        <v>не выполнено</v>
      </c>
      <c r="O148" s="25"/>
      <c r="P148" s="25"/>
      <c r="Q148" s="25" t="s">
        <v>1698</v>
      </c>
      <c r="R148" s="25" t="str">
        <f>VLOOKUP(J148,LookUp!C:F,4,0)</f>
        <v>ГИП</v>
      </c>
      <c r="S148" s="25" t="s">
        <v>3821</v>
      </c>
    </row>
    <row r="149" spans="1:19" x14ac:dyDescent="0.25">
      <c r="A149" s="25" t="s">
        <v>3642</v>
      </c>
      <c r="B149" s="44">
        <v>3</v>
      </c>
      <c r="C149" s="25" t="s">
        <v>924</v>
      </c>
      <c r="D149" s="25" t="s">
        <v>117</v>
      </c>
      <c r="E149" s="26">
        <v>45961</v>
      </c>
      <c r="F149" s="26">
        <v>46000</v>
      </c>
      <c r="G149" s="25" t="s">
        <v>117</v>
      </c>
      <c r="H149" s="26">
        <v>45961</v>
      </c>
      <c r="I149" s="26">
        <v>46001</v>
      </c>
      <c r="J149" s="25" t="s">
        <v>3145</v>
      </c>
      <c r="K149" s="25"/>
      <c r="L149" s="27">
        <v>0</v>
      </c>
      <c r="M149" s="26" t="s">
        <v>2</v>
      </c>
      <c r="N149" s="25" t="str" cm="1">
        <f t="array" ref="N149">_xlfn.IFS(L149=100%,"выполнено",L149=0%,"не выполнено",L149&gt;0%,"в работе",L149&lt;100%,"в работе")</f>
        <v>не выполнено</v>
      </c>
      <c r="O149" s="25"/>
      <c r="P149" s="25"/>
      <c r="Q149" s="25" t="s">
        <v>1719</v>
      </c>
      <c r="R149" s="25" t="str">
        <f>VLOOKUP(J149,LookUp!C:F,4,0)</f>
        <v>ГИП</v>
      </c>
      <c r="S149" s="25" t="s">
        <v>3821</v>
      </c>
    </row>
    <row r="150" spans="1:19" x14ac:dyDescent="0.25">
      <c r="A150" s="25" t="s">
        <v>3642</v>
      </c>
      <c r="B150" s="44">
        <v>2</v>
      </c>
      <c r="C150" s="25" t="s">
        <v>2780</v>
      </c>
      <c r="D150" s="25" t="s">
        <v>456</v>
      </c>
      <c r="E150" s="26">
        <v>46001</v>
      </c>
      <c r="F150" s="26">
        <v>46157</v>
      </c>
      <c r="G150" s="25" t="s">
        <v>456</v>
      </c>
      <c r="H150" s="26">
        <v>46001</v>
      </c>
      <c r="I150" s="26">
        <v>46160</v>
      </c>
      <c r="J150" s="25" t="s">
        <v>1719</v>
      </c>
      <c r="K150" s="25"/>
      <c r="L150" s="27">
        <v>0</v>
      </c>
      <c r="M150" s="26" t="s">
        <v>2</v>
      </c>
      <c r="N150" s="25" t="str" cm="1">
        <f t="array" ref="N150">_xlfn.IFS(L150=100%,"выполнено",L150=0%,"не выполнено",L150&gt;0%,"в работе",L150&lt;100%,"в работе")</f>
        <v>не выполнено</v>
      </c>
      <c r="O150" s="25"/>
      <c r="P150" s="25"/>
      <c r="Q150" s="25" t="s">
        <v>1698</v>
      </c>
      <c r="R150" s="25" t="str">
        <f>VLOOKUP(J150,LookUp!C:F,4,0)</f>
        <v>Не применимо</v>
      </c>
      <c r="S150" s="25" t="s">
        <v>3821</v>
      </c>
    </row>
    <row r="151" spans="1:19" x14ac:dyDescent="0.25">
      <c r="A151" s="25" t="s">
        <v>3642</v>
      </c>
      <c r="B151" s="44">
        <v>3</v>
      </c>
      <c r="C151" s="25" t="s">
        <v>1568</v>
      </c>
      <c r="D151" s="25" t="s">
        <v>656</v>
      </c>
      <c r="E151" s="26">
        <v>46099</v>
      </c>
      <c r="F151" s="26">
        <v>46146</v>
      </c>
      <c r="G151" s="25" t="s">
        <v>656</v>
      </c>
      <c r="H151" s="26">
        <v>46099</v>
      </c>
      <c r="I151" s="26">
        <v>46147</v>
      </c>
      <c r="J151" s="25" t="s">
        <v>1719</v>
      </c>
      <c r="K151" s="25"/>
      <c r="L151" s="27">
        <v>0</v>
      </c>
      <c r="M151" s="26" t="s">
        <v>2</v>
      </c>
      <c r="N151" s="25" t="str" cm="1">
        <f t="array" ref="N151">_xlfn.IFS(L151=100%,"выполнено",L151=0%,"не выполнено",L151&gt;0%,"в работе",L151&lt;100%,"в работе")</f>
        <v>не выполнено</v>
      </c>
      <c r="O151" s="25"/>
      <c r="P151" s="25"/>
      <c r="Q151" s="25" t="s">
        <v>1700</v>
      </c>
      <c r="R151" s="25" t="str">
        <f>VLOOKUP(J151,LookUp!C:F,4,0)</f>
        <v>Не применимо</v>
      </c>
      <c r="S151" s="25" t="s">
        <v>3821</v>
      </c>
    </row>
    <row r="152" spans="1:19" x14ac:dyDescent="0.25">
      <c r="A152" s="25" t="s">
        <v>3642</v>
      </c>
      <c r="B152" s="44">
        <v>4</v>
      </c>
      <c r="C152" s="25" t="s">
        <v>3197</v>
      </c>
      <c r="D152" s="25" t="s">
        <v>278</v>
      </c>
      <c r="E152" s="26">
        <v>46099</v>
      </c>
      <c r="F152" s="26">
        <v>46135</v>
      </c>
      <c r="G152" s="25" t="s">
        <v>278</v>
      </c>
      <c r="H152" s="26">
        <v>46099</v>
      </c>
      <c r="I152" s="26">
        <v>46136</v>
      </c>
      <c r="J152" s="25" t="s">
        <v>3147</v>
      </c>
      <c r="K152" s="25"/>
      <c r="L152" s="27">
        <v>0</v>
      </c>
      <c r="M152" s="26" t="s">
        <v>2</v>
      </c>
      <c r="N152" s="25" t="str" cm="1">
        <f t="array" ref="N152">_xlfn.IFS(L152=100%,"выполнено",L152=0%,"не выполнено",L152&gt;0%,"в работе",L152&lt;100%,"в работе")</f>
        <v>не выполнено</v>
      </c>
      <c r="O152" s="25"/>
      <c r="P152" s="25"/>
      <c r="Q152" s="25" t="s">
        <v>1696</v>
      </c>
      <c r="R152" s="25" t="str">
        <f>VLOOKUP(J152,LookUp!C:F,4,0)</f>
        <v>ТХиГТС</v>
      </c>
      <c r="S152" s="25" t="s">
        <v>3821</v>
      </c>
    </row>
    <row r="153" spans="1:19" x14ac:dyDescent="0.25">
      <c r="A153" s="25" t="s">
        <v>3642</v>
      </c>
      <c r="B153" s="44">
        <v>4</v>
      </c>
      <c r="C153" s="25" t="s">
        <v>3198</v>
      </c>
      <c r="D153" s="25" t="s">
        <v>117</v>
      </c>
      <c r="E153" s="26">
        <v>46107</v>
      </c>
      <c r="F153" s="26">
        <v>46146</v>
      </c>
      <c r="G153" s="25" t="s">
        <v>117</v>
      </c>
      <c r="H153" s="26">
        <v>46107</v>
      </c>
      <c r="I153" s="26">
        <v>46147</v>
      </c>
      <c r="J153" s="25" t="s">
        <v>1696</v>
      </c>
      <c r="K153" s="25"/>
      <c r="L153" s="27">
        <v>0</v>
      </c>
      <c r="M153" s="26" t="s">
        <v>2</v>
      </c>
      <c r="N153" s="25" t="str" cm="1">
        <f t="array" ref="N153">_xlfn.IFS(L153=100%,"выполнено",L153=0%,"не выполнено",L153&gt;0%,"в работе",L153&lt;100%,"в работе")</f>
        <v>не выполнено</v>
      </c>
      <c r="O153" s="25"/>
      <c r="P153" s="25"/>
      <c r="Q153" s="25" t="s">
        <v>1719</v>
      </c>
      <c r="R153" s="25" t="str">
        <f>VLOOKUP(J153,LookUp!C:F,4,0)</f>
        <v>ОЭиСС</v>
      </c>
      <c r="S153" s="25" t="s">
        <v>3821</v>
      </c>
    </row>
    <row r="154" spans="1:19" x14ac:dyDescent="0.25">
      <c r="A154" s="25" t="s">
        <v>3642</v>
      </c>
      <c r="B154" s="44">
        <v>3</v>
      </c>
      <c r="C154" s="25" t="s">
        <v>3199</v>
      </c>
      <c r="D154" s="25" t="s">
        <v>250</v>
      </c>
      <c r="E154" s="26">
        <v>46001</v>
      </c>
      <c r="F154" s="26">
        <v>46120</v>
      </c>
      <c r="G154" s="25" t="s">
        <v>250</v>
      </c>
      <c r="H154" s="26">
        <v>46001</v>
      </c>
      <c r="I154" s="26">
        <v>46121</v>
      </c>
      <c r="J154" s="25" t="s">
        <v>1719</v>
      </c>
      <c r="K154" s="25"/>
      <c r="L154" s="27">
        <v>0</v>
      </c>
      <c r="M154" s="26" t="s">
        <v>2</v>
      </c>
      <c r="N154" s="25" t="str" cm="1">
        <f t="array" ref="N154">_xlfn.IFS(L154=100%,"выполнено",L154=0%,"не выполнено",L154&gt;0%,"в работе",L154&lt;100%,"в работе")</f>
        <v>не выполнено</v>
      </c>
      <c r="O154" s="25"/>
      <c r="P154" s="25"/>
      <c r="Q154" s="25" t="s">
        <v>155</v>
      </c>
      <c r="R154" s="25" t="str">
        <f>VLOOKUP(J154,LookUp!C:F,4,0)</f>
        <v>Не применимо</v>
      </c>
      <c r="S154" s="25" t="s">
        <v>3821</v>
      </c>
    </row>
    <row r="155" spans="1:19" x14ac:dyDescent="0.25">
      <c r="A155" s="25" t="s">
        <v>3642</v>
      </c>
      <c r="B155" s="44">
        <v>4</v>
      </c>
      <c r="C155" s="25" t="s">
        <v>3200</v>
      </c>
      <c r="D155" s="25" t="s">
        <v>30</v>
      </c>
      <c r="E155" s="26">
        <v>46078</v>
      </c>
      <c r="F155" s="26">
        <v>46120</v>
      </c>
      <c r="G155" s="25" t="s">
        <v>30</v>
      </c>
      <c r="H155" s="26">
        <v>46078</v>
      </c>
      <c r="I155" s="26">
        <v>46121</v>
      </c>
      <c r="J155" s="25" t="s">
        <v>1719</v>
      </c>
      <c r="K155" s="25"/>
      <c r="L155" s="27">
        <v>0</v>
      </c>
      <c r="M155" s="26" t="s">
        <v>2</v>
      </c>
      <c r="N155" s="25" t="str" cm="1">
        <f t="array" ref="N155">_xlfn.IFS(L155=100%,"выполнено",L155=0%,"не выполнено",L155&gt;0%,"в работе",L155&lt;100%,"в работе")</f>
        <v>не выполнено</v>
      </c>
      <c r="O155" s="25"/>
      <c r="P155" s="25"/>
      <c r="Q155" s="25" t="s">
        <v>1719</v>
      </c>
      <c r="R155" s="25" t="str">
        <f>VLOOKUP(J155,LookUp!C:F,4,0)</f>
        <v>Не применимо</v>
      </c>
      <c r="S155" s="25" t="s">
        <v>3821</v>
      </c>
    </row>
    <row r="156" spans="1:19" x14ac:dyDescent="0.25">
      <c r="A156" s="25" t="s">
        <v>3642</v>
      </c>
      <c r="B156" s="44">
        <v>5</v>
      </c>
      <c r="C156" s="25" t="s">
        <v>3201</v>
      </c>
      <c r="D156" s="25" t="s">
        <v>27</v>
      </c>
      <c r="E156" s="26">
        <v>46092</v>
      </c>
      <c r="F156" s="26">
        <v>46120</v>
      </c>
      <c r="G156" s="25" t="s">
        <v>27</v>
      </c>
      <c r="H156" s="26">
        <v>46092</v>
      </c>
      <c r="I156" s="26">
        <v>46121</v>
      </c>
      <c r="J156" s="25" t="s">
        <v>991</v>
      </c>
      <c r="K156" s="25"/>
      <c r="L156" s="27">
        <v>0</v>
      </c>
      <c r="M156" s="26" t="s">
        <v>2</v>
      </c>
      <c r="N156" s="25" t="str" cm="1">
        <f t="array" ref="N156">_xlfn.IFS(L156=100%,"выполнено",L156=0%,"не выполнено",L156&gt;0%,"в работе",L156&lt;100%,"в работе")</f>
        <v>не выполнено</v>
      </c>
      <c r="O156" s="25"/>
      <c r="P156" s="25"/>
      <c r="Q156" s="25" t="s">
        <v>155</v>
      </c>
      <c r="R156" s="25" t="str">
        <f>VLOOKUP(J156,LookUp!C:F,4,0)</f>
        <v>ГПиАД</v>
      </c>
      <c r="S156" s="25" t="s">
        <v>3821</v>
      </c>
    </row>
    <row r="157" spans="1:19" x14ac:dyDescent="0.25">
      <c r="A157" s="25" t="s">
        <v>3642</v>
      </c>
      <c r="B157" s="44">
        <v>5</v>
      </c>
      <c r="C157" s="25" t="s">
        <v>3202</v>
      </c>
      <c r="D157" s="25" t="s">
        <v>27</v>
      </c>
      <c r="E157" s="26">
        <v>46092</v>
      </c>
      <c r="F157" s="26">
        <v>46120</v>
      </c>
      <c r="G157" s="25" t="s">
        <v>27</v>
      </c>
      <c r="H157" s="26">
        <v>46092</v>
      </c>
      <c r="I157" s="26">
        <v>46121</v>
      </c>
      <c r="J157" s="25" t="s">
        <v>991</v>
      </c>
      <c r="K157" s="25"/>
      <c r="L157" s="27">
        <v>0</v>
      </c>
      <c r="M157" s="26" t="s">
        <v>2</v>
      </c>
      <c r="N157" s="25" t="str" cm="1">
        <f t="array" ref="N157">_xlfn.IFS(L157=100%,"выполнено",L157=0%,"не выполнено",L157&gt;0%,"в работе",L157&lt;100%,"в работе")</f>
        <v>не выполнено</v>
      </c>
      <c r="O157" s="25"/>
      <c r="P157" s="25"/>
      <c r="Q157" s="25" t="s">
        <v>1719</v>
      </c>
      <c r="R157" s="25" t="str">
        <f>VLOOKUP(J157,LookUp!C:F,4,0)</f>
        <v>ГПиАД</v>
      </c>
      <c r="S157" s="25" t="s">
        <v>3821</v>
      </c>
    </row>
    <row r="158" spans="1:19" x14ac:dyDescent="0.25">
      <c r="A158" s="25" t="s">
        <v>3642</v>
      </c>
      <c r="B158" s="44">
        <v>5</v>
      </c>
      <c r="C158" s="25" t="s">
        <v>3203</v>
      </c>
      <c r="D158" s="25" t="s">
        <v>30</v>
      </c>
      <c r="E158" s="26">
        <v>46078</v>
      </c>
      <c r="F158" s="26">
        <v>46120</v>
      </c>
      <c r="G158" s="25" t="s">
        <v>30</v>
      </c>
      <c r="H158" s="26">
        <v>46078</v>
      </c>
      <c r="I158" s="26">
        <v>46121</v>
      </c>
      <c r="J158" s="25" t="s">
        <v>3147</v>
      </c>
      <c r="K158" s="25"/>
      <c r="L158" s="27">
        <v>0</v>
      </c>
      <c r="M158" s="26" t="s">
        <v>2</v>
      </c>
      <c r="N158" s="25" t="str" cm="1">
        <f t="array" ref="N158">_xlfn.IFS(L158=100%,"выполнено",L158=0%,"не выполнено",L158&gt;0%,"в работе",L158&lt;100%,"в работе")</f>
        <v>не выполнено</v>
      </c>
      <c r="O158" s="25"/>
      <c r="P158" s="25"/>
      <c r="Q158" s="25" t="s">
        <v>189</v>
      </c>
      <c r="R158" s="25" t="str">
        <f>VLOOKUP(J158,LookUp!C:F,4,0)</f>
        <v>ТХиГТС</v>
      </c>
      <c r="S158" s="25" t="s">
        <v>3821</v>
      </c>
    </row>
    <row r="159" spans="1:19" x14ac:dyDescent="0.25">
      <c r="A159" s="25" t="s">
        <v>3642</v>
      </c>
      <c r="B159" s="44">
        <v>5</v>
      </c>
      <c r="C159" s="25" t="s">
        <v>3204</v>
      </c>
      <c r="D159" s="25" t="s">
        <v>27</v>
      </c>
      <c r="E159" s="26">
        <v>46091</v>
      </c>
      <c r="F159" s="26">
        <v>46119</v>
      </c>
      <c r="G159" s="25" t="s">
        <v>27</v>
      </c>
      <c r="H159" s="26">
        <v>46092</v>
      </c>
      <c r="I159" s="26">
        <v>46120</v>
      </c>
      <c r="J159" s="25" t="s">
        <v>1700</v>
      </c>
      <c r="K159" s="25"/>
      <c r="L159" s="27">
        <v>0</v>
      </c>
      <c r="M159" s="26" t="s">
        <v>2</v>
      </c>
      <c r="N159" s="25" t="str" cm="1">
        <f t="array" ref="N159">_xlfn.IFS(L159=100%,"выполнено",L159=0%,"не выполнено",L159&gt;0%,"в работе",L159&lt;100%,"в работе")</f>
        <v>не выполнено</v>
      </c>
      <c r="O159" s="25"/>
      <c r="P159" s="25"/>
      <c r="Q159" s="25" t="s">
        <v>1700</v>
      </c>
      <c r="R159" s="25" t="str">
        <f>VLOOKUP(J159,LookUp!C:F,4,0)</f>
        <v>АСО</v>
      </c>
      <c r="S159" s="25" t="s">
        <v>3821</v>
      </c>
    </row>
    <row r="160" spans="1:19" x14ac:dyDescent="0.25">
      <c r="A160" s="25" t="s">
        <v>3642</v>
      </c>
      <c r="B160" s="44">
        <v>5</v>
      </c>
      <c r="C160" s="25" t="s">
        <v>3205</v>
      </c>
      <c r="D160" s="25" t="s">
        <v>27</v>
      </c>
      <c r="E160" s="26">
        <v>46091</v>
      </c>
      <c r="F160" s="26">
        <v>46119</v>
      </c>
      <c r="G160" s="25" t="s">
        <v>27</v>
      </c>
      <c r="H160" s="26">
        <v>46092</v>
      </c>
      <c r="I160" s="26">
        <v>46120</v>
      </c>
      <c r="J160" s="25" t="s">
        <v>1696</v>
      </c>
      <c r="K160" s="25"/>
      <c r="L160" s="27">
        <v>0</v>
      </c>
      <c r="M160" s="26" t="s">
        <v>2</v>
      </c>
      <c r="N160" s="25" t="str" cm="1">
        <f t="array" ref="N160">_xlfn.IFS(L160=100%,"выполнено",L160=0%,"не выполнено",L160&gt;0%,"в работе",L160&lt;100%,"в работе")</f>
        <v>не выполнено</v>
      </c>
      <c r="O160" s="25"/>
      <c r="P160" s="25"/>
      <c r="Q160" s="25" t="s">
        <v>1719</v>
      </c>
      <c r="R160" s="25" t="str">
        <f>VLOOKUP(J160,LookUp!C:F,4,0)</f>
        <v>ОЭиСС</v>
      </c>
      <c r="S160" s="25" t="s">
        <v>3821</v>
      </c>
    </row>
    <row r="161" spans="1:19" x14ac:dyDescent="0.25">
      <c r="A161" s="25" t="s">
        <v>3642</v>
      </c>
      <c r="B161" s="44">
        <v>5</v>
      </c>
      <c r="C161" s="25" t="s">
        <v>3206</v>
      </c>
      <c r="D161" s="25" t="s">
        <v>27</v>
      </c>
      <c r="E161" s="26">
        <v>46092</v>
      </c>
      <c r="F161" s="26">
        <v>46120</v>
      </c>
      <c r="G161" s="25" t="s">
        <v>27</v>
      </c>
      <c r="H161" s="26">
        <v>46092</v>
      </c>
      <c r="I161" s="26">
        <v>46121</v>
      </c>
      <c r="J161" s="25" t="s">
        <v>1696</v>
      </c>
      <c r="K161" s="25"/>
      <c r="L161" s="27">
        <v>0</v>
      </c>
      <c r="M161" s="26" t="s">
        <v>2</v>
      </c>
      <c r="N161" s="25" t="str" cm="1">
        <f t="array" ref="N161">_xlfn.IFS(L161=100%,"выполнено",L161=0%,"не выполнено",L161&gt;0%,"в работе",L161&lt;100%,"в работе")</f>
        <v>не выполнено</v>
      </c>
      <c r="O161" s="25"/>
      <c r="P161" s="25"/>
      <c r="Q161" s="25" t="s">
        <v>189</v>
      </c>
      <c r="R161" s="25" t="str">
        <f>VLOOKUP(J161,LookUp!C:F,4,0)</f>
        <v>ОЭиСС</v>
      </c>
      <c r="S161" s="25" t="s">
        <v>3821</v>
      </c>
    </row>
    <row r="162" spans="1:19" x14ac:dyDescent="0.25">
      <c r="A162" s="25" t="s">
        <v>3642</v>
      </c>
      <c r="B162" s="44">
        <v>4</v>
      </c>
      <c r="C162" s="25" t="s">
        <v>3207</v>
      </c>
      <c r="D162" s="25" t="s">
        <v>122</v>
      </c>
      <c r="E162" s="26">
        <v>46001</v>
      </c>
      <c r="F162" s="26">
        <v>46070</v>
      </c>
      <c r="G162" s="25" t="s">
        <v>122</v>
      </c>
      <c r="H162" s="26">
        <v>46001</v>
      </c>
      <c r="I162" s="26">
        <v>46071</v>
      </c>
      <c r="J162" s="25" t="s">
        <v>1719</v>
      </c>
      <c r="K162" s="25"/>
      <c r="L162" s="27">
        <v>0</v>
      </c>
      <c r="M162" s="26" t="s">
        <v>2</v>
      </c>
      <c r="N162" s="25" t="str" cm="1">
        <f t="array" ref="N162">_xlfn.IFS(L162=100%,"выполнено",L162=0%,"не выполнено",L162&gt;0%,"в работе",L162&lt;100%,"в работе")</f>
        <v>не выполнено</v>
      </c>
      <c r="O162" s="25"/>
      <c r="P162" s="25"/>
      <c r="Q162" s="25" t="s">
        <v>1700</v>
      </c>
      <c r="R162" s="25" t="str">
        <f>VLOOKUP(J162,LookUp!C:F,4,0)</f>
        <v>Не применимо</v>
      </c>
      <c r="S162" s="25" t="s">
        <v>3821</v>
      </c>
    </row>
    <row r="163" spans="1:19" x14ac:dyDescent="0.25">
      <c r="A163" s="25" t="s">
        <v>3642</v>
      </c>
      <c r="B163" s="44">
        <v>5</v>
      </c>
      <c r="C163" s="25" t="s">
        <v>3208</v>
      </c>
      <c r="D163" s="25" t="s">
        <v>30</v>
      </c>
      <c r="E163" s="26">
        <v>46001</v>
      </c>
      <c r="F163" s="26">
        <v>46049</v>
      </c>
      <c r="G163" s="25" t="s">
        <v>30</v>
      </c>
      <c r="H163" s="26">
        <v>46001</v>
      </c>
      <c r="I163" s="26">
        <v>46050</v>
      </c>
      <c r="J163" s="25" t="s">
        <v>3148</v>
      </c>
      <c r="K163" s="25"/>
      <c r="L163" s="27">
        <v>0</v>
      </c>
      <c r="M163" s="26" t="s">
        <v>2</v>
      </c>
      <c r="N163" s="25" t="str" cm="1">
        <f t="array" ref="N163">_xlfn.IFS(L163=100%,"выполнено",L163=0%,"не выполнено",L163&gt;0%,"в работе",L163&lt;100%,"в работе")</f>
        <v>не выполнено</v>
      </c>
      <c r="O163" s="25"/>
      <c r="P163" s="25"/>
      <c r="Q163" s="25" t="s">
        <v>1719</v>
      </c>
      <c r="R163" s="25" t="str">
        <f>VLOOKUP(J163,LookUp!C:F,4,0)</f>
        <v>ОВиВК</v>
      </c>
      <c r="S163" s="25" t="s">
        <v>3821</v>
      </c>
    </row>
    <row r="164" spans="1:19" x14ac:dyDescent="0.25">
      <c r="A164" s="25" t="s">
        <v>3642</v>
      </c>
      <c r="B164" s="44">
        <v>5</v>
      </c>
      <c r="C164" s="25" t="s">
        <v>3209</v>
      </c>
      <c r="D164" s="25" t="s">
        <v>27</v>
      </c>
      <c r="E164" s="26">
        <v>46043</v>
      </c>
      <c r="F164" s="26">
        <v>46070</v>
      </c>
      <c r="G164" s="25" t="s">
        <v>27</v>
      </c>
      <c r="H164" s="26">
        <v>46043</v>
      </c>
      <c r="I164" s="26">
        <v>46071</v>
      </c>
      <c r="J164" s="25" t="s">
        <v>1700</v>
      </c>
      <c r="K164" s="25"/>
      <c r="L164" s="27">
        <v>0</v>
      </c>
      <c r="M164" s="26" t="s">
        <v>2</v>
      </c>
      <c r="N164" s="25" t="str" cm="1">
        <f t="array" ref="N164">_xlfn.IFS(L164=100%,"выполнено",L164=0%,"не выполнено",L164&gt;0%,"в работе",L164&lt;100%,"в работе")</f>
        <v>не выполнено</v>
      </c>
      <c r="O164" s="25"/>
      <c r="P164" s="25"/>
      <c r="Q164" s="25" t="s">
        <v>1696</v>
      </c>
      <c r="R164" s="25" t="str">
        <f>VLOOKUP(J164,LookUp!C:F,4,0)</f>
        <v>АСО</v>
      </c>
      <c r="S164" s="25" t="s">
        <v>3821</v>
      </c>
    </row>
    <row r="165" spans="1:19" x14ac:dyDescent="0.25">
      <c r="A165" s="25" t="s">
        <v>3642</v>
      </c>
      <c r="B165" s="44">
        <v>5</v>
      </c>
      <c r="C165" s="25" t="s">
        <v>3210</v>
      </c>
      <c r="D165" s="25" t="s">
        <v>27</v>
      </c>
      <c r="E165" s="26">
        <v>46043</v>
      </c>
      <c r="F165" s="26">
        <v>46070</v>
      </c>
      <c r="G165" s="25" t="s">
        <v>27</v>
      </c>
      <c r="H165" s="26">
        <v>46043</v>
      </c>
      <c r="I165" s="26">
        <v>46071</v>
      </c>
      <c r="J165" s="25" t="s">
        <v>1700</v>
      </c>
      <c r="K165" s="25"/>
      <c r="L165" s="27">
        <v>0</v>
      </c>
      <c r="M165" s="26" t="s">
        <v>2</v>
      </c>
      <c r="N165" s="25" t="str" cm="1">
        <f t="array" ref="N165">_xlfn.IFS(L165=100%,"выполнено",L165=0%,"не выполнено",L165&gt;0%,"в работе",L165&lt;100%,"в работе")</f>
        <v>не выполнено</v>
      </c>
      <c r="O165" s="25"/>
      <c r="P165" s="25"/>
      <c r="Q165" s="25" t="s">
        <v>1719</v>
      </c>
      <c r="R165" s="25" t="str">
        <f>VLOOKUP(J165,LookUp!C:F,4,0)</f>
        <v>АСО</v>
      </c>
      <c r="S165" s="25" t="s">
        <v>3821</v>
      </c>
    </row>
    <row r="166" spans="1:19" x14ac:dyDescent="0.25">
      <c r="A166" s="25" t="s">
        <v>3642</v>
      </c>
      <c r="B166" s="44">
        <v>4</v>
      </c>
      <c r="C166" s="25" t="s">
        <v>3211</v>
      </c>
      <c r="D166" s="25" t="s">
        <v>30</v>
      </c>
      <c r="E166" s="26">
        <v>46001</v>
      </c>
      <c r="F166" s="26">
        <v>46049</v>
      </c>
      <c r="G166" s="25" t="s">
        <v>30</v>
      </c>
      <c r="H166" s="26">
        <v>46001</v>
      </c>
      <c r="I166" s="26">
        <v>46050</v>
      </c>
      <c r="J166" s="25" t="s">
        <v>1719</v>
      </c>
      <c r="K166" s="25"/>
      <c r="L166" s="27">
        <v>0</v>
      </c>
      <c r="M166" s="26" t="s">
        <v>2</v>
      </c>
      <c r="N166" s="25" t="str" cm="1">
        <f t="array" ref="N166">_xlfn.IFS(L166=100%,"выполнено",L166=0%,"не выполнено",L166&gt;0%,"в работе",L166&lt;100%,"в работе")</f>
        <v>не выполнено</v>
      </c>
      <c r="O166" s="25"/>
      <c r="P166" s="25"/>
      <c r="Q166" s="25" t="s">
        <v>1696</v>
      </c>
      <c r="R166" s="25" t="str">
        <f>VLOOKUP(J166,LookUp!C:F,4,0)</f>
        <v>Не применимо</v>
      </c>
      <c r="S166" s="25" t="s">
        <v>3821</v>
      </c>
    </row>
    <row r="167" spans="1:19" x14ac:dyDescent="0.25">
      <c r="A167" s="25" t="s">
        <v>3642</v>
      </c>
      <c r="B167" s="44">
        <v>5</v>
      </c>
      <c r="C167" s="25" t="s">
        <v>3212</v>
      </c>
      <c r="D167" s="25" t="s">
        <v>30</v>
      </c>
      <c r="E167" s="26">
        <v>46001</v>
      </c>
      <c r="F167" s="26">
        <v>46049</v>
      </c>
      <c r="G167" s="25" t="s">
        <v>30</v>
      </c>
      <c r="H167" s="26">
        <v>46001</v>
      </c>
      <c r="I167" s="26">
        <v>46050</v>
      </c>
      <c r="J167" s="25" t="s">
        <v>3148</v>
      </c>
      <c r="K167" s="25"/>
      <c r="L167" s="27">
        <v>0</v>
      </c>
      <c r="M167" s="26" t="s">
        <v>2</v>
      </c>
      <c r="N167" s="25" t="str" cm="1">
        <f t="array" ref="N167">_xlfn.IFS(L167=100%,"выполнено",L167=0%,"не выполнено",L167&gt;0%,"в работе",L167&lt;100%,"в работе")</f>
        <v>не выполнено</v>
      </c>
      <c r="O167" s="25"/>
      <c r="P167" s="25"/>
      <c r="Q167" s="25" t="s">
        <v>1719</v>
      </c>
      <c r="R167" s="25" t="str">
        <f>VLOOKUP(J167,LookUp!C:F,4,0)</f>
        <v>ОВиВК</v>
      </c>
      <c r="S167" s="25" t="s">
        <v>3821</v>
      </c>
    </row>
    <row r="168" spans="1:19" x14ac:dyDescent="0.25">
      <c r="A168" s="25" t="s">
        <v>3642</v>
      </c>
      <c r="B168" s="44">
        <v>4</v>
      </c>
      <c r="C168" s="25" t="s">
        <v>3213</v>
      </c>
      <c r="D168" s="25" t="s">
        <v>30</v>
      </c>
      <c r="E168" s="26">
        <v>46001</v>
      </c>
      <c r="F168" s="26">
        <v>46049</v>
      </c>
      <c r="G168" s="25" t="s">
        <v>30</v>
      </c>
      <c r="H168" s="26">
        <v>46001</v>
      </c>
      <c r="I168" s="26">
        <v>46050</v>
      </c>
      <c r="J168" s="25" t="s">
        <v>1719</v>
      </c>
      <c r="K168" s="25"/>
      <c r="L168" s="27">
        <v>0</v>
      </c>
      <c r="M168" s="26" t="s">
        <v>2</v>
      </c>
      <c r="N168" s="25" t="str" cm="1">
        <f t="array" ref="N168">_xlfn.IFS(L168=100%,"выполнено",L168=0%,"не выполнено",L168&gt;0%,"в работе",L168&lt;100%,"в работе")</f>
        <v>не выполнено</v>
      </c>
      <c r="O168" s="25"/>
      <c r="P168" s="25"/>
      <c r="Q168" s="25" t="s">
        <v>1696</v>
      </c>
      <c r="R168" s="25" t="str">
        <f>VLOOKUP(J168,LookUp!C:F,4,0)</f>
        <v>Не применимо</v>
      </c>
      <c r="S168" s="25" t="s">
        <v>3821</v>
      </c>
    </row>
    <row r="169" spans="1:19" x14ac:dyDescent="0.25">
      <c r="A169" s="25" t="s">
        <v>3642</v>
      </c>
      <c r="B169" s="44">
        <v>5</v>
      </c>
      <c r="C169" s="25" t="s">
        <v>3214</v>
      </c>
      <c r="D169" s="25" t="s">
        <v>30</v>
      </c>
      <c r="E169" s="26">
        <v>46001</v>
      </c>
      <c r="F169" s="26">
        <v>46049</v>
      </c>
      <c r="G169" s="25" t="s">
        <v>30</v>
      </c>
      <c r="H169" s="26">
        <v>46001</v>
      </c>
      <c r="I169" s="26">
        <v>46050</v>
      </c>
      <c r="J169" s="25" t="s">
        <v>3148</v>
      </c>
      <c r="K169" s="25"/>
      <c r="L169" s="27">
        <v>0</v>
      </c>
      <c r="M169" s="26" t="s">
        <v>2</v>
      </c>
      <c r="N169" s="25" t="str" cm="1">
        <f t="array" ref="N169">_xlfn.IFS(L169=100%,"выполнено",L169=0%,"не выполнено",L169&gt;0%,"в работе",L169&lt;100%,"в работе")</f>
        <v>не выполнено</v>
      </c>
      <c r="O169" s="25"/>
      <c r="P169" s="25"/>
      <c r="Q169" s="25" t="s">
        <v>1719</v>
      </c>
      <c r="R169" s="25" t="str">
        <f>VLOOKUP(J169,LookUp!C:F,4,0)</f>
        <v>ОВиВК</v>
      </c>
      <c r="S169" s="25" t="s">
        <v>3821</v>
      </c>
    </row>
    <row r="170" spans="1:19" x14ac:dyDescent="0.25">
      <c r="A170" s="25" t="s">
        <v>3642</v>
      </c>
      <c r="B170" s="44">
        <v>4</v>
      </c>
      <c r="C170" s="25" t="s">
        <v>1433</v>
      </c>
      <c r="D170" s="25" t="s">
        <v>741</v>
      </c>
      <c r="E170" s="26">
        <v>46043</v>
      </c>
      <c r="F170" s="26">
        <v>46098</v>
      </c>
      <c r="G170" s="25" t="s">
        <v>741</v>
      </c>
      <c r="H170" s="26">
        <v>46043</v>
      </c>
      <c r="I170" s="26">
        <v>46099</v>
      </c>
      <c r="J170" s="25" t="s">
        <v>1719</v>
      </c>
      <c r="K170" s="25"/>
      <c r="L170" s="27">
        <v>0</v>
      </c>
      <c r="M170" s="26" t="s">
        <v>2</v>
      </c>
      <c r="N170" s="25" t="str" cm="1">
        <f t="array" ref="N170">_xlfn.IFS(L170=100%,"выполнено",L170=0%,"не выполнено",L170&gt;0%,"в работе",L170&lt;100%,"в работе")</f>
        <v>не выполнено</v>
      </c>
      <c r="O170" s="25"/>
      <c r="P170" s="25"/>
      <c r="Q170" s="25" t="s">
        <v>1698</v>
      </c>
      <c r="R170" s="25" t="str">
        <f>VLOOKUP(J170,LookUp!C:F,4,0)</f>
        <v>Не применимо</v>
      </c>
      <c r="S170" s="25" t="s">
        <v>3821</v>
      </c>
    </row>
    <row r="171" spans="1:19" x14ac:dyDescent="0.25">
      <c r="A171" s="25" t="s">
        <v>3642</v>
      </c>
      <c r="B171" s="44">
        <v>5</v>
      </c>
      <c r="C171" s="25" t="s">
        <v>3215</v>
      </c>
      <c r="D171" s="25" t="s">
        <v>30</v>
      </c>
      <c r="E171" s="26">
        <v>46043</v>
      </c>
      <c r="F171" s="26">
        <v>46084</v>
      </c>
      <c r="G171" s="25" t="s">
        <v>30</v>
      </c>
      <c r="H171" s="26">
        <v>46043</v>
      </c>
      <c r="I171" s="26">
        <v>46085</v>
      </c>
      <c r="J171" s="25" t="s">
        <v>3147</v>
      </c>
      <c r="K171" s="25"/>
      <c r="L171" s="27">
        <v>0</v>
      </c>
      <c r="M171" s="26" t="s">
        <v>2</v>
      </c>
      <c r="N171" s="25" t="str" cm="1">
        <f t="array" ref="N171">_xlfn.IFS(L171=100%,"выполнено",L171=0%,"не выполнено",L171&gt;0%,"в работе",L171&lt;100%,"в работе")</f>
        <v>не выполнено</v>
      </c>
      <c r="O171" s="25"/>
      <c r="P171" s="25"/>
      <c r="Q171" s="25" t="s">
        <v>1696</v>
      </c>
      <c r="R171" s="25" t="str">
        <f>VLOOKUP(J171,LookUp!C:F,4,0)</f>
        <v>ТХиГТС</v>
      </c>
      <c r="S171" s="25" t="s">
        <v>3821</v>
      </c>
    </row>
    <row r="172" spans="1:19" x14ac:dyDescent="0.25">
      <c r="A172" s="25" t="s">
        <v>3642</v>
      </c>
      <c r="B172" s="44">
        <v>5</v>
      </c>
      <c r="C172" s="25" t="s">
        <v>3216</v>
      </c>
      <c r="D172" s="25" t="s">
        <v>27</v>
      </c>
      <c r="E172" s="26">
        <v>46071</v>
      </c>
      <c r="F172" s="26">
        <v>46098</v>
      </c>
      <c r="G172" s="25" t="s">
        <v>27</v>
      </c>
      <c r="H172" s="26">
        <v>46071</v>
      </c>
      <c r="I172" s="26">
        <v>46099</v>
      </c>
      <c r="J172" s="25" t="s">
        <v>1700</v>
      </c>
      <c r="K172" s="25"/>
      <c r="L172" s="27">
        <v>0</v>
      </c>
      <c r="M172" s="26" t="s">
        <v>2</v>
      </c>
      <c r="N172" s="25" t="str" cm="1">
        <f t="array" ref="N172">_xlfn.IFS(L172=100%,"выполнено",L172=0%,"не выполнено",L172&gt;0%,"в работе",L172&lt;100%,"в работе")</f>
        <v>не выполнено</v>
      </c>
      <c r="O172" s="25"/>
      <c r="P172" s="25"/>
      <c r="Q172" s="25" t="s">
        <v>1696</v>
      </c>
      <c r="R172" s="25" t="str">
        <f>VLOOKUP(J172,LookUp!C:F,4,0)</f>
        <v>АСО</v>
      </c>
      <c r="S172" s="25" t="s">
        <v>3821</v>
      </c>
    </row>
    <row r="173" spans="1:19" x14ac:dyDescent="0.25">
      <c r="A173" s="25" t="s">
        <v>3642</v>
      </c>
      <c r="B173" s="44">
        <v>4</v>
      </c>
      <c r="C173" s="25" t="s">
        <v>3217</v>
      </c>
      <c r="D173" s="25" t="s">
        <v>741</v>
      </c>
      <c r="E173" s="26">
        <v>46043</v>
      </c>
      <c r="F173" s="26">
        <v>46098</v>
      </c>
      <c r="G173" s="25" t="s">
        <v>741</v>
      </c>
      <c r="H173" s="26">
        <v>46043</v>
      </c>
      <c r="I173" s="26">
        <v>46099</v>
      </c>
      <c r="J173" s="25" t="s">
        <v>1719</v>
      </c>
      <c r="K173" s="25"/>
      <c r="L173" s="27">
        <v>0</v>
      </c>
      <c r="M173" s="26" t="s">
        <v>2</v>
      </c>
      <c r="N173" s="25" t="str" cm="1">
        <f t="array" ref="N173">_xlfn.IFS(L173=100%,"выполнено",L173=0%,"не выполнено",L173&gt;0%,"в работе",L173&lt;100%,"в работе")</f>
        <v>не выполнено</v>
      </c>
      <c r="O173" s="25"/>
      <c r="P173" s="25"/>
      <c r="Q173" s="25" t="s">
        <v>1696</v>
      </c>
      <c r="R173" s="25" t="str">
        <f>VLOOKUP(J173,LookUp!C:F,4,0)</f>
        <v>Не применимо</v>
      </c>
      <c r="S173" s="25" t="s">
        <v>3821</v>
      </c>
    </row>
    <row r="174" spans="1:19" x14ac:dyDescent="0.25">
      <c r="A174" s="25" t="s">
        <v>3642</v>
      </c>
      <c r="B174" s="44">
        <v>5</v>
      </c>
      <c r="C174" s="25" t="s">
        <v>3218</v>
      </c>
      <c r="D174" s="25" t="s">
        <v>30</v>
      </c>
      <c r="E174" s="26">
        <v>46043</v>
      </c>
      <c r="F174" s="26">
        <v>46084</v>
      </c>
      <c r="G174" s="25" t="s">
        <v>30</v>
      </c>
      <c r="H174" s="26">
        <v>46043</v>
      </c>
      <c r="I174" s="26">
        <v>46085</v>
      </c>
      <c r="J174" s="25" t="s">
        <v>3147</v>
      </c>
      <c r="K174" s="25"/>
      <c r="L174" s="27">
        <v>0</v>
      </c>
      <c r="M174" s="26" t="s">
        <v>2</v>
      </c>
      <c r="N174" s="25" t="str" cm="1">
        <f t="array" ref="N174">_xlfn.IFS(L174=100%,"выполнено",L174=0%,"не выполнено",L174&gt;0%,"в работе",L174&lt;100%,"в работе")</f>
        <v>не выполнено</v>
      </c>
      <c r="O174" s="25"/>
      <c r="P174" s="25"/>
      <c r="Q174" s="25" t="s">
        <v>1696</v>
      </c>
      <c r="R174" s="25" t="str">
        <f>VLOOKUP(J174,LookUp!C:F,4,0)</f>
        <v>ТХиГТС</v>
      </c>
      <c r="S174" s="25" t="s">
        <v>3821</v>
      </c>
    </row>
    <row r="175" spans="1:19" x14ac:dyDescent="0.25">
      <c r="A175" s="25" t="s">
        <v>3642</v>
      </c>
      <c r="B175" s="44">
        <v>5</v>
      </c>
      <c r="C175" s="25" t="s">
        <v>3219</v>
      </c>
      <c r="D175" s="25" t="s">
        <v>27</v>
      </c>
      <c r="E175" s="26">
        <v>46071</v>
      </c>
      <c r="F175" s="26">
        <v>46098</v>
      </c>
      <c r="G175" s="25" t="s">
        <v>27</v>
      </c>
      <c r="H175" s="26">
        <v>46071</v>
      </c>
      <c r="I175" s="26">
        <v>46099</v>
      </c>
      <c r="J175" s="25" t="s">
        <v>1700</v>
      </c>
      <c r="K175" s="25"/>
      <c r="L175" s="27">
        <v>0</v>
      </c>
      <c r="M175" s="26" t="s">
        <v>2</v>
      </c>
      <c r="N175" s="25" t="str" cm="1">
        <f t="array" ref="N175">_xlfn.IFS(L175=100%,"выполнено",L175=0%,"не выполнено",L175&gt;0%,"в работе",L175&lt;100%,"в работе")</f>
        <v>не выполнено</v>
      </c>
      <c r="O175" s="25"/>
      <c r="P175" s="25"/>
      <c r="Q175" s="25" t="s">
        <v>1719</v>
      </c>
      <c r="R175" s="25" t="str">
        <f>VLOOKUP(J175,LookUp!C:F,4,0)</f>
        <v>АСО</v>
      </c>
      <c r="S175" s="25" t="s">
        <v>3821</v>
      </c>
    </row>
    <row r="176" spans="1:19" x14ac:dyDescent="0.25">
      <c r="A176" s="25" t="s">
        <v>3642</v>
      </c>
      <c r="B176" s="44">
        <v>4</v>
      </c>
      <c r="C176" s="25" t="s">
        <v>3220</v>
      </c>
      <c r="D176" s="25" t="s">
        <v>30</v>
      </c>
      <c r="E176" s="26">
        <v>46050</v>
      </c>
      <c r="F176" s="26">
        <v>46091</v>
      </c>
      <c r="G176" s="25" t="s">
        <v>30</v>
      </c>
      <c r="H176" s="26">
        <v>46050</v>
      </c>
      <c r="I176" s="26">
        <v>46092</v>
      </c>
      <c r="J176" s="25" t="s">
        <v>1719</v>
      </c>
      <c r="K176" s="25"/>
      <c r="L176" s="27">
        <v>0</v>
      </c>
      <c r="M176" s="26" t="s">
        <v>2</v>
      </c>
      <c r="N176" s="25" t="str" cm="1">
        <f t="array" ref="N176">_xlfn.IFS(L176=100%,"выполнено",L176=0%,"не выполнено",L176&gt;0%,"в работе",L176&lt;100%,"в работе")</f>
        <v>не выполнено</v>
      </c>
      <c r="O176" s="25"/>
      <c r="P176" s="25"/>
      <c r="Q176" s="25" t="s">
        <v>1696</v>
      </c>
      <c r="R176" s="25" t="str">
        <f>VLOOKUP(J176,LookUp!C:F,4,0)</f>
        <v>Не применимо</v>
      </c>
      <c r="S176" s="25" t="s">
        <v>3821</v>
      </c>
    </row>
    <row r="177" spans="1:19" x14ac:dyDescent="0.25">
      <c r="A177" s="25" t="s">
        <v>3642</v>
      </c>
      <c r="B177" s="44">
        <v>5</v>
      </c>
      <c r="C177" s="25" t="s">
        <v>3221</v>
      </c>
      <c r="D177" s="25" t="s">
        <v>30</v>
      </c>
      <c r="E177" s="26">
        <v>46050</v>
      </c>
      <c r="F177" s="26">
        <v>46091</v>
      </c>
      <c r="G177" s="25" t="s">
        <v>30</v>
      </c>
      <c r="H177" s="26">
        <v>46050</v>
      </c>
      <c r="I177" s="26">
        <v>46092</v>
      </c>
      <c r="J177" s="25" t="s">
        <v>3148</v>
      </c>
      <c r="K177" s="25"/>
      <c r="L177" s="27">
        <v>0</v>
      </c>
      <c r="M177" s="26" t="s">
        <v>2</v>
      </c>
      <c r="N177" s="25" t="str" cm="1">
        <f t="array" ref="N177">_xlfn.IFS(L177=100%,"выполнено",L177=0%,"не выполнено",L177&gt;0%,"в работе",L177&lt;100%,"в работе")</f>
        <v>не выполнено</v>
      </c>
      <c r="O177" s="25"/>
      <c r="P177" s="25"/>
      <c r="Q177" s="25" t="s">
        <v>991</v>
      </c>
      <c r="R177" s="25" t="str">
        <f>VLOOKUP(J177,LookUp!C:F,4,0)</f>
        <v>ОВиВК</v>
      </c>
      <c r="S177" s="25" t="s">
        <v>3821</v>
      </c>
    </row>
    <row r="178" spans="1:19" x14ac:dyDescent="0.25">
      <c r="A178" s="25" t="s">
        <v>3642</v>
      </c>
      <c r="B178" s="44">
        <v>3</v>
      </c>
      <c r="C178" s="25" t="s">
        <v>937</v>
      </c>
      <c r="D178" s="25" t="s">
        <v>122</v>
      </c>
      <c r="E178" s="26">
        <v>46092</v>
      </c>
      <c r="F178" s="26">
        <v>46157</v>
      </c>
      <c r="G178" s="25" t="s">
        <v>122</v>
      </c>
      <c r="H178" s="26">
        <v>46092</v>
      </c>
      <c r="I178" s="26">
        <v>46160</v>
      </c>
      <c r="J178" s="25" t="s">
        <v>1719</v>
      </c>
      <c r="K178" s="25"/>
      <c r="L178" s="27">
        <v>0</v>
      </c>
      <c r="M178" s="26" t="s">
        <v>2</v>
      </c>
      <c r="N178" s="25" t="str" cm="1">
        <f t="array" ref="N178">_xlfn.IFS(L178=100%,"выполнено",L178=0%,"не выполнено",L178&gt;0%,"в работе",L178&lt;100%,"в работе")</f>
        <v>не выполнено</v>
      </c>
      <c r="O178" s="25"/>
      <c r="P178" s="25"/>
      <c r="Q178" s="25" t="s">
        <v>991</v>
      </c>
      <c r="R178" s="25" t="str">
        <f>VLOOKUP(J178,LookUp!C:F,4,0)</f>
        <v>Не применимо</v>
      </c>
      <c r="S178" s="25" t="s">
        <v>3821</v>
      </c>
    </row>
    <row r="179" spans="1:19" x14ac:dyDescent="0.25">
      <c r="A179" s="25" t="s">
        <v>3642</v>
      </c>
      <c r="B179" s="44">
        <v>4</v>
      </c>
      <c r="C179" s="25" t="s">
        <v>3222</v>
      </c>
      <c r="D179" s="25" t="s">
        <v>41</v>
      </c>
      <c r="E179" s="26">
        <v>46121</v>
      </c>
      <c r="F179" s="26">
        <v>46157</v>
      </c>
      <c r="G179" s="25" t="s">
        <v>41</v>
      </c>
      <c r="H179" s="26">
        <v>46121</v>
      </c>
      <c r="I179" s="26">
        <v>46160</v>
      </c>
      <c r="J179" s="25" t="s">
        <v>3145</v>
      </c>
      <c r="K179" s="25"/>
      <c r="L179" s="27">
        <v>0</v>
      </c>
      <c r="M179" s="26" t="s">
        <v>2</v>
      </c>
      <c r="N179" s="25" t="str" cm="1">
        <f t="array" ref="N179">_xlfn.IFS(L179=100%,"выполнено",L179=0%,"не выполнено",L179&gt;0%,"в работе",L179&lt;100%,"в работе")</f>
        <v>не выполнено</v>
      </c>
      <c r="O179" s="25"/>
      <c r="P179" s="25"/>
      <c r="Q179" s="25" t="s">
        <v>991</v>
      </c>
      <c r="R179" s="25" t="str">
        <f>VLOOKUP(J179,LookUp!C:F,4,0)</f>
        <v>ГИП</v>
      </c>
      <c r="S179" s="25" t="s">
        <v>3821</v>
      </c>
    </row>
    <row r="180" spans="1:19" x14ac:dyDescent="0.25">
      <c r="A180" s="25" t="s">
        <v>3642</v>
      </c>
      <c r="B180" s="44">
        <v>4</v>
      </c>
      <c r="C180" s="25" t="s">
        <v>3223</v>
      </c>
      <c r="D180" s="25" t="s">
        <v>27</v>
      </c>
      <c r="E180" s="26">
        <v>46121</v>
      </c>
      <c r="F180" s="26">
        <v>46150</v>
      </c>
      <c r="G180" s="25" t="s">
        <v>27</v>
      </c>
      <c r="H180" s="26">
        <v>46121</v>
      </c>
      <c r="I180" s="26">
        <v>46153</v>
      </c>
      <c r="J180" s="25" t="s">
        <v>1028</v>
      </c>
      <c r="K180" s="25"/>
      <c r="L180" s="27">
        <v>0</v>
      </c>
      <c r="M180" s="26" t="s">
        <v>2</v>
      </c>
      <c r="N180" s="25" t="str" cm="1">
        <f t="array" ref="N180">_xlfn.IFS(L180=100%,"выполнено",L180=0%,"не выполнено",L180&gt;0%,"в работе",L180&lt;100%,"в работе")</f>
        <v>не выполнено</v>
      </c>
      <c r="O180" s="25"/>
      <c r="P180" s="25"/>
      <c r="Q180" s="25" t="s">
        <v>1025</v>
      </c>
      <c r="R180" s="25" t="str">
        <f>VLOOKUP(J180,LookUp!C:F,4,0)</f>
        <v>СЭО</v>
      </c>
      <c r="S180" s="25" t="s">
        <v>3821</v>
      </c>
    </row>
    <row r="181" spans="1:19" x14ac:dyDescent="0.25">
      <c r="A181" s="25" t="s">
        <v>3642</v>
      </c>
      <c r="B181" s="44">
        <v>4</v>
      </c>
      <c r="C181" s="25" t="s">
        <v>3224</v>
      </c>
      <c r="D181" s="25" t="s">
        <v>741</v>
      </c>
      <c r="E181" s="26">
        <v>46092</v>
      </c>
      <c r="F181" s="26">
        <v>46150</v>
      </c>
      <c r="G181" s="25" t="s">
        <v>741</v>
      </c>
      <c r="H181" s="26">
        <v>46092</v>
      </c>
      <c r="I181" s="26">
        <v>46153</v>
      </c>
      <c r="J181" s="25" t="s">
        <v>1025</v>
      </c>
      <c r="K181" s="25"/>
      <c r="L181" s="27">
        <v>0</v>
      </c>
      <c r="M181" s="26" t="s">
        <v>2</v>
      </c>
      <c r="N181" s="25" t="str" cm="1">
        <f t="array" ref="N181">_xlfn.IFS(L181=100%,"выполнено",L181=0%,"не выполнено",L181&gt;0%,"в работе",L181&lt;100%,"в работе")</f>
        <v>не выполнено</v>
      </c>
      <c r="O181" s="25"/>
      <c r="P181" s="25"/>
      <c r="Q181" s="25" t="s">
        <v>1719</v>
      </c>
      <c r="R181" s="25" t="str">
        <f>VLOOKUP(J181,LookUp!C:F,4,0)</f>
        <v>СЭО</v>
      </c>
      <c r="S181" s="25" t="s">
        <v>3821</v>
      </c>
    </row>
    <row r="182" spans="1:19" x14ac:dyDescent="0.25">
      <c r="A182" s="25" t="s">
        <v>3642</v>
      </c>
      <c r="B182" s="44">
        <v>4</v>
      </c>
      <c r="C182" s="25" t="s">
        <v>3225</v>
      </c>
      <c r="D182" s="25" t="s">
        <v>28</v>
      </c>
      <c r="E182" s="26">
        <v>46121</v>
      </c>
      <c r="F182" s="26">
        <v>46141</v>
      </c>
      <c r="G182" s="25" t="s">
        <v>28</v>
      </c>
      <c r="H182" s="26">
        <v>46121</v>
      </c>
      <c r="I182" s="26">
        <v>46142</v>
      </c>
      <c r="J182" s="25" t="s">
        <v>1027</v>
      </c>
      <c r="K182" s="25"/>
      <c r="L182" s="27">
        <v>0</v>
      </c>
      <c r="M182" s="26" t="s">
        <v>2</v>
      </c>
      <c r="N182" s="25" t="str" cm="1">
        <f t="array" ref="N182">_xlfn.IFS(L182=100%,"выполнено",L182=0%,"не выполнено",L182&gt;0%,"в работе",L182&lt;100%,"в работе")</f>
        <v>не выполнено</v>
      </c>
      <c r="O182" s="25"/>
      <c r="P182" s="25"/>
      <c r="Q182" s="25" t="s">
        <v>1719</v>
      </c>
      <c r="R182" s="25" t="str">
        <f>VLOOKUP(J182,LookUp!C:F,4,0)</f>
        <v>ГО</v>
      </c>
      <c r="S182" s="25" t="s">
        <v>3821</v>
      </c>
    </row>
    <row r="183" spans="1:19" x14ac:dyDescent="0.25">
      <c r="A183" s="25" t="s">
        <v>3642</v>
      </c>
      <c r="B183" s="44">
        <v>4</v>
      </c>
      <c r="C183" s="25" t="s">
        <v>3226</v>
      </c>
      <c r="D183" s="25" t="s">
        <v>28</v>
      </c>
      <c r="E183" s="26">
        <v>46121</v>
      </c>
      <c r="F183" s="26">
        <v>46141</v>
      </c>
      <c r="G183" s="25" t="s">
        <v>28</v>
      </c>
      <c r="H183" s="26">
        <v>46121</v>
      </c>
      <c r="I183" s="26">
        <v>46142</v>
      </c>
      <c r="J183" s="25" t="s">
        <v>3145</v>
      </c>
      <c r="K183" s="25"/>
      <c r="L183" s="27">
        <v>0</v>
      </c>
      <c r="M183" s="26" t="s">
        <v>2</v>
      </c>
      <c r="N183" s="25" t="str" cm="1">
        <f t="array" ref="N183">_xlfn.IFS(L183=100%,"выполнено",L183=0%,"не выполнено",L183&gt;0%,"в работе",L183&lt;100%,"в работе")</f>
        <v>не выполнено</v>
      </c>
      <c r="O183" s="25"/>
      <c r="P183" s="25"/>
      <c r="Q183" s="25" t="s">
        <v>1719</v>
      </c>
      <c r="R183" s="25" t="str">
        <f>VLOOKUP(J183,LookUp!C:F,4,0)</f>
        <v>ГИП</v>
      </c>
      <c r="S183" s="25" t="s">
        <v>3821</v>
      </c>
    </row>
    <row r="184" spans="1:19" x14ac:dyDescent="0.25">
      <c r="A184" s="25" t="s">
        <v>3642</v>
      </c>
      <c r="B184" s="44">
        <v>4</v>
      </c>
      <c r="C184" s="25" t="s">
        <v>3227</v>
      </c>
      <c r="D184" s="25" t="s">
        <v>28</v>
      </c>
      <c r="E184" s="26">
        <v>46121</v>
      </c>
      <c r="F184" s="26">
        <v>46141</v>
      </c>
      <c r="G184" s="25" t="s">
        <v>28</v>
      </c>
      <c r="H184" s="26">
        <v>46121</v>
      </c>
      <c r="I184" s="26">
        <v>46142</v>
      </c>
      <c r="J184" s="25" t="s">
        <v>3145</v>
      </c>
      <c r="K184" s="25"/>
      <c r="L184" s="27">
        <v>0</v>
      </c>
      <c r="M184" s="26" t="s">
        <v>2</v>
      </c>
      <c r="N184" s="25" t="str" cm="1">
        <f t="array" ref="N184">_xlfn.IFS(L184=100%,"выполнено",L184=0%,"не выполнено",L184&gt;0%,"в работе",L184&lt;100%,"в работе")</f>
        <v>не выполнено</v>
      </c>
      <c r="O184" s="25"/>
      <c r="P184" s="25"/>
      <c r="Q184" s="25" t="s">
        <v>1719</v>
      </c>
      <c r="R184" s="25" t="str">
        <f>VLOOKUP(J184,LookUp!C:F,4,0)</f>
        <v>ГИП</v>
      </c>
      <c r="S184" s="25" t="s">
        <v>3821</v>
      </c>
    </row>
    <row r="185" spans="1:19" x14ac:dyDescent="0.25">
      <c r="A185" s="25" t="s">
        <v>3642</v>
      </c>
      <c r="B185" s="44">
        <v>2</v>
      </c>
      <c r="C185" s="25" t="s">
        <v>3228</v>
      </c>
      <c r="D185" s="25" t="s">
        <v>96</v>
      </c>
      <c r="E185" s="26">
        <v>46128</v>
      </c>
      <c r="F185" s="26">
        <v>46176</v>
      </c>
      <c r="G185" s="25" t="s">
        <v>96</v>
      </c>
      <c r="H185" s="26">
        <v>46128</v>
      </c>
      <c r="I185" s="26">
        <v>46177</v>
      </c>
      <c r="J185" s="25" t="s">
        <v>1719</v>
      </c>
      <c r="K185" s="25"/>
      <c r="L185" s="27">
        <v>0</v>
      </c>
      <c r="M185" s="26" t="s">
        <v>2</v>
      </c>
      <c r="N185" s="25" t="str" cm="1">
        <f t="array" ref="N185">_xlfn.IFS(L185=100%,"выполнено",L185=0%,"не выполнено",L185&gt;0%,"в работе",L185&lt;100%,"в работе")</f>
        <v>не выполнено</v>
      </c>
      <c r="O185" s="25"/>
      <c r="P185" s="25"/>
      <c r="Q185" s="25" t="s">
        <v>1719</v>
      </c>
      <c r="R185" s="25" t="str">
        <f>VLOOKUP(J185,LookUp!C:F,4,0)</f>
        <v>Не применимо</v>
      </c>
      <c r="S185" s="25" t="s">
        <v>3821</v>
      </c>
    </row>
    <row r="186" spans="1:19" x14ac:dyDescent="0.25">
      <c r="A186" s="25" t="s">
        <v>3642</v>
      </c>
      <c r="B186" s="44">
        <v>3</v>
      </c>
      <c r="C186" s="25" t="s">
        <v>3229</v>
      </c>
      <c r="D186" s="25" t="s">
        <v>30</v>
      </c>
      <c r="E186" s="26">
        <v>46128</v>
      </c>
      <c r="F186" s="26">
        <v>46169</v>
      </c>
      <c r="G186" s="25" t="s">
        <v>30</v>
      </c>
      <c r="H186" s="26">
        <v>46128</v>
      </c>
      <c r="I186" s="26">
        <v>46170</v>
      </c>
      <c r="J186" s="25" t="s">
        <v>1027</v>
      </c>
      <c r="K186" s="25"/>
      <c r="L186" s="27">
        <v>0</v>
      </c>
      <c r="M186" s="26" t="s">
        <v>2</v>
      </c>
      <c r="N186" s="25" t="str" cm="1">
        <f t="array" ref="N186">_xlfn.IFS(L186=100%,"выполнено",L186=0%,"не выполнено",L186&gt;0%,"в работе",L186&lt;100%,"в работе")</f>
        <v>не выполнено</v>
      </c>
      <c r="O186" s="25"/>
      <c r="P186" s="25"/>
      <c r="Q186" s="25" t="s">
        <v>1719</v>
      </c>
      <c r="R186" s="25" t="str">
        <f>VLOOKUP(J186,LookUp!C:F,4,0)</f>
        <v>ГО</v>
      </c>
      <c r="S186" s="25" t="s">
        <v>3821</v>
      </c>
    </row>
    <row r="187" spans="1:19" x14ac:dyDescent="0.25">
      <c r="A187" s="25" t="s">
        <v>3642</v>
      </c>
      <c r="B187" s="44">
        <v>3</v>
      </c>
      <c r="C187" s="25" t="s">
        <v>3230</v>
      </c>
      <c r="D187" s="25" t="s">
        <v>73</v>
      </c>
      <c r="E187" s="26">
        <v>46170</v>
      </c>
      <c r="F187" s="26">
        <v>46176</v>
      </c>
      <c r="G187" s="25" t="s">
        <v>73</v>
      </c>
      <c r="H187" s="26">
        <v>46170</v>
      </c>
      <c r="I187" s="26">
        <v>46177</v>
      </c>
      <c r="J187" s="25" t="s">
        <v>3145</v>
      </c>
      <c r="K187" s="25"/>
      <c r="L187" s="27">
        <v>0</v>
      </c>
      <c r="M187" s="26" t="s">
        <v>2</v>
      </c>
      <c r="N187" s="25" t="str" cm="1">
        <f t="array" ref="N187">_xlfn.IFS(L187=100%,"выполнено",L187=0%,"не выполнено",L187&gt;0%,"в работе",L187&lt;100%,"в работе")</f>
        <v>не выполнено</v>
      </c>
      <c r="O187" s="25"/>
      <c r="P187" s="25"/>
      <c r="Q187" s="25" t="s">
        <v>1719</v>
      </c>
      <c r="R187" s="25" t="str">
        <f>VLOOKUP(J187,LookUp!C:F,4,0)</f>
        <v>ГИП</v>
      </c>
      <c r="S187" s="25" t="s">
        <v>3821</v>
      </c>
    </row>
    <row r="188" spans="1:19" x14ac:dyDescent="0.25">
      <c r="A188" s="25" t="s">
        <v>3642</v>
      </c>
      <c r="B188" s="44">
        <v>2</v>
      </c>
      <c r="C188" s="25" t="s">
        <v>3231</v>
      </c>
      <c r="D188" s="25" t="s">
        <v>28</v>
      </c>
      <c r="E188" s="26">
        <v>46161</v>
      </c>
      <c r="F188" s="26">
        <v>46182</v>
      </c>
      <c r="G188" s="25" t="s">
        <v>28</v>
      </c>
      <c r="H188" s="26">
        <v>46162</v>
      </c>
      <c r="I188" s="26">
        <v>46183</v>
      </c>
      <c r="J188" s="25" t="s">
        <v>1719</v>
      </c>
      <c r="K188" s="25"/>
      <c r="L188" s="27">
        <v>0</v>
      </c>
      <c r="M188" s="26" t="s">
        <v>2</v>
      </c>
      <c r="N188" s="25" t="str" cm="1">
        <f t="array" ref="N188">_xlfn.IFS(L188=100%,"выполнено",L188=0%,"не выполнено",L188&gt;0%,"в работе",L188&lt;100%,"в работе")</f>
        <v>не выполнено</v>
      </c>
      <c r="O188" s="25"/>
      <c r="P188" s="25"/>
      <c r="Q188" s="25" t="s">
        <v>1025</v>
      </c>
      <c r="R188" s="25" t="str">
        <f>VLOOKUP(J188,LookUp!C:F,4,0)</f>
        <v>Не применимо</v>
      </c>
      <c r="S188" s="25" t="s">
        <v>3821</v>
      </c>
    </row>
    <row r="189" spans="1:19" x14ac:dyDescent="0.25">
      <c r="A189" s="25" t="s">
        <v>3642</v>
      </c>
      <c r="B189" s="44">
        <v>2</v>
      </c>
      <c r="C189" s="25" t="s">
        <v>3232</v>
      </c>
      <c r="D189" s="25" t="s">
        <v>3149</v>
      </c>
      <c r="E189" s="26">
        <v>46153</v>
      </c>
      <c r="F189" s="26">
        <v>46309</v>
      </c>
      <c r="G189" s="25" t="s">
        <v>3150</v>
      </c>
      <c r="H189" s="26">
        <v>46153</v>
      </c>
      <c r="I189" s="26">
        <v>46309</v>
      </c>
      <c r="J189" s="25" t="s">
        <v>1719</v>
      </c>
      <c r="K189" s="25"/>
      <c r="L189" s="27">
        <v>0</v>
      </c>
      <c r="M189" s="26" t="s">
        <v>2</v>
      </c>
      <c r="N189" s="25" t="str" cm="1">
        <f t="array" ref="N189">_xlfn.IFS(L189=100%,"выполнено",L189=0%,"не выполнено",L189&gt;0%,"в работе",L189&lt;100%,"в работе")</f>
        <v>не выполнено</v>
      </c>
      <c r="O189" s="25"/>
      <c r="P189" s="25"/>
      <c r="Q189" s="25" t="s">
        <v>1719</v>
      </c>
      <c r="R189" s="25" t="str">
        <f>VLOOKUP(J189,LookUp!C:F,4,0)</f>
        <v>Не применимо</v>
      </c>
      <c r="S189" s="25" t="s">
        <v>3821</v>
      </c>
    </row>
    <row r="190" spans="1:19" x14ac:dyDescent="0.25">
      <c r="A190" s="25" t="s">
        <v>3642</v>
      </c>
      <c r="B190" s="44">
        <v>3</v>
      </c>
      <c r="C190" s="25" t="s">
        <v>946</v>
      </c>
      <c r="D190" s="25" t="s">
        <v>3151</v>
      </c>
      <c r="E190" s="26">
        <v>46153</v>
      </c>
      <c r="F190" s="26">
        <v>46213</v>
      </c>
      <c r="G190" s="25" t="s">
        <v>322</v>
      </c>
      <c r="H190" s="26">
        <v>46153</v>
      </c>
      <c r="I190" s="26">
        <v>46213</v>
      </c>
      <c r="J190" s="25" t="s">
        <v>1719</v>
      </c>
      <c r="K190" s="25"/>
      <c r="L190" s="27">
        <v>0</v>
      </c>
      <c r="M190" s="26" t="s">
        <v>2</v>
      </c>
      <c r="N190" s="25" t="str" cm="1">
        <f t="array" ref="N190">_xlfn.IFS(L190=100%,"выполнено",L190=0%,"не выполнено",L190&gt;0%,"в работе",L190&lt;100%,"в работе")</f>
        <v>не выполнено</v>
      </c>
      <c r="O190" s="25"/>
      <c r="P190" s="25"/>
      <c r="Q190" s="25" t="s">
        <v>1719</v>
      </c>
      <c r="R190" s="25" t="str">
        <f>VLOOKUP(J190,LookUp!C:F,4,0)</f>
        <v>Не применимо</v>
      </c>
      <c r="S190" s="25" t="s">
        <v>3821</v>
      </c>
    </row>
    <row r="191" spans="1:19" x14ac:dyDescent="0.25">
      <c r="A191" s="25" t="s">
        <v>3642</v>
      </c>
      <c r="B191" s="44">
        <v>4</v>
      </c>
      <c r="C191" s="25" t="s">
        <v>92</v>
      </c>
      <c r="D191" s="25" t="s">
        <v>170</v>
      </c>
      <c r="E191" s="26">
        <v>46153</v>
      </c>
      <c r="F191" s="26">
        <v>46176</v>
      </c>
      <c r="G191" s="25" t="s">
        <v>170</v>
      </c>
      <c r="H191" s="26">
        <v>46153</v>
      </c>
      <c r="I191" s="26">
        <v>46177</v>
      </c>
      <c r="J191" s="25" t="s">
        <v>1032</v>
      </c>
      <c r="K191" s="25"/>
      <c r="L191" s="27">
        <v>0</v>
      </c>
      <c r="M191" s="26" t="s">
        <v>2</v>
      </c>
      <c r="N191" s="25" t="str" cm="1">
        <f t="array" ref="N191">_xlfn.IFS(L191=100%,"выполнено",L191=0%,"не выполнено",L191&gt;0%,"в работе",L191&lt;100%,"в работе")</f>
        <v>не выполнено</v>
      </c>
      <c r="O191" s="25"/>
      <c r="P191" s="25"/>
      <c r="Q191" s="25" t="s">
        <v>1719</v>
      </c>
      <c r="R191" s="25" t="str">
        <f>VLOOKUP(J191,LookUp!C:F,4,0)</f>
        <v>ООС</v>
      </c>
      <c r="S191" s="25" t="s">
        <v>3821</v>
      </c>
    </row>
    <row r="192" spans="1:19" x14ac:dyDescent="0.25">
      <c r="A192" s="25" t="s">
        <v>3642</v>
      </c>
      <c r="B192" s="44">
        <v>4</v>
      </c>
      <c r="C192" s="25" t="s">
        <v>949</v>
      </c>
      <c r="D192" s="25" t="s">
        <v>313</v>
      </c>
      <c r="E192" s="26">
        <v>46177</v>
      </c>
      <c r="F192" s="26">
        <v>46185</v>
      </c>
      <c r="G192" s="25" t="s">
        <v>313</v>
      </c>
      <c r="H192" s="26">
        <v>46177</v>
      </c>
      <c r="I192" s="26">
        <v>46185</v>
      </c>
      <c r="J192" s="25" t="s">
        <v>1032</v>
      </c>
      <c r="K192" s="25"/>
      <c r="L192" s="27">
        <v>0</v>
      </c>
      <c r="M192" s="26" t="s">
        <v>2</v>
      </c>
      <c r="N192" s="25" t="str" cm="1">
        <f t="array" ref="N192">_xlfn.IFS(L192=100%,"выполнено",L192=0%,"не выполнено",L192&gt;0%,"в работе",L192&lt;100%,"в работе")</f>
        <v>не выполнено</v>
      </c>
      <c r="O192" s="25"/>
      <c r="P192" s="25"/>
      <c r="Q192" s="25" t="s">
        <v>1719</v>
      </c>
      <c r="R192" s="25" t="str">
        <f>VLOOKUP(J192,LookUp!C:F,4,0)</f>
        <v>ООС</v>
      </c>
      <c r="S192" s="25" t="s">
        <v>3821</v>
      </c>
    </row>
    <row r="193" spans="1:19" x14ac:dyDescent="0.25">
      <c r="A193" s="25" t="s">
        <v>3642</v>
      </c>
      <c r="B193" s="44">
        <v>4</v>
      </c>
      <c r="C193" s="25" t="s">
        <v>108</v>
      </c>
      <c r="D193" s="25" t="s">
        <v>240</v>
      </c>
      <c r="E193" s="26">
        <v>46185</v>
      </c>
      <c r="F193" s="26">
        <v>46213</v>
      </c>
      <c r="G193" s="25" t="s">
        <v>240</v>
      </c>
      <c r="H193" s="26">
        <v>46185</v>
      </c>
      <c r="I193" s="26">
        <v>46213</v>
      </c>
      <c r="J193" s="25" t="s">
        <v>1032</v>
      </c>
      <c r="K193" s="25"/>
      <c r="L193" s="27">
        <v>0</v>
      </c>
      <c r="M193" s="26" t="s">
        <v>2</v>
      </c>
      <c r="N193" s="25" t="str" cm="1">
        <f t="array" ref="N193">_xlfn.IFS(L193=100%,"выполнено",L193=0%,"не выполнено",L193&gt;0%,"в работе",L193&lt;100%,"в работе")</f>
        <v>не выполнено</v>
      </c>
      <c r="O193" s="25"/>
      <c r="P193" s="25"/>
      <c r="Q193" s="25" t="s">
        <v>1719</v>
      </c>
      <c r="R193" s="25" t="str">
        <f>VLOOKUP(J193,LookUp!C:F,4,0)</f>
        <v>ООС</v>
      </c>
      <c r="S193" s="25" t="s">
        <v>3821</v>
      </c>
    </row>
    <row r="194" spans="1:19" x14ac:dyDescent="0.25">
      <c r="A194" s="25" t="s">
        <v>3642</v>
      </c>
      <c r="B194" s="44">
        <v>4</v>
      </c>
      <c r="C194" s="25" t="s">
        <v>950</v>
      </c>
      <c r="D194" s="25" t="s">
        <v>240</v>
      </c>
      <c r="E194" s="26">
        <v>46185</v>
      </c>
      <c r="F194" s="26">
        <v>46213</v>
      </c>
      <c r="G194" s="25" t="s">
        <v>240</v>
      </c>
      <c r="H194" s="26">
        <v>46185</v>
      </c>
      <c r="I194" s="26">
        <v>46213</v>
      </c>
      <c r="J194" s="25" t="s">
        <v>1032</v>
      </c>
      <c r="K194" s="25"/>
      <c r="L194" s="27">
        <v>0</v>
      </c>
      <c r="M194" s="26" t="s">
        <v>2</v>
      </c>
      <c r="N194" s="25" t="str" cm="1">
        <f t="array" ref="N194">_xlfn.IFS(L194=100%,"выполнено",L194=0%,"не выполнено",L194&gt;0%,"в работе",L194&lt;100%,"в работе")</f>
        <v>не выполнено</v>
      </c>
      <c r="O194" s="25"/>
      <c r="P194" s="25"/>
      <c r="Q194" s="25" t="s">
        <v>1719</v>
      </c>
      <c r="R194" s="25" t="str">
        <f>VLOOKUP(J194,LookUp!C:F,4,0)</f>
        <v>ООС</v>
      </c>
      <c r="S194" s="25" t="s">
        <v>3821</v>
      </c>
    </row>
    <row r="195" spans="1:19" x14ac:dyDescent="0.25">
      <c r="A195" s="25" t="s">
        <v>3642</v>
      </c>
      <c r="B195" s="44">
        <v>3</v>
      </c>
      <c r="C195" s="25" t="s">
        <v>2803</v>
      </c>
      <c r="D195" s="25" t="s">
        <v>1659</v>
      </c>
      <c r="E195" s="26">
        <v>46192</v>
      </c>
      <c r="F195" s="26">
        <v>46309</v>
      </c>
      <c r="G195" s="25" t="s">
        <v>3152</v>
      </c>
      <c r="H195" s="26">
        <v>46192</v>
      </c>
      <c r="I195" s="26">
        <v>46309</v>
      </c>
      <c r="J195" s="25" t="s">
        <v>1719</v>
      </c>
      <c r="K195" s="25"/>
      <c r="L195" s="27">
        <v>0</v>
      </c>
      <c r="M195" s="26" t="s">
        <v>2</v>
      </c>
      <c r="N195" s="25" t="str" cm="1">
        <f t="array" ref="N195">_xlfn.IFS(L195=100%,"выполнено",L195=0%,"не выполнено",L195&gt;0%,"в работе",L195&lt;100%,"в работе")</f>
        <v>не выполнено</v>
      </c>
      <c r="O195" s="25"/>
      <c r="P195" s="25"/>
      <c r="Q195" s="25" t="s">
        <v>1719</v>
      </c>
      <c r="R195" s="25" t="str">
        <f>VLOOKUP(J195,LookUp!C:F,4,0)</f>
        <v>Не применимо</v>
      </c>
      <c r="S195" s="25" t="s">
        <v>3821</v>
      </c>
    </row>
    <row r="196" spans="1:19" x14ac:dyDescent="0.25">
      <c r="A196" s="25" t="s">
        <v>3642</v>
      </c>
      <c r="B196" s="44">
        <v>4</v>
      </c>
      <c r="C196" s="25" t="s">
        <v>888</v>
      </c>
      <c r="D196" s="25" t="s">
        <v>117</v>
      </c>
      <c r="E196" s="26">
        <v>46192</v>
      </c>
      <c r="F196" s="26">
        <v>46232</v>
      </c>
      <c r="G196" s="25" t="s">
        <v>117</v>
      </c>
      <c r="H196" s="26">
        <v>46192</v>
      </c>
      <c r="I196" s="26">
        <v>46232</v>
      </c>
      <c r="J196" s="25" t="s">
        <v>1032</v>
      </c>
      <c r="K196" s="25"/>
      <c r="L196" s="27">
        <v>0</v>
      </c>
      <c r="M196" s="26" t="s">
        <v>2</v>
      </c>
      <c r="N196" s="25" t="str" cm="1">
        <f t="array" ref="N196">_xlfn.IFS(L196=100%,"выполнено",L196=0%,"не выполнено",L196&gt;0%,"в работе",L196&lt;100%,"в работе")</f>
        <v>не выполнено</v>
      </c>
      <c r="O196" s="25"/>
      <c r="P196" s="25"/>
      <c r="Q196" s="25" t="s">
        <v>1719</v>
      </c>
      <c r="R196" s="25" t="str">
        <f>VLOOKUP(J196,LookUp!C:F,4,0)</f>
        <v>ООС</v>
      </c>
      <c r="S196" s="25" t="s">
        <v>3821</v>
      </c>
    </row>
    <row r="197" spans="1:19" x14ac:dyDescent="0.25">
      <c r="A197" s="25" t="s">
        <v>3642</v>
      </c>
      <c r="B197" s="44">
        <v>4</v>
      </c>
      <c r="C197" s="25" t="s">
        <v>953</v>
      </c>
      <c r="D197" s="25" t="s">
        <v>73</v>
      </c>
      <c r="E197" s="26">
        <v>46232</v>
      </c>
      <c r="F197" s="26">
        <v>46239</v>
      </c>
      <c r="G197" s="25" t="s">
        <v>73</v>
      </c>
      <c r="H197" s="26">
        <v>46232</v>
      </c>
      <c r="I197" s="26">
        <v>46239</v>
      </c>
      <c r="J197" s="25" t="s">
        <v>1032</v>
      </c>
      <c r="K197" s="25"/>
      <c r="L197" s="27">
        <v>0</v>
      </c>
      <c r="M197" s="26" t="s">
        <v>2</v>
      </c>
      <c r="N197" s="25" t="str" cm="1">
        <f t="array" ref="N197">_xlfn.IFS(L197=100%,"выполнено",L197=0%,"не выполнено",L197&gt;0%,"в работе",L197&lt;100%,"в работе")</f>
        <v>не выполнено</v>
      </c>
      <c r="O197" s="25"/>
      <c r="P197" s="25"/>
      <c r="Q197" s="25" t="s">
        <v>1719</v>
      </c>
      <c r="R197" s="25" t="str">
        <f>VLOOKUP(J197,LookUp!C:F,4,0)</f>
        <v>ООС</v>
      </c>
      <c r="S197" s="25" t="s">
        <v>3821</v>
      </c>
    </row>
    <row r="198" spans="1:19" x14ac:dyDescent="0.25">
      <c r="A198" s="25" t="s">
        <v>3642</v>
      </c>
      <c r="B198" s="44">
        <v>4</v>
      </c>
      <c r="C198" s="25" t="s">
        <v>111</v>
      </c>
      <c r="D198" s="25" t="s">
        <v>112</v>
      </c>
      <c r="E198" s="26">
        <v>46213</v>
      </c>
      <c r="F198" s="26">
        <v>46216</v>
      </c>
      <c r="G198" s="25" t="s">
        <v>112</v>
      </c>
      <c r="H198" s="26">
        <v>46213</v>
      </c>
      <c r="I198" s="26">
        <v>46216</v>
      </c>
      <c r="J198" s="25" t="s">
        <v>1032</v>
      </c>
      <c r="K198" s="25"/>
      <c r="L198" s="27">
        <v>0</v>
      </c>
      <c r="M198" s="26" t="s">
        <v>2</v>
      </c>
      <c r="N198" s="25" t="str" cm="1">
        <f t="array" ref="N198">_xlfn.IFS(L198=100%,"выполнено",L198=0%,"не выполнено",L198&gt;0%,"в работе",L198&lt;100%,"в работе")</f>
        <v>не выполнено</v>
      </c>
      <c r="O198" s="25"/>
      <c r="P198" s="25"/>
      <c r="Q198" s="25" t="s">
        <v>1719</v>
      </c>
      <c r="R198" s="25" t="str">
        <f>VLOOKUP(J198,LookUp!C:F,4,0)</f>
        <v>ООС</v>
      </c>
      <c r="S198" s="25" t="s">
        <v>3821</v>
      </c>
    </row>
    <row r="199" spans="1:19" x14ac:dyDescent="0.25">
      <c r="A199" s="25" t="s">
        <v>3642</v>
      </c>
      <c r="B199" s="44">
        <v>4</v>
      </c>
      <c r="C199" s="25" t="s">
        <v>113</v>
      </c>
      <c r="D199" s="25" t="s">
        <v>77</v>
      </c>
      <c r="E199" s="26">
        <v>46216</v>
      </c>
      <c r="F199" s="26">
        <v>46225</v>
      </c>
      <c r="G199" s="25" t="s">
        <v>77</v>
      </c>
      <c r="H199" s="26">
        <v>46216</v>
      </c>
      <c r="I199" s="26">
        <v>46225</v>
      </c>
      <c r="J199" s="25" t="s">
        <v>1032</v>
      </c>
      <c r="K199" s="25"/>
      <c r="L199" s="27">
        <v>0</v>
      </c>
      <c r="M199" s="26" t="s">
        <v>2</v>
      </c>
      <c r="N199" s="25" t="str" cm="1">
        <f t="array" ref="N199">_xlfn.IFS(L199=100%,"выполнено",L199=0%,"не выполнено",L199&gt;0%,"в работе",L199&lt;100%,"в работе")</f>
        <v>не выполнено</v>
      </c>
      <c r="O199" s="25"/>
      <c r="P199" s="25"/>
      <c r="Q199" s="25" t="s">
        <v>1719</v>
      </c>
      <c r="R199" s="25" t="str">
        <f>VLOOKUP(J199,LookUp!C:F,4,0)</f>
        <v>ООС</v>
      </c>
      <c r="S199" s="25" t="s">
        <v>3821</v>
      </c>
    </row>
    <row r="200" spans="1:19" x14ac:dyDescent="0.25">
      <c r="A200" s="25" t="s">
        <v>3642</v>
      </c>
      <c r="B200" s="44">
        <v>4</v>
      </c>
      <c r="C200" s="25" t="s">
        <v>114</v>
      </c>
      <c r="D200" s="25" t="s">
        <v>313</v>
      </c>
      <c r="E200" s="26">
        <v>46225</v>
      </c>
      <c r="F200" s="26">
        <v>46233</v>
      </c>
      <c r="G200" s="25" t="s">
        <v>313</v>
      </c>
      <c r="H200" s="26">
        <v>46225</v>
      </c>
      <c r="I200" s="26">
        <v>46233</v>
      </c>
      <c r="J200" s="25" t="s">
        <v>1032</v>
      </c>
      <c r="K200" s="25"/>
      <c r="L200" s="27">
        <v>0</v>
      </c>
      <c r="M200" s="26" t="s">
        <v>2</v>
      </c>
      <c r="N200" s="25" t="str" cm="1">
        <f t="array" ref="N200">_xlfn.IFS(L200=100%,"выполнено",L200=0%,"не выполнено",L200&gt;0%,"в работе",L200&lt;100%,"в работе")</f>
        <v>не выполнено</v>
      </c>
      <c r="O200" s="25"/>
      <c r="P200" s="25"/>
      <c r="Q200" s="25" t="s">
        <v>1719</v>
      </c>
      <c r="R200" s="25" t="str">
        <f>VLOOKUP(J200,LookUp!C:F,4,0)</f>
        <v>ООС</v>
      </c>
      <c r="S200" s="25" t="s">
        <v>3821</v>
      </c>
    </row>
    <row r="201" spans="1:19" x14ac:dyDescent="0.25">
      <c r="A201" s="25" t="s">
        <v>3642</v>
      </c>
      <c r="B201" s="44">
        <v>4</v>
      </c>
      <c r="C201" s="25" t="s">
        <v>954</v>
      </c>
      <c r="D201" s="25" t="s">
        <v>112</v>
      </c>
      <c r="E201" s="26">
        <v>46234</v>
      </c>
      <c r="F201" s="26">
        <v>46237</v>
      </c>
      <c r="G201" s="25" t="s">
        <v>112</v>
      </c>
      <c r="H201" s="26">
        <v>46234</v>
      </c>
      <c r="I201" s="26">
        <v>46237</v>
      </c>
      <c r="J201" s="25" t="s">
        <v>1032</v>
      </c>
      <c r="K201" s="25"/>
      <c r="L201" s="27">
        <v>0</v>
      </c>
      <c r="M201" s="26" t="s">
        <v>2</v>
      </c>
      <c r="N201" s="25" t="str" cm="1">
        <f t="array" ref="N201">_xlfn.IFS(L201=100%,"выполнено",L201=0%,"не выполнено",L201&gt;0%,"в работе",L201&lt;100%,"в работе")</f>
        <v>не выполнено</v>
      </c>
      <c r="O201" s="25"/>
      <c r="P201" s="25"/>
      <c r="Q201" s="25" t="s">
        <v>1719</v>
      </c>
      <c r="R201" s="25" t="str">
        <f>VLOOKUP(J201,LookUp!C:F,4,0)</f>
        <v>ООС</v>
      </c>
      <c r="S201" s="25" t="s">
        <v>3821</v>
      </c>
    </row>
    <row r="202" spans="1:19" x14ac:dyDescent="0.25">
      <c r="A202" s="25" t="s">
        <v>3642</v>
      </c>
      <c r="B202" s="44">
        <v>4</v>
      </c>
      <c r="C202" s="25" t="s">
        <v>955</v>
      </c>
      <c r="D202" s="25" t="s">
        <v>112</v>
      </c>
      <c r="E202" s="26">
        <v>46237</v>
      </c>
      <c r="F202" s="26">
        <v>46238</v>
      </c>
      <c r="G202" s="25" t="s">
        <v>112</v>
      </c>
      <c r="H202" s="26">
        <v>46237</v>
      </c>
      <c r="I202" s="26">
        <v>46238</v>
      </c>
      <c r="J202" s="25" t="s">
        <v>1032</v>
      </c>
      <c r="K202" s="25"/>
      <c r="L202" s="27">
        <v>0</v>
      </c>
      <c r="M202" s="26" t="s">
        <v>2</v>
      </c>
      <c r="N202" s="25" t="str" cm="1">
        <f t="array" ref="N202">_xlfn.IFS(L202=100%,"выполнено",L202=0%,"не выполнено",L202&gt;0%,"в работе",L202&lt;100%,"в работе")</f>
        <v>не выполнено</v>
      </c>
      <c r="O202" s="25"/>
      <c r="P202" s="25"/>
      <c r="Q202" s="25" t="s">
        <v>189</v>
      </c>
      <c r="R202" s="25" t="str">
        <f>VLOOKUP(J202,LookUp!C:F,4,0)</f>
        <v>ООС</v>
      </c>
      <c r="S202" s="25" t="s">
        <v>3821</v>
      </c>
    </row>
    <row r="203" spans="1:19" x14ac:dyDescent="0.25">
      <c r="A203" s="25" t="s">
        <v>3642</v>
      </c>
      <c r="B203" s="44">
        <v>4</v>
      </c>
      <c r="C203" s="25" t="s">
        <v>897</v>
      </c>
      <c r="D203" s="25" t="s">
        <v>110</v>
      </c>
      <c r="E203" s="26">
        <v>46237</v>
      </c>
      <c r="F203" s="26">
        <v>46294</v>
      </c>
      <c r="G203" s="25" t="s">
        <v>110</v>
      </c>
      <c r="H203" s="26">
        <v>46237</v>
      </c>
      <c r="I203" s="26">
        <v>46294</v>
      </c>
      <c r="J203" s="25" t="s">
        <v>1719</v>
      </c>
      <c r="K203" s="25"/>
      <c r="L203" s="27">
        <v>0</v>
      </c>
      <c r="M203" s="26" t="s">
        <v>2</v>
      </c>
      <c r="N203" s="25" t="str" cm="1">
        <f t="array" ref="N203">_xlfn.IFS(L203=100%,"выполнено",L203=0%,"не выполнено",L203&gt;0%,"в работе",L203&lt;100%,"в работе")</f>
        <v>не выполнено</v>
      </c>
      <c r="O203" s="25"/>
      <c r="P203" s="25"/>
      <c r="Q203" s="25" t="s">
        <v>1700</v>
      </c>
      <c r="R203" s="25" t="str">
        <f>VLOOKUP(J203,LookUp!C:F,4,0)</f>
        <v>Не применимо</v>
      </c>
      <c r="S203" s="25" t="s">
        <v>3821</v>
      </c>
    </row>
    <row r="204" spans="1:19" x14ac:dyDescent="0.25">
      <c r="A204" s="25" t="s">
        <v>3642</v>
      </c>
      <c r="B204" s="44">
        <v>5</v>
      </c>
      <c r="C204" s="25" t="s">
        <v>957</v>
      </c>
      <c r="D204" s="25" t="s">
        <v>740</v>
      </c>
      <c r="E204" s="26">
        <v>46237</v>
      </c>
      <c r="F204" s="26">
        <v>46282</v>
      </c>
      <c r="G204" s="25" t="s">
        <v>740</v>
      </c>
      <c r="H204" s="26">
        <v>46237</v>
      </c>
      <c r="I204" s="26">
        <v>46282</v>
      </c>
      <c r="J204" s="25" t="s">
        <v>1032</v>
      </c>
      <c r="K204" s="25"/>
      <c r="L204" s="27">
        <v>0</v>
      </c>
      <c r="M204" s="26" t="s">
        <v>2</v>
      </c>
      <c r="N204" s="25" t="str" cm="1">
        <f t="array" ref="N204">_xlfn.IFS(L204=100%,"выполнено",L204=0%,"не выполнено",L204&gt;0%,"в работе",L204&lt;100%,"в работе")</f>
        <v>не выполнено</v>
      </c>
      <c r="O204" s="25"/>
      <c r="P204" s="25"/>
      <c r="Q204" s="25" t="s">
        <v>1696</v>
      </c>
      <c r="R204" s="25" t="str">
        <f>VLOOKUP(J204,LookUp!C:F,4,0)</f>
        <v>ООС</v>
      </c>
      <c r="S204" s="25" t="s">
        <v>3821</v>
      </c>
    </row>
    <row r="205" spans="1:19" x14ac:dyDescent="0.25">
      <c r="A205" s="25" t="s">
        <v>3642</v>
      </c>
      <c r="B205" s="44">
        <v>5</v>
      </c>
      <c r="C205" s="25" t="s">
        <v>119</v>
      </c>
      <c r="D205" s="25" t="s">
        <v>112</v>
      </c>
      <c r="E205" s="26">
        <v>46282</v>
      </c>
      <c r="F205" s="26">
        <v>46283</v>
      </c>
      <c r="G205" s="25" t="s">
        <v>112</v>
      </c>
      <c r="H205" s="26">
        <v>46282</v>
      </c>
      <c r="I205" s="26">
        <v>46283</v>
      </c>
      <c r="J205" s="25" t="s">
        <v>1032</v>
      </c>
      <c r="K205" s="25"/>
      <c r="L205" s="27">
        <v>0</v>
      </c>
      <c r="M205" s="26" t="s">
        <v>2</v>
      </c>
      <c r="N205" s="25" t="str" cm="1">
        <f t="array" ref="N205">_xlfn.IFS(L205=100%,"выполнено",L205=0%,"не выполнено",L205&gt;0%,"в работе",L205&lt;100%,"в работе")</f>
        <v>не выполнено</v>
      </c>
      <c r="O205" s="25"/>
      <c r="P205" s="25"/>
      <c r="Q205" s="25" t="s">
        <v>1696</v>
      </c>
      <c r="R205" s="25" t="str">
        <f>VLOOKUP(J205,LookUp!C:F,4,0)</f>
        <v>ООС</v>
      </c>
      <c r="S205" s="25" t="s">
        <v>3821</v>
      </c>
    </row>
    <row r="206" spans="1:19" x14ac:dyDescent="0.25">
      <c r="A206" s="25" t="s">
        <v>3642</v>
      </c>
      <c r="B206" s="44">
        <v>5</v>
      </c>
      <c r="C206" s="25" t="s">
        <v>120</v>
      </c>
      <c r="D206" s="25" t="s">
        <v>313</v>
      </c>
      <c r="E206" s="26">
        <v>46286</v>
      </c>
      <c r="F206" s="26">
        <v>46294</v>
      </c>
      <c r="G206" s="25" t="s">
        <v>313</v>
      </c>
      <c r="H206" s="26">
        <v>46286</v>
      </c>
      <c r="I206" s="26">
        <v>46294</v>
      </c>
      <c r="J206" s="25" t="s">
        <v>1032</v>
      </c>
      <c r="K206" s="25"/>
      <c r="L206" s="27">
        <v>0</v>
      </c>
      <c r="M206" s="26" t="s">
        <v>2</v>
      </c>
      <c r="N206" s="25" t="str" cm="1">
        <f t="array" ref="N206">_xlfn.IFS(L206=100%,"выполнено",L206=0%,"не выполнено",L206&gt;0%,"в работе",L206&lt;100%,"в работе")</f>
        <v>не выполнено</v>
      </c>
      <c r="O206" s="25"/>
      <c r="P206" s="25"/>
      <c r="Q206" s="25" t="s">
        <v>1696</v>
      </c>
      <c r="R206" s="25" t="str">
        <f>VLOOKUP(J206,LookUp!C:F,4,0)</f>
        <v>ООС</v>
      </c>
      <c r="S206" s="25" t="s">
        <v>3821</v>
      </c>
    </row>
    <row r="207" spans="1:19" x14ac:dyDescent="0.25">
      <c r="A207" s="25" t="s">
        <v>3642</v>
      </c>
      <c r="B207" s="44">
        <v>4</v>
      </c>
      <c r="C207" s="25" t="s">
        <v>958</v>
      </c>
      <c r="D207" s="25" t="s">
        <v>434</v>
      </c>
      <c r="E207" s="26">
        <v>46238</v>
      </c>
      <c r="F207" s="26">
        <v>46309</v>
      </c>
      <c r="G207" s="25" t="s">
        <v>434</v>
      </c>
      <c r="H207" s="26">
        <v>46238</v>
      </c>
      <c r="I207" s="26">
        <v>46309</v>
      </c>
      <c r="J207" s="25" t="s">
        <v>1719</v>
      </c>
      <c r="K207" s="25"/>
      <c r="L207" s="27">
        <v>0</v>
      </c>
      <c r="M207" s="26" t="s">
        <v>2</v>
      </c>
      <c r="N207" s="25" t="str" cm="1">
        <f t="array" ref="N207">_xlfn.IFS(L207=100%,"выполнено",L207=0%,"не выполнено",L207&gt;0%,"в работе",L207&lt;100%,"в работе")</f>
        <v>не выполнено</v>
      </c>
      <c r="O207" s="25"/>
      <c r="P207" s="25"/>
      <c r="Q207" s="25" t="s">
        <v>1719</v>
      </c>
      <c r="R207" s="25" t="str">
        <f>VLOOKUP(J207,LookUp!C:F,4,0)</f>
        <v>Не применимо</v>
      </c>
      <c r="S207" s="25" t="s">
        <v>3821</v>
      </c>
    </row>
    <row r="208" spans="1:19" x14ac:dyDescent="0.25">
      <c r="A208" s="25" t="s">
        <v>3642</v>
      </c>
      <c r="B208" s="44">
        <v>5</v>
      </c>
      <c r="C208" s="25" t="s">
        <v>898</v>
      </c>
      <c r="D208" s="25" t="s">
        <v>38</v>
      </c>
      <c r="E208" s="26">
        <v>46238</v>
      </c>
      <c r="F208" s="26">
        <v>46269</v>
      </c>
      <c r="G208" s="25" t="s">
        <v>38</v>
      </c>
      <c r="H208" s="26">
        <v>46238</v>
      </c>
      <c r="I208" s="26">
        <v>46269</v>
      </c>
      <c r="J208" s="25" t="s">
        <v>1032</v>
      </c>
      <c r="K208" s="25"/>
      <c r="L208" s="27">
        <v>0</v>
      </c>
      <c r="M208" s="26" t="s">
        <v>2</v>
      </c>
      <c r="N208" s="25" t="str" cm="1">
        <f t="array" ref="N208">_xlfn.IFS(L208=100%,"выполнено",L208=0%,"не выполнено",L208&gt;0%,"в работе",L208&lt;100%,"в работе")</f>
        <v>не выполнено</v>
      </c>
      <c r="O208" s="25"/>
      <c r="P208" s="25"/>
      <c r="Q208" s="25" t="s">
        <v>1698</v>
      </c>
      <c r="R208" s="25" t="str">
        <f>VLOOKUP(J208,LookUp!C:F,4,0)</f>
        <v>ООС</v>
      </c>
      <c r="S208" s="25" t="s">
        <v>3821</v>
      </c>
    </row>
    <row r="209" spans="1:19" x14ac:dyDescent="0.25">
      <c r="A209" s="25" t="s">
        <v>3642</v>
      </c>
      <c r="B209" s="44">
        <v>5</v>
      </c>
      <c r="C209" s="25" t="s">
        <v>960</v>
      </c>
      <c r="D209" s="25" t="s">
        <v>112</v>
      </c>
      <c r="E209" s="26">
        <v>46269</v>
      </c>
      <c r="F209" s="26">
        <v>46272</v>
      </c>
      <c r="G209" s="25" t="s">
        <v>112</v>
      </c>
      <c r="H209" s="26">
        <v>46269</v>
      </c>
      <c r="I209" s="26">
        <v>46272</v>
      </c>
      <c r="J209" s="25" t="s">
        <v>1032</v>
      </c>
      <c r="K209" s="25"/>
      <c r="L209" s="27">
        <v>0</v>
      </c>
      <c r="M209" s="26" t="s">
        <v>2</v>
      </c>
      <c r="N209" s="25" t="str" cm="1">
        <f t="array" ref="N209">_xlfn.IFS(L209=100%,"выполнено",L209=0%,"не выполнено",L209&gt;0%,"в работе",L209&lt;100%,"в работе")</f>
        <v>не выполнено</v>
      </c>
      <c r="O209" s="25"/>
      <c r="P209" s="25"/>
      <c r="Q209" s="25" t="s">
        <v>1700</v>
      </c>
      <c r="R209" s="25" t="str">
        <f>VLOOKUP(J209,LookUp!C:F,4,0)</f>
        <v>ООС</v>
      </c>
      <c r="S209" s="25" t="s">
        <v>3821</v>
      </c>
    </row>
    <row r="210" spans="1:19" x14ac:dyDescent="0.25">
      <c r="A210" s="25" t="s">
        <v>3642</v>
      </c>
      <c r="B210" s="44">
        <v>5</v>
      </c>
      <c r="C210" s="25" t="s">
        <v>961</v>
      </c>
      <c r="D210" s="25" t="s">
        <v>77</v>
      </c>
      <c r="E210" s="26">
        <v>46272</v>
      </c>
      <c r="F210" s="26">
        <v>46281</v>
      </c>
      <c r="G210" s="25" t="s">
        <v>77</v>
      </c>
      <c r="H210" s="26">
        <v>46272</v>
      </c>
      <c r="I210" s="26">
        <v>46281</v>
      </c>
      <c r="J210" s="25" t="s">
        <v>1032</v>
      </c>
      <c r="K210" s="25"/>
      <c r="L210" s="27">
        <v>0</v>
      </c>
      <c r="M210" s="26" t="s">
        <v>2</v>
      </c>
      <c r="N210" s="25" t="str" cm="1">
        <f t="array" ref="N210">_xlfn.IFS(L210=100%,"выполнено",L210=0%,"не выполнено",L210&gt;0%,"в работе",L210&lt;100%,"в работе")</f>
        <v>не выполнено</v>
      </c>
      <c r="O210" s="25"/>
      <c r="P210" s="25"/>
      <c r="Q210" s="25" t="s">
        <v>1696</v>
      </c>
      <c r="R210" s="25" t="str">
        <f>VLOOKUP(J210,LookUp!C:F,4,0)</f>
        <v>ООС</v>
      </c>
      <c r="S210" s="25" t="s">
        <v>3821</v>
      </c>
    </row>
    <row r="211" spans="1:19" x14ac:dyDescent="0.25">
      <c r="A211" s="25" t="s">
        <v>3642</v>
      </c>
      <c r="B211" s="44">
        <v>5</v>
      </c>
      <c r="C211" s="25" t="s">
        <v>962</v>
      </c>
      <c r="D211" s="25" t="s">
        <v>309</v>
      </c>
      <c r="E211" s="26">
        <v>46294</v>
      </c>
      <c r="F211" s="26">
        <v>46309</v>
      </c>
      <c r="G211" s="25" t="s">
        <v>309</v>
      </c>
      <c r="H211" s="26">
        <v>46294</v>
      </c>
      <c r="I211" s="26">
        <v>46309</v>
      </c>
      <c r="J211" s="25" t="s">
        <v>1032</v>
      </c>
      <c r="K211" s="25"/>
      <c r="L211" s="27">
        <v>0</v>
      </c>
      <c r="M211" s="26" t="s">
        <v>2</v>
      </c>
      <c r="N211" s="25" t="str" cm="1">
        <f t="array" ref="N211">_xlfn.IFS(L211=100%,"выполнено",L211=0%,"не выполнено",L211&gt;0%,"в работе",L211&lt;100%,"в работе")</f>
        <v>не выполнено</v>
      </c>
      <c r="O211" s="25"/>
      <c r="P211" s="25"/>
      <c r="Q211" s="25" t="s">
        <v>1696</v>
      </c>
      <c r="R211" s="25" t="str">
        <f>VLOOKUP(J211,LookUp!C:F,4,0)</f>
        <v>ООС</v>
      </c>
      <c r="S211" s="25" t="s">
        <v>3821</v>
      </c>
    </row>
    <row r="212" spans="1:19" x14ac:dyDescent="0.25">
      <c r="A212" s="25" t="s">
        <v>3642</v>
      </c>
      <c r="B212" s="44">
        <v>2</v>
      </c>
      <c r="C212" s="25" t="s">
        <v>3233</v>
      </c>
      <c r="D212" s="25" t="s">
        <v>16</v>
      </c>
      <c r="E212" s="26">
        <v>46183</v>
      </c>
      <c r="F212" s="26">
        <v>46259</v>
      </c>
      <c r="G212" s="25" t="s">
        <v>16</v>
      </c>
      <c r="H212" s="26">
        <v>46183</v>
      </c>
      <c r="I212" s="26">
        <v>46260</v>
      </c>
      <c r="J212" s="25" t="s">
        <v>1719</v>
      </c>
      <c r="K212" s="25"/>
      <c r="L212" s="27">
        <v>0</v>
      </c>
      <c r="M212" s="26" t="s">
        <v>2</v>
      </c>
      <c r="N212" s="25" t="str" cm="1">
        <f t="array" ref="N212">_xlfn.IFS(L212=100%,"выполнено",L212=0%,"не выполнено",L212&gt;0%,"в работе",L212&lt;100%,"в работе")</f>
        <v>не выполнено</v>
      </c>
      <c r="O212" s="25"/>
      <c r="P212" s="25"/>
      <c r="Q212" s="25" t="s">
        <v>1696</v>
      </c>
      <c r="R212" s="25" t="str">
        <f>VLOOKUP(J212,LookUp!C:F,4,0)</f>
        <v>Не применимо</v>
      </c>
      <c r="S212" s="25" t="s">
        <v>3821</v>
      </c>
    </row>
    <row r="213" spans="1:19" x14ac:dyDescent="0.25">
      <c r="A213" s="25" t="s">
        <v>3642</v>
      </c>
      <c r="B213" s="44">
        <v>3</v>
      </c>
      <c r="C213" s="25" t="s">
        <v>126</v>
      </c>
      <c r="D213" s="25" t="s">
        <v>112</v>
      </c>
      <c r="E213" s="26">
        <v>46183</v>
      </c>
      <c r="F213" s="26">
        <v>46183</v>
      </c>
      <c r="G213" s="25" t="s">
        <v>112</v>
      </c>
      <c r="H213" s="26">
        <v>46183</v>
      </c>
      <c r="I213" s="26">
        <v>46184</v>
      </c>
      <c r="J213" s="25" t="s">
        <v>1719</v>
      </c>
      <c r="K213" s="25"/>
      <c r="L213" s="27">
        <v>0</v>
      </c>
      <c r="M213" s="26" t="s">
        <v>2</v>
      </c>
      <c r="N213" s="25" t="str" cm="1">
        <f t="array" ref="N213">_xlfn.IFS(L213=100%,"выполнено",L213=0%,"не выполнено",L213&gt;0%,"в работе",L213&lt;100%,"в работе")</f>
        <v>не выполнено</v>
      </c>
      <c r="O213" s="25"/>
      <c r="P213" s="25"/>
      <c r="Q213" s="25" t="s">
        <v>1696</v>
      </c>
      <c r="R213" s="25" t="str">
        <f>VLOOKUP(J213,LookUp!C:F,4,0)</f>
        <v>Не применимо</v>
      </c>
      <c r="S213" s="25" t="s">
        <v>3821</v>
      </c>
    </row>
    <row r="214" spans="1:19" x14ac:dyDescent="0.25">
      <c r="A214" s="25" t="s">
        <v>3642</v>
      </c>
      <c r="B214" s="44">
        <v>3</v>
      </c>
      <c r="C214" s="25" t="s">
        <v>3234</v>
      </c>
      <c r="D214" s="25" t="s">
        <v>313</v>
      </c>
      <c r="E214" s="26">
        <v>46184</v>
      </c>
      <c r="F214" s="26">
        <v>46191</v>
      </c>
      <c r="G214" s="25" t="s">
        <v>313</v>
      </c>
      <c r="H214" s="26">
        <v>46184</v>
      </c>
      <c r="I214" s="26">
        <v>46192</v>
      </c>
      <c r="J214" s="25" t="s">
        <v>3838</v>
      </c>
      <c r="K214" s="25"/>
      <c r="L214" s="27">
        <v>0</v>
      </c>
      <c r="M214" s="26" t="s">
        <v>2</v>
      </c>
      <c r="N214" s="25" t="str" cm="1">
        <f t="array" ref="N214">_xlfn.IFS(L214=100%,"выполнено",L214=0%,"не выполнено",L214&gt;0%,"в работе",L214&lt;100%,"в работе")</f>
        <v>не выполнено</v>
      </c>
      <c r="O214" s="25"/>
      <c r="P214" s="25"/>
      <c r="Q214" s="25" t="s">
        <v>1025</v>
      </c>
      <c r="R214" s="25" t="str">
        <f>VLOOKUP(J214,LookUp!C:F,4,0)</f>
        <v>ГЭ</v>
      </c>
      <c r="S214" s="25" t="s">
        <v>3821</v>
      </c>
    </row>
    <row r="215" spans="1:19" x14ac:dyDescent="0.25">
      <c r="A215" s="25" t="s">
        <v>3642</v>
      </c>
      <c r="B215" s="44">
        <v>3</v>
      </c>
      <c r="C215" s="25" t="s">
        <v>970</v>
      </c>
      <c r="D215" s="25" t="s">
        <v>35</v>
      </c>
      <c r="E215" s="26">
        <v>46192</v>
      </c>
      <c r="F215" s="26">
        <v>46195</v>
      </c>
      <c r="G215" s="25" t="s">
        <v>35</v>
      </c>
      <c r="H215" s="26">
        <v>46192</v>
      </c>
      <c r="I215" s="26">
        <v>46196</v>
      </c>
      <c r="J215" s="25" t="s">
        <v>3838</v>
      </c>
      <c r="K215" s="25"/>
      <c r="L215" s="27">
        <v>0</v>
      </c>
      <c r="M215" s="26" t="s">
        <v>2</v>
      </c>
      <c r="N215" s="25" t="str" cm="1">
        <f t="array" ref="N215">_xlfn.IFS(L215=100%,"выполнено",L215=0%,"не выполнено",L215&gt;0%,"в работе",L215&lt;100%,"в работе")</f>
        <v>не выполнено</v>
      </c>
      <c r="O215" s="25"/>
      <c r="P215" s="25"/>
      <c r="Q215" s="25" t="s">
        <v>1719</v>
      </c>
      <c r="R215" s="25" t="str">
        <f>VLOOKUP(J215,LookUp!C:F,4,0)</f>
        <v>ГЭ</v>
      </c>
      <c r="S215" s="25" t="s">
        <v>3821</v>
      </c>
    </row>
    <row r="216" spans="1:19" x14ac:dyDescent="0.25">
      <c r="A216" s="25" t="s">
        <v>3642</v>
      </c>
      <c r="B216" s="44">
        <v>3</v>
      </c>
      <c r="C216" s="25" t="s">
        <v>898</v>
      </c>
      <c r="D216" s="25" t="s">
        <v>27</v>
      </c>
      <c r="E216" s="26">
        <v>46196</v>
      </c>
      <c r="F216" s="26">
        <v>46224</v>
      </c>
      <c r="G216" s="25" t="s">
        <v>27</v>
      </c>
      <c r="H216" s="26">
        <v>46196</v>
      </c>
      <c r="I216" s="26">
        <v>46225</v>
      </c>
      <c r="J216" s="25" t="s">
        <v>3838</v>
      </c>
      <c r="K216" s="25"/>
      <c r="L216" s="27">
        <v>0</v>
      </c>
      <c r="M216" s="26" t="s">
        <v>2</v>
      </c>
      <c r="N216" s="25" t="str" cm="1">
        <f t="array" ref="N216">_xlfn.IFS(L216=100%,"выполнено",L216=0%,"не выполнено",L216&gt;0%,"в работе",L216&lt;100%,"в работе")</f>
        <v>не выполнено</v>
      </c>
      <c r="O216" s="25"/>
      <c r="P216" s="25"/>
      <c r="Q216" s="25" t="s">
        <v>1719</v>
      </c>
      <c r="R216" s="25" t="str">
        <f>VLOOKUP(J216,LookUp!C:F,4,0)</f>
        <v>ГЭ</v>
      </c>
      <c r="S216" s="25" t="s">
        <v>3821</v>
      </c>
    </row>
    <row r="217" spans="1:19" x14ac:dyDescent="0.25">
      <c r="A217" s="25" t="s">
        <v>3642</v>
      </c>
      <c r="B217" s="44">
        <v>3</v>
      </c>
      <c r="C217" s="25" t="s">
        <v>3235</v>
      </c>
      <c r="D217" s="25" t="s">
        <v>67</v>
      </c>
      <c r="E217" s="26">
        <v>46225</v>
      </c>
      <c r="F217" s="26">
        <v>46238</v>
      </c>
      <c r="G217" s="25" t="s">
        <v>67</v>
      </c>
      <c r="H217" s="26">
        <v>46225</v>
      </c>
      <c r="I217" s="26">
        <v>46239</v>
      </c>
      <c r="J217" s="25" t="s">
        <v>3838</v>
      </c>
      <c r="K217" s="25"/>
      <c r="L217" s="27">
        <v>0</v>
      </c>
      <c r="M217" s="26" t="s">
        <v>2</v>
      </c>
      <c r="N217" s="25" t="str" cm="1">
        <f t="array" ref="N217">_xlfn.IFS(L217=100%,"выполнено",L217=0%,"не выполнено",L217&gt;0%,"в работе",L217&lt;100%,"в работе")</f>
        <v>не выполнено</v>
      </c>
      <c r="O217" s="25"/>
      <c r="P217" s="25"/>
      <c r="Q217" s="25" t="s">
        <v>1719</v>
      </c>
      <c r="R217" s="25" t="str">
        <f>VLOOKUP(J217,LookUp!C:F,4,0)</f>
        <v>ГЭ</v>
      </c>
      <c r="S217" s="25" t="s">
        <v>3821</v>
      </c>
    </row>
    <row r="218" spans="1:19" x14ac:dyDescent="0.25">
      <c r="A218" s="25" t="s">
        <v>3642</v>
      </c>
      <c r="B218" s="44">
        <v>3</v>
      </c>
      <c r="C218" s="25" t="s">
        <v>3236</v>
      </c>
      <c r="D218" s="25" t="s">
        <v>28</v>
      </c>
      <c r="E218" s="26">
        <v>46239</v>
      </c>
      <c r="F218" s="26">
        <v>46259</v>
      </c>
      <c r="G218" s="25" t="s">
        <v>28</v>
      </c>
      <c r="H218" s="26">
        <v>46239</v>
      </c>
      <c r="I218" s="26">
        <v>46260</v>
      </c>
      <c r="J218" s="25" t="s">
        <v>3838</v>
      </c>
      <c r="K218" s="25"/>
      <c r="L218" s="27">
        <v>0</v>
      </c>
      <c r="M218" s="26" t="s">
        <v>2</v>
      </c>
      <c r="N218" s="25" t="str" cm="1">
        <f t="array" ref="N218">_xlfn.IFS(L218=100%,"выполнено",L218=0%,"не выполнено",L218&gt;0%,"в работе",L218&lt;100%,"в работе")</f>
        <v>не выполнено</v>
      </c>
      <c r="O218" s="25"/>
      <c r="P218" s="25"/>
      <c r="Q218" s="25" t="s">
        <v>1719</v>
      </c>
      <c r="R218" s="25" t="str">
        <f>VLOOKUP(J218,LookUp!C:F,4,0)</f>
        <v>ГЭ</v>
      </c>
      <c r="S218" s="25" t="s">
        <v>3821</v>
      </c>
    </row>
    <row r="219" spans="1:19" x14ac:dyDescent="0.25">
      <c r="A219" s="25" t="s">
        <v>3642</v>
      </c>
      <c r="B219" s="44">
        <v>2</v>
      </c>
      <c r="C219" s="25" t="s">
        <v>3237</v>
      </c>
      <c r="D219" s="25" t="s">
        <v>73</v>
      </c>
      <c r="E219" s="26">
        <v>46309</v>
      </c>
      <c r="F219" s="26">
        <v>46316</v>
      </c>
      <c r="G219" s="25" t="s">
        <v>73</v>
      </c>
      <c r="H219" s="26">
        <v>46309</v>
      </c>
      <c r="I219" s="26">
        <v>46316</v>
      </c>
      <c r="J219" s="25" t="s">
        <v>1025</v>
      </c>
      <c r="K219" s="25"/>
      <c r="L219" s="27">
        <v>0</v>
      </c>
      <c r="M219" s="26" t="s">
        <v>2</v>
      </c>
      <c r="N219" s="25" t="str" cm="1">
        <f t="array" ref="N219">_xlfn.IFS(L219=100%,"выполнено",L219=0%,"не выполнено",L219&gt;0%,"в работе",L219&lt;100%,"в работе")</f>
        <v>не выполнено</v>
      </c>
      <c r="O219" s="25"/>
      <c r="P219" s="25"/>
      <c r="Q219" s="25" t="s">
        <v>1719</v>
      </c>
      <c r="R219" s="25" t="str">
        <f>VLOOKUP(J219,LookUp!C:F,4,0)</f>
        <v>СЭО</v>
      </c>
      <c r="S219" s="25" t="s">
        <v>3821</v>
      </c>
    </row>
    <row r="220" spans="1:19" x14ac:dyDescent="0.25">
      <c r="A220" s="25" t="s">
        <v>1686</v>
      </c>
      <c r="B220" s="44">
        <v>1</v>
      </c>
      <c r="C220" s="25" t="s">
        <v>131</v>
      </c>
      <c r="D220" s="25" t="s">
        <v>1</v>
      </c>
      <c r="E220" s="26" t="s">
        <v>2</v>
      </c>
      <c r="F220" s="26" t="s">
        <v>2</v>
      </c>
      <c r="G220" s="25" t="s">
        <v>3153</v>
      </c>
      <c r="H220" s="26">
        <v>45180</v>
      </c>
      <c r="I220" s="26">
        <v>45940</v>
      </c>
      <c r="J220" s="25" t="s">
        <v>1719</v>
      </c>
      <c r="K220" s="25"/>
      <c r="L220" s="27">
        <v>0.99</v>
      </c>
      <c r="M220" s="26" t="s">
        <v>2</v>
      </c>
      <c r="N220" s="25" t="str" cm="1">
        <f t="array" ref="N220">_xlfn.IFS(L220=100%,"выполнено",L220=0%,"не выполнено",L220&gt;0%,"в работе",L220&lt;100%,"в работе")</f>
        <v>в работе</v>
      </c>
      <c r="O220" s="25"/>
      <c r="P220" s="25"/>
      <c r="Q220" s="25" t="s">
        <v>1719</v>
      </c>
      <c r="R220" s="25" t="str">
        <f>VLOOKUP(J220,LookUp!C:F,4,0)</f>
        <v>Не применимо</v>
      </c>
      <c r="S220" s="25" t="s">
        <v>1718</v>
      </c>
    </row>
    <row r="221" spans="1:19" x14ac:dyDescent="0.25">
      <c r="A221" s="25" t="s">
        <v>1686</v>
      </c>
      <c r="B221" s="44">
        <v>1</v>
      </c>
      <c r="C221" s="25" t="s">
        <v>235</v>
      </c>
      <c r="D221" s="25" t="s">
        <v>236</v>
      </c>
      <c r="E221" s="26">
        <v>45180</v>
      </c>
      <c r="F221" s="26">
        <v>45397</v>
      </c>
      <c r="G221" s="25" t="s">
        <v>3153</v>
      </c>
      <c r="H221" s="26">
        <v>45180</v>
      </c>
      <c r="I221" s="26">
        <v>45940</v>
      </c>
      <c r="J221" s="25" t="s">
        <v>1719</v>
      </c>
      <c r="K221" s="25"/>
      <c r="L221" s="27">
        <v>0.99</v>
      </c>
      <c r="M221" s="26" t="s">
        <v>2</v>
      </c>
      <c r="N221" s="25" t="str" cm="1">
        <f t="array" ref="N221">_xlfn.IFS(L221=100%,"выполнено",L221=0%,"не выполнено",L221&gt;0%,"в работе",L221&lt;100%,"в работе")</f>
        <v>в работе</v>
      </c>
      <c r="O221" s="25"/>
      <c r="P221" s="25"/>
      <c r="Q221" s="25" t="s">
        <v>1719</v>
      </c>
      <c r="R221" s="25" t="str">
        <f>VLOOKUP(J221,LookUp!C:F,4,0)</f>
        <v>Не применимо</v>
      </c>
      <c r="S221" s="25" t="s">
        <v>1718</v>
      </c>
    </row>
    <row r="222" spans="1:19" x14ac:dyDescent="0.25">
      <c r="A222" s="25" t="s">
        <v>1686</v>
      </c>
      <c r="B222" s="44">
        <v>2</v>
      </c>
      <c r="C222" s="25" t="s">
        <v>237</v>
      </c>
      <c r="D222" s="25" t="s">
        <v>236</v>
      </c>
      <c r="E222" s="26">
        <v>45180</v>
      </c>
      <c r="F222" s="26">
        <v>45397</v>
      </c>
      <c r="G222" s="25" t="s">
        <v>3238</v>
      </c>
      <c r="H222" s="26">
        <v>45180</v>
      </c>
      <c r="I222" s="26">
        <v>45938</v>
      </c>
      <c r="J222" s="25" t="s">
        <v>1719</v>
      </c>
      <c r="K222" s="25"/>
      <c r="L222" s="27">
        <v>0.99</v>
      </c>
      <c r="M222" s="26" t="s">
        <v>2</v>
      </c>
      <c r="N222" s="25" t="str" cm="1">
        <f t="array" ref="N222">_xlfn.IFS(L222=100%,"выполнено",L222=0%,"не выполнено",L222&gt;0%,"в работе",L222&lt;100%,"в работе")</f>
        <v>в работе</v>
      </c>
      <c r="O222" s="25"/>
      <c r="P222" s="25"/>
      <c r="Q222" s="25" t="s">
        <v>1719</v>
      </c>
      <c r="R222" s="25" t="str">
        <f>VLOOKUP(J222,LookUp!C:F,4,0)</f>
        <v>Не применимо</v>
      </c>
      <c r="S222" s="25" t="s">
        <v>1718</v>
      </c>
    </row>
    <row r="223" spans="1:19" x14ac:dyDescent="0.25">
      <c r="A223" s="25" t="s">
        <v>1686</v>
      </c>
      <c r="B223" s="44">
        <v>3</v>
      </c>
      <c r="C223" s="25" t="s">
        <v>238</v>
      </c>
      <c r="D223" s="25" t="s">
        <v>7</v>
      </c>
      <c r="E223" s="26">
        <v>45180</v>
      </c>
      <c r="F223" s="26">
        <v>45180</v>
      </c>
      <c r="G223" s="25" t="s">
        <v>7</v>
      </c>
      <c r="H223" s="26">
        <v>45180</v>
      </c>
      <c r="I223" s="26">
        <v>45180</v>
      </c>
      <c r="J223" s="25" t="s">
        <v>1719</v>
      </c>
      <c r="K223" s="25"/>
      <c r="L223" s="27">
        <v>1</v>
      </c>
      <c r="M223" s="26">
        <v>45180</v>
      </c>
      <c r="N223" s="25" t="str" cm="1">
        <f t="array" ref="N223">_xlfn.IFS(L223=100%,"выполнено",L223=0%,"не выполнено",L223&gt;0%,"в работе",L223&lt;100%,"в работе")</f>
        <v>выполнено</v>
      </c>
      <c r="O223" s="25"/>
      <c r="P223" s="25"/>
      <c r="Q223" s="25" t="s">
        <v>189</v>
      </c>
      <c r="R223" s="25" t="str">
        <f>VLOOKUP(J223,LookUp!C:F,4,0)</f>
        <v>Не применимо</v>
      </c>
      <c r="S223" s="25" t="s">
        <v>1718</v>
      </c>
    </row>
    <row r="224" spans="1:19" x14ac:dyDescent="0.25">
      <c r="A224" s="25" t="s">
        <v>1686</v>
      </c>
      <c r="B224" s="44">
        <v>3</v>
      </c>
      <c r="C224" s="25" t="s">
        <v>239</v>
      </c>
      <c r="D224" s="25" t="s">
        <v>7</v>
      </c>
      <c r="E224" s="26">
        <v>45323</v>
      </c>
      <c r="F224" s="26">
        <v>45323</v>
      </c>
      <c r="G224" s="25" t="s">
        <v>240</v>
      </c>
      <c r="H224" s="26">
        <v>45426</v>
      </c>
      <c r="I224" s="26">
        <v>45622</v>
      </c>
      <c r="J224" s="25" t="s">
        <v>1719</v>
      </c>
      <c r="K224" s="25"/>
      <c r="L224" s="27">
        <v>1</v>
      </c>
      <c r="M224" s="26">
        <v>45622</v>
      </c>
      <c r="N224" s="25" t="str" cm="1">
        <f t="array" ref="N224">_xlfn.IFS(L224=100%,"выполнено",L224=0%,"не выполнено",L224&gt;0%,"в работе",L224&lt;100%,"в работе")</f>
        <v>выполнено</v>
      </c>
      <c r="O224" s="25"/>
      <c r="P224" s="25"/>
      <c r="Q224" s="25" t="s">
        <v>1719</v>
      </c>
      <c r="R224" s="25" t="str">
        <f>VLOOKUP(J224,LookUp!C:F,4,0)</f>
        <v>Не применимо</v>
      </c>
      <c r="S224" s="25" t="s">
        <v>1718</v>
      </c>
    </row>
    <row r="225" spans="1:19" x14ac:dyDescent="0.25">
      <c r="A225" s="25" t="s">
        <v>1686</v>
      </c>
      <c r="B225" s="44">
        <v>3</v>
      </c>
      <c r="C225" s="25" t="s">
        <v>241</v>
      </c>
      <c r="D225" s="25" t="s">
        <v>7</v>
      </c>
      <c r="E225" s="26">
        <v>45371</v>
      </c>
      <c r="F225" s="26">
        <v>45371</v>
      </c>
      <c r="G225" s="25" t="s">
        <v>7</v>
      </c>
      <c r="H225" s="26">
        <v>45610</v>
      </c>
      <c r="I225" s="26">
        <v>45610</v>
      </c>
      <c r="J225" s="25" t="s">
        <v>1719</v>
      </c>
      <c r="K225" s="25"/>
      <c r="L225" s="27">
        <v>0</v>
      </c>
      <c r="M225" s="26" t="s">
        <v>2</v>
      </c>
      <c r="N225" s="25" t="str" cm="1">
        <f t="array" ref="N225">_xlfn.IFS(L225=100%,"выполнено",L225=0%,"не выполнено",L225&gt;0%,"в работе",L225&lt;100%,"в работе")</f>
        <v>не выполнено</v>
      </c>
      <c r="O225" s="25"/>
      <c r="P225" s="25"/>
      <c r="Q225" s="25" t="s">
        <v>1696</v>
      </c>
      <c r="R225" s="25" t="str">
        <f>VLOOKUP(J225,LookUp!C:F,4,0)</f>
        <v>Не применимо</v>
      </c>
      <c r="S225" s="25" t="s">
        <v>1718</v>
      </c>
    </row>
    <row r="226" spans="1:19" x14ac:dyDescent="0.25">
      <c r="A226" s="25" t="s">
        <v>1686</v>
      </c>
      <c r="B226" s="44">
        <v>3</v>
      </c>
      <c r="C226" s="25" t="s">
        <v>242</v>
      </c>
      <c r="D226" s="25" t="s">
        <v>7</v>
      </c>
      <c r="E226" s="26">
        <v>45397</v>
      </c>
      <c r="F226" s="26">
        <v>45397</v>
      </c>
      <c r="G226" s="25" t="s">
        <v>7</v>
      </c>
      <c r="H226" s="26">
        <v>45938</v>
      </c>
      <c r="I226" s="26">
        <v>45938</v>
      </c>
      <c r="J226" s="25" t="s">
        <v>1719</v>
      </c>
      <c r="K226" s="25"/>
      <c r="L226" s="27">
        <v>0</v>
      </c>
      <c r="M226" s="26" t="s">
        <v>2</v>
      </c>
      <c r="N226" s="25" t="str" cm="1">
        <f t="array" ref="N226">_xlfn.IFS(L226=100%,"выполнено",L226=0%,"не выполнено",L226&gt;0%,"в работе",L226&lt;100%,"в работе")</f>
        <v>не выполнено</v>
      </c>
      <c r="O226" s="25"/>
      <c r="P226" s="25"/>
      <c r="Q226" s="25" t="s">
        <v>1698</v>
      </c>
      <c r="R226" s="25" t="str">
        <f>VLOOKUP(J226,LookUp!C:F,4,0)</f>
        <v>Не применимо</v>
      </c>
      <c r="S226" s="25" t="s">
        <v>1718</v>
      </c>
    </row>
    <row r="227" spans="1:19" x14ac:dyDescent="0.25">
      <c r="A227" s="25" t="s">
        <v>1686</v>
      </c>
      <c r="B227" s="44">
        <v>2</v>
      </c>
      <c r="C227" s="25" t="s">
        <v>243</v>
      </c>
      <c r="D227" s="25" t="s">
        <v>67</v>
      </c>
      <c r="E227" s="26">
        <v>45208</v>
      </c>
      <c r="F227" s="26">
        <v>45219</v>
      </c>
      <c r="G227" s="25" t="s">
        <v>244</v>
      </c>
      <c r="H227" s="26">
        <v>45208</v>
      </c>
      <c r="I227" s="26">
        <v>45301</v>
      </c>
      <c r="J227" s="25" t="s">
        <v>1719</v>
      </c>
      <c r="K227" s="25"/>
      <c r="L227" s="27">
        <v>1</v>
      </c>
      <c r="M227" s="26">
        <v>45301</v>
      </c>
      <c r="N227" s="25" t="str" cm="1">
        <f t="array" ref="N227">_xlfn.IFS(L227=100%,"выполнено",L227=0%,"не выполнено",L227&gt;0%,"в работе",L227&lt;100%,"в работе")</f>
        <v>выполнено</v>
      </c>
      <c r="O227" s="25"/>
      <c r="P227" s="25"/>
      <c r="Q227" s="25" t="s">
        <v>1696</v>
      </c>
      <c r="R227" s="25" t="str">
        <f>VLOOKUP(J227,LookUp!C:F,4,0)</f>
        <v>Не применимо</v>
      </c>
      <c r="S227" s="25" t="s">
        <v>1718</v>
      </c>
    </row>
    <row r="228" spans="1:19" x14ac:dyDescent="0.25">
      <c r="A228" s="25" t="s">
        <v>1686</v>
      </c>
      <c r="B228" s="44">
        <v>3</v>
      </c>
      <c r="C228" s="25" t="s">
        <v>245</v>
      </c>
      <c r="D228" s="25" t="s">
        <v>67</v>
      </c>
      <c r="E228" s="26">
        <v>45208</v>
      </c>
      <c r="F228" s="26">
        <v>45219</v>
      </c>
      <c r="G228" s="25" t="s">
        <v>67</v>
      </c>
      <c r="H228" s="26">
        <v>45208</v>
      </c>
      <c r="I228" s="26">
        <v>45301</v>
      </c>
      <c r="J228" s="25" t="s">
        <v>1719</v>
      </c>
      <c r="K228" s="25"/>
      <c r="L228" s="27">
        <v>1</v>
      </c>
      <c r="M228" s="26">
        <v>45301</v>
      </c>
      <c r="N228" s="25" t="str" cm="1">
        <f t="array" ref="N228">_xlfn.IFS(L228=100%,"выполнено",L228=0%,"не выполнено",L228&gt;0%,"в работе",L228&lt;100%,"в работе")</f>
        <v>выполнено</v>
      </c>
      <c r="O228" s="25"/>
      <c r="P228" s="25"/>
      <c r="Q228" s="25" t="s">
        <v>1696</v>
      </c>
      <c r="R228" s="25" t="str">
        <f>VLOOKUP(J228,LookUp!C:F,4,0)</f>
        <v>Не применимо</v>
      </c>
      <c r="S228" s="25" t="s">
        <v>1718</v>
      </c>
    </row>
    <row r="229" spans="1:19" x14ac:dyDescent="0.25">
      <c r="A229" s="25" t="s">
        <v>1686</v>
      </c>
      <c r="B229" s="44">
        <v>3</v>
      </c>
      <c r="C229" s="25" t="s">
        <v>246</v>
      </c>
      <c r="D229" s="25" t="s">
        <v>67</v>
      </c>
      <c r="E229" s="26">
        <v>45208</v>
      </c>
      <c r="F229" s="26">
        <v>45219</v>
      </c>
      <c r="G229" s="25" t="s">
        <v>67</v>
      </c>
      <c r="H229" s="26">
        <v>45208</v>
      </c>
      <c r="I229" s="26">
        <v>45219</v>
      </c>
      <c r="J229" s="25" t="s">
        <v>1719</v>
      </c>
      <c r="K229" s="25"/>
      <c r="L229" s="27">
        <v>1</v>
      </c>
      <c r="M229" s="26">
        <v>45219</v>
      </c>
      <c r="N229" s="25" t="str" cm="1">
        <f t="array" ref="N229">_xlfn.IFS(L229=100%,"выполнено",L229=0%,"не выполнено",L229&gt;0%,"в работе",L229&lt;100%,"в работе")</f>
        <v>выполнено</v>
      </c>
      <c r="O229" s="25"/>
      <c r="P229" s="25"/>
      <c r="Q229" s="25" t="s">
        <v>1696</v>
      </c>
      <c r="R229" s="25" t="str">
        <f>VLOOKUP(J229,LookUp!C:F,4,0)</f>
        <v>Не применимо</v>
      </c>
      <c r="S229" s="25" t="s">
        <v>1718</v>
      </c>
    </row>
    <row r="230" spans="1:19" x14ac:dyDescent="0.25">
      <c r="A230" s="25" t="s">
        <v>1686</v>
      </c>
      <c r="B230" s="44">
        <v>2</v>
      </c>
      <c r="C230" s="25" t="s">
        <v>247</v>
      </c>
      <c r="D230" s="25" t="s">
        <v>248</v>
      </c>
      <c r="E230" s="26">
        <v>45180</v>
      </c>
      <c r="F230" s="26">
        <v>45394</v>
      </c>
      <c r="G230" s="25" t="s">
        <v>3239</v>
      </c>
      <c r="H230" s="26">
        <v>45222</v>
      </c>
      <c r="I230" s="26">
        <v>45938</v>
      </c>
      <c r="J230" s="25" t="s">
        <v>1719</v>
      </c>
      <c r="K230" s="25"/>
      <c r="L230" s="27">
        <v>0.99</v>
      </c>
      <c r="M230" s="26" t="s">
        <v>2</v>
      </c>
      <c r="N230" s="25" t="str" cm="1">
        <f t="array" ref="N230">_xlfn.IFS(L230=100%,"выполнено",L230=0%,"не выполнено",L230&gt;0%,"в работе",L230&lt;100%,"в работе")</f>
        <v>в работе</v>
      </c>
      <c r="O230" s="25"/>
      <c r="P230" s="25"/>
      <c r="Q230" s="25" t="s">
        <v>1007</v>
      </c>
      <c r="R230" s="25" t="str">
        <f>VLOOKUP(J230,LookUp!C:F,4,0)</f>
        <v>Не применимо</v>
      </c>
      <c r="S230" s="25" t="s">
        <v>1718</v>
      </c>
    </row>
    <row r="231" spans="1:19" x14ac:dyDescent="0.25">
      <c r="A231" s="25" t="s">
        <v>1686</v>
      </c>
      <c r="B231" s="44">
        <v>3</v>
      </c>
      <c r="C231" s="25" t="s">
        <v>249</v>
      </c>
      <c r="D231" s="25" t="s">
        <v>250</v>
      </c>
      <c r="E231" s="26">
        <v>45222</v>
      </c>
      <c r="F231" s="26">
        <v>45335</v>
      </c>
      <c r="G231" s="25" t="s">
        <v>3240</v>
      </c>
      <c r="H231" s="26">
        <v>45251</v>
      </c>
      <c r="I231" s="26">
        <v>45849</v>
      </c>
      <c r="J231" s="25" t="s">
        <v>1719</v>
      </c>
      <c r="K231" s="25"/>
      <c r="L231" s="27">
        <v>1</v>
      </c>
      <c r="M231" s="26">
        <v>45849</v>
      </c>
      <c r="N231" s="25" t="str" cm="1">
        <f t="array" ref="N231">_xlfn.IFS(L231=100%,"выполнено",L231=0%,"не выполнено",L231&gt;0%,"в работе",L231&lt;100%,"в работе")</f>
        <v>выполнено</v>
      </c>
      <c r="O231" s="25"/>
      <c r="P231" s="25"/>
      <c r="Q231" s="25" t="s">
        <v>1696</v>
      </c>
      <c r="R231" s="25" t="str">
        <f>VLOOKUP(J231,LookUp!C:F,4,0)</f>
        <v>Не применимо</v>
      </c>
      <c r="S231" s="25" t="s">
        <v>1718</v>
      </c>
    </row>
    <row r="232" spans="1:19" x14ac:dyDescent="0.25">
      <c r="A232" s="25" t="s">
        <v>1686</v>
      </c>
      <c r="B232" s="44">
        <v>4</v>
      </c>
      <c r="C232" s="25" t="s">
        <v>251</v>
      </c>
      <c r="D232" s="25" t="s">
        <v>41</v>
      </c>
      <c r="E232" s="26">
        <v>45251</v>
      </c>
      <c r="F232" s="26">
        <v>45285</v>
      </c>
      <c r="G232" s="25" t="s">
        <v>252</v>
      </c>
      <c r="H232" s="26">
        <v>45251</v>
      </c>
      <c r="I232" s="26">
        <v>45708</v>
      </c>
      <c r="J232" s="25" t="s">
        <v>1719</v>
      </c>
      <c r="K232" s="25"/>
      <c r="L232" s="27">
        <v>1</v>
      </c>
      <c r="M232" s="26">
        <v>45708</v>
      </c>
      <c r="N232" s="25" t="str" cm="1">
        <f t="array" ref="N232">_xlfn.IFS(L232=100%,"выполнено",L232=0%,"не выполнено",L232&gt;0%,"в работе",L232&lt;100%,"в работе")</f>
        <v>выполнено</v>
      </c>
      <c r="O232" s="25"/>
      <c r="P232" s="25"/>
      <c r="Q232" s="25" t="s">
        <v>1700</v>
      </c>
      <c r="R232" s="25" t="str">
        <f>VLOOKUP(J232,LookUp!C:F,4,0)</f>
        <v>Не применимо</v>
      </c>
      <c r="S232" s="25" t="s">
        <v>1718</v>
      </c>
    </row>
    <row r="233" spans="1:19" x14ac:dyDescent="0.25">
      <c r="A233" s="25" t="s">
        <v>1686</v>
      </c>
      <c r="B233" s="44">
        <v>5</v>
      </c>
      <c r="C233" s="25" t="s">
        <v>253</v>
      </c>
      <c r="D233" s="25" t="s">
        <v>27</v>
      </c>
      <c r="E233" s="26">
        <v>45251</v>
      </c>
      <c r="F233" s="26">
        <v>45278</v>
      </c>
      <c r="G233" s="25" t="s">
        <v>27</v>
      </c>
      <c r="H233" s="26">
        <v>45251</v>
      </c>
      <c r="I233" s="26">
        <v>45356</v>
      </c>
      <c r="J233" s="25" t="s">
        <v>3147</v>
      </c>
      <c r="K233" s="25" t="s">
        <v>190</v>
      </c>
      <c r="L233" s="27">
        <v>1</v>
      </c>
      <c r="M233" s="26">
        <v>45356</v>
      </c>
      <c r="N233" s="25" t="str" cm="1">
        <f t="array" ref="N233">_xlfn.IFS(L233=100%,"выполнено",L233=0%,"не выполнено",L233&gt;0%,"в работе",L233&lt;100%,"в работе")</f>
        <v>выполнено</v>
      </c>
      <c r="O233" s="25"/>
      <c r="P233" s="25"/>
      <c r="Q233" s="25" t="s">
        <v>1700</v>
      </c>
      <c r="R233" s="25" t="str">
        <f>VLOOKUP(J233,LookUp!C:F,4,0)</f>
        <v>ТХиГТС</v>
      </c>
      <c r="S233" s="25" t="s">
        <v>1718</v>
      </c>
    </row>
    <row r="234" spans="1:19" x14ac:dyDescent="0.25">
      <c r="A234" s="25" t="s">
        <v>1686</v>
      </c>
      <c r="B234" s="44">
        <v>5</v>
      </c>
      <c r="C234" s="25" t="s">
        <v>254</v>
      </c>
      <c r="D234" s="25" t="s">
        <v>28</v>
      </c>
      <c r="E234" s="26">
        <v>45265</v>
      </c>
      <c r="F234" s="26">
        <v>45285</v>
      </c>
      <c r="G234" s="25" t="s">
        <v>28</v>
      </c>
      <c r="H234" s="26">
        <v>45329</v>
      </c>
      <c r="I234" s="26">
        <v>45363</v>
      </c>
      <c r="J234" s="25" t="s">
        <v>1700</v>
      </c>
      <c r="K234" s="25"/>
      <c r="L234" s="27">
        <v>1</v>
      </c>
      <c r="M234" s="26">
        <v>45363</v>
      </c>
      <c r="N234" s="25" t="str" cm="1">
        <f t="array" ref="N234">_xlfn.IFS(L234=100%,"выполнено",L234=0%,"не выполнено",L234&gt;0%,"в работе",L234&lt;100%,"в работе")</f>
        <v>выполнено</v>
      </c>
      <c r="O234" s="25"/>
      <c r="P234" s="25"/>
      <c r="Q234" s="25" t="s">
        <v>1700</v>
      </c>
      <c r="R234" s="25" t="str">
        <f>VLOOKUP(J234,LookUp!C:F,4,0)</f>
        <v>АСО</v>
      </c>
      <c r="S234" s="25" t="s">
        <v>1718</v>
      </c>
    </row>
    <row r="235" spans="1:19" x14ac:dyDescent="0.25">
      <c r="A235" s="25" t="s">
        <v>1686</v>
      </c>
      <c r="B235" s="44">
        <v>5</v>
      </c>
      <c r="C235" s="25" t="s">
        <v>255</v>
      </c>
      <c r="D235" s="25" t="s">
        <v>28</v>
      </c>
      <c r="E235" s="26">
        <v>45265</v>
      </c>
      <c r="F235" s="26">
        <v>45285</v>
      </c>
      <c r="G235" s="25" t="s">
        <v>28</v>
      </c>
      <c r="H235" s="26">
        <v>45329</v>
      </c>
      <c r="I235" s="26">
        <v>45477</v>
      </c>
      <c r="J235" s="25" t="s">
        <v>1696</v>
      </c>
      <c r="K235" s="25" t="s">
        <v>204</v>
      </c>
      <c r="L235" s="27">
        <v>1</v>
      </c>
      <c r="M235" s="26">
        <v>45477</v>
      </c>
      <c r="N235" s="25" t="str" cm="1">
        <f t="array" ref="N235">_xlfn.IFS(L235=100%,"выполнено",L235=0%,"не выполнено",L235&gt;0%,"в работе",L235&lt;100%,"в работе")</f>
        <v>выполнено</v>
      </c>
      <c r="O235" s="25"/>
      <c r="P235" s="25"/>
      <c r="Q235" s="25" t="s">
        <v>1700</v>
      </c>
      <c r="R235" s="25" t="str">
        <f>VLOOKUP(J235,LookUp!C:F,4,0)</f>
        <v>ОЭиСС</v>
      </c>
      <c r="S235" s="25" t="s">
        <v>1718</v>
      </c>
    </row>
    <row r="236" spans="1:19" x14ac:dyDescent="0.25">
      <c r="A236" s="25" t="s">
        <v>1686</v>
      </c>
      <c r="B236" s="44">
        <v>5</v>
      </c>
      <c r="C236" s="25" t="s">
        <v>2014</v>
      </c>
      <c r="D236" s="25" t="s">
        <v>28</v>
      </c>
      <c r="E236" s="26">
        <v>45265</v>
      </c>
      <c r="F236" s="26">
        <v>45285</v>
      </c>
      <c r="G236" s="25" t="s">
        <v>28</v>
      </c>
      <c r="H236" s="26">
        <v>45329</v>
      </c>
      <c r="I236" s="26">
        <v>45484</v>
      </c>
      <c r="J236" s="25" t="s">
        <v>1696</v>
      </c>
      <c r="K236" s="25"/>
      <c r="L236" s="27">
        <v>1</v>
      </c>
      <c r="M236" s="26">
        <v>45484</v>
      </c>
      <c r="N236" s="25" t="str" cm="1">
        <f t="array" ref="N236">_xlfn.IFS(L236=100%,"выполнено",L236=0%,"не выполнено",L236&gt;0%,"в работе",L236&lt;100%,"в работе")</f>
        <v>выполнено</v>
      </c>
      <c r="O236" s="25"/>
      <c r="P236" s="25"/>
      <c r="Q236" s="25" t="s">
        <v>1700</v>
      </c>
      <c r="R236" s="25" t="str">
        <f>VLOOKUP(J236,LookUp!C:F,4,0)</f>
        <v>ОЭиСС</v>
      </c>
      <c r="S236" s="25" t="s">
        <v>1718</v>
      </c>
    </row>
    <row r="237" spans="1:19" x14ac:dyDescent="0.25">
      <c r="A237" s="25" t="s">
        <v>1686</v>
      </c>
      <c r="B237" s="44">
        <v>5</v>
      </c>
      <c r="C237" s="25" t="s">
        <v>256</v>
      </c>
      <c r="D237" s="25" t="s">
        <v>1</v>
      </c>
      <c r="E237" s="26" t="s">
        <v>2</v>
      </c>
      <c r="F237" s="26" t="s">
        <v>2</v>
      </c>
      <c r="G237" s="25" t="s">
        <v>28</v>
      </c>
      <c r="H237" s="26">
        <v>45614</v>
      </c>
      <c r="I237" s="26">
        <v>45708</v>
      </c>
      <c r="J237" s="25" t="s">
        <v>1696</v>
      </c>
      <c r="K237" s="25"/>
      <c r="L237" s="27">
        <v>1</v>
      </c>
      <c r="M237" s="26">
        <v>45708</v>
      </c>
      <c r="N237" s="25" t="str" cm="1">
        <f t="array" ref="N237">_xlfn.IFS(L237=100%,"выполнено",L237=0%,"не выполнено",L237&gt;0%,"в работе",L237&lt;100%,"в работе")</f>
        <v>выполнено</v>
      </c>
      <c r="O237" s="25"/>
      <c r="P237" s="25"/>
      <c r="Q237" s="25" t="s">
        <v>1700</v>
      </c>
      <c r="R237" s="25" t="str">
        <f>VLOOKUP(J237,LookUp!C:F,4,0)</f>
        <v>ОЭиСС</v>
      </c>
      <c r="S237" s="25" t="s">
        <v>1718</v>
      </c>
    </row>
    <row r="238" spans="1:19" x14ac:dyDescent="0.25">
      <c r="A238" s="25" t="s">
        <v>1686</v>
      </c>
      <c r="B238" s="44">
        <v>4</v>
      </c>
      <c r="C238" s="25" t="s">
        <v>257</v>
      </c>
      <c r="D238" s="25" t="s">
        <v>41</v>
      </c>
      <c r="E238" s="26">
        <v>45279</v>
      </c>
      <c r="F238" s="26">
        <v>45314</v>
      </c>
      <c r="G238" s="25" t="s">
        <v>1734</v>
      </c>
      <c r="H238" s="26">
        <v>45279</v>
      </c>
      <c r="I238" s="26">
        <v>45849</v>
      </c>
      <c r="J238" s="25" t="s">
        <v>1719</v>
      </c>
      <c r="K238" s="25"/>
      <c r="L238" s="27">
        <v>1</v>
      </c>
      <c r="M238" s="26">
        <v>45849</v>
      </c>
      <c r="N238" s="25" t="str" cm="1">
        <f t="array" ref="N238">_xlfn.IFS(L238=100%,"выполнено",L238=0%,"не выполнено",L238&gt;0%,"в работе",L238&lt;100%,"в работе")</f>
        <v>выполнено</v>
      </c>
      <c r="O238" s="25"/>
      <c r="P238" s="25"/>
      <c r="Q238" s="25" t="s">
        <v>1013</v>
      </c>
      <c r="R238" s="25" t="str">
        <f>VLOOKUP(J238,LookUp!C:F,4,0)</f>
        <v>Не применимо</v>
      </c>
      <c r="S238" s="25" t="s">
        <v>1718</v>
      </c>
    </row>
    <row r="239" spans="1:19" x14ac:dyDescent="0.25">
      <c r="A239" s="25" t="s">
        <v>1686</v>
      </c>
      <c r="B239" s="44">
        <v>5</v>
      </c>
      <c r="C239" s="25" t="s">
        <v>258</v>
      </c>
      <c r="D239" s="25" t="s">
        <v>27</v>
      </c>
      <c r="E239" s="26">
        <v>45279</v>
      </c>
      <c r="F239" s="26">
        <v>45307</v>
      </c>
      <c r="G239" s="25" t="s">
        <v>77</v>
      </c>
      <c r="H239" s="26">
        <v>45279</v>
      </c>
      <c r="I239" s="26">
        <v>45364</v>
      </c>
      <c r="J239" s="25" t="s">
        <v>1698</v>
      </c>
      <c r="K239" s="25"/>
      <c r="L239" s="27">
        <v>1</v>
      </c>
      <c r="M239" s="26">
        <v>45364</v>
      </c>
      <c r="N239" s="25" t="str" cm="1">
        <f t="array" ref="N239">_xlfn.IFS(L239=100%,"выполнено",L239=0%,"не выполнено",L239&gt;0%,"в работе",L239&lt;100%,"в работе")</f>
        <v>выполнено</v>
      </c>
      <c r="O239" s="25"/>
      <c r="P239" s="25"/>
      <c r="Q239" s="25" t="s">
        <v>155</v>
      </c>
      <c r="R239" s="25" t="str">
        <f>VLOOKUP(J239,LookUp!C:F,4,0)</f>
        <v>ТХиГТС</v>
      </c>
      <c r="S239" s="25" t="s">
        <v>1718</v>
      </c>
    </row>
    <row r="240" spans="1:19" x14ac:dyDescent="0.25">
      <c r="A240" s="25" t="s">
        <v>1686</v>
      </c>
      <c r="B240" s="44">
        <v>5</v>
      </c>
      <c r="C240" s="25" t="s">
        <v>259</v>
      </c>
      <c r="D240" s="25" t="s">
        <v>28</v>
      </c>
      <c r="E240" s="26">
        <v>45294</v>
      </c>
      <c r="F240" s="26">
        <v>45314</v>
      </c>
      <c r="G240" s="25" t="s">
        <v>28</v>
      </c>
      <c r="H240" s="26">
        <v>45357</v>
      </c>
      <c r="I240" s="26">
        <v>45380</v>
      </c>
      <c r="J240" s="25" t="s">
        <v>1700</v>
      </c>
      <c r="K240" s="25"/>
      <c r="L240" s="27">
        <v>1</v>
      </c>
      <c r="M240" s="26">
        <v>45380</v>
      </c>
      <c r="N240" s="25" t="str" cm="1">
        <f t="array" ref="N240">_xlfn.IFS(L240=100%,"выполнено",L240=0%,"не выполнено",L240&gt;0%,"в работе",L240&lt;100%,"в работе")</f>
        <v>выполнено</v>
      </c>
      <c r="O240" s="25"/>
      <c r="P240" s="25"/>
      <c r="Q240" s="25" t="s">
        <v>1013</v>
      </c>
      <c r="R240" s="25" t="str">
        <f>VLOOKUP(J240,LookUp!C:F,4,0)</f>
        <v>АСО</v>
      </c>
      <c r="S240" s="25" t="s">
        <v>1718</v>
      </c>
    </row>
    <row r="241" spans="1:19" x14ac:dyDescent="0.25">
      <c r="A241" s="25" t="s">
        <v>1686</v>
      </c>
      <c r="B241" s="44">
        <v>5</v>
      </c>
      <c r="C241" s="25" t="s">
        <v>260</v>
      </c>
      <c r="D241" s="25" t="s">
        <v>28</v>
      </c>
      <c r="E241" s="26">
        <v>45294</v>
      </c>
      <c r="F241" s="26">
        <v>45314</v>
      </c>
      <c r="G241" s="25" t="s">
        <v>28</v>
      </c>
      <c r="H241" s="26">
        <v>45357</v>
      </c>
      <c r="I241" s="26">
        <v>45478</v>
      </c>
      <c r="J241" s="25" t="s">
        <v>1696</v>
      </c>
      <c r="K241" s="25"/>
      <c r="L241" s="27">
        <v>1</v>
      </c>
      <c r="M241" s="26">
        <v>45478</v>
      </c>
      <c r="N241" s="25" t="str" cm="1">
        <f t="array" ref="N241">_xlfn.IFS(L241=100%,"выполнено",L241=0%,"не выполнено",L241&gt;0%,"в работе",L241&lt;100%,"в работе")</f>
        <v>выполнено</v>
      </c>
      <c r="O241" s="25"/>
      <c r="P241" s="25"/>
      <c r="Q241" s="25" t="s">
        <v>1696</v>
      </c>
      <c r="R241" s="25" t="str">
        <f>VLOOKUP(J241,LookUp!C:F,4,0)</f>
        <v>ОЭиСС</v>
      </c>
      <c r="S241" s="25" t="s">
        <v>1718</v>
      </c>
    </row>
    <row r="242" spans="1:19" x14ac:dyDescent="0.25">
      <c r="A242" s="25" t="s">
        <v>1686</v>
      </c>
      <c r="B242" s="44">
        <v>5</v>
      </c>
      <c r="C242" s="25" t="s">
        <v>261</v>
      </c>
      <c r="D242" s="25" t="s">
        <v>28</v>
      </c>
      <c r="E242" s="26">
        <v>45294</v>
      </c>
      <c r="F242" s="26">
        <v>45314</v>
      </c>
      <c r="G242" s="25" t="s">
        <v>28</v>
      </c>
      <c r="H242" s="26">
        <v>45357</v>
      </c>
      <c r="I242" s="26">
        <v>45464</v>
      </c>
      <c r="J242" s="25" t="s">
        <v>1696</v>
      </c>
      <c r="K242" s="25"/>
      <c r="L242" s="27">
        <v>1</v>
      </c>
      <c r="M242" s="26">
        <v>45464</v>
      </c>
      <c r="N242" s="25" t="str" cm="1">
        <f t="array" ref="N242">_xlfn.IFS(L242=100%,"выполнено",L242=0%,"не выполнено",L242&gt;0%,"в работе",L242&lt;100%,"в работе")</f>
        <v>выполнено</v>
      </c>
      <c r="O242" s="25"/>
      <c r="P242" s="25"/>
      <c r="Q242" s="25" t="s">
        <v>1696</v>
      </c>
      <c r="R242" s="25" t="str">
        <f>VLOOKUP(J242,LookUp!C:F,4,0)</f>
        <v>ОЭиСС</v>
      </c>
      <c r="S242" s="25" t="s">
        <v>1718</v>
      </c>
    </row>
    <row r="243" spans="1:19" x14ac:dyDescent="0.25">
      <c r="A243" s="25" t="s">
        <v>1686</v>
      </c>
      <c r="B243" s="44">
        <v>5</v>
      </c>
      <c r="C243" s="25" t="s">
        <v>262</v>
      </c>
      <c r="D243" s="25" t="s">
        <v>1</v>
      </c>
      <c r="E243" s="26" t="s">
        <v>2</v>
      </c>
      <c r="F243" s="26" t="s">
        <v>2</v>
      </c>
      <c r="G243" s="25" t="s">
        <v>28</v>
      </c>
      <c r="H243" s="26">
        <v>45611</v>
      </c>
      <c r="I243" s="26">
        <v>45708</v>
      </c>
      <c r="J243" s="25" t="s">
        <v>1696</v>
      </c>
      <c r="K243" s="25"/>
      <c r="L243" s="27">
        <v>1</v>
      </c>
      <c r="M243" s="26">
        <v>45708</v>
      </c>
      <c r="N243" s="25" t="str" cm="1">
        <f t="array" ref="N243">_xlfn.IFS(L243=100%,"выполнено",L243=0%,"не выполнено",L243&gt;0%,"в работе",L243&lt;100%,"в работе")</f>
        <v>выполнено</v>
      </c>
      <c r="O243" s="25"/>
      <c r="P243" s="25"/>
      <c r="Q243" s="25" t="s">
        <v>1696</v>
      </c>
      <c r="R243" s="25" t="str">
        <f>VLOOKUP(J243,LookUp!C:F,4,0)</f>
        <v>ОЭиСС</v>
      </c>
      <c r="S243" s="25" t="s">
        <v>1718</v>
      </c>
    </row>
    <row r="244" spans="1:19" x14ac:dyDescent="0.25">
      <c r="A244" s="25" t="s">
        <v>1686</v>
      </c>
      <c r="B244" s="44">
        <v>5</v>
      </c>
      <c r="C244" s="25" t="s">
        <v>263</v>
      </c>
      <c r="D244" s="25" t="s">
        <v>1</v>
      </c>
      <c r="E244" s="26" t="s">
        <v>2</v>
      </c>
      <c r="F244" s="26" t="s">
        <v>2</v>
      </c>
      <c r="G244" s="25" t="s">
        <v>45</v>
      </c>
      <c r="H244" s="26">
        <v>45748</v>
      </c>
      <c r="I244" s="26">
        <v>45849</v>
      </c>
      <c r="J244" s="25" t="s">
        <v>1696</v>
      </c>
      <c r="K244" s="25"/>
      <c r="L244" s="27">
        <v>1</v>
      </c>
      <c r="M244" s="26">
        <v>45849</v>
      </c>
      <c r="N244" s="25" t="str" cm="1">
        <f t="array" ref="N244">_xlfn.IFS(L244=100%,"выполнено",L244=0%,"не выполнено",L244&gt;0%,"в работе",L244&lt;100%,"в работе")</f>
        <v>выполнено</v>
      </c>
      <c r="O244" s="25"/>
      <c r="P244" s="25"/>
      <c r="Q244" s="25" t="s">
        <v>1696</v>
      </c>
      <c r="R244" s="25" t="str">
        <f>VLOOKUP(J244,LookUp!C:F,4,0)</f>
        <v>ОЭиСС</v>
      </c>
      <c r="S244" s="25" t="s">
        <v>1718</v>
      </c>
    </row>
    <row r="245" spans="1:19" x14ac:dyDescent="0.25">
      <c r="A245" s="25" t="s">
        <v>1686</v>
      </c>
      <c r="B245" s="44">
        <v>3</v>
      </c>
      <c r="C245" s="25" t="s">
        <v>273</v>
      </c>
      <c r="D245" s="25" t="s">
        <v>274</v>
      </c>
      <c r="E245" s="26">
        <v>45180</v>
      </c>
      <c r="F245" s="26">
        <v>45380</v>
      </c>
      <c r="G245" s="25" t="s">
        <v>3241</v>
      </c>
      <c r="H245" s="26">
        <v>45222</v>
      </c>
      <c r="I245" s="26">
        <v>45933</v>
      </c>
      <c r="J245" s="25" t="s">
        <v>1719</v>
      </c>
      <c r="K245" s="25"/>
      <c r="L245" s="27">
        <v>0.99</v>
      </c>
      <c r="M245" s="26" t="s">
        <v>2</v>
      </c>
      <c r="N245" s="25" t="str" cm="1">
        <f t="array" ref="N245">_xlfn.IFS(L245=100%,"выполнено",L245=0%,"не выполнено",L245&gt;0%,"в работе",L245&lt;100%,"в работе")</f>
        <v>в работе</v>
      </c>
      <c r="O245" s="25"/>
      <c r="P245" s="25"/>
      <c r="Q245" s="25" t="s">
        <v>1696</v>
      </c>
      <c r="R245" s="25" t="str">
        <f>VLOOKUP(J245,LookUp!C:F,4,0)</f>
        <v>Не применимо</v>
      </c>
      <c r="S245" s="25" t="s">
        <v>1718</v>
      </c>
    </row>
    <row r="246" spans="1:19" x14ac:dyDescent="0.25">
      <c r="A246" s="25" t="s">
        <v>1686</v>
      </c>
      <c r="B246" s="44">
        <v>4</v>
      </c>
      <c r="C246" s="25" t="s">
        <v>275</v>
      </c>
      <c r="D246" s="25" t="s">
        <v>276</v>
      </c>
      <c r="E246" s="26">
        <v>45251</v>
      </c>
      <c r="F246" s="26">
        <v>45316</v>
      </c>
      <c r="G246" s="25" t="s">
        <v>3242</v>
      </c>
      <c r="H246" s="26">
        <v>45251</v>
      </c>
      <c r="I246" s="26">
        <v>45933</v>
      </c>
      <c r="J246" s="25" t="s">
        <v>1719</v>
      </c>
      <c r="K246" s="25"/>
      <c r="L246" s="27">
        <v>0.99</v>
      </c>
      <c r="M246" s="26" t="s">
        <v>2</v>
      </c>
      <c r="N246" s="25" t="str" cm="1">
        <f t="array" ref="N246">_xlfn.IFS(L246=100%,"выполнено",L246=0%,"не выполнено",L246&gt;0%,"в работе",L246&lt;100%,"в работе")</f>
        <v>в работе</v>
      </c>
      <c r="O246" s="25"/>
      <c r="P246" s="25"/>
      <c r="Q246" s="25" t="s">
        <v>1007</v>
      </c>
      <c r="R246" s="25" t="str">
        <f>VLOOKUP(J246,LookUp!C:F,4,0)</f>
        <v>Не применимо</v>
      </c>
      <c r="S246" s="25" t="s">
        <v>1718</v>
      </c>
    </row>
    <row r="247" spans="1:19" x14ac:dyDescent="0.25">
      <c r="A247" s="25" t="s">
        <v>1686</v>
      </c>
      <c r="B247" s="44">
        <v>5</v>
      </c>
      <c r="C247" s="25" t="s">
        <v>277</v>
      </c>
      <c r="D247" s="25" t="s">
        <v>30</v>
      </c>
      <c r="E247" s="26">
        <v>45251</v>
      </c>
      <c r="F247" s="26">
        <v>45295</v>
      </c>
      <c r="G247" s="25" t="s">
        <v>278</v>
      </c>
      <c r="H247" s="26">
        <v>45251</v>
      </c>
      <c r="I247" s="26">
        <v>45387</v>
      </c>
      <c r="J247" s="25" t="s">
        <v>3147</v>
      </c>
      <c r="K247" s="25" t="s">
        <v>190</v>
      </c>
      <c r="L247" s="27">
        <v>1</v>
      </c>
      <c r="M247" s="26">
        <v>45387</v>
      </c>
      <c r="N247" s="25" t="str" cm="1">
        <f t="array" ref="N247">_xlfn.IFS(L247=100%,"выполнено",L247=0%,"не выполнено",L247&gt;0%,"в работе",L247&lt;100%,"в работе")</f>
        <v>выполнено</v>
      </c>
      <c r="O247" s="25"/>
      <c r="P247" s="25"/>
      <c r="Q247" s="25" t="s">
        <v>1007</v>
      </c>
      <c r="R247" s="25" t="str">
        <f>VLOOKUP(J247,LookUp!C:F,4,0)</f>
        <v>ТХиГТС</v>
      </c>
      <c r="S247" s="25" t="s">
        <v>1718</v>
      </c>
    </row>
    <row r="248" spans="1:19" x14ac:dyDescent="0.25">
      <c r="A248" s="25" t="s">
        <v>1686</v>
      </c>
      <c r="B248" s="44">
        <v>5</v>
      </c>
      <c r="C248" s="25" t="s">
        <v>279</v>
      </c>
      <c r="D248" s="25" t="s">
        <v>1</v>
      </c>
      <c r="E248" s="26" t="s">
        <v>2</v>
      </c>
      <c r="F248" s="26" t="s">
        <v>2</v>
      </c>
      <c r="G248" s="25" t="s">
        <v>103</v>
      </c>
      <c r="H248" s="26">
        <v>45588</v>
      </c>
      <c r="I248" s="26">
        <v>45645</v>
      </c>
      <c r="J248" s="25" t="s">
        <v>1719</v>
      </c>
      <c r="K248" s="25"/>
      <c r="L248" s="27">
        <v>1</v>
      </c>
      <c r="M248" s="26">
        <v>45645</v>
      </c>
      <c r="N248" s="25" t="str" cm="1">
        <f t="array" ref="N248">_xlfn.IFS(L248=100%,"выполнено",L248=0%,"не выполнено",L248&gt;0%,"в работе",L248&lt;100%,"в работе")</f>
        <v>выполнено</v>
      </c>
      <c r="O248" s="25"/>
      <c r="P248" s="25"/>
      <c r="Q248" s="25" t="s">
        <v>1701</v>
      </c>
      <c r="R248" s="25" t="str">
        <f>VLOOKUP(J248,LookUp!C:F,4,0)</f>
        <v>Не применимо</v>
      </c>
      <c r="S248" s="25" t="s">
        <v>1718</v>
      </c>
    </row>
    <row r="249" spans="1:19" x14ac:dyDescent="0.25">
      <c r="A249" s="25" t="s">
        <v>1686</v>
      </c>
      <c r="B249" s="44">
        <v>5</v>
      </c>
      <c r="C249" s="25" t="s">
        <v>280</v>
      </c>
      <c r="D249" s="25" t="s">
        <v>1</v>
      </c>
      <c r="E249" s="26" t="s">
        <v>2</v>
      </c>
      <c r="F249" s="26" t="s">
        <v>2</v>
      </c>
      <c r="G249" s="25" t="s">
        <v>281</v>
      </c>
      <c r="H249" s="26">
        <v>45603</v>
      </c>
      <c r="I249" s="26">
        <v>45657</v>
      </c>
      <c r="J249" s="25" t="s">
        <v>1696</v>
      </c>
      <c r="K249" s="25"/>
      <c r="L249" s="27">
        <v>1</v>
      </c>
      <c r="M249" s="26">
        <v>45657</v>
      </c>
      <c r="N249" s="25" t="str" cm="1">
        <f t="array" ref="N249">_xlfn.IFS(L249=100%,"выполнено",L249=0%,"не выполнено",L249&gt;0%,"в работе",L249&lt;100%,"в работе")</f>
        <v>выполнено</v>
      </c>
      <c r="O249" s="25"/>
      <c r="P249" s="25"/>
      <c r="Q249" s="25" t="s">
        <v>1719</v>
      </c>
      <c r="R249" s="25" t="str">
        <f>VLOOKUP(J249,LookUp!C:F,4,0)</f>
        <v>ОЭиСС</v>
      </c>
      <c r="S249" s="25" t="s">
        <v>1718</v>
      </c>
    </row>
    <row r="250" spans="1:19" x14ac:dyDescent="0.25">
      <c r="A250" s="25" t="s">
        <v>1686</v>
      </c>
      <c r="B250" s="44">
        <v>5</v>
      </c>
      <c r="C250" s="25" t="s">
        <v>282</v>
      </c>
      <c r="D250" s="25" t="s">
        <v>1</v>
      </c>
      <c r="E250" s="26" t="s">
        <v>2</v>
      </c>
      <c r="F250" s="26" t="s">
        <v>2</v>
      </c>
      <c r="G250" s="25" t="s">
        <v>67</v>
      </c>
      <c r="H250" s="26">
        <v>45632</v>
      </c>
      <c r="I250" s="26">
        <v>45666</v>
      </c>
      <c r="J250" s="25" t="s">
        <v>1698</v>
      </c>
      <c r="K250" s="25"/>
      <c r="L250" s="27">
        <v>1</v>
      </c>
      <c r="M250" s="26">
        <v>45666</v>
      </c>
      <c r="N250" s="25" t="str" cm="1">
        <f t="array" ref="N250">_xlfn.IFS(L250=100%,"выполнено",L250=0%,"не выполнено",L250&gt;0%,"в работе",L250&lt;100%,"в работе")</f>
        <v>выполнено</v>
      </c>
      <c r="O250" s="25"/>
      <c r="P250" s="25"/>
      <c r="Q250" s="25" t="s">
        <v>1696</v>
      </c>
      <c r="R250" s="25" t="str">
        <f>VLOOKUP(J250,LookUp!C:F,4,0)</f>
        <v>ТХиГТС</v>
      </c>
      <c r="S250" s="25" t="s">
        <v>1718</v>
      </c>
    </row>
    <row r="251" spans="1:19" x14ac:dyDescent="0.25">
      <c r="A251" s="25" t="s">
        <v>1686</v>
      </c>
      <c r="B251" s="44">
        <v>5</v>
      </c>
      <c r="C251" s="25" t="s">
        <v>283</v>
      </c>
      <c r="D251" s="25" t="s">
        <v>1</v>
      </c>
      <c r="E251" s="26" t="s">
        <v>2</v>
      </c>
      <c r="F251" s="26" t="s">
        <v>2</v>
      </c>
      <c r="G251" s="25" t="s">
        <v>28</v>
      </c>
      <c r="H251" s="26">
        <v>45646</v>
      </c>
      <c r="I251" s="26">
        <v>45670</v>
      </c>
      <c r="J251" s="25" t="s">
        <v>1696</v>
      </c>
      <c r="K251" s="25"/>
      <c r="L251" s="27">
        <v>1</v>
      </c>
      <c r="M251" s="26">
        <v>45670</v>
      </c>
      <c r="N251" s="25" t="str" cm="1">
        <f t="array" ref="N251">_xlfn.IFS(L251=100%,"выполнено",L251=0%,"не выполнено",L251&gt;0%,"в работе",L251&lt;100%,"в работе")</f>
        <v>выполнено</v>
      </c>
      <c r="O251" s="25"/>
      <c r="P251" s="25"/>
      <c r="Q251" s="25" t="s">
        <v>991</v>
      </c>
      <c r="R251" s="25" t="str">
        <f>VLOOKUP(J251,LookUp!C:F,4,0)</f>
        <v>ОЭиСС</v>
      </c>
      <c r="S251" s="25" t="s">
        <v>1718</v>
      </c>
    </row>
    <row r="252" spans="1:19" x14ac:dyDescent="0.25">
      <c r="A252" s="25" t="s">
        <v>1686</v>
      </c>
      <c r="B252" s="44">
        <v>5</v>
      </c>
      <c r="C252" s="25" t="s">
        <v>284</v>
      </c>
      <c r="D252" s="25" t="s">
        <v>1</v>
      </c>
      <c r="E252" s="26" t="s">
        <v>2</v>
      </c>
      <c r="F252" s="26" t="s">
        <v>2</v>
      </c>
      <c r="G252" s="25" t="s">
        <v>3243</v>
      </c>
      <c r="H252" s="26">
        <v>45698</v>
      </c>
      <c r="I252" s="26">
        <v>45933</v>
      </c>
      <c r="J252" s="25" t="s">
        <v>1696</v>
      </c>
      <c r="K252" s="25"/>
      <c r="L252" s="27">
        <v>0.96</v>
      </c>
      <c r="M252" s="26" t="s">
        <v>2</v>
      </c>
      <c r="N252" s="25" t="str" cm="1">
        <f t="array" ref="N252">_xlfn.IFS(L252=100%,"выполнено",L252=0%,"не выполнено",L252&gt;0%,"в работе",L252&lt;100%,"в работе")</f>
        <v>в работе</v>
      </c>
      <c r="O252" s="25"/>
      <c r="P252" s="25"/>
      <c r="Q252" s="25" t="s">
        <v>1696</v>
      </c>
      <c r="R252" s="25" t="str">
        <f>VLOOKUP(J252,LookUp!C:F,4,0)</f>
        <v>ОЭиСС</v>
      </c>
      <c r="S252" s="25" t="s">
        <v>1718</v>
      </c>
    </row>
    <row r="253" spans="1:19" x14ac:dyDescent="0.25">
      <c r="A253" s="25" t="s">
        <v>1686</v>
      </c>
      <c r="B253" s="44">
        <v>6</v>
      </c>
      <c r="C253" s="25" t="s">
        <v>285</v>
      </c>
      <c r="D253" s="25" t="s">
        <v>1</v>
      </c>
      <c r="E253" s="26" t="s">
        <v>2</v>
      </c>
      <c r="F253" s="26" t="s">
        <v>2</v>
      </c>
      <c r="G253" s="25" t="s">
        <v>1769</v>
      </c>
      <c r="H253" s="26">
        <v>45719</v>
      </c>
      <c r="I253" s="26">
        <v>45933</v>
      </c>
      <c r="J253" s="25" t="s">
        <v>1696</v>
      </c>
      <c r="K253" s="25"/>
      <c r="L253" s="27">
        <v>0.95</v>
      </c>
      <c r="M253" s="26" t="s">
        <v>2</v>
      </c>
      <c r="N253" s="25" t="str" cm="1">
        <f t="array" ref="N253">_xlfn.IFS(L253=100%,"выполнено",L253=0%,"не выполнено",L253&gt;0%,"в работе",L253&lt;100%,"в работе")</f>
        <v>в работе</v>
      </c>
      <c r="O253" s="25"/>
      <c r="P253" s="25"/>
      <c r="Q253" s="25" t="s">
        <v>1696</v>
      </c>
      <c r="R253" s="25" t="str">
        <f>VLOOKUP(J253,LookUp!C:F,4,0)</f>
        <v>ОЭиСС</v>
      </c>
      <c r="S253" s="25" t="s">
        <v>1718</v>
      </c>
    </row>
    <row r="254" spans="1:19" x14ac:dyDescent="0.25">
      <c r="A254" s="25" t="s">
        <v>1686</v>
      </c>
      <c r="B254" s="44">
        <v>6</v>
      </c>
      <c r="C254" s="25" t="s">
        <v>287</v>
      </c>
      <c r="D254" s="25" t="s">
        <v>7</v>
      </c>
      <c r="E254" s="26" t="s">
        <v>2</v>
      </c>
      <c r="F254" s="26" t="s">
        <v>2</v>
      </c>
      <c r="G254" s="25" t="s">
        <v>1738</v>
      </c>
      <c r="H254" s="26">
        <v>45698</v>
      </c>
      <c r="I254" s="26">
        <v>45846</v>
      </c>
      <c r="J254" s="25" t="s">
        <v>1007</v>
      </c>
      <c r="K254" s="25"/>
      <c r="L254" s="27">
        <v>1</v>
      </c>
      <c r="M254" s="26">
        <v>45846</v>
      </c>
      <c r="N254" s="25" t="str" cm="1">
        <f t="array" ref="N254">_xlfn.IFS(L254=100%,"выполнено",L254=0%,"не выполнено",L254&gt;0%,"в работе",L254&lt;100%,"в работе")</f>
        <v>выполнено</v>
      </c>
      <c r="O254" s="25"/>
      <c r="P254" s="25"/>
      <c r="Q254" s="25" t="s">
        <v>1696</v>
      </c>
      <c r="R254" s="25" t="str">
        <f>VLOOKUP(J254,LookUp!C:F,4,0)</f>
        <v>ОЭиСС</v>
      </c>
      <c r="S254" s="25" t="s">
        <v>1718</v>
      </c>
    </row>
    <row r="255" spans="1:19" x14ac:dyDescent="0.25">
      <c r="A255" s="25" t="s">
        <v>1686</v>
      </c>
      <c r="B255" s="44">
        <v>6</v>
      </c>
      <c r="C255" s="25" t="s">
        <v>288</v>
      </c>
      <c r="D255" s="25" t="s">
        <v>1</v>
      </c>
      <c r="E255" s="26" t="s">
        <v>2</v>
      </c>
      <c r="F255" s="26" t="s">
        <v>2</v>
      </c>
      <c r="G255" s="25" t="s">
        <v>736</v>
      </c>
      <c r="H255" s="26">
        <v>45779</v>
      </c>
      <c r="I255" s="26">
        <v>45933</v>
      </c>
      <c r="J255" s="25" t="s">
        <v>1696</v>
      </c>
      <c r="K255" s="25"/>
      <c r="L255" s="27">
        <v>0.95</v>
      </c>
      <c r="M255" s="26" t="s">
        <v>2</v>
      </c>
      <c r="N255" s="25" t="str" cm="1">
        <f t="array" ref="N255">_xlfn.IFS(L255=100%,"выполнено",L255=0%,"не выполнено",L255&gt;0%,"в работе",L255&lt;100%,"в работе")</f>
        <v>в работе</v>
      </c>
      <c r="O255" s="25"/>
      <c r="P255" s="25"/>
      <c r="Q255" s="25" t="s">
        <v>1719</v>
      </c>
      <c r="R255" s="25" t="str">
        <f>VLOOKUP(J255,LookUp!C:F,4,0)</f>
        <v>ОЭиСС</v>
      </c>
      <c r="S255" s="25" t="s">
        <v>1718</v>
      </c>
    </row>
    <row r="256" spans="1:19" x14ac:dyDescent="0.25">
      <c r="A256" s="25" t="s">
        <v>1686</v>
      </c>
      <c r="B256" s="44">
        <v>5</v>
      </c>
      <c r="C256" s="25" t="s">
        <v>289</v>
      </c>
      <c r="D256" s="25" t="s">
        <v>96</v>
      </c>
      <c r="E256" s="26">
        <v>45265</v>
      </c>
      <c r="F256" s="26">
        <v>45316</v>
      </c>
      <c r="G256" s="25" t="s">
        <v>30</v>
      </c>
      <c r="H256" s="26">
        <v>45308</v>
      </c>
      <c r="I256" s="26">
        <v>45422</v>
      </c>
      <c r="J256" s="25" t="s">
        <v>1700</v>
      </c>
      <c r="K256" s="25" t="s">
        <v>291</v>
      </c>
      <c r="L256" s="27">
        <v>1</v>
      </c>
      <c r="M256" s="26">
        <v>45422</v>
      </c>
      <c r="N256" s="25" t="str" cm="1">
        <f t="array" ref="N256">_xlfn.IFS(L256=100%,"выполнено",L256=0%,"не выполнено",L256&gt;0%,"в работе",L256&lt;100%,"в работе")</f>
        <v>выполнено</v>
      </c>
      <c r="O256" s="25"/>
      <c r="P256" s="25"/>
      <c r="Q256" s="25" t="s">
        <v>1698</v>
      </c>
      <c r="R256" s="25" t="str">
        <f>VLOOKUP(J256,LookUp!C:F,4,0)</f>
        <v>АСО</v>
      </c>
      <c r="S256" s="25" t="s">
        <v>1718</v>
      </c>
    </row>
    <row r="257" spans="1:19" x14ac:dyDescent="0.25">
      <c r="A257" s="25" t="s">
        <v>1686</v>
      </c>
      <c r="B257" s="44">
        <v>5</v>
      </c>
      <c r="C257" s="25" t="s">
        <v>2015</v>
      </c>
      <c r="D257" s="25" t="s">
        <v>1</v>
      </c>
      <c r="E257" s="26" t="s">
        <v>2</v>
      </c>
      <c r="F257" s="26" t="s">
        <v>2</v>
      </c>
      <c r="G257" s="25" t="s">
        <v>267</v>
      </c>
      <c r="H257" s="26">
        <v>45708</v>
      </c>
      <c r="I257" s="26">
        <v>45722</v>
      </c>
      <c r="J257" s="25" t="s">
        <v>1700</v>
      </c>
      <c r="K257" s="25"/>
      <c r="L257" s="27">
        <v>1</v>
      </c>
      <c r="M257" s="26">
        <v>45722</v>
      </c>
      <c r="N257" s="25" t="str" cm="1">
        <f t="array" ref="N257">_xlfn.IFS(L257=100%,"выполнено",L257=0%,"не выполнено",L257&gt;0%,"в работе",L257&lt;100%,"в работе")</f>
        <v>выполнено</v>
      </c>
      <c r="O257" s="25"/>
      <c r="P257" s="25"/>
      <c r="Q257" s="25" t="s">
        <v>1719</v>
      </c>
      <c r="R257" s="25" t="str">
        <f>VLOOKUP(J257,LookUp!C:F,4,0)</f>
        <v>АСО</v>
      </c>
      <c r="S257" s="25" t="s">
        <v>1718</v>
      </c>
    </row>
    <row r="258" spans="1:19" x14ac:dyDescent="0.25">
      <c r="A258" s="25" t="s">
        <v>1686</v>
      </c>
      <c r="B258" s="44">
        <v>5</v>
      </c>
      <c r="C258" s="25" t="s">
        <v>292</v>
      </c>
      <c r="D258" s="25" t="s">
        <v>41</v>
      </c>
      <c r="E258" s="26">
        <v>45272</v>
      </c>
      <c r="F258" s="26">
        <v>45309</v>
      </c>
      <c r="G258" s="25" t="s">
        <v>41</v>
      </c>
      <c r="H258" s="26">
        <v>45329</v>
      </c>
      <c r="I258" s="26">
        <v>45419</v>
      </c>
      <c r="J258" s="25" t="s">
        <v>1700</v>
      </c>
      <c r="K258" s="25" t="s">
        <v>291</v>
      </c>
      <c r="L258" s="27">
        <v>1</v>
      </c>
      <c r="M258" s="26">
        <v>45419</v>
      </c>
      <c r="N258" s="25" t="str" cm="1">
        <f t="array" ref="N258">_xlfn.IFS(L258=100%,"выполнено",L258=0%,"не выполнено",L258&gt;0%,"в работе",L258&lt;100%,"в работе")</f>
        <v>выполнено</v>
      </c>
      <c r="O258" s="25"/>
      <c r="P258" s="25"/>
      <c r="Q258" s="25" t="s">
        <v>1719</v>
      </c>
      <c r="R258" s="25" t="str">
        <f>VLOOKUP(J258,LookUp!C:F,4,0)</f>
        <v>АСО</v>
      </c>
      <c r="S258" s="25" t="s">
        <v>1718</v>
      </c>
    </row>
    <row r="259" spans="1:19" x14ac:dyDescent="0.25">
      <c r="A259" s="25" t="s">
        <v>1686</v>
      </c>
      <c r="B259" s="44">
        <v>5</v>
      </c>
      <c r="C259" s="25" t="s">
        <v>293</v>
      </c>
      <c r="D259" s="25" t="s">
        <v>1</v>
      </c>
      <c r="E259" s="26" t="s">
        <v>2</v>
      </c>
      <c r="F259" s="26" t="s">
        <v>2</v>
      </c>
      <c r="G259" s="25" t="s">
        <v>1644</v>
      </c>
      <c r="H259" s="26">
        <v>45729</v>
      </c>
      <c r="I259" s="26">
        <v>45866</v>
      </c>
      <c r="J259" s="25" t="s">
        <v>1700</v>
      </c>
      <c r="K259" s="25"/>
      <c r="L259" s="27">
        <v>1</v>
      </c>
      <c r="M259" s="26">
        <v>45866</v>
      </c>
      <c r="N259" s="25" t="str" cm="1">
        <f t="array" ref="N259">_xlfn.IFS(L259=100%,"выполнено",L259=0%,"не выполнено",L259&gt;0%,"в работе",L259&lt;100%,"в работе")</f>
        <v>выполнено</v>
      </c>
      <c r="O259" s="25"/>
      <c r="P259" s="25"/>
      <c r="Q259" s="25" t="s">
        <v>1700</v>
      </c>
      <c r="R259" s="25" t="str">
        <f>VLOOKUP(J259,LookUp!C:F,4,0)</f>
        <v>АСО</v>
      </c>
      <c r="S259" s="25" t="s">
        <v>1718</v>
      </c>
    </row>
    <row r="260" spans="1:19" x14ac:dyDescent="0.25">
      <c r="A260" s="25" t="s">
        <v>1686</v>
      </c>
      <c r="B260" s="44">
        <v>5</v>
      </c>
      <c r="C260" s="25" t="s">
        <v>294</v>
      </c>
      <c r="D260" s="25" t="s">
        <v>41</v>
      </c>
      <c r="E260" s="26">
        <v>45279</v>
      </c>
      <c r="F260" s="26">
        <v>45315</v>
      </c>
      <c r="G260" s="25" t="s">
        <v>41</v>
      </c>
      <c r="H260" s="26">
        <v>45336</v>
      </c>
      <c r="I260" s="26">
        <v>45419</v>
      </c>
      <c r="J260" s="25" t="s">
        <v>1700</v>
      </c>
      <c r="K260" s="25" t="s">
        <v>291</v>
      </c>
      <c r="L260" s="27">
        <v>1</v>
      </c>
      <c r="M260" s="26">
        <v>45419</v>
      </c>
      <c r="N260" s="25" t="str" cm="1">
        <f t="array" ref="N260">_xlfn.IFS(L260=100%,"выполнено",L260=0%,"не выполнено",L260&gt;0%,"в работе",L260&lt;100%,"в работе")</f>
        <v>выполнено</v>
      </c>
      <c r="O260" s="25"/>
      <c r="P260" s="25"/>
      <c r="Q260" s="25" t="s">
        <v>1696</v>
      </c>
      <c r="R260" s="25" t="str">
        <f>VLOOKUP(J260,LookUp!C:F,4,0)</f>
        <v>АСО</v>
      </c>
      <c r="S260" s="25" t="s">
        <v>1718</v>
      </c>
    </row>
    <row r="261" spans="1:19" x14ac:dyDescent="0.25">
      <c r="A261" s="25" t="s">
        <v>1686</v>
      </c>
      <c r="B261" s="44">
        <v>5</v>
      </c>
      <c r="C261" s="25" t="s">
        <v>295</v>
      </c>
      <c r="D261" s="25" t="s">
        <v>1</v>
      </c>
      <c r="E261" s="26" t="s">
        <v>2</v>
      </c>
      <c r="F261" s="26" t="s">
        <v>2</v>
      </c>
      <c r="G261" s="25" t="s">
        <v>214</v>
      </c>
      <c r="H261" s="26">
        <v>45785</v>
      </c>
      <c r="I261" s="26">
        <v>45803</v>
      </c>
      <c r="J261" s="25" t="s">
        <v>1700</v>
      </c>
      <c r="K261" s="25"/>
      <c r="L261" s="27">
        <v>1</v>
      </c>
      <c r="M261" s="26">
        <v>45803</v>
      </c>
      <c r="N261" s="25" t="str" cm="1">
        <f t="array" ref="N261">_xlfn.IFS(L261=100%,"выполнено",L261=0%,"не выполнено",L261&gt;0%,"в работе",L261&lt;100%,"в работе")</f>
        <v>выполнено</v>
      </c>
      <c r="O261" s="25"/>
      <c r="P261" s="25"/>
      <c r="Q261" s="25" t="s">
        <v>1719</v>
      </c>
      <c r="R261" s="25" t="str">
        <f>VLOOKUP(J261,LookUp!C:F,4,0)</f>
        <v>АСО</v>
      </c>
      <c r="S261" s="25" t="s">
        <v>1718</v>
      </c>
    </row>
    <row r="262" spans="1:19" x14ac:dyDescent="0.25">
      <c r="A262" s="25" t="s">
        <v>1686</v>
      </c>
      <c r="B262" s="44">
        <v>5</v>
      </c>
      <c r="C262" s="25" t="s">
        <v>296</v>
      </c>
      <c r="D262" s="25" t="s">
        <v>28</v>
      </c>
      <c r="E262" s="26">
        <v>45286</v>
      </c>
      <c r="F262" s="26">
        <v>45308</v>
      </c>
      <c r="G262" s="25" t="s">
        <v>28</v>
      </c>
      <c r="H262" s="26">
        <v>45343</v>
      </c>
      <c r="I262" s="26">
        <v>45364</v>
      </c>
      <c r="J262" s="25" t="s">
        <v>1013</v>
      </c>
      <c r="K262" s="25" t="s">
        <v>298</v>
      </c>
      <c r="L262" s="27">
        <v>1</v>
      </c>
      <c r="M262" s="26">
        <v>45364</v>
      </c>
      <c r="N262" s="25" t="str" cm="1">
        <f t="array" ref="N262">_xlfn.IFS(L262=100%,"выполнено",L262=0%,"не выполнено",L262&gt;0%,"в работе",L262&lt;100%,"в работе")</f>
        <v>выполнено</v>
      </c>
      <c r="O262" s="25"/>
      <c r="P262" s="25"/>
      <c r="Q262" s="25" t="s">
        <v>1719</v>
      </c>
      <c r="R262" s="25" t="str">
        <f>VLOOKUP(J262,LookUp!C:F,4,0)</f>
        <v>ОВиВК</v>
      </c>
      <c r="S262" s="25" t="s">
        <v>1718</v>
      </c>
    </row>
    <row r="263" spans="1:19" x14ac:dyDescent="0.25">
      <c r="A263" s="25" t="s">
        <v>1686</v>
      </c>
      <c r="B263" s="44">
        <v>5</v>
      </c>
      <c r="C263" s="25" t="s">
        <v>299</v>
      </c>
      <c r="D263" s="25" t="s">
        <v>28</v>
      </c>
      <c r="E263" s="26">
        <v>45286</v>
      </c>
      <c r="F263" s="26">
        <v>45308</v>
      </c>
      <c r="G263" s="25" t="s">
        <v>28</v>
      </c>
      <c r="H263" s="26">
        <v>45343</v>
      </c>
      <c r="I263" s="26">
        <v>45390</v>
      </c>
      <c r="J263" s="25" t="s">
        <v>1701</v>
      </c>
      <c r="K263" s="25"/>
      <c r="L263" s="27">
        <v>1</v>
      </c>
      <c r="M263" s="26">
        <v>45390</v>
      </c>
      <c r="N263" s="25" t="str" cm="1">
        <f t="array" ref="N263">_xlfn.IFS(L263=100%,"выполнено",L263=0%,"не выполнено",L263&gt;0%,"в работе",L263&lt;100%,"в работе")</f>
        <v>выполнено</v>
      </c>
      <c r="O263" s="25"/>
      <c r="P263" s="25"/>
      <c r="Q263" s="25" t="s">
        <v>1700</v>
      </c>
      <c r="R263" s="25" t="str">
        <f>VLOOKUP(J263,LookUp!C:F,4,0)</f>
        <v>ОВиВК</v>
      </c>
      <c r="S263" s="25" t="s">
        <v>1718</v>
      </c>
    </row>
    <row r="264" spans="1:19" x14ac:dyDescent="0.25">
      <c r="A264" s="25" t="s">
        <v>1686</v>
      </c>
      <c r="B264" s="44">
        <v>5</v>
      </c>
      <c r="C264" s="25" t="s">
        <v>2016</v>
      </c>
      <c r="D264" s="25" t="s">
        <v>1</v>
      </c>
      <c r="E264" s="26" t="s">
        <v>2</v>
      </c>
      <c r="F264" s="26" t="s">
        <v>2</v>
      </c>
      <c r="G264" s="25" t="s">
        <v>81</v>
      </c>
      <c r="H264" s="26">
        <v>45817</v>
      </c>
      <c r="I264" s="26">
        <v>45854</v>
      </c>
      <c r="J264" s="25" t="s">
        <v>1013</v>
      </c>
      <c r="K264" s="25"/>
      <c r="L264" s="27">
        <v>1</v>
      </c>
      <c r="M264" s="26">
        <v>45854</v>
      </c>
      <c r="N264" s="25" t="str" cm="1">
        <f t="array" ref="N264">_xlfn.IFS(L264=100%,"выполнено",L264=0%,"не выполнено",L264&gt;0%,"в работе",L264&lt;100%,"в работе")</f>
        <v>выполнено</v>
      </c>
      <c r="O264" s="25"/>
      <c r="P264" s="25"/>
      <c r="Q264" s="25" t="s">
        <v>1696</v>
      </c>
      <c r="R264" s="25" t="str">
        <f>VLOOKUP(J264,LookUp!C:F,4,0)</f>
        <v>ОВиВК</v>
      </c>
      <c r="S264" s="25" t="s">
        <v>1718</v>
      </c>
    </row>
    <row r="265" spans="1:19" x14ac:dyDescent="0.25">
      <c r="A265" s="25" t="s">
        <v>1686</v>
      </c>
      <c r="B265" s="44">
        <v>5</v>
      </c>
      <c r="C265" s="25" t="s">
        <v>300</v>
      </c>
      <c r="D265" s="25" t="s">
        <v>28</v>
      </c>
      <c r="E265" s="26">
        <v>45286</v>
      </c>
      <c r="F265" s="26">
        <v>45308</v>
      </c>
      <c r="G265" s="25" t="s">
        <v>301</v>
      </c>
      <c r="H265" s="26">
        <v>45397</v>
      </c>
      <c r="I265" s="26">
        <v>45491</v>
      </c>
      <c r="J265" s="25" t="s">
        <v>1696</v>
      </c>
      <c r="K265" s="25" t="s">
        <v>204</v>
      </c>
      <c r="L265" s="27">
        <v>1</v>
      </c>
      <c r="M265" s="26">
        <v>45491</v>
      </c>
      <c r="N265" s="25" t="str" cm="1">
        <f t="array" ref="N265">_xlfn.IFS(L265=100%,"выполнено",L265=0%,"не выполнено",L265&gt;0%,"в работе",L265&lt;100%,"в работе")</f>
        <v>выполнено</v>
      </c>
      <c r="O265" s="25"/>
      <c r="P265" s="25"/>
      <c r="Q265" s="25" t="s">
        <v>1719</v>
      </c>
      <c r="R265" s="25" t="str">
        <f>VLOOKUP(J265,LookUp!C:F,4,0)</f>
        <v>ОЭиСС</v>
      </c>
      <c r="S265" s="25" t="s">
        <v>1718</v>
      </c>
    </row>
    <row r="266" spans="1:19" x14ac:dyDescent="0.25">
      <c r="A266" s="25" t="s">
        <v>1686</v>
      </c>
      <c r="B266" s="44">
        <v>5</v>
      </c>
      <c r="C266" s="25" t="s">
        <v>302</v>
      </c>
      <c r="D266" s="25" t="s">
        <v>1</v>
      </c>
      <c r="E266" s="26" t="s">
        <v>2</v>
      </c>
      <c r="F266" s="26" t="s">
        <v>2</v>
      </c>
      <c r="G266" s="25" t="s">
        <v>303</v>
      </c>
      <c r="H266" s="26">
        <v>45644</v>
      </c>
      <c r="I266" s="26">
        <v>45776</v>
      </c>
      <c r="J266" s="25" t="s">
        <v>1696</v>
      </c>
      <c r="K266" s="25"/>
      <c r="L266" s="27">
        <v>1</v>
      </c>
      <c r="M266" s="26">
        <v>45776</v>
      </c>
      <c r="N266" s="25" t="str" cm="1">
        <f t="array" ref="N266">_xlfn.IFS(L266=100%,"выполнено",L266=0%,"не выполнено",L266&gt;0%,"в работе",L266&lt;100%,"в работе")</f>
        <v>выполнено</v>
      </c>
      <c r="O266" s="25"/>
      <c r="P266" s="25"/>
      <c r="Q266" s="25" t="s">
        <v>1700</v>
      </c>
      <c r="R266" s="25" t="str">
        <f>VLOOKUP(J266,LookUp!C:F,4,0)</f>
        <v>ОЭиСС</v>
      </c>
      <c r="S266" s="25" t="s">
        <v>1718</v>
      </c>
    </row>
    <row r="267" spans="1:19" x14ac:dyDescent="0.25">
      <c r="A267" s="25" t="s">
        <v>1686</v>
      </c>
      <c r="B267" s="44">
        <v>5</v>
      </c>
      <c r="C267" s="25" t="s">
        <v>304</v>
      </c>
      <c r="D267" s="25" t="s">
        <v>28</v>
      </c>
      <c r="E267" s="26">
        <v>45279</v>
      </c>
      <c r="F267" s="26">
        <v>45301</v>
      </c>
      <c r="G267" s="25" t="s">
        <v>170</v>
      </c>
      <c r="H267" s="26">
        <v>45313</v>
      </c>
      <c r="I267" s="26">
        <v>45491</v>
      </c>
      <c r="J267" s="25" t="s">
        <v>1696</v>
      </c>
      <c r="K267" s="25" t="s">
        <v>204</v>
      </c>
      <c r="L267" s="27">
        <v>1</v>
      </c>
      <c r="M267" s="26">
        <v>45491</v>
      </c>
      <c r="N267" s="25" t="str" cm="1">
        <f t="array" ref="N267">_xlfn.IFS(L267=100%,"выполнено",L267=0%,"не выполнено",L267&gt;0%,"в работе",L267&lt;100%,"в работе")</f>
        <v>выполнено</v>
      </c>
      <c r="O267" s="25"/>
      <c r="P267" s="25"/>
      <c r="Q267" s="25" t="s">
        <v>1696</v>
      </c>
      <c r="R267" s="25" t="str">
        <f>VLOOKUP(J267,LookUp!C:F,4,0)</f>
        <v>ОЭиСС</v>
      </c>
      <c r="S267" s="25" t="s">
        <v>1718</v>
      </c>
    </row>
    <row r="268" spans="1:19" x14ac:dyDescent="0.25">
      <c r="A268" s="25" t="s">
        <v>1686</v>
      </c>
      <c r="B268" s="44">
        <v>5</v>
      </c>
      <c r="C268" s="25" t="s">
        <v>305</v>
      </c>
      <c r="D268" s="25" t="s">
        <v>28</v>
      </c>
      <c r="E268" s="26">
        <v>45279</v>
      </c>
      <c r="F268" s="26">
        <v>45301</v>
      </c>
      <c r="G268" s="25" t="s">
        <v>52</v>
      </c>
      <c r="H268" s="26">
        <v>45308</v>
      </c>
      <c r="I268" s="26">
        <v>45435</v>
      </c>
      <c r="J268" s="25" t="s">
        <v>1696</v>
      </c>
      <c r="K268" s="25" t="s">
        <v>204</v>
      </c>
      <c r="L268" s="27">
        <v>1</v>
      </c>
      <c r="M268" s="26">
        <v>45435</v>
      </c>
      <c r="N268" s="25" t="str" cm="1">
        <f t="array" ref="N268">_xlfn.IFS(L268=100%,"выполнено",L268=0%,"не выполнено",L268&gt;0%,"в работе",L268&lt;100%,"в работе")</f>
        <v>выполнено</v>
      </c>
      <c r="O268" s="25"/>
      <c r="P268" s="25"/>
      <c r="Q268" s="25" t="s">
        <v>1719</v>
      </c>
      <c r="R268" s="25" t="str">
        <f>VLOOKUP(J268,LookUp!C:F,4,0)</f>
        <v>ОЭиСС</v>
      </c>
      <c r="S268" s="25" t="s">
        <v>1718</v>
      </c>
    </row>
    <row r="269" spans="1:19" x14ac:dyDescent="0.25">
      <c r="A269" s="25" t="s">
        <v>1686</v>
      </c>
      <c r="B269" s="44">
        <v>5</v>
      </c>
      <c r="C269" s="25" t="s">
        <v>306</v>
      </c>
      <c r="D269" s="25" t="s">
        <v>28</v>
      </c>
      <c r="E269" s="26">
        <v>45286</v>
      </c>
      <c r="F269" s="26">
        <v>45308</v>
      </c>
      <c r="G269" s="25" t="s">
        <v>28</v>
      </c>
      <c r="H269" s="26">
        <v>45350</v>
      </c>
      <c r="I269" s="26">
        <v>45400</v>
      </c>
      <c r="J269" s="25" t="s">
        <v>1696</v>
      </c>
      <c r="K269" s="25" t="s">
        <v>204</v>
      </c>
      <c r="L269" s="27">
        <v>1</v>
      </c>
      <c r="M269" s="26">
        <v>45400</v>
      </c>
      <c r="N269" s="25" t="str" cm="1">
        <f t="array" ref="N269">_xlfn.IFS(L269=100%,"выполнено",L269=0%,"не выполнено",L269&gt;0%,"в работе",L269&lt;100%,"в работе")</f>
        <v>выполнено</v>
      </c>
      <c r="O269" s="25"/>
      <c r="P269" s="25"/>
      <c r="Q269" s="25" t="s">
        <v>1700</v>
      </c>
      <c r="R269" s="25" t="str">
        <f>VLOOKUP(J269,LookUp!C:F,4,0)</f>
        <v>ОЭиСС</v>
      </c>
      <c r="S269" s="25" t="s">
        <v>1718</v>
      </c>
    </row>
    <row r="270" spans="1:19" x14ac:dyDescent="0.25">
      <c r="A270" s="25" t="s">
        <v>1686</v>
      </c>
      <c r="B270" s="44">
        <v>5</v>
      </c>
      <c r="C270" s="25" t="s">
        <v>307</v>
      </c>
      <c r="D270" s="25" t="s">
        <v>1</v>
      </c>
      <c r="E270" s="26" t="s">
        <v>2</v>
      </c>
      <c r="F270" s="26" t="s">
        <v>2</v>
      </c>
      <c r="G270" s="25" t="s">
        <v>73</v>
      </c>
      <c r="H270" s="26">
        <v>45442</v>
      </c>
      <c r="I270" s="26">
        <v>45454</v>
      </c>
      <c r="J270" s="25" t="s">
        <v>1007</v>
      </c>
      <c r="K270" s="25"/>
      <c r="L270" s="27">
        <v>1</v>
      </c>
      <c r="M270" s="26">
        <v>45454</v>
      </c>
      <c r="N270" s="25" t="str" cm="1">
        <f t="array" ref="N270">_xlfn.IFS(L270=100%,"выполнено",L270=0%,"не выполнено",L270&gt;0%,"в работе",L270&lt;100%,"в работе")</f>
        <v>выполнено</v>
      </c>
      <c r="O270" s="25"/>
      <c r="P270" s="25"/>
      <c r="Q270" s="25" t="s">
        <v>1696</v>
      </c>
      <c r="R270" s="25" t="str">
        <f>VLOOKUP(J270,LookUp!C:F,4,0)</f>
        <v>ОЭиСС</v>
      </c>
      <c r="S270" s="25" t="s">
        <v>1718</v>
      </c>
    </row>
    <row r="271" spans="1:19" x14ac:dyDescent="0.25">
      <c r="A271" s="25" t="s">
        <v>1686</v>
      </c>
      <c r="B271" s="44">
        <v>5</v>
      </c>
      <c r="C271" s="25" t="s">
        <v>308</v>
      </c>
      <c r="D271" s="25" t="s">
        <v>1</v>
      </c>
      <c r="E271" s="26" t="s">
        <v>2</v>
      </c>
      <c r="F271" s="26" t="s">
        <v>2</v>
      </c>
      <c r="G271" s="25" t="s">
        <v>309</v>
      </c>
      <c r="H271" s="26">
        <v>45618</v>
      </c>
      <c r="I271" s="26">
        <v>45709</v>
      </c>
      <c r="J271" s="25" t="s">
        <v>1007</v>
      </c>
      <c r="K271" s="25"/>
      <c r="L271" s="27">
        <v>1</v>
      </c>
      <c r="M271" s="26">
        <v>45709</v>
      </c>
      <c r="N271" s="25" t="str" cm="1">
        <f t="array" ref="N271">_xlfn.IFS(L271=100%,"выполнено",L271=0%,"не выполнено",L271&gt;0%,"в работе",L271&lt;100%,"в работе")</f>
        <v>выполнено</v>
      </c>
      <c r="O271" s="25"/>
      <c r="P271" s="25"/>
      <c r="Q271" s="25" t="s">
        <v>1719</v>
      </c>
      <c r="R271" s="25" t="str">
        <f>VLOOKUP(J271,LookUp!C:F,4,0)</f>
        <v>ОЭиСС</v>
      </c>
      <c r="S271" s="25" t="s">
        <v>1718</v>
      </c>
    </row>
    <row r="272" spans="1:19" x14ac:dyDescent="0.25">
      <c r="A272" s="25" t="s">
        <v>1686</v>
      </c>
      <c r="B272" s="44">
        <v>5</v>
      </c>
      <c r="C272" s="25" t="s">
        <v>310</v>
      </c>
      <c r="D272" s="25" t="s">
        <v>1</v>
      </c>
      <c r="E272" s="26" t="s">
        <v>2</v>
      </c>
      <c r="F272" s="26" t="s">
        <v>2</v>
      </c>
      <c r="G272" s="25" t="s">
        <v>77</v>
      </c>
      <c r="H272" s="26">
        <v>45488</v>
      </c>
      <c r="I272" s="26">
        <v>45496</v>
      </c>
      <c r="J272" s="25" t="s">
        <v>1701</v>
      </c>
      <c r="K272" s="25"/>
      <c r="L272" s="27">
        <v>1</v>
      </c>
      <c r="M272" s="26">
        <v>45496</v>
      </c>
      <c r="N272" s="25" t="str" cm="1">
        <f t="array" ref="N272">_xlfn.IFS(L272=100%,"выполнено",L272=0%,"не выполнено",L272&gt;0%,"в работе",L272&lt;100%,"в работе")</f>
        <v>выполнено</v>
      </c>
      <c r="O272" s="25"/>
      <c r="P272" s="25"/>
      <c r="Q272" s="25" t="s">
        <v>1700</v>
      </c>
      <c r="R272" s="25" t="str">
        <f>VLOOKUP(J272,LookUp!C:F,4,0)</f>
        <v>ОВиВК</v>
      </c>
      <c r="S272" s="25" t="s">
        <v>1718</v>
      </c>
    </row>
    <row r="273" spans="1:19" x14ac:dyDescent="0.25">
      <c r="A273" s="25" t="s">
        <v>1686</v>
      </c>
      <c r="B273" s="44">
        <v>5</v>
      </c>
      <c r="C273" s="25" t="s">
        <v>311</v>
      </c>
      <c r="D273" s="25" t="s">
        <v>1</v>
      </c>
      <c r="E273" s="26" t="s">
        <v>2</v>
      </c>
      <c r="F273" s="26" t="s">
        <v>2</v>
      </c>
      <c r="G273" s="25" t="s">
        <v>73</v>
      </c>
      <c r="H273" s="26">
        <v>45645</v>
      </c>
      <c r="I273" s="26">
        <v>45651</v>
      </c>
      <c r="J273" s="25" t="s">
        <v>1719</v>
      </c>
      <c r="K273" s="25"/>
      <c r="L273" s="27">
        <v>1</v>
      </c>
      <c r="M273" s="26">
        <v>45651</v>
      </c>
      <c r="N273" s="25" t="str" cm="1">
        <f t="array" ref="N273">_xlfn.IFS(L273=100%,"выполнено",L273=0%,"не выполнено",L273&gt;0%,"в работе",L273&lt;100%,"в работе")</f>
        <v>выполнено</v>
      </c>
      <c r="O273" s="25"/>
      <c r="P273" s="25"/>
      <c r="Q273" s="25" t="s">
        <v>1700</v>
      </c>
      <c r="R273" s="25" t="str">
        <f>VLOOKUP(J273,LookUp!C:F,4,0)</f>
        <v>Не применимо</v>
      </c>
      <c r="S273" s="25" t="s">
        <v>1718</v>
      </c>
    </row>
    <row r="274" spans="1:19" x14ac:dyDescent="0.25">
      <c r="A274" s="25" t="s">
        <v>1686</v>
      </c>
      <c r="B274" s="44">
        <v>5</v>
      </c>
      <c r="C274" s="25" t="s">
        <v>312</v>
      </c>
      <c r="D274" s="25" t="s">
        <v>1</v>
      </c>
      <c r="E274" s="26" t="s">
        <v>2</v>
      </c>
      <c r="F274" s="26" t="s">
        <v>2</v>
      </c>
      <c r="G274" s="25" t="s">
        <v>313</v>
      </c>
      <c r="H274" s="26">
        <v>45624</v>
      </c>
      <c r="I274" s="26">
        <v>45632</v>
      </c>
      <c r="J274" s="25" t="s">
        <v>1696</v>
      </c>
      <c r="K274" s="25"/>
      <c r="L274" s="27">
        <v>1</v>
      </c>
      <c r="M274" s="26">
        <v>45632</v>
      </c>
      <c r="N274" s="25" t="str" cm="1">
        <f t="array" ref="N274">_xlfn.IFS(L274=100%,"выполнено",L274=0%,"не выполнено",L274&gt;0%,"в работе",L274&lt;100%,"в работе")</f>
        <v>выполнено</v>
      </c>
      <c r="O274" s="25"/>
      <c r="P274" s="25"/>
      <c r="Q274" s="25" t="s">
        <v>1700</v>
      </c>
      <c r="R274" s="25" t="str">
        <f>VLOOKUP(J274,LookUp!C:F,4,0)</f>
        <v>ОЭиСС</v>
      </c>
      <c r="S274" s="25" t="s">
        <v>1718</v>
      </c>
    </row>
    <row r="275" spans="1:19" x14ac:dyDescent="0.25">
      <c r="A275" s="25" t="s">
        <v>1686</v>
      </c>
      <c r="B275" s="44">
        <v>5</v>
      </c>
      <c r="C275" s="25" t="s">
        <v>314</v>
      </c>
      <c r="D275" s="25" t="s">
        <v>1</v>
      </c>
      <c r="E275" s="26" t="s">
        <v>2</v>
      </c>
      <c r="F275" s="26" t="s">
        <v>2</v>
      </c>
      <c r="G275" s="25" t="s">
        <v>38</v>
      </c>
      <c r="H275" s="26">
        <v>45805</v>
      </c>
      <c r="I275" s="26">
        <v>45887</v>
      </c>
      <c r="J275" s="25" t="s">
        <v>991</v>
      </c>
      <c r="K275" s="25"/>
      <c r="L275" s="27">
        <v>1</v>
      </c>
      <c r="M275" s="26">
        <v>45887</v>
      </c>
      <c r="N275" s="25" t="str" cm="1">
        <f t="array" ref="N275">_xlfn.IFS(L275=100%,"выполнено",L275=0%,"не выполнено",L275&gt;0%,"в работе",L275&lt;100%,"в работе")</f>
        <v>выполнено</v>
      </c>
      <c r="O275" s="25"/>
      <c r="P275" s="25"/>
      <c r="Q275" s="25" t="s">
        <v>1698</v>
      </c>
      <c r="R275" s="25" t="str">
        <f>VLOOKUP(J275,LookUp!C:F,4,0)</f>
        <v>ГПиАД</v>
      </c>
      <c r="S275" s="25" t="s">
        <v>1718</v>
      </c>
    </row>
    <row r="276" spans="1:19" x14ac:dyDescent="0.25">
      <c r="A276" s="25" t="s">
        <v>1686</v>
      </c>
      <c r="B276" s="44">
        <v>5</v>
      </c>
      <c r="C276" s="25" t="s">
        <v>315</v>
      </c>
      <c r="D276" s="25" t="s">
        <v>1</v>
      </c>
      <c r="E276" s="26" t="s">
        <v>2</v>
      </c>
      <c r="F276" s="26" t="s">
        <v>2</v>
      </c>
      <c r="G276" s="25" t="s">
        <v>400</v>
      </c>
      <c r="H276" s="26">
        <v>45810</v>
      </c>
      <c r="I276" s="26">
        <v>45906</v>
      </c>
      <c r="J276" s="25" t="s">
        <v>1696</v>
      </c>
      <c r="K276" s="25"/>
      <c r="L276" s="27">
        <v>1</v>
      </c>
      <c r="M276" s="26">
        <v>45906</v>
      </c>
      <c r="N276" s="25" t="str" cm="1">
        <f t="array" ref="N276">_xlfn.IFS(L276=100%,"выполнено",L276=0%,"не выполнено",L276&gt;0%,"в работе",L276&lt;100%,"в работе")</f>
        <v>выполнено</v>
      </c>
      <c r="O276" s="25"/>
      <c r="P276" s="25"/>
      <c r="Q276" s="25" t="s">
        <v>1696</v>
      </c>
      <c r="R276" s="25" t="str">
        <f>VLOOKUP(J276,LookUp!C:F,4,0)</f>
        <v>ОЭиСС</v>
      </c>
      <c r="S276" s="25" t="s">
        <v>1718</v>
      </c>
    </row>
    <row r="277" spans="1:19" x14ac:dyDescent="0.25">
      <c r="A277" s="25" t="s">
        <v>1686</v>
      </c>
      <c r="B277" s="44">
        <v>5</v>
      </c>
      <c r="C277" s="25" t="s">
        <v>316</v>
      </c>
      <c r="D277" s="25" t="s">
        <v>1</v>
      </c>
      <c r="E277" s="26" t="s">
        <v>2</v>
      </c>
      <c r="F277" s="26" t="s">
        <v>2</v>
      </c>
      <c r="G277" s="25" t="s">
        <v>153</v>
      </c>
      <c r="H277" s="26">
        <v>45810</v>
      </c>
      <c r="I277" s="26">
        <v>45908</v>
      </c>
      <c r="J277" s="25" t="s">
        <v>1696</v>
      </c>
      <c r="K277" s="25"/>
      <c r="L277" s="27">
        <v>1</v>
      </c>
      <c r="M277" s="26">
        <v>45908</v>
      </c>
      <c r="N277" s="25" t="str" cm="1">
        <f t="array" ref="N277">_xlfn.IFS(L277=100%,"выполнено",L277=0%,"не выполнено",L277&gt;0%,"в работе",L277&lt;100%,"в работе")</f>
        <v>выполнено</v>
      </c>
      <c r="O277" s="25"/>
      <c r="P277" s="25"/>
      <c r="Q277" s="25" t="s">
        <v>1013</v>
      </c>
      <c r="R277" s="25" t="str">
        <f>VLOOKUP(J277,LookUp!C:F,4,0)</f>
        <v>ОЭиСС</v>
      </c>
      <c r="S277" s="25" t="s">
        <v>1718</v>
      </c>
    </row>
    <row r="278" spans="1:19" x14ac:dyDescent="0.25">
      <c r="A278" s="25" t="s">
        <v>1686</v>
      </c>
      <c r="B278" s="44">
        <v>5</v>
      </c>
      <c r="C278" s="25" t="s">
        <v>317</v>
      </c>
      <c r="D278" s="25" t="s">
        <v>1</v>
      </c>
      <c r="E278" s="26" t="s">
        <v>2</v>
      </c>
      <c r="F278" s="26" t="s">
        <v>2</v>
      </c>
      <c r="G278" s="25" t="s">
        <v>41</v>
      </c>
      <c r="H278" s="26">
        <v>45817</v>
      </c>
      <c r="I278" s="26">
        <v>45849</v>
      </c>
      <c r="J278" s="25" t="s">
        <v>1696</v>
      </c>
      <c r="K278" s="25"/>
      <c r="L278" s="27">
        <v>1</v>
      </c>
      <c r="M278" s="26">
        <v>45849</v>
      </c>
      <c r="N278" s="25" t="str" cm="1">
        <f t="array" ref="N278">_xlfn.IFS(L278=100%,"выполнено",L278=0%,"не выполнено",L278&gt;0%,"в работе",L278&lt;100%,"в работе")</f>
        <v>выполнено</v>
      </c>
      <c r="O278" s="25"/>
      <c r="P278" s="25"/>
      <c r="Q278" s="25" t="s">
        <v>1007</v>
      </c>
      <c r="R278" s="25" t="str">
        <f>VLOOKUP(J278,LookUp!C:F,4,0)</f>
        <v>ОЭиСС</v>
      </c>
      <c r="S278" s="25" t="s">
        <v>1718</v>
      </c>
    </row>
    <row r="279" spans="1:19" x14ac:dyDescent="0.25">
      <c r="A279" s="25" t="s">
        <v>1686</v>
      </c>
      <c r="B279" s="44">
        <v>4</v>
      </c>
      <c r="C279" s="25" t="s">
        <v>318</v>
      </c>
      <c r="D279" s="25" t="s">
        <v>41</v>
      </c>
      <c r="E279" s="26">
        <v>45180</v>
      </c>
      <c r="F279" s="26">
        <v>45212</v>
      </c>
      <c r="G279" s="25" t="s">
        <v>319</v>
      </c>
      <c r="H279" s="26">
        <v>45222</v>
      </c>
      <c r="I279" s="26">
        <v>45435</v>
      </c>
      <c r="J279" s="25" t="s">
        <v>1719</v>
      </c>
      <c r="K279" s="25"/>
      <c r="L279" s="27">
        <v>1</v>
      </c>
      <c r="M279" s="26">
        <v>45435</v>
      </c>
      <c r="N279" s="25" t="str" cm="1">
        <f t="array" ref="N279">_xlfn.IFS(L279=100%,"выполнено",L279=0%,"не выполнено",L279&gt;0%,"в работе",L279&lt;100%,"в работе")</f>
        <v>выполнено</v>
      </c>
      <c r="O279" s="25"/>
      <c r="P279" s="25"/>
      <c r="Q279" s="25" t="s">
        <v>1696</v>
      </c>
      <c r="R279" s="25" t="str">
        <f>VLOOKUP(J279,LookUp!C:F,4,0)</f>
        <v>Не применимо</v>
      </c>
      <c r="S279" s="25" t="s">
        <v>1718</v>
      </c>
    </row>
    <row r="280" spans="1:19" x14ac:dyDescent="0.25">
      <c r="A280" s="25" t="s">
        <v>1686</v>
      </c>
      <c r="B280" s="44">
        <v>5</v>
      </c>
      <c r="C280" s="25" t="s">
        <v>2017</v>
      </c>
      <c r="D280" s="25" t="s">
        <v>27</v>
      </c>
      <c r="E280" s="26">
        <v>45180</v>
      </c>
      <c r="F280" s="26">
        <v>45205</v>
      </c>
      <c r="G280" s="25" t="s">
        <v>96</v>
      </c>
      <c r="H280" s="26">
        <v>45222</v>
      </c>
      <c r="I280" s="26">
        <v>45435</v>
      </c>
      <c r="J280" s="25" t="s">
        <v>1698</v>
      </c>
      <c r="K280" s="25"/>
      <c r="L280" s="27">
        <v>1</v>
      </c>
      <c r="M280" s="26">
        <v>45435</v>
      </c>
      <c r="N280" s="25" t="str" cm="1">
        <f t="array" ref="N280">_xlfn.IFS(L280=100%,"выполнено",L280=0%,"не выполнено",L280&gt;0%,"в работе",L280&lt;100%,"в работе")</f>
        <v>выполнено</v>
      </c>
      <c r="O280" s="25"/>
      <c r="P280" s="25"/>
      <c r="Q280" s="25" t="s">
        <v>1719</v>
      </c>
      <c r="R280" s="25" t="str">
        <f>VLOOKUP(J280,LookUp!C:F,4,0)</f>
        <v>ТХиГТС</v>
      </c>
      <c r="S280" s="25" t="s">
        <v>1718</v>
      </c>
    </row>
    <row r="281" spans="1:19" x14ac:dyDescent="0.25">
      <c r="A281" s="25" t="s">
        <v>1686</v>
      </c>
      <c r="B281" s="44">
        <v>4</v>
      </c>
      <c r="C281" s="25" t="s">
        <v>320</v>
      </c>
      <c r="D281" s="25" t="s">
        <v>28</v>
      </c>
      <c r="E281" s="26">
        <v>45302</v>
      </c>
      <c r="F281" s="26">
        <v>45322</v>
      </c>
      <c r="G281" s="25" t="s">
        <v>3244</v>
      </c>
      <c r="H281" s="26">
        <v>45601</v>
      </c>
      <c r="I281" s="26">
        <v>45933</v>
      </c>
      <c r="J281" s="25" t="s">
        <v>1719</v>
      </c>
      <c r="K281" s="25"/>
      <c r="L281" s="27">
        <v>0.98</v>
      </c>
      <c r="M281" s="26" t="s">
        <v>2</v>
      </c>
      <c r="N281" s="25" t="str" cm="1">
        <f t="array" ref="N281">_xlfn.IFS(L281=100%,"выполнено",L281=0%,"не выполнено",L281&gt;0%,"в работе",L281&lt;100%,"в работе")</f>
        <v>в работе</v>
      </c>
      <c r="O281" s="25"/>
      <c r="P281" s="25"/>
      <c r="Q281" s="25" t="s">
        <v>1698</v>
      </c>
      <c r="R281" s="25" t="str">
        <f>VLOOKUP(J281,LookUp!C:F,4,0)</f>
        <v>Не применимо</v>
      </c>
      <c r="S281" s="25" t="s">
        <v>1718</v>
      </c>
    </row>
    <row r="282" spans="1:19" x14ac:dyDescent="0.25">
      <c r="A282" s="25" t="s">
        <v>1686</v>
      </c>
      <c r="B282" s="44">
        <v>5</v>
      </c>
      <c r="C282" s="25" t="s">
        <v>321</v>
      </c>
      <c r="D282" s="25" t="s">
        <v>1</v>
      </c>
      <c r="E282" s="26" t="s">
        <v>2</v>
      </c>
      <c r="F282" s="26" t="s">
        <v>2</v>
      </c>
      <c r="G282" s="25" t="s">
        <v>322</v>
      </c>
      <c r="H282" s="26">
        <v>45601</v>
      </c>
      <c r="I282" s="26">
        <v>45772</v>
      </c>
      <c r="J282" s="25" t="s">
        <v>1719</v>
      </c>
      <c r="K282" s="25"/>
      <c r="L282" s="27">
        <v>1</v>
      </c>
      <c r="M282" s="26">
        <v>45772</v>
      </c>
      <c r="N282" s="25" t="str" cm="1">
        <f t="array" ref="N282">_xlfn.IFS(L282=100%,"выполнено",L282=0%,"не выполнено",L282&gt;0%,"в работе",L282&lt;100%,"в работе")</f>
        <v>выполнено</v>
      </c>
      <c r="O282" s="25"/>
      <c r="P282" s="25"/>
      <c r="Q282" s="25" t="s">
        <v>1700</v>
      </c>
      <c r="R282" s="25" t="str">
        <f>VLOOKUP(J282,LookUp!C:F,4,0)</f>
        <v>Не применимо</v>
      </c>
      <c r="S282" s="25" t="s">
        <v>1718</v>
      </c>
    </row>
    <row r="283" spans="1:19" x14ac:dyDescent="0.25">
      <c r="A283" s="25" t="s">
        <v>1686</v>
      </c>
      <c r="B283" s="44">
        <v>5</v>
      </c>
      <c r="C283" s="25" t="s">
        <v>323</v>
      </c>
      <c r="D283" s="25" t="s">
        <v>1</v>
      </c>
      <c r="E283" s="26" t="s">
        <v>2</v>
      </c>
      <c r="F283" s="26" t="s">
        <v>2</v>
      </c>
      <c r="G283" s="25" t="s">
        <v>3245</v>
      </c>
      <c r="H283" s="26">
        <v>45798</v>
      </c>
      <c r="I283" s="26">
        <v>45922</v>
      </c>
      <c r="J283" s="25" t="s">
        <v>1700</v>
      </c>
      <c r="K283" s="25"/>
      <c r="L283" s="27">
        <v>1</v>
      </c>
      <c r="M283" s="26">
        <v>45922</v>
      </c>
      <c r="N283" s="25" t="str" cm="1">
        <f t="array" ref="N283">_xlfn.IFS(L283=100%,"выполнено",L283=0%,"не выполнено",L283&gt;0%,"в работе",L283&lt;100%,"в работе")</f>
        <v>выполнено</v>
      </c>
      <c r="O283" s="25"/>
      <c r="P283" s="25"/>
      <c r="Q283" s="25" t="s">
        <v>1719</v>
      </c>
      <c r="R283" s="25" t="str">
        <f>VLOOKUP(J283,LookUp!C:F,4,0)</f>
        <v>АСО</v>
      </c>
      <c r="S283" s="25" t="s">
        <v>1718</v>
      </c>
    </row>
    <row r="284" spans="1:19" x14ac:dyDescent="0.25">
      <c r="A284" s="25" t="s">
        <v>1686</v>
      </c>
      <c r="B284" s="44">
        <v>5</v>
      </c>
      <c r="C284" s="25" t="s">
        <v>324</v>
      </c>
      <c r="D284" s="25" t="s">
        <v>28</v>
      </c>
      <c r="E284" s="26">
        <v>45302</v>
      </c>
      <c r="F284" s="26">
        <v>45322</v>
      </c>
      <c r="G284" s="25" t="s">
        <v>683</v>
      </c>
      <c r="H284" s="26">
        <v>45817</v>
      </c>
      <c r="I284" s="26">
        <v>45933</v>
      </c>
      <c r="J284" s="25" t="s">
        <v>1696</v>
      </c>
      <c r="K284" s="25" t="s">
        <v>204</v>
      </c>
      <c r="L284" s="27">
        <v>0.95</v>
      </c>
      <c r="M284" s="26" t="s">
        <v>2</v>
      </c>
      <c r="N284" s="25" t="str" cm="1">
        <f t="array" ref="N284">_xlfn.IFS(L284=100%,"выполнено",L284=0%,"не выполнено",L284&gt;0%,"в работе",L284&lt;100%,"в работе")</f>
        <v>в работе</v>
      </c>
      <c r="O284" s="25"/>
      <c r="P284" s="25"/>
      <c r="Q284" s="25" t="s">
        <v>1013</v>
      </c>
      <c r="R284" s="25" t="str">
        <f>VLOOKUP(J284,LookUp!C:F,4,0)</f>
        <v>ОЭиСС</v>
      </c>
      <c r="S284" s="25" t="s">
        <v>1718</v>
      </c>
    </row>
    <row r="285" spans="1:19" x14ac:dyDescent="0.25">
      <c r="A285" s="25" t="s">
        <v>1686</v>
      </c>
      <c r="B285" s="44">
        <v>4</v>
      </c>
      <c r="C285" s="25" t="s">
        <v>325</v>
      </c>
      <c r="D285" s="25" t="s">
        <v>67</v>
      </c>
      <c r="E285" s="26">
        <v>45286</v>
      </c>
      <c r="F285" s="26">
        <v>45300</v>
      </c>
      <c r="G285" s="25" t="s">
        <v>17</v>
      </c>
      <c r="H285" s="26">
        <v>45772</v>
      </c>
      <c r="I285" s="26">
        <v>45933</v>
      </c>
      <c r="J285" s="25" t="s">
        <v>1719</v>
      </c>
      <c r="K285" s="25"/>
      <c r="L285" s="27">
        <v>0.98</v>
      </c>
      <c r="M285" s="26" t="s">
        <v>2</v>
      </c>
      <c r="N285" s="25" t="str" cm="1">
        <f t="array" ref="N285">_xlfn.IFS(L285=100%,"выполнено",L285=0%,"не выполнено",L285&gt;0%,"в работе",L285&lt;100%,"в работе")</f>
        <v>в работе</v>
      </c>
      <c r="O285" s="25"/>
      <c r="P285" s="25"/>
      <c r="Q285" s="25" t="s">
        <v>1719</v>
      </c>
      <c r="R285" s="25" t="str">
        <f>VLOOKUP(J285,LookUp!C:F,4,0)</f>
        <v>Не применимо</v>
      </c>
      <c r="S285" s="25" t="s">
        <v>1718</v>
      </c>
    </row>
    <row r="286" spans="1:19" x14ac:dyDescent="0.25">
      <c r="A286" s="25" t="s">
        <v>1686</v>
      </c>
      <c r="B286" s="44">
        <v>5</v>
      </c>
      <c r="C286" s="25" t="s">
        <v>326</v>
      </c>
      <c r="D286" s="25" t="s">
        <v>1</v>
      </c>
      <c r="E286" s="26" t="s">
        <v>2</v>
      </c>
      <c r="F286" s="26" t="s">
        <v>2</v>
      </c>
      <c r="G286" s="25" t="s">
        <v>112</v>
      </c>
      <c r="H286" s="26">
        <v>45772</v>
      </c>
      <c r="I286" s="26">
        <v>45772</v>
      </c>
      <c r="J286" s="25" t="s">
        <v>1719</v>
      </c>
      <c r="K286" s="25"/>
      <c r="L286" s="27">
        <v>1</v>
      </c>
      <c r="M286" s="26">
        <v>45772</v>
      </c>
      <c r="N286" s="25" t="str" cm="1">
        <f t="array" ref="N286">_xlfn.IFS(L286=100%,"выполнено",L286=0%,"не выполнено",L286&gt;0%,"в работе",L286&lt;100%,"в работе")</f>
        <v>выполнено</v>
      </c>
      <c r="O286" s="25"/>
      <c r="P286" s="25"/>
      <c r="Q286" s="25" t="s">
        <v>1698</v>
      </c>
      <c r="R286" s="25" t="str">
        <f>VLOOKUP(J286,LookUp!C:F,4,0)</f>
        <v>Не применимо</v>
      </c>
      <c r="S286" s="25" t="s">
        <v>1718</v>
      </c>
    </row>
    <row r="287" spans="1:19" x14ac:dyDescent="0.25">
      <c r="A287" s="25" t="s">
        <v>1686</v>
      </c>
      <c r="B287" s="44">
        <v>5</v>
      </c>
      <c r="C287" s="25" t="s">
        <v>327</v>
      </c>
      <c r="D287" s="25" t="s">
        <v>1</v>
      </c>
      <c r="E287" s="26" t="s">
        <v>2</v>
      </c>
      <c r="F287" s="26" t="s">
        <v>2</v>
      </c>
      <c r="G287" s="25" t="s">
        <v>359</v>
      </c>
      <c r="H287" s="26">
        <v>45804</v>
      </c>
      <c r="I287" s="26">
        <v>45922</v>
      </c>
      <c r="J287" s="25" t="s">
        <v>1700</v>
      </c>
      <c r="K287" s="25"/>
      <c r="L287" s="27">
        <v>1</v>
      </c>
      <c r="M287" s="26">
        <v>45922</v>
      </c>
      <c r="N287" s="25" t="str" cm="1">
        <f t="array" ref="N287">_xlfn.IFS(L287=100%,"выполнено",L287=0%,"не выполнено",L287&gt;0%,"в работе",L287&lt;100%,"в работе")</f>
        <v>выполнено</v>
      </c>
      <c r="O287" s="25"/>
      <c r="P287" s="25"/>
      <c r="Q287" s="25" t="s">
        <v>1025</v>
      </c>
      <c r="R287" s="25" t="str">
        <f>VLOOKUP(J287,LookUp!C:F,4,0)</f>
        <v>АСО</v>
      </c>
      <c r="S287" s="25" t="s">
        <v>1718</v>
      </c>
    </row>
    <row r="288" spans="1:19" x14ac:dyDescent="0.25">
      <c r="A288" s="25" t="s">
        <v>1686</v>
      </c>
      <c r="B288" s="44">
        <v>5</v>
      </c>
      <c r="C288" s="25" t="s">
        <v>328</v>
      </c>
      <c r="D288" s="25" t="s">
        <v>1</v>
      </c>
      <c r="E288" s="26" t="s">
        <v>2</v>
      </c>
      <c r="F288" s="26" t="s">
        <v>2</v>
      </c>
      <c r="G288" s="25" t="s">
        <v>683</v>
      </c>
      <c r="H288" s="26">
        <v>45825</v>
      </c>
      <c r="I288" s="26">
        <v>45933</v>
      </c>
      <c r="J288" s="25" t="s">
        <v>1696</v>
      </c>
      <c r="K288" s="25"/>
      <c r="L288" s="27">
        <v>0.95</v>
      </c>
      <c r="M288" s="26" t="s">
        <v>2</v>
      </c>
      <c r="N288" s="25" t="str" cm="1">
        <f t="array" ref="N288">_xlfn.IFS(L288=100%,"выполнено",L288=0%,"не выполнено",L288&gt;0%,"в работе",L288&lt;100%,"в работе")</f>
        <v>в работе</v>
      </c>
      <c r="O288" s="25"/>
      <c r="P288" s="25"/>
      <c r="Q288" s="25" t="s">
        <v>1719</v>
      </c>
      <c r="R288" s="25" t="str">
        <f>VLOOKUP(J288,LookUp!C:F,4,0)</f>
        <v>ОЭиСС</v>
      </c>
      <c r="S288" s="25" t="s">
        <v>1718</v>
      </c>
    </row>
    <row r="289" spans="1:19" x14ac:dyDescent="0.25">
      <c r="A289" s="25" t="s">
        <v>1686</v>
      </c>
      <c r="B289" s="44">
        <v>4</v>
      </c>
      <c r="C289" s="25" t="s">
        <v>329</v>
      </c>
      <c r="D289" s="25" t="s">
        <v>1</v>
      </c>
      <c r="E289" s="26" t="s">
        <v>2</v>
      </c>
      <c r="F289" s="26" t="s">
        <v>2</v>
      </c>
      <c r="G289" s="25" t="s">
        <v>3246</v>
      </c>
      <c r="H289" s="26">
        <v>45447</v>
      </c>
      <c r="I289" s="26">
        <v>45905</v>
      </c>
      <c r="J289" s="25" t="s">
        <v>1719</v>
      </c>
      <c r="K289" s="25"/>
      <c r="L289" s="27">
        <v>1</v>
      </c>
      <c r="M289" s="26">
        <v>45905</v>
      </c>
      <c r="N289" s="25" t="str" cm="1">
        <f t="array" ref="N289">_xlfn.IFS(L289=100%,"выполнено",L289=0%,"не выполнено",L289&gt;0%,"в работе",L289&lt;100%,"в работе")</f>
        <v>выполнено</v>
      </c>
      <c r="O289" s="25"/>
      <c r="P289" s="25"/>
      <c r="Q289" s="25" t="s">
        <v>1719</v>
      </c>
      <c r="R289" s="25" t="str">
        <f>VLOOKUP(J289,LookUp!C:F,4,0)</f>
        <v>Не применимо</v>
      </c>
      <c r="S289" s="25" t="s">
        <v>1718</v>
      </c>
    </row>
    <row r="290" spans="1:19" x14ac:dyDescent="0.25">
      <c r="A290" s="25" t="s">
        <v>1686</v>
      </c>
      <c r="B290" s="44">
        <v>5</v>
      </c>
      <c r="C290" s="25" t="s">
        <v>332</v>
      </c>
      <c r="D290" s="25" t="s">
        <v>1</v>
      </c>
      <c r="E290" s="26" t="s">
        <v>2</v>
      </c>
      <c r="F290" s="26" t="s">
        <v>2</v>
      </c>
      <c r="G290" s="25" t="s">
        <v>333</v>
      </c>
      <c r="H290" s="26">
        <v>45454</v>
      </c>
      <c r="I290" s="26">
        <v>45789</v>
      </c>
      <c r="J290" s="25" t="s">
        <v>1700</v>
      </c>
      <c r="K290" s="25"/>
      <c r="L290" s="27">
        <v>1</v>
      </c>
      <c r="M290" s="26">
        <v>45789</v>
      </c>
      <c r="N290" s="25" t="str" cm="1">
        <f t="array" ref="N290">_xlfn.IFS(L290=100%,"выполнено",L290=0%,"не выполнено",L290&gt;0%,"в работе",L290&lt;100%,"в работе")</f>
        <v>выполнено</v>
      </c>
      <c r="O290" s="25"/>
      <c r="P290" s="25"/>
      <c r="Q290" s="25" t="s">
        <v>1719</v>
      </c>
      <c r="R290" s="25" t="str">
        <f>VLOOKUP(J290,LookUp!C:F,4,0)</f>
        <v>АСО</v>
      </c>
      <c r="S290" s="25" t="s">
        <v>1718</v>
      </c>
    </row>
    <row r="291" spans="1:19" x14ac:dyDescent="0.25">
      <c r="A291" s="25" t="s">
        <v>1686</v>
      </c>
      <c r="B291" s="44">
        <v>5</v>
      </c>
      <c r="C291" s="25" t="s">
        <v>330</v>
      </c>
      <c r="D291" s="25" t="s">
        <v>1</v>
      </c>
      <c r="E291" s="26" t="s">
        <v>2</v>
      </c>
      <c r="F291" s="26" t="s">
        <v>2</v>
      </c>
      <c r="G291" s="25" t="s">
        <v>2832</v>
      </c>
      <c r="H291" s="26">
        <v>45447</v>
      </c>
      <c r="I291" s="26">
        <v>45905</v>
      </c>
      <c r="J291" s="25" t="s">
        <v>1696</v>
      </c>
      <c r="K291" s="25"/>
      <c r="L291" s="27">
        <v>1</v>
      </c>
      <c r="M291" s="26">
        <v>45905</v>
      </c>
      <c r="N291" s="25" t="str" cm="1">
        <f t="array" ref="N291">_xlfn.IFS(L291=100%,"выполнено",L291=0%,"не выполнено",L291&gt;0%,"в работе",L291&lt;100%,"в работе")</f>
        <v>выполнено</v>
      </c>
      <c r="O291" s="25"/>
      <c r="P291" s="25"/>
      <c r="Q291" s="25" t="s">
        <v>1719</v>
      </c>
      <c r="R291" s="25" t="str">
        <f>VLOOKUP(J291,LookUp!C:F,4,0)</f>
        <v>ОЭиСС</v>
      </c>
      <c r="S291" s="25" t="s">
        <v>1718</v>
      </c>
    </row>
    <row r="292" spans="1:19" x14ac:dyDescent="0.25">
      <c r="A292" s="25" t="s">
        <v>1686</v>
      </c>
      <c r="B292" s="44">
        <v>4</v>
      </c>
      <c r="C292" s="25" t="s">
        <v>334</v>
      </c>
      <c r="D292" s="25" t="s">
        <v>67</v>
      </c>
      <c r="E292" s="26">
        <v>45316</v>
      </c>
      <c r="F292" s="26">
        <v>45329</v>
      </c>
      <c r="G292" s="25" t="s">
        <v>3247</v>
      </c>
      <c r="H292" s="26">
        <v>45390</v>
      </c>
      <c r="I292" s="26">
        <v>45933</v>
      </c>
      <c r="J292" s="25" t="s">
        <v>1719</v>
      </c>
      <c r="K292" s="25"/>
      <c r="L292" s="27">
        <v>0.98</v>
      </c>
      <c r="M292" s="26" t="s">
        <v>2</v>
      </c>
      <c r="N292" s="25" t="str" cm="1">
        <f t="array" ref="N292">_xlfn.IFS(L292=100%,"выполнено",L292=0%,"не выполнено",L292&gt;0%,"в работе",L292&lt;100%,"в работе")</f>
        <v>в работе</v>
      </c>
      <c r="O292" s="25"/>
      <c r="P292" s="25"/>
      <c r="Q292" s="25" t="s">
        <v>1719</v>
      </c>
      <c r="R292" s="25" t="str">
        <f>VLOOKUP(J292,LookUp!C:F,4,0)</f>
        <v>Не применимо</v>
      </c>
      <c r="S292" s="25" t="s">
        <v>1718</v>
      </c>
    </row>
    <row r="293" spans="1:19" x14ac:dyDescent="0.25">
      <c r="A293" s="25" t="s">
        <v>1686</v>
      </c>
      <c r="B293" s="44">
        <v>5</v>
      </c>
      <c r="C293" s="25" t="s">
        <v>335</v>
      </c>
      <c r="D293" s="25" t="s">
        <v>67</v>
      </c>
      <c r="E293" s="26">
        <v>45316</v>
      </c>
      <c r="F293" s="26">
        <v>45329</v>
      </c>
      <c r="G293" s="25" t="s">
        <v>82</v>
      </c>
      <c r="H293" s="26">
        <v>45390</v>
      </c>
      <c r="I293" s="26">
        <v>45875</v>
      </c>
      <c r="J293" s="25" t="s">
        <v>1700</v>
      </c>
      <c r="K293" s="25" t="s">
        <v>291</v>
      </c>
      <c r="L293" s="27">
        <v>1</v>
      </c>
      <c r="M293" s="26">
        <v>45875</v>
      </c>
      <c r="N293" s="25" t="str" cm="1">
        <f t="array" ref="N293">_xlfn.IFS(L293=100%,"выполнено",L293=0%,"не выполнено",L293&gt;0%,"в работе",L293&lt;100%,"в работе")</f>
        <v>выполнено</v>
      </c>
      <c r="O293" s="25"/>
      <c r="P293" s="25"/>
      <c r="Q293" s="25" t="s">
        <v>1719</v>
      </c>
      <c r="R293" s="25" t="str">
        <f>VLOOKUP(J293,LookUp!C:F,4,0)</f>
        <v>АСО</v>
      </c>
      <c r="S293" s="25" t="s">
        <v>1718</v>
      </c>
    </row>
    <row r="294" spans="1:19" x14ac:dyDescent="0.25">
      <c r="A294" s="25" t="s">
        <v>1686</v>
      </c>
      <c r="B294" s="44">
        <v>5</v>
      </c>
      <c r="C294" s="25" t="s">
        <v>337</v>
      </c>
      <c r="D294" s="25" t="s">
        <v>67</v>
      </c>
      <c r="E294" s="26">
        <v>45316</v>
      </c>
      <c r="F294" s="26">
        <v>45329</v>
      </c>
      <c r="G294" s="25" t="s">
        <v>78</v>
      </c>
      <c r="H294" s="26">
        <v>45810</v>
      </c>
      <c r="I294" s="26">
        <v>45933</v>
      </c>
      <c r="J294" s="25" t="s">
        <v>1696</v>
      </c>
      <c r="K294" s="25" t="s">
        <v>204</v>
      </c>
      <c r="L294" s="27">
        <v>0.95</v>
      </c>
      <c r="M294" s="26" t="s">
        <v>2</v>
      </c>
      <c r="N294" s="25" t="str" cm="1">
        <f t="array" ref="N294">_xlfn.IFS(L294=100%,"выполнено",L294=0%,"не выполнено",L294&gt;0%,"в работе",L294&lt;100%,"в работе")</f>
        <v>в работе</v>
      </c>
      <c r="O294" s="25"/>
      <c r="P294" s="25"/>
      <c r="Q294" s="25" t="s">
        <v>1719</v>
      </c>
      <c r="R294" s="25" t="str">
        <f>VLOOKUP(J294,LookUp!C:F,4,0)</f>
        <v>ОЭиСС</v>
      </c>
      <c r="S294" s="25" t="s">
        <v>1718</v>
      </c>
    </row>
    <row r="295" spans="1:19" x14ac:dyDescent="0.25">
      <c r="A295" s="25" t="s">
        <v>1686</v>
      </c>
      <c r="B295" s="44">
        <v>4</v>
      </c>
      <c r="C295" s="25" t="s">
        <v>338</v>
      </c>
      <c r="D295" s="25" t="s">
        <v>30</v>
      </c>
      <c r="E295" s="26">
        <v>45301</v>
      </c>
      <c r="F295" s="26">
        <v>45342</v>
      </c>
      <c r="G295" s="25" t="s">
        <v>3248</v>
      </c>
      <c r="H295" s="26">
        <v>45356</v>
      </c>
      <c r="I295" s="26">
        <v>45910</v>
      </c>
      <c r="J295" s="25" t="s">
        <v>1719</v>
      </c>
      <c r="K295" s="25"/>
      <c r="L295" s="27">
        <v>1</v>
      </c>
      <c r="M295" s="26">
        <v>45910</v>
      </c>
      <c r="N295" s="25" t="str" cm="1">
        <f t="array" ref="N295">_xlfn.IFS(L295=100%,"выполнено",L295=0%,"не выполнено",L295&gt;0%,"в работе",L295&lt;100%,"в работе")</f>
        <v>выполнено</v>
      </c>
      <c r="O295" s="25"/>
      <c r="P295" s="25"/>
      <c r="Q295" s="25" t="s">
        <v>1719</v>
      </c>
      <c r="R295" s="25" t="str">
        <f>VLOOKUP(J295,LookUp!C:F,4,0)</f>
        <v>Не применимо</v>
      </c>
      <c r="S295" s="25" t="s">
        <v>1718</v>
      </c>
    </row>
    <row r="296" spans="1:19" x14ac:dyDescent="0.25">
      <c r="A296" s="25" t="s">
        <v>1686</v>
      </c>
      <c r="B296" s="44">
        <v>5</v>
      </c>
      <c r="C296" s="25" t="s">
        <v>339</v>
      </c>
      <c r="D296" s="25" t="s">
        <v>67</v>
      </c>
      <c r="E296" s="26">
        <v>45315</v>
      </c>
      <c r="F296" s="26">
        <v>45328</v>
      </c>
      <c r="G296" s="25" t="s">
        <v>67</v>
      </c>
      <c r="H296" s="26">
        <v>45356</v>
      </c>
      <c r="I296" s="26">
        <v>45394</v>
      </c>
      <c r="J296" s="25" t="s">
        <v>1700</v>
      </c>
      <c r="K296" s="25" t="s">
        <v>291</v>
      </c>
      <c r="L296" s="27">
        <v>1</v>
      </c>
      <c r="M296" s="26">
        <v>45394</v>
      </c>
      <c r="N296" s="25" t="str" cm="1">
        <f t="array" ref="N296">_xlfn.IFS(L296=100%,"выполнено",L296=0%,"не выполнено",L296&gt;0%,"в работе",L296&lt;100%,"в работе")</f>
        <v>выполнено</v>
      </c>
      <c r="O296" s="25"/>
      <c r="P296" s="25"/>
      <c r="Q296" s="25" t="s">
        <v>155</v>
      </c>
      <c r="R296" s="25" t="str">
        <f>VLOOKUP(J296,LookUp!C:F,4,0)</f>
        <v>АСО</v>
      </c>
      <c r="S296" s="25" t="s">
        <v>1718</v>
      </c>
    </row>
    <row r="297" spans="1:19" x14ac:dyDescent="0.25">
      <c r="A297" s="25" t="s">
        <v>1686</v>
      </c>
      <c r="B297" s="44">
        <v>5</v>
      </c>
      <c r="C297" s="25" t="s">
        <v>340</v>
      </c>
      <c r="D297" s="25" t="s">
        <v>1</v>
      </c>
      <c r="E297" s="26" t="s">
        <v>2</v>
      </c>
      <c r="F297" s="26" t="s">
        <v>2</v>
      </c>
      <c r="G297" s="25" t="s">
        <v>67</v>
      </c>
      <c r="H297" s="26">
        <v>45356</v>
      </c>
      <c r="I297" s="26">
        <v>45400</v>
      </c>
      <c r="J297" s="25" t="s">
        <v>1700</v>
      </c>
      <c r="K297" s="25"/>
      <c r="L297" s="27">
        <v>1</v>
      </c>
      <c r="M297" s="26">
        <v>45400</v>
      </c>
      <c r="N297" s="25" t="str" cm="1">
        <f t="array" ref="N297">_xlfn.IFS(L297=100%,"выполнено",L297=0%,"не выполнено",L297&gt;0%,"в работе",L297&lt;100%,"в работе")</f>
        <v>выполнено</v>
      </c>
      <c r="O297" s="25"/>
      <c r="P297" s="25"/>
      <c r="Q297" s="25" t="s">
        <v>1719</v>
      </c>
      <c r="R297" s="25" t="str">
        <f>VLOOKUP(J297,LookUp!C:F,4,0)</f>
        <v>АСО</v>
      </c>
      <c r="S297" s="25" t="s">
        <v>1718</v>
      </c>
    </row>
    <row r="298" spans="1:19" x14ac:dyDescent="0.25">
      <c r="A298" s="25" t="s">
        <v>1686</v>
      </c>
      <c r="B298" s="44">
        <v>5</v>
      </c>
      <c r="C298" s="25" t="s">
        <v>341</v>
      </c>
      <c r="D298" s="25" t="s">
        <v>1</v>
      </c>
      <c r="E298" s="26" t="s">
        <v>2</v>
      </c>
      <c r="F298" s="26" t="s">
        <v>2</v>
      </c>
      <c r="G298" s="25" t="s">
        <v>67</v>
      </c>
      <c r="H298" s="26">
        <v>45364</v>
      </c>
      <c r="I298" s="26">
        <v>45397</v>
      </c>
      <c r="J298" s="25" t="s">
        <v>1700</v>
      </c>
      <c r="K298" s="25"/>
      <c r="L298" s="27">
        <v>1</v>
      </c>
      <c r="M298" s="26">
        <v>45397</v>
      </c>
      <c r="N298" s="25" t="str" cm="1">
        <f t="array" ref="N298">_xlfn.IFS(L298=100%,"выполнено",L298=0%,"не выполнено",L298&gt;0%,"в работе",L298&lt;100%,"в работе")</f>
        <v>выполнено</v>
      </c>
      <c r="O298" s="25"/>
      <c r="P298" s="25"/>
      <c r="Q298" s="25" t="s">
        <v>155</v>
      </c>
      <c r="R298" s="25" t="str">
        <f>VLOOKUP(J298,LookUp!C:F,4,0)</f>
        <v>АСО</v>
      </c>
      <c r="S298" s="25" t="s">
        <v>1718</v>
      </c>
    </row>
    <row r="299" spans="1:19" x14ac:dyDescent="0.25">
      <c r="A299" s="25" t="s">
        <v>1686</v>
      </c>
      <c r="B299" s="44">
        <v>5</v>
      </c>
      <c r="C299" s="25" t="s">
        <v>342</v>
      </c>
      <c r="D299" s="25" t="s">
        <v>1</v>
      </c>
      <c r="E299" s="26" t="s">
        <v>2</v>
      </c>
      <c r="F299" s="26" t="s">
        <v>2</v>
      </c>
      <c r="G299" s="25" t="s">
        <v>1765</v>
      </c>
      <c r="H299" s="26">
        <v>45419</v>
      </c>
      <c r="I299" s="26">
        <v>45877</v>
      </c>
      <c r="J299" s="25" t="s">
        <v>1698</v>
      </c>
      <c r="K299" s="25"/>
      <c r="L299" s="27">
        <v>1</v>
      </c>
      <c r="M299" s="26">
        <v>45877</v>
      </c>
      <c r="N299" s="25" t="str" cm="1">
        <f t="array" ref="N299">_xlfn.IFS(L299=100%,"выполнено",L299=0%,"не выполнено",L299&gt;0%,"в работе",L299&lt;100%,"в работе")</f>
        <v>выполнено</v>
      </c>
      <c r="O299" s="25"/>
      <c r="P299" s="25"/>
      <c r="Q299" s="25" t="s">
        <v>1719</v>
      </c>
      <c r="R299" s="25" t="str">
        <f>VLOOKUP(J299,LookUp!C:F,4,0)</f>
        <v>ТХиГТС</v>
      </c>
      <c r="S299" s="25" t="s">
        <v>1718</v>
      </c>
    </row>
    <row r="300" spans="1:19" x14ac:dyDescent="0.25">
      <c r="A300" s="25" t="s">
        <v>1686</v>
      </c>
      <c r="B300" s="44">
        <v>5</v>
      </c>
      <c r="C300" s="25" t="s">
        <v>343</v>
      </c>
      <c r="D300" s="25" t="s">
        <v>67</v>
      </c>
      <c r="E300" s="26">
        <v>45329</v>
      </c>
      <c r="F300" s="26">
        <v>45342</v>
      </c>
      <c r="G300" s="25" t="s">
        <v>344</v>
      </c>
      <c r="H300" s="26">
        <v>45380</v>
      </c>
      <c r="I300" s="26">
        <v>45462</v>
      </c>
      <c r="J300" s="25" t="s">
        <v>1696</v>
      </c>
      <c r="K300" s="25" t="s">
        <v>204</v>
      </c>
      <c r="L300" s="27">
        <v>1</v>
      </c>
      <c r="M300" s="26">
        <v>45462</v>
      </c>
      <c r="N300" s="25" t="str" cm="1">
        <f t="array" ref="N300">_xlfn.IFS(L300=100%,"выполнено",L300=0%,"не выполнено",L300&gt;0%,"в работе",L300&lt;100%,"в работе")</f>
        <v>выполнено</v>
      </c>
      <c r="O300" s="25"/>
      <c r="P300" s="25"/>
      <c r="Q300" s="25" t="s">
        <v>155</v>
      </c>
      <c r="R300" s="25" t="str">
        <f>VLOOKUP(J300,LookUp!C:F,4,0)</f>
        <v>ОЭиСС</v>
      </c>
      <c r="S300" s="25" t="s">
        <v>1718</v>
      </c>
    </row>
    <row r="301" spans="1:19" x14ac:dyDescent="0.25">
      <c r="A301" s="25" t="s">
        <v>1686</v>
      </c>
      <c r="B301" s="44">
        <v>5</v>
      </c>
      <c r="C301" s="25" t="s">
        <v>345</v>
      </c>
      <c r="D301" s="25" t="s">
        <v>67</v>
      </c>
      <c r="E301" s="26">
        <v>45322</v>
      </c>
      <c r="F301" s="26">
        <v>45335</v>
      </c>
      <c r="G301" s="25" t="s">
        <v>77</v>
      </c>
      <c r="H301" s="26">
        <v>45364</v>
      </c>
      <c r="I301" s="26">
        <v>45390</v>
      </c>
      <c r="J301" s="25" t="s">
        <v>1013</v>
      </c>
      <c r="K301" s="25" t="s">
        <v>298</v>
      </c>
      <c r="L301" s="27">
        <v>1</v>
      </c>
      <c r="M301" s="26">
        <v>45390</v>
      </c>
      <c r="N301" s="25" t="str" cm="1">
        <f t="array" ref="N301">_xlfn.IFS(L301=100%,"выполнено",L301=0%,"не выполнено",L301&gt;0%,"в работе",L301&lt;100%,"в работе")</f>
        <v>выполнено</v>
      </c>
      <c r="O301" s="25"/>
      <c r="P301" s="25"/>
      <c r="Q301" s="25" t="s">
        <v>1719</v>
      </c>
      <c r="R301" s="25" t="str">
        <f>VLOOKUP(J301,LookUp!C:F,4,0)</f>
        <v>ОВиВК</v>
      </c>
      <c r="S301" s="25" t="s">
        <v>1718</v>
      </c>
    </row>
    <row r="302" spans="1:19" x14ac:dyDescent="0.25">
      <c r="A302" s="25" t="s">
        <v>1686</v>
      </c>
      <c r="B302" s="44">
        <v>5</v>
      </c>
      <c r="C302" s="25" t="s">
        <v>346</v>
      </c>
      <c r="D302" s="25" t="s">
        <v>1</v>
      </c>
      <c r="E302" s="26" t="s">
        <v>2</v>
      </c>
      <c r="F302" s="26" t="s">
        <v>2</v>
      </c>
      <c r="G302" s="25" t="s">
        <v>347</v>
      </c>
      <c r="H302" s="26">
        <v>45442</v>
      </c>
      <c r="I302" s="26">
        <v>45743</v>
      </c>
      <c r="J302" s="25" t="s">
        <v>1007</v>
      </c>
      <c r="K302" s="25"/>
      <c r="L302" s="27">
        <v>1</v>
      </c>
      <c r="M302" s="26">
        <v>45743</v>
      </c>
      <c r="N302" s="25" t="str" cm="1">
        <f t="array" ref="N302">_xlfn.IFS(L302=100%,"выполнено",L302=0%,"не выполнено",L302&gt;0%,"в работе",L302&lt;100%,"в работе")</f>
        <v>выполнено</v>
      </c>
      <c r="O302" s="25"/>
      <c r="P302" s="25"/>
      <c r="Q302" s="25" t="s">
        <v>155</v>
      </c>
      <c r="R302" s="25" t="str">
        <f>VLOOKUP(J302,LookUp!C:F,4,0)</f>
        <v>ОЭиСС</v>
      </c>
      <c r="S302" s="25" t="s">
        <v>1718</v>
      </c>
    </row>
    <row r="303" spans="1:19" x14ac:dyDescent="0.25">
      <c r="A303" s="25" t="s">
        <v>1686</v>
      </c>
      <c r="B303" s="44">
        <v>5</v>
      </c>
      <c r="C303" s="25" t="s">
        <v>348</v>
      </c>
      <c r="D303" s="25" t="s">
        <v>67</v>
      </c>
      <c r="E303" s="26">
        <v>45329</v>
      </c>
      <c r="F303" s="26">
        <v>45342</v>
      </c>
      <c r="G303" s="25" t="s">
        <v>3249</v>
      </c>
      <c r="H303" s="26">
        <v>45404</v>
      </c>
      <c r="I303" s="26">
        <v>45910</v>
      </c>
      <c r="J303" s="25" t="s">
        <v>1696</v>
      </c>
      <c r="K303" s="25" t="s">
        <v>204</v>
      </c>
      <c r="L303" s="27">
        <v>1</v>
      </c>
      <c r="M303" s="26">
        <v>45910</v>
      </c>
      <c r="N303" s="25" t="str" cm="1">
        <f t="array" ref="N303">_xlfn.IFS(L303=100%,"выполнено",L303=0%,"не выполнено",L303&gt;0%,"в работе",L303&lt;100%,"в работе")</f>
        <v>выполнено</v>
      </c>
      <c r="O303" s="25"/>
      <c r="P303" s="25"/>
      <c r="Q303" s="25" t="s">
        <v>1698</v>
      </c>
      <c r="R303" s="25" t="str">
        <f>VLOOKUP(J303,LookUp!C:F,4,0)</f>
        <v>ОЭиСС</v>
      </c>
      <c r="S303" s="25" t="s">
        <v>1718</v>
      </c>
    </row>
    <row r="304" spans="1:19" x14ac:dyDescent="0.25">
      <c r="A304" s="25" t="s">
        <v>1686</v>
      </c>
      <c r="B304" s="44">
        <v>4</v>
      </c>
      <c r="C304" s="25" t="s">
        <v>349</v>
      </c>
      <c r="D304" s="25" t="s">
        <v>41</v>
      </c>
      <c r="E304" s="26">
        <v>45315</v>
      </c>
      <c r="F304" s="26">
        <v>45349</v>
      </c>
      <c r="G304" s="25" t="s">
        <v>30</v>
      </c>
      <c r="H304" s="26">
        <v>45357</v>
      </c>
      <c r="I304" s="26">
        <v>45401</v>
      </c>
      <c r="J304" s="25" t="s">
        <v>1719</v>
      </c>
      <c r="K304" s="25"/>
      <c r="L304" s="27">
        <v>1</v>
      </c>
      <c r="M304" s="26">
        <v>45401</v>
      </c>
      <c r="N304" s="25" t="str" cm="1">
        <f t="array" ref="N304">_xlfn.IFS(L304=100%,"выполнено",L304=0%,"не выполнено",L304&gt;0%,"в работе",L304&lt;100%,"в работе")</f>
        <v>выполнено</v>
      </c>
      <c r="O304" s="25"/>
      <c r="P304" s="25"/>
      <c r="Q304" s="25" t="s">
        <v>1700</v>
      </c>
      <c r="R304" s="25" t="str">
        <f>VLOOKUP(J304,LookUp!C:F,4,0)</f>
        <v>Не применимо</v>
      </c>
      <c r="S304" s="25" t="s">
        <v>1718</v>
      </c>
    </row>
    <row r="305" spans="1:19" x14ac:dyDescent="0.25">
      <c r="A305" s="25" t="s">
        <v>1686</v>
      </c>
      <c r="B305" s="44">
        <v>5</v>
      </c>
      <c r="C305" s="25" t="s">
        <v>350</v>
      </c>
      <c r="D305" s="25" t="s">
        <v>67</v>
      </c>
      <c r="E305" s="26">
        <v>45315</v>
      </c>
      <c r="F305" s="26">
        <v>45328</v>
      </c>
      <c r="G305" s="25" t="s">
        <v>351</v>
      </c>
      <c r="H305" s="26">
        <v>45357</v>
      </c>
      <c r="I305" s="26">
        <v>45401</v>
      </c>
      <c r="J305" s="25" t="s">
        <v>1698</v>
      </c>
      <c r="K305" s="25"/>
      <c r="L305" s="27">
        <v>1</v>
      </c>
      <c r="M305" s="26">
        <v>45401</v>
      </c>
      <c r="N305" s="25" t="str" cm="1">
        <f t="array" ref="N305">_xlfn.IFS(L305=100%,"выполнено",L305=0%,"не выполнено",L305&gt;0%,"в работе",L305&lt;100%,"в работе")</f>
        <v>выполнено</v>
      </c>
      <c r="O305" s="25"/>
      <c r="P305" s="25"/>
      <c r="Q305" s="25" t="s">
        <v>1719</v>
      </c>
      <c r="R305" s="25" t="str">
        <f>VLOOKUP(J305,LookUp!C:F,4,0)</f>
        <v>ТХиГТС</v>
      </c>
      <c r="S305" s="25" t="s">
        <v>1718</v>
      </c>
    </row>
    <row r="306" spans="1:19" x14ac:dyDescent="0.25">
      <c r="A306" s="25" t="s">
        <v>1686</v>
      </c>
      <c r="B306" s="44">
        <v>5</v>
      </c>
      <c r="C306" s="25" t="s">
        <v>352</v>
      </c>
      <c r="D306" s="25" t="s">
        <v>28</v>
      </c>
      <c r="E306" s="26">
        <v>45329</v>
      </c>
      <c r="F306" s="26">
        <v>45349</v>
      </c>
      <c r="G306" s="25" t="s">
        <v>313</v>
      </c>
      <c r="H306" s="26">
        <v>45390</v>
      </c>
      <c r="I306" s="26">
        <v>45397</v>
      </c>
      <c r="J306" s="25" t="s">
        <v>1700</v>
      </c>
      <c r="K306" s="25" t="s">
        <v>291</v>
      </c>
      <c r="L306" s="27">
        <v>1</v>
      </c>
      <c r="M306" s="26">
        <v>45397</v>
      </c>
      <c r="N306" s="25" t="str" cm="1">
        <f t="array" ref="N306">_xlfn.IFS(L306=100%,"выполнено",L306=0%,"не выполнено",L306&gt;0%,"в работе",L306&lt;100%,"в работе")</f>
        <v>выполнено</v>
      </c>
      <c r="O306" s="25"/>
      <c r="P306" s="25"/>
      <c r="Q306" s="25" t="s">
        <v>155</v>
      </c>
      <c r="R306" s="25" t="str">
        <f>VLOOKUP(J306,LookUp!C:F,4,0)</f>
        <v>АСО</v>
      </c>
      <c r="S306" s="25" t="s">
        <v>1718</v>
      </c>
    </row>
    <row r="307" spans="1:19" x14ac:dyDescent="0.25">
      <c r="A307" s="25" t="s">
        <v>1686</v>
      </c>
      <c r="B307" s="44">
        <v>4</v>
      </c>
      <c r="C307" s="25" t="s">
        <v>353</v>
      </c>
      <c r="D307" s="25" t="s">
        <v>67</v>
      </c>
      <c r="E307" s="26">
        <v>45329</v>
      </c>
      <c r="F307" s="26">
        <v>45342</v>
      </c>
      <c r="G307" s="25" t="s">
        <v>182</v>
      </c>
      <c r="H307" s="26">
        <v>45387</v>
      </c>
      <c r="I307" s="26">
        <v>45496</v>
      </c>
      <c r="J307" s="25" t="s">
        <v>1719</v>
      </c>
      <c r="K307" s="25"/>
      <c r="L307" s="27">
        <v>1</v>
      </c>
      <c r="M307" s="26">
        <v>45496</v>
      </c>
      <c r="N307" s="25" t="str" cm="1">
        <f t="array" ref="N307">_xlfn.IFS(L307=100%,"выполнено",L307=0%,"не выполнено",L307&gt;0%,"в работе",L307&lt;100%,"в работе")</f>
        <v>выполнено</v>
      </c>
      <c r="O307" s="25"/>
      <c r="P307" s="25"/>
      <c r="Q307" s="25" t="s">
        <v>1698</v>
      </c>
      <c r="R307" s="25" t="str">
        <f>VLOOKUP(J307,LookUp!C:F,4,0)</f>
        <v>Не применимо</v>
      </c>
      <c r="S307" s="25" t="s">
        <v>1718</v>
      </c>
    </row>
    <row r="308" spans="1:19" x14ac:dyDescent="0.25">
      <c r="A308" s="25" t="s">
        <v>1686</v>
      </c>
      <c r="B308" s="44">
        <v>5</v>
      </c>
      <c r="C308" s="25" t="s">
        <v>2018</v>
      </c>
      <c r="D308" s="25" t="s">
        <v>67</v>
      </c>
      <c r="E308" s="26">
        <v>45329</v>
      </c>
      <c r="F308" s="26">
        <v>45342</v>
      </c>
      <c r="G308" s="25" t="s">
        <v>67</v>
      </c>
      <c r="H308" s="26">
        <v>45387</v>
      </c>
      <c r="I308" s="26">
        <v>45496</v>
      </c>
      <c r="J308" s="25" t="s">
        <v>1013</v>
      </c>
      <c r="K308" s="25"/>
      <c r="L308" s="27">
        <v>1</v>
      </c>
      <c r="M308" s="26">
        <v>45496</v>
      </c>
      <c r="N308" s="25" t="str" cm="1">
        <f t="array" ref="N308">_xlfn.IFS(L308=100%,"выполнено",L308=0%,"не выполнено",L308&gt;0%,"в работе",L308&lt;100%,"в работе")</f>
        <v>выполнено</v>
      </c>
      <c r="O308" s="25"/>
      <c r="P308" s="25"/>
      <c r="Q308" s="25" t="s">
        <v>1700</v>
      </c>
      <c r="R308" s="25" t="str">
        <f>VLOOKUP(J308,LookUp!C:F,4,0)</f>
        <v>ОВиВК</v>
      </c>
      <c r="S308" s="25" t="s">
        <v>1718</v>
      </c>
    </row>
    <row r="309" spans="1:19" x14ac:dyDescent="0.25">
      <c r="A309" s="25" t="s">
        <v>1686</v>
      </c>
      <c r="B309" s="44">
        <v>4</v>
      </c>
      <c r="C309" s="25" t="s">
        <v>354</v>
      </c>
      <c r="D309" s="25" t="s">
        <v>1</v>
      </c>
      <c r="E309" s="26" t="s">
        <v>2</v>
      </c>
      <c r="F309" s="26" t="s">
        <v>2</v>
      </c>
      <c r="G309" s="25" t="s">
        <v>67</v>
      </c>
      <c r="H309" s="26">
        <v>45443</v>
      </c>
      <c r="I309" s="26">
        <v>45457</v>
      </c>
      <c r="J309" s="25" t="s">
        <v>1719</v>
      </c>
      <c r="K309" s="25"/>
      <c r="L309" s="27">
        <v>1</v>
      </c>
      <c r="M309" s="26">
        <v>45457</v>
      </c>
      <c r="N309" s="25" t="str" cm="1">
        <f t="array" ref="N309">_xlfn.IFS(L309=100%,"выполнено",L309=0%,"не выполнено",L309&gt;0%,"в работе",L309&lt;100%,"в работе")</f>
        <v>выполнено</v>
      </c>
      <c r="O309" s="25"/>
      <c r="P309" s="25"/>
      <c r="Q309" s="25" t="s">
        <v>1719</v>
      </c>
      <c r="R309" s="25" t="str">
        <f>VLOOKUP(J309,LookUp!C:F,4,0)</f>
        <v>Не применимо</v>
      </c>
      <c r="S309" s="25" t="s">
        <v>1718</v>
      </c>
    </row>
    <row r="310" spans="1:19" x14ac:dyDescent="0.25">
      <c r="A310" s="25" t="s">
        <v>1686</v>
      </c>
      <c r="B310" s="44">
        <v>5</v>
      </c>
      <c r="C310" s="25" t="s">
        <v>2019</v>
      </c>
      <c r="D310" s="25" t="s">
        <v>1</v>
      </c>
      <c r="E310" s="26" t="s">
        <v>2</v>
      </c>
      <c r="F310" s="26" t="s">
        <v>2</v>
      </c>
      <c r="G310" s="25" t="s">
        <v>67</v>
      </c>
      <c r="H310" s="26">
        <v>45443</v>
      </c>
      <c r="I310" s="26">
        <v>45457</v>
      </c>
      <c r="J310" s="25" t="s">
        <v>1698</v>
      </c>
      <c r="K310" s="25"/>
      <c r="L310" s="27">
        <v>1</v>
      </c>
      <c r="M310" s="26">
        <v>45457</v>
      </c>
      <c r="N310" s="25" t="str" cm="1">
        <f t="array" ref="N310">_xlfn.IFS(L310=100%,"выполнено",L310=0%,"не выполнено",L310&gt;0%,"в работе",L310&lt;100%,"в работе")</f>
        <v>выполнено</v>
      </c>
      <c r="O310" s="25"/>
      <c r="P310" s="25"/>
      <c r="Q310" s="25" t="s">
        <v>155</v>
      </c>
      <c r="R310" s="25" t="str">
        <f>VLOOKUP(J310,LookUp!C:F,4,0)</f>
        <v>ТХиГТС</v>
      </c>
      <c r="S310" s="25" t="s">
        <v>1718</v>
      </c>
    </row>
    <row r="311" spans="1:19" x14ac:dyDescent="0.25">
      <c r="A311" s="25" t="s">
        <v>1686</v>
      </c>
      <c r="B311" s="44">
        <v>3</v>
      </c>
      <c r="C311" s="25" t="s">
        <v>2020</v>
      </c>
      <c r="D311" s="25" t="s">
        <v>359</v>
      </c>
      <c r="E311" s="26">
        <v>45180</v>
      </c>
      <c r="F311" s="26">
        <v>45300</v>
      </c>
      <c r="G311" s="25" t="s">
        <v>3250</v>
      </c>
      <c r="H311" s="26">
        <v>45222</v>
      </c>
      <c r="I311" s="26">
        <v>45876</v>
      </c>
      <c r="J311" s="25" t="s">
        <v>1719</v>
      </c>
      <c r="K311" s="25"/>
      <c r="L311" s="27">
        <v>1</v>
      </c>
      <c r="M311" s="26">
        <v>45876</v>
      </c>
      <c r="N311" s="25" t="str" cm="1">
        <f t="array" ref="N311">_xlfn.IFS(L311=100%,"выполнено",L311=0%,"не выполнено",L311&gt;0%,"в работе",L311&lt;100%,"в работе")</f>
        <v>выполнено</v>
      </c>
      <c r="O311" s="25"/>
      <c r="P311" s="25"/>
      <c r="Q311" s="25" t="s">
        <v>1698</v>
      </c>
      <c r="R311" s="25" t="str">
        <f>VLOOKUP(J311,LookUp!C:F,4,0)</f>
        <v>Не применимо</v>
      </c>
      <c r="S311" s="25" t="s">
        <v>1718</v>
      </c>
    </row>
    <row r="312" spans="1:19" x14ac:dyDescent="0.25">
      <c r="A312" s="25" t="s">
        <v>1686</v>
      </c>
      <c r="B312" s="44">
        <v>4</v>
      </c>
      <c r="C312" s="25" t="s">
        <v>360</v>
      </c>
      <c r="D312" s="25" t="s">
        <v>1</v>
      </c>
      <c r="E312" s="26" t="s">
        <v>2</v>
      </c>
      <c r="F312" s="26" t="s">
        <v>2</v>
      </c>
      <c r="G312" s="25" t="s">
        <v>28</v>
      </c>
      <c r="H312" s="26">
        <v>45748</v>
      </c>
      <c r="I312" s="26">
        <v>45768</v>
      </c>
      <c r="J312" s="25" t="s">
        <v>1719</v>
      </c>
      <c r="K312" s="25"/>
      <c r="L312" s="27">
        <v>1</v>
      </c>
      <c r="M312" s="26">
        <v>45768</v>
      </c>
      <c r="N312" s="25" t="str" cm="1">
        <f t="array" ref="N312">_xlfn.IFS(L312=100%,"выполнено",L312=0%,"не выполнено",L312&gt;0%,"в работе",L312&lt;100%,"в работе")</f>
        <v>выполнено</v>
      </c>
      <c r="O312" s="25"/>
      <c r="P312" s="25"/>
      <c r="Q312" s="25" t="s">
        <v>1700</v>
      </c>
      <c r="R312" s="25" t="str">
        <f>VLOOKUP(J312,LookUp!C:F,4,0)</f>
        <v>Не применимо</v>
      </c>
      <c r="S312" s="25" t="s">
        <v>1718</v>
      </c>
    </row>
    <row r="313" spans="1:19" x14ac:dyDescent="0.25">
      <c r="A313" s="25" t="s">
        <v>1686</v>
      </c>
      <c r="B313" s="44">
        <v>5</v>
      </c>
      <c r="C313" s="25" t="s">
        <v>361</v>
      </c>
      <c r="D313" s="25" t="s">
        <v>1</v>
      </c>
      <c r="E313" s="26" t="s">
        <v>2</v>
      </c>
      <c r="F313" s="26" t="s">
        <v>2</v>
      </c>
      <c r="G313" s="25" t="s">
        <v>28</v>
      </c>
      <c r="H313" s="26">
        <v>45748</v>
      </c>
      <c r="I313" s="26">
        <v>45768</v>
      </c>
      <c r="J313" s="25" t="s">
        <v>3147</v>
      </c>
      <c r="K313" s="25"/>
      <c r="L313" s="27">
        <v>1</v>
      </c>
      <c r="M313" s="26">
        <v>45768</v>
      </c>
      <c r="N313" s="25" t="str" cm="1">
        <f t="array" ref="N313">_xlfn.IFS(L313=100%,"выполнено",L313=0%,"не выполнено",L313&gt;0%,"в работе",L313&lt;100%,"в работе")</f>
        <v>выполнено</v>
      </c>
      <c r="O313" s="25"/>
      <c r="P313" s="25"/>
      <c r="Q313" s="25" t="s">
        <v>1719</v>
      </c>
      <c r="R313" s="25" t="str">
        <f>VLOOKUP(J313,LookUp!C:F,4,0)</f>
        <v>ТХиГТС</v>
      </c>
      <c r="S313" s="25" t="s">
        <v>1718</v>
      </c>
    </row>
    <row r="314" spans="1:19" x14ac:dyDescent="0.25">
      <c r="A314" s="25" t="s">
        <v>1686</v>
      </c>
      <c r="B314" s="44">
        <v>4</v>
      </c>
      <c r="C314" s="25" t="s">
        <v>362</v>
      </c>
      <c r="D314" s="25" t="s">
        <v>28</v>
      </c>
      <c r="E314" s="26">
        <v>45180</v>
      </c>
      <c r="F314" s="26">
        <v>45198</v>
      </c>
      <c r="G314" s="25" t="s">
        <v>363</v>
      </c>
      <c r="H314" s="26">
        <v>45222</v>
      </c>
      <c r="I314" s="26">
        <v>45386</v>
      </c>
      <c r="J314" s="25" t="s">
        <v>1719</v>
      </c>
      <c r="K314" s="25"/>
      <c r="L314" s="27">
        <v>1</v>
      </c>
      <c r="M314" s="26">
        <v>45386</v>
      </c>
      <c r="N314" s="25" t="str" cm="1">
        <f t="array" ref="N314">_xlfn.IFS(L314=100%,"выполнено",L314=0%,"не выполнено",L314&gt;0%,"в работе",L314&lt;100%,"в работе")</f>
        <v>выполнено</v>
      </c>
      <c r="O314" s="25"/>
      <c r="P314" s="25"/>
      <c r="Q314" s="25" t="s">
        <v>1698</v>
      </c>
      <c r="R314" s="25" t="str">
        <f>VLOOKUP(J314,LookUp!C:F,4,0)</f>
        <v>Не применимо</v>
      </c>
      <c r="S314" s="25" t="s">
        <v>1718</v>
      </c>
    </row>
    <row r="315" spans="1:19" x14ac:dyDescent="0.25">
      <c r="A315" s="25" t="s">
        <v>1686</v>
      </c>
      <c r="B315" s="44">
        <v>5</v>
      </c>
      <c r="C315" s="25" t="s">
        <v>361</v>
      </c>
      <c r="D315" s="25" t="s">
        <v>28</v>
      </c>
      <c r="E315" s="26">
        <v>45180</v>
      </c>
      <c r="F315" s="26">
        <v>45198</v>
      </c>
      <c r="G315" s="25" t="s">
        <v>28</v>
      </c>
      <c r="H315" s="26">
        <v>45222</v>
      </c>
      <c r="I315" s="26">
        <v>45386</v>
      </c>
      <c r="J315" s="25" t="s">
        <v>3147</v>
      </c>
      <c r="K315" s="25"/>
      <c r="L315" s="27">
        <v>1</v>
      </c>
      <c r="M315" s="26">
        <v>45386</v>
      </c>
      <c r="N315" s="25" t="str" cm="1">
        <f t="array" ref="N315">_xlfn.IFS(L315=100%,"выполнено",L315=0%,"не выполнено",L315&gt;0%,"в работе",L315&lt;100%,"в работе")</f>
        <v>выполнено</v>
      </c>
      <c r="O315" s="25"/>
      <c r="P315" s="25"/>
      <c r="Q315" s="25" t="s">
        <v>1698</v>
      </c>
      <c r="R315" s="25" t="str">
        <f>VLOOKUP(J315,LookUp!C:F,4,0)</f>
        <v>ТХиГТС</v>
      </c>
      <c r="S315" s="25" t="s">
        <v>1718</v>
      </c>
    </row>
    <row r="316" spans="1:19" x14ac:dyDescent="0.25">
      <c r="A316" s="25" t="s">
        <v>1686</v>
      </c>
      <c r="B316" s="44">
        <v>4</v>
      </c>
      <c r="C316" s="25" t="s">
        <v>364</v>
      </c>
      <c r="D316" s="25" t="s">
        <v>28</v>
      </c>
      <c r="E316" s="26">
        <v>45180</v>
      </c>
      <c r="F316" s="26">
        <v>45198</v>
      </c>
      <c r="G316" s="25" t="s">
        <v>365</v>
      </c>
      <c r="H316" s="26">
        <v>45222</v>
      </c>
      <c r="I316" s="26">
        <v>45357</v>
      </c>
      <c r="J316" s="25" t="s">
        <v>1719</v>
      </c>
      <c r="K316" s="25"/>
      <c r="L316" s="27">
        <v>1</v>
      </c>
      <c r="M316" s="26">
        <v>45357</v>
      </c>
      <c r="N316" s="25" t="str" cm="1">
        <f t="array" ref="N316">_xlfn.IFS(L316=100%,"выполнено",L316=0%,"не выполнено",L316&gt;0%,"в работе",L316&lt;100%,"в работе")</f>
        <v>выполнено</v>
      </c>
      <c r="O316" s="25"/>
      <c r="P316" s="25"/>
      <c r="Q316" s="25" t="s">
        <v>1700</v>
      </c>
      <c r="R316" s="25" t="str">
        <f>VLOOKUP(J316,LookUp!C:F,4,0)</f>
        <v>Не применимо</v>
      </c>
      <c r="S316" s="25" t="s">
        <v>1718</v>
      </c>
    </row>
    <row r="317" spans="1:19" x14ac:dyDescent="0.25">
      <c r="A317" s="25" t="s">
        <v>1686</v>
      </c>
      <c r="B317" s="44">
        <v>5</v>
      </c>
      <c r="C317" s="25" t="s">
        <v>366</v>
      </c>
      <c r="D317" s="25" t="s">
        <v>28</v>
      </c>
      <c r="E317" s="26">
        <v>45180</v>
      </c>
      <c r="F317" s="26">
        <v>45198</v>
      </c>
      <c r="G317" s="25" t="s">
        <v>28</v>
      </c>
      <c r="H317" s="26">
        <v>45222</v>
      </c>
      <c r="I317" s="26">
        <v>45357</v>
      </c>
      <c r="J317" s="25" t="s">
        <v>3147</v>
      </c>
      <c r="K317" s="25"/>
      <c r="L317" s="27">
        <v>1</v>
      </c>
      <c r="M317" s="26">
        <v>45357</v>
      </c>
      <c r="N317" s="25" t="str" cm="1">
        <f t="array" ref="N317">_xlfn.IFS(L317=100%,"выполнено",L317=0%,"не выполнено",L317&gt;0%,"в работе",L317&lt;100%,"в работе")</f>
        <v>выполнено</v>
      </c>
      <c r="O317" s="25"/>
      <c r="P317" s="25"/>
      <c r="Q317" s="25" t="s">
        <v>1719</v>
      </c>
      <c r="R317" s="25" t="str">
        <f>VLOOKUP(J317,LookUp!C:F,4,0)</f>
        <v>ТХиГТС</v>
      </c>
      <c r="S317" s="25" t="s">
        <v>1718</v>
      </c>
    </row>
    <row r="318" spans="1:19" x14ac:dyDescent="0.25">
      <c r="A318" s="25" t="s">
        <v>1686</v>
      </c>
      <c r="B318" s="44">
        <v>4</v>
      </c>
      <c r="C318" s="25" t="s">
        <v>367</v>
      </c>
      <c r="D318" s="25" t="s">
        <v>27</v>
      </c>
      <c r="E318" s="26">
        <v>45180</v>
      </c>
      <c r="F318" s="26">
        <v>45205</v>
      </c>
      <c r="G318" s="25" t="s">
        <v>3250</v>
      </c>
      <c r="H318" s="26">
        <v>45222</v>
      </c>
      <c r="I318" s="26">
        <v>45876</v>
      </c>
      <c r="J318" s="25" t="s">
        <v>1719</v>
      </c>
      <c r="K318" s="25"/>
      <c r="L318" s="27">
        <v>1</v>
      </c>
      <c r="M318" s="26">
        <v>45876</v>
      </c>
      <c r="N318" s="25" t="str" cm="1">
        <f t="array" ref="N318">_xlfn.IFS(L318=100%,"выполнено",L318=0%,"не выполнено",L318&gt;0%,"в работе",L318&lt;100%,"в работе")</f>
        <v>выполнено</v>
      </c>
      <c r="O318" s="25"/>
      <c r="P318" s="25"/>
      <c r="Q318" s="25" t="s">
        <v>1698</v>
      </c>
      <c r="R318" s="25" t="str">
        <f>VLOOKUP(J318,LookUp!C:F,4,0)</f>
        <v>Не применимо</v>
      </c>
      <c r="S318" s="25" t="s">
        <v>1718</v>
      </c>
    </row>
    <row r="319" spans="1:19" x14ac:dyDescent="0.25">
      <c r="A319" s="25" t="s">
        <v>1686</v>
      </c>
      <c r="B319" s="44">
        <v>5</v>
      </c>
      <c r="C319" s="25" t="s">
        <v>368</v>
      </c>
      <c r="D319" s="25" t="s">
        <v>28</v>
      </c>
      <c r="E319" s="26">
        <v>45180</v>
      </c>
      <c r="F319" s="26">
        <v>45198</v>
      </c>
      <c r="G319" s="25" t="s">
        <v>28</v>
      </c>
      <c r="H319" s="26">
        <v>45222</v>
      </c>
      <c r="I319" s="26">
        <v>45533</v>
      </c>
      <c r="J319" s="25" t="s">
        <v>3147</v>
      </c>
      <c r="K319" s="25"/>
      <c r="L319" s="27">
        <v>1</v>
      </c>
      <c r="M319" s="26">
        <v>45533</v>
      </c>
      <c r="N319" s="25" t="str" cm="1">
        <f t="array" ref="N319">_xlfn.IFS(L319=100%,"выполнено",L319=0%,"не выполнено",L319&gt;0%,"в работе",L319&lt;100%,"в работе")</f>
        <v>выполнено</v>
      </c>
      <c r="O319" s="25"/>
      <c r="P319" s="25"/>
      <c r="Q319" s="25" t="s">
        <v>1698</v>
      </c>
      <c r="R319" s="25" t="str">
        <f>VLOOKUP(J319,LookUp!C:F,4,0)</f>
        <v>ТХиГТС</v>
      </c>
      <c r="S319" s="25" t="s">
        <v>1718</v>
      </c>
    </row>
    <row r="320" spans="1:19" x14ac:dyDescent="0.25">
      <c r="A320" s="25" t="s">
        <v>1686</v>
      </c>
      <c r="B320" s="44">
        <v>5</v>
      </c>
      <c r="C320" s="25" t="s">
        <v>2021</v>
      </c>
      <c r="D320" s="25" t="s">
        <v>1</v>
      </c>
      <c r="E320" s="26" t="s">
        <v>2</v>
      </c>
      <c r="F320" s="26" t="s">
        <v>2</v>
      </c>
      <c r="G320" s="25" t="s">
        <v>3251</v>
      </c>
      <c r="H320" s="26">
        <v>45621</v>
      </c>
      <c r="I320" s="26">
        <v>45876</v>
      </c>
      <c r="J320" s="25" t="s">
        <v>1698</v>
      </c>
      <c r="K320" s="25"/>
      <c r="L320" s="27">
        <v>1</v>
      </c>
      <c r="M320" s="26">
        <v>45876</v>
      </c>
      <c r="N320" s="25" t="str" cm="1">
        <f t="array" ref="N320">_xlfn.IFS(L320=100%,"выполнено",L320=0%,"не выполнено",L320&gt;0%,"в работе",L320&lt;100%,"в работе")</f>
        <v>выполнено</v>
      </c>
      <c r="O320" s="25"/>
      <c r="P320" s="25"/>
      <c r="Q320" s="25" t="s">
        <v>1700</v>
      </c>
      <c r="R320" s="25" t="str">
        <f>VLOOKUP(J320,LookUp!C:F,4,0)</f>
        <v>ТХиГТС</v>
      </c>
      <c r="S320" s="25" t="s">
        <v>1718</v>
      </c>
    </row>
    <row r="321" spans="1:19" x14ac:dyDescent="0.25">
      <c r="A321" s="25" t="s">
        <v>1686</v>
      </c>
      <c r="B321" s="44">
        <v>5</v>
      </c>
      <c r="C321" s="25" t="s">
        <v>2022</v>
      </c>
      <c r="D321" s="25" t="s">
        <v>28</v>
      </c>
      <c r="E321" s="26">
        <v>45187</v>
      </c>
      <c r="F321" s="26">
        <v>45205</v>
      </c>
      <c r="G321" s="25" t="s">
        <v>742</v>
      </c>
      <c r="H321" s="26">
        <v>45230</v>
      </c>
      <c r="I321" s="26">
        <v>45876</v>
      </c>
      <c r="J321" s="25" t="s">
        <v>1700</v>
      </c>
      <c r="K321" s="25" t="s">
        <v>291</v>
      </c>
      <c r="L321" s="27">
        <v>1</v>
      </c>
      <c r="M321" s="26">
        <v>45876</v>
      </c>
      <c r="N321" s="25" t="str" cm="1">
        <f t="array" ref="N321">_xlfn.IFS(L321=100%,"выполнено",L321=0%,"не выполнено",L321&gt;0%,"в работе",L321&lt;100%,"в работе")</f>
        <v>выполнено</v>
      </c>
      <c r="O321" s="25"/>
      <c r="P321" s="25"/>
      <c r="Q321" s="25" t="s">
        <v>1719</v>
      </c>
      <c r="R321" s="25" t="str">
        <f>VLOOKUP(J321,LookUp!C:F,4,0)</f>
        <v>АСО</v>
      </c>
      <c r="S321" s="25" t="s">
        <v>1718</v>
      </c>
    </row>
    <row r="322" spans="1:19" x14ac:dyDescent="0.25">
      <c r="A322" s="25" t="s">
        <v>1686</v>
      </c>
      <c r="B322" s="44">
        <v>4</v>
      </c>
      <c r="C322" s="25" t="s">
        <v>370</v>
      </c>
      <c r="D322" s="25" t="s">
        <v>27</v>
      </c>
      <c r="E322" s="26">
        <v>45201</v>
      </c>
      <c r="F322" s="26">
        <v>45229</v>
      </c>
      <c r="G322" s="25" t="s">
        <v>3252</v>
      </c>
      <c r="H322" s="26">
        <v>45244</v>
      </c>
      <c r="I322" s="26">
        <v>45876</v>
      </c>
      <c r="J322" s="25" t="s">
        <v>1719</v>
      </c>
      <c r="K322" s="25"/>
      <c r="L322" s="27">
        <v>1</v>
      </c>
      <c r="M322" s="26">
        <v>45876</v>
      </c>
      <c r="N322" s="25" t="str" cm="1">
        <f t="array" ref="N322">_xlfn.IFS(L322=100%,"выполнено",L322=0%,"не выполнено",L322&gt;0%,"в работе",L322&lt;100%,"в работе")</f>
        <v>выполнено</v>
      </c>
      <c r="O322" s="25"/>
      <c r="P322" s="25"/>
      <c r="Q322" s="25" t="s">
        <v>155</v>
      </c>
      <c r="R322" s="25" t="str">
        <f>VLOOKUP(J322,LookUp!C:F,4,0)</f>
        <v>Не применимо</v>
      </c>
      <c r="S322" s="25" t="s">
        <v>1718</v>
      </c>
    </row>
    <row r="323" spans="1:19" x14ac:dyDescent="0.25">
      <c r="A323" s="25" t="s">
        <v>1686</v>
      </c>
      <c r="B323" s="44">
        <v>5</v>
      </c>
      <c r="C323" s="25" t="s">
        <v>371</v>
      </c>
      <c r="D323" s="25" t="s">
        <v>28</v>
      </c>
      <c r="E323" s="26">
        <v>45201</v>
      </c>
      <c r="F323" s="26">
        <v>45219</v>
      </c>
      <c r="G323" s="25" t="s">
        <v>372</v>
      </c>
      <c r="H323" s="26">
        <v>45244</v>
      </c>
      <c r="I323" s="26">
        <v>45560</v>
      </c>
      <c r="J323" s="25" t="s">
        <v>3147</v>
      </c>
      <c r="K323" s="25"/>
      <c r="L323" s="27">
        <v>1</v>
      </c>
      <c r="M323" s="26">
        <v>45560</v>
      </c>
      <c r="N323" s="25" t="str" cm="1">
        <f t="array" ref="N323">_xlfn.IFS(L323=100%,"выполнено",L323=0%,"не выполнено",L323&gt;0%,"в работе",L323&lt;100%,"в работе")</f>
        <v>выполнено</v>
      </c>
      <c r="O323" s="25"/>
      <c r="P323" s="25"/>
      <c r="Q323" s="25" t="s">
        <v>1719</v>
      </c>
      <c r="R323" s="25" t="str">
        <f>VLOOKUP(J323,LookUp!C:F,4,0)</f>
        <v>ТХиГТС</v>
      </c>
      <c r="S323" s="25" t="s">
        <v>1718</v>
      </c>
    </row>
    <row r="324" spans="1:19" x14ac:dyDescent="0.25">
      <c r="A324" s="25" t="s">
        <v>1686</v>
      </c>
      <c r="B324" s="44">
        <v>5</v>
      </c>
      <c r="C324" s="25" t="s">
        <v>373</v>
      </c>
      <c r="D324" s="25" t="s">
        <v>1</v>
      </c>
      <c r="E324" s="26" t="s">
        <v>2</v>
      </c>
      <c r="F324" s="26" t="s">
        <v>2</v>
      </c>
      <c r="G324" s="25" t="s">
        <v>3253</v>
      </c>
      <c r="H324" s="26">
        <v>45617</v>
      </c>
      <c r="I324" s="26">
        <v>45876</v>
      </c>
      <c r="J324" s="25" t="s">
        <v>1698</v>
      </c>
      <c r="K324" s="25"/>
      <c r="L324" s="27">
        <v>1</v>
      </c>
      <c r="M324" s="26">
        <v>45876</v>
      </c>
      <c r="N324" s="25" t="str" cm="1">
        <f t="array" ref="N324">_xlfn.IFS(L324=100%,"выполнено",L324=0%,"не выполнено",L324&gt;0%,"в работе",L324&lt;100%,"в работе")</f>
        <v>выполнено</v>
      </c>
      <c r="O324" s="25"/>
      <c r="P324" s="25"/>
      <c r="Q324" s="25" t="s">
        <v>155</v>
      </c>
      <c r="R324" s="25" t="str">
        <f>VLOOKUP(J324,LookUp!C:F,4,0)</f>
        <v>ТХиГТС</v>
      </c>
      <c r="S324" s="25" t="s">
        <v>1718</v>
      </c>
    </row>
    <row r="325" spans="1:19" x14ac:dyDescent="0.25">
      <c r="A325" s="25" t="s">
        <v>1686</v>
      </c>
      <c r="B325" s="44">
        <v>5</v>
      </c>
      <c r="C325" s="25" t="s">
        <v>2023</v>
      </c>
      <c r="D325" s="25" t="s">
        <v>1</v>
      </c>
      <c r="E325" s="26" t="s">
        <v>2</v>
      </c>
      <c r="F325" s="26" t="s">
        <v>2</v>
      </c>
      <c r="G325" s="25" t="s">
        <v>30</v>
      </c>
      <c r="H325" s="26">
        <v>45628</v>
      </c>
      <c r="I325" s="26">
        <v>45876</v>
      </c>
      <c r="J325" s="25" t="s">
        <v>1700</v>
      </c>
      <c r="K325" s="25"/>
      <c r="L325" s="27">
        <v>1</v>
      </c>
      <c r="M325" s="26">
        <v>45876</v>
      </c>
      <c r="N325" s="25" t="str" cm="1">
        <f t="array" ref="N325">_xlfn.IFS(L325=100%,"выполнено",L325=0%,"не выполнено",L325&gt;0%,"в работе",L325&lt;100%,"в работе")</f>
        <v>выполнено</v>
      </c>
      <c r="O325" s="25"/>
      <c r="P325" s="25"/>
      <c r="Q325" s="25" t="s">
        <v>1719</v>
      </c>
      <c r="R325" s="25" t="str">
        <f>VLOOKUP(J325,LookUp!C:F,4,0)</f>
        <v>АСО</v>
      </c>
      <c r="S325" s="25" t="s">
        <v>1718</v>
      </c>
    </row>
    <row r="326" spans="1:19" x14ac:dyDescent="0.25">
      <c r="A326" s="25" t="s">
        <v>1686</v>
      </c>
      <c r="B326" s="44">
        <v>4</v>
      </c>
      <c r="C326" s="25" t="s">
        <v>375</v>
      </c>
      <c r="D326" s="25" t="s">
        <v>27</v>
      </c>
      <c r="E326" s="26">
        <v>45222</v>
      </c>
      <c r="F326" s="26">
        <v>45250</v>
      </c>
      <c r="G326" s="25" t="s">
        <v>3254</v>
      </c>
      <c r="H326" s="26">
        <v>45306</v>
      </c>
      <c r="I326" s="26">
        <v>45876</v>
      </c>
      <c r="J326" s="25" t="s">
        <v>1719</v>
      </c>
      <c r="K326" s="25"/>
      <c r="L326" s="27">
        <v>1</v>
      </c>
      <c r="M326" s="26">
        <v>45876</v>
      </c>
      <c r="N326" s="25" t="str" cm="1">
        <f t="array" ref="N326">_xlfn.IFS(L326=100%,"выполнено",L326=0%,"не выполнено",L326&gt;0%,"в работе",L326&lt;100%,"в работе")</f>
        <v>выполнено</v>
      </c>
      <c r="O326" s="25"/>
      <c r="P326" s="25"/>
      <c r="Q326" s="25" t="s">
        <v>1700</v>
      </c>
      <c r="R326" s="25" t="str">
        <f>VLOOKUP(J326,LookUp!C:F,4,0)</f>
        <v>Не применимо</v>
      </c>
      <c r="S326" s="25" t="s">
        <v>1718</v>
      </c>
    </row>
    <row r="327" spans="1:19" x14ac:dyDescent="0.25">
      <c r="A327" s="25" t="s">
        <v>1686</v>
      </c>
      <c r="B327" s="44">
        <v>5</v>
      </c>
      <c r="C327" s="25" t="s">
        <v>376</v>
      </c>
      <c r="D327" s="25" t="s">
        <v>28</v>
      </c>
      <c r="E327" s="26">
        <v>45222</v>
      </c>
      <c r="F327" s="26">
        <v>45243</v>
      </c>
      <c r="G327" s="25" t="s">
        <v>28</v>
      </c>
      <c r="H327" s="26">
        <v>45306</v>
      </c>
      <c r="I327" s="26">
        <v>45533</v>
      </c>
      <c r="J327" s="25" t="s">
        <v>3147</v>
      </c>
      <c r="K327" s="25"/>
      <c r="L327" s="27">
        <v>1</v>
      </c>
      <c r="M327" s="26">
        <v>45533</v>
      </c>
      <c r="N327" s="25" t="str" cm="1">
        <f t="array" ref="N327">_xlfn.IFS(L327=100%,"выполнено",L327=0%,"не выполнено",L327&gt;0%,"в работе",L327&lt;100%,"в работе")</f>
        <v>выполнено</v>
      </c>
      <c r="O327" s="25"/>
      <c r="P327" s="25"/>
      <c r="Q327" s="25" t="s">
        <v>1698</v>
      </c>
      <c r="R327" s="25" t="str">
        <f>VLOOKUP(J327,LookUp!C:F,4,0)</f>
        <v>ТХиГТС</v>
      </c>
      <c r="S327" s="25" t="s">
        <v>1718</v>
      </c>
    </row>
    <row r="328" spans="1:19" x14ac:dyDescent="0.25">
      <c r="A328" s="25" t="s">
        <v>1686</v>
      </c>
      <c r="B328" s="44">
        <v>5</v>
      </c>
      <c r="C328" s="25" t="s">
        <v>377</v>
      </c>
      <c r="D328" s="25" t="s">
        <v>1</v>
      </c>
      <c r="E328" s="26" t="s">
        <v>2</v>
      </c>
      <c r="F328" s="26" t="s">
        <v>2</v>
      </c>
      <c r="G328" s="25" t="s">
        <v>3255</v>
      </c>
      <c r="H328" s="26">
        <v>45622</v>
      </c>
      <c r="I328" s="26">
        <v>45876</v>
      </c>
      <c r="J328" s="25" t="s">
        <v>1698</v>
      </c>
      <c r="K328" s="25"/>
      <c r="L328" s="27">
        <v>1</v>
      </c>
      <c r="M328" s="26">
        <v>45876</v>
      </c>
      <c r="N328" s="25" t="str" cm="1">
        <f t="array" ref="N328">_xlfn.IFS(L328=100%,"выполнено",L328=0%,"не выполнено",L328&gt;0%,"в работе",L328&lt;100%,"в работе")</f>
        <v>выполнено</v>
      </c>
      <c r="O328" s="25"/>
      <c r="P328" s="25"/>
      <c r="Q328" s="25" t="s">
        <v>1719</v>
      </c>
      <c r="R328" s="25" t="str">
        <f>VLOOKUP(J328,LookUp!C:F,4,0)</f>
        <v>ТХиГТС</v>
      </c>
      <c r="S328" s="25" t="s">
        <v>1718</v>
      </c>
    </row>
    <row r="329" spans="1:19" x14ac:dyDescent="0.25">
      <c r="A329" s="25" t="s">
        <v>1686</v>
      </c>
      <c r="B329" s="44">
        <v>5</v>
      </c>
      <c r="C329" s="25" t="s">
        <v>2024</v>
      </c>
      <c r="D329" s="25" t="s">
        <v>1</v>
      </c>
      <c r="E329" s="26" t="s">
        <v>2</v>
      </c>
      <c r="F329" s="26" t="s">
        <v>2</v>
      </c>
      <c r="G329" s="25" t="s">
        <v>96</v>
      </c>
      <c r="H329" s="26">
        <v>45632</v>
      </c>
      <c r="I329" s="26">
        <v>45876</v>
      </c>
      <c r="J329" s="25" t="s">
        <v>1700</v>
      </c>
      <c r="K329" s="25"/>
      <c r="L329" s="27">
        <v>1</v>
      </c>
      <c r="M329" s="26">
        <v>45876</v>
      </c>
      <c r="N329" s="25" t="str" cm="1">
        <f t="array" ref="N329">_xlfn.IFS(L329=100%,"выполнено",L329=0%,"не выполнено",L329&gt;0%,"в работе",L329&lt;100%,"в работе")</f>
        <v>выполнено</v>
      </c>
      <c r="O329" s="25"/>
      <c r="P329" s="25"/>
      <c r="Q329" s="25" t="s">
        <v>1698</v>
      </c>
      <c r="R329" s="25" t="str">
        <f>VLOOKUP(J329,LookUp!C:F,4,0)</f>
        <v>АСО</v>
      </c>
      <c r="S329" s="25" t="s">
        <v>1718</v>
      </c>
    </row>
    <row r="330" spans="1:19" x14ac:dyDescent="0.25">
      <c r="A330" s="25" t="s">
        <v>1686</v>
      </c>
      <c r="B330" s="44">
        <v>4</v>
      </c>
      <c r="C330" s="25" t="s">
        <v>379</v>
      </c>
      <c r="D330" s="25" t="s">
        <v>1</v>
      </c>
      <c r="E330" s="26" t="s">
        <v>2</v>
      </c>
      <c r="F330" s="26" t="s">
        <v>2</v>
      </c>
      <c r="G330" s="25" t="s">
        <v>380</v>
      </c>
      <c r="H330" s="26">
        <v>45457</v>
      </c>
      <c r="I330" s="26">
        <v>45701</v>
      </c>
      <c r="J330" s="25" t="s">
        <v>1719</v>
      </c>
      <c r="K330" s="25"/>
      <c r="L330" s="27">
        <v>1</v>
      </c>
      <c r="M330" s="26">
        <v>45701</v>
      </c>
      <c r="N330" s="25" t="str" cm="1">
        <f t="array" ref="N330">_xlfn.IFS(L330=100%,"выполнено",L330=0%,"не выполнено",L330&gt;0%,"в работе",L330&lt;100%,"в работе")</f>
        <v>выполнено</v>
      </c>
      <c r="O330" s="25"/>
      <c r="P330" s="25"/>
      <c r="Q330" s="25" t="s">
        <v>1719</v>
      </c>
      <c r="R330" s="25" t="str">
        <f>VLOOKUP(J330,LookUp!C:F,4,0)</f>
        <v>Не применимо</v>
      </c>
      <c r="S330" s="25" t="s">
        <v>1718</v>
      </c>
    </row>
    <row r="331" spans="1:19" x14ac:dyDescent="0.25">
      <c r="A331" s="25" t="s">
        <v>1686</v>
      </c>
      <c r="B331" s="44">
        <v>5</v>
      </c>
      <c r="C331" s="25" t="s">
        <v>2025</v>
      </c>
      <c r="D331" s="25" t="s">
        <v>1</v>
      </c>
      <c r="E331" s="26" t="s">
        <v>2</v>
      </c>
      <c r="F331" s="26" t="s">
        <v>2</v>
      </c>
      <c r="G331" s="25" t="s">
        <v>28</v>
      </c>
      <c r="H331" s="26">
        <v>45457</v>
      </c>
      <c r="I331" s="26">
        <v>45562</v>
      </c>
      <c r="J331" s="25" t="s">
        <v>1698</v>
      </c>
      <c r="K331" s="25"/>
      <c r="L331" s="27">
        <v>1</v>
      </c>
      <c r="M331" s="26">
        <v>45562</v>
      </c>
      <c r="N331" s="25" t="str" cm="1">
        <f t="array" ref="N331">_xlfn.IFS(L331=100%,"выполнено",L331=0%,"не выполнено",L331&gt;0%,"в работе",L331&lt;100%,"в работе")</f>
        <v>выполнено</v>
      </c>
      <c r="O331" s="25"/>
      <c r="P331" s="25"/>
      <c r="Q331" s="25" t="s">
        <v>1698</v>
      </c>
      <c r="R331" s="25" t="str">
        <f>VLOOKUP(J331,LookUp!C:F,4,0)</f>
        <v>ТХиГТС</v>
      </c>
      <c r="S331" s="25" t="s">
        <v>1718</v>
      </c>
    </row>
    <row r="332" spans="1:19" x14ac:dyDescent="0.25">
      <c r="A332" s="25" t="s">
        <v>1686</v>
      </c>
      <c r="B332" s="44">
        <v>5</v>
      </c>
      <c r="C332" s="25" t="s">
        <v>381</v>
      </c>
      <c r="D332" s="25" t="s">
        <v>1</v>
      </c>
      <c r="E332" s="26" t="s">
        <v>2</v>
      </c>
      <c r="F332" s="26" t="s">
        <v>2</v>
      </c>
      <c r="G332" s="25" t="s">
        <v>52</v>
      </c>
      <c r="H332" s="26">
        <v>45608</v>
      </c>
      <c r="I332" s="26">
        <v>45625</v>
      </c>
      <c r="J332" s="25" t="s">
        <v>1698</v>
      </c>
      <c r="K332" s="25"/>
      <c r="L332" s="27">
        <v>1</v>
      </c>
      <c r="M332" s="26">
        <v>45625</v>
      </c>
      <c r="N332" s="25" t="str" cm="1">
        <f t="array" ref="N332">_xlfn.IFS(L332=100%,"выполнено",L332=0%,"не выполнено",L332&gt;0%,"в работе",L332&lt;100%,"в работе")</f>
        <v>выполнено</v>
      </c>
      <c r="O332" s="25"/>
      <c r="P332" s="25"/>
      <c r="Q332" s="25" t="s">
        <v>1025</v>
      </c>
      <c r="R332" s="25" t="str">
        <f>VLOOKUP(J332,LookUp!C:F,4,0)</f>
        <v>ТХиГТС</v>
      </c>
      <c r="S332" s="25" t="s">
        <v>1718</v>
      </c>
    </row>
    <row r="333" spans="1:19" x14ac:dyDescent="0.25">
      <c r="A333" s="25" t="s">
        <v>1686</v>
      </c>
      <c r="B333" s="44">
        <v>5</v>
      </c>
      <c r="C333" s="25" t="s">
        <v>382</v>
      </c>
      <c r="D333" s="25" t="s">
        <v>1</v>
      </c>
      <c r="E333" s="26" t="s">
        <v>2</v>
      </c>
      <c r="F333" s="26" t="s">
        <v>2</v>
      </c>
      <c r="G333" s="25" t="s">
        <v>52</v>
      </c>
      <c r="H333" s="26">
        <v>45656</v>
      </c>
      <c r="I333" s="26">
        <v>45701</v>
      </c>
      <c r="J333" s="25" t="s">
        <v>1700</v>
      </c>
      <c r="K333" s="25"/>
      <c r="L333" s="27">
        <v>1</v>
      </c>
      <c r="M333" s="26">
        <v>45701</v>
      </c>
      <c r="N333" s="25" t="str" cm="1">
        <f t="array" ref="N333">_xlfn.IFS(L333=100%,"выполнено",L333=0%,"не выполнено",L333&gt;0%,"в работе",L333&lt;100%,"в работе")</f>
        <v>выполнено</v>
      </c>
      <c r="O333" s="25"/>
      <c r="P333" s="25"/>
      <c r="Q333" s="25" t="s">
        <v>1719</v>
      </c>
      <c r="R333" s="25" t="str">
        <f>VLOOKUP(J333,LookUp!C:F,4,0)</f>
        <v>АСО</v>
      </c>
      <c r="S333" s="25" t="s">
        <v>1718</v>
      </c>
    </row>
    <row r="334" spans="1:19" x14ac:dyDescent="0.25">
      <c r="A334" s="25" t="s">
        <v>1686</v>
      </c>
      <c r="B334" s="44">
        <v>4</v>
      </c>
      <c r="C334" s="25" t="s">
        <v>383</v>
      </c>
      <c r="D334" s="25" t="s">
        <v>28</v>
      </c>
      <c r="E334" s="26">
        <v>45222</v>
      </c>
      <c r="F334" s="26">
        <v>45243</v>
      </c>
      <c r="G334" s="25" t="s">
        <v>384</v>
      </c>
      <c r="H334" s="26">
        <v>45306</v>
      </c>
      <c r="I334" s="26">
        <v>45705</v>
      </c>
      <c r="J334" s="25" t="s">
        <v>1719</v>
      </c>
      <c r="K334" s="25"/>
      <c r="L334" s="27">
        <v>1</v>
      </c>
      <c r="M334" s="26">
        <v>45705</v>
      </c>
      <c r="N334" s="25" t="str" cm="1">
        <f t="array" ref="N334">_xlfn.IFS(L334=100%,"выполнено",L334=0%,"не выполнено",L334&gt;0%,"в работе",L334&lt;100%,"в работе")</f>
        <v>выполнено</v>
      </c>
      <c r="O334" s="25"/>
      <c r="P334" s="25"/>
      <c r="Q334" s="25" t="s">
        <v>1719</v>
      </c>
      <c r="R334" s="25" t="str">
        <f>VLOOKUP(J334,LookUp!C:F,4,0)</f>
        <v>Не применимо</v>
      </c>
      <c r="S334" s="25" t="s">
        <v>1718</v>
      </c>
    </row>
    <row r="335" spans="1:19" x14ac:dyDescent="0.25">
      <c r="A335" s="25" t="s">
        <v>1686</v>
      </c>
      <c r="B335" s="44">
        <v>5</v>
      </c>
      <c r="C335" s="25" t="s">
        <v>2026</v>
      </c>
      <c r="D335" s="25" t="s">
        <v>28</v>
      </c>
      <c r="E335" s="26">
        <v>45222</v>
      </c>
      <c r="F335" s="26">
        <v>45243</v>
      </c>
      <c r="G335" s="25" t="s">
        <v>28</v>
      </c>
      <c r="H335" s="26">
        <v>45306</v>
      </c>
      <c r="I335" s="26">
        <v>45555</v>
      </c>
      <c r="J335" s="25" t="s">
        <v>1698</v>
      </c>
      <c r="K335" s="25"/>
      <c r="L335" s="27">
        <v>1</v>
      </c>
      <c r="M335" s="26">
        <v>45555</v>
      </c>
      <c r="N335" s="25" t="str" cm="1">
        <f t="array" ref="N335">_xlfn.IFS(L335=100%,"выполнено",L335=0%,"не выполнено",L335&gt;0%,"в работе",L335&lt;100%,"в работе")</f>
        <v>выполнено</v>
      </c>
      <c r="O335" s="25"/>
      <c r="P335" s="25"/>
      <c r="Q335" s="25" t="s">
        <v>1719</v>
      </c>
      <c r="R335" s="25" t="str">
        <f>VLOOKUP(J335,LookUp!C:F,4,0)</f>
        <v>ТХиГТС</v>
      </c>
      <c r="S335" s="25" t="s">
        <v>1718</v>
      </c>
    </row>
    <row r="336" spans="1:19" x14ac:dyDescent="0.25">
      <c r="A336" s="25" t="s">
        <v>1686</v>
      </c>
      <c r="B336" s="44">
        <v>5</v>
      </c>
      <c r="C336" s="25" t="s">
        <v>385</v>
      </c>
      <c r="D336" s="25" t="s">
        <v>1</v>
      </c>
      <c r="E336" s="26" t="s">
        <v>2</v>
      </c>
      <c r="F336" s="26" t="s">
        <v>2</v>
      </c>
      <c r="G336" s="25" t="s">
        <v>28</v>
      </c>
      <c r="H336" s="26">
        <v>45607</v>
      </c>
      <c r="I336" s="26">
        <v>45625</v>
      </c>
      <c r="J336" s="25" t="s">
        <v>1698</v>
      </c>
      <c r="K336" s="25"/>
      <c r="L336" s="27">
        <v>1</v>
      </c>
      <c r="M336" s="26">
        <v>45625</v>
      </c>
      <c r="N336" s="25" t="str" cm="1">
        <f t="array" ref="N336">_xlfn.IFS(L336=100%,"выполнено",L336=0%,"не выполнено",L336&gt;0%,"в работе",L336&lt;100%,"в работе")</f>
        <v>выполнено</v>
      </c>
      <c r="O336" s="25"/>
      <c r="P336" s="25"/>
      <c r="Q336" s="25" t="s">
        <v>1719</v>
      </c>
      <c r="R336" s="25" t="str">
        <f>VLOOKUP(J336,LookUp!C:F,4,0)</f>
        <v>ТХиГТС</v>
      </c>
      <c r="S336" s="25" t="s">
        <v>1718</v>
      </c>
    </row>
    <row r="337" spans="1:19" x14ac:dyDescent="0.25">
      <c r="A337" s="25" t="s">
        <v>1686</v>
      </c>
      <c r="B337" s="44">
        <v>5</v>
      </c>
      <c r="C337" s="25" t="s">
        <v>386</v>
      </c>
      <c r="D337" s="25" t="s">
        <v>1</v>
      </c>
      <c r="E337" s="26" t="s">
        <v>2</v>
      </c>
      <c r="F337" s="26" t="s">
        <v>2</v>
      </c>
      <c r="G337" s="25" t="s">
        <v>52</v>
      </c>
      <c r="H337" s="26">
        <v>45656</v>
      </c>
      <c r="I337" s="26">
        <v>45705</v>
      </c>
      <c r="J337" s="25" t="s">
        <v>1700</v>
      </c>
      <c r="K337" s="25"/>
      <c r="L337" s="27">
        <v>1</v>
      </c>
      <c r="M337" s="26">
        <v>45705</v>
      </c>
      <c r="N337" s="25" t="str" cm="1">
        <f t="array" ref="N337">_xlfn.IFS(L337=100%,"выполнено",L337=0%,"не выполнено",L337&gt;0%,"в работе",L337&lt;100%,"в работе")</f>
        <v>выполнено</v>
      </c>
      <c r="O337" s="25"/>
      <c r="P337" s="25"/>
      <c r="Q337" s="25" t="s">
        <v>991</v>
      </c>
      <c r="R337" s="25" t="str">
        <f>VLOOKUP(J337,LookUp!C:F,4,0)</f>
        <v>АСО</v>
      </c>
      <c r="S337" s="25" t="s">
        <v>1718</v>
      </c>
    </row>
    <row r="338" spans="1:19" x14ac:dyDescent="0.25">
      <c r="A338" s="25" t="s">
        <v>1686</v>
      </c>
      <c r="B338" s="44">
        <v>4</v>
      </c>
      <c r="C338" s="25" t="s">
        <v>387</v>
      </c>
      <c r="D338" s="25" t="s">
        <v>67</v>
      </c>
      <c r="E338" s="26">
        <v>45222</v>
      </c>
      <c r="F338" s="26">
        <v>45236</v>
      </c>
      <c r="G338" s="25" t="s">
        <v>78</v>
      </c>
      <c r="H338" s="26">
        <v>45306</v>
      </c>
      <c r="I338" s="26">
        <v>45436</v>
      </c>
      <c r="J338" s="25" t="s">
        <v>1719</v>
      </c>
      <c r="K338" s="25"/>
      <c r="L338" s="27">
        <v>1</v>
      </c>
      <c r="M338" s="26">
        <v>45436</v>
      </c>
      <c r="N338" s="25" t="str" cm="1">
        <f t="array" ref="N338">_xlfn.IFS(L338=100%,"выполнено",L338=0%,"не выполнено",L338&gt;0%,"в работе",L338&lt;100%,"в работе")</f>
        <v>выполнено</v>
      </c>
      <c r="O338" s="25"/>
      <c r="P338" s="25"/>
      <c r="Q338" s="25" t="s">
        <v>991</v>
      </c>
      <c r="R338" s="25" t="str">
        <f>VLOOKUP(J338,LookUp!C:F,4,0)</f>
        <v>Не применимо</v>
      </c>
      <c r="S338" s="25" t="s">
        <v>1718</v>
      </c>
    </row>
    <row r="339" spans="1:19" x14ac:dyDescent="0.25">
      <c r="A339" s="25" t="s">
        <v>1686</v>
      </c>
      <c r="B339" s="44">
        <v>5</v>
      </c>
      <c r="C339" s="25" t="s">
        <v>388</v>
      </c>
      <c r="D339" s="25" t="s">
        <v>67</v>
      </c>
      <c r="E339" s="26">
        <v>45222</v>
      </c>
      <c r="F339" s="26">
        <v>45236</v>
      </c>
      <c r="G339" s="25" t="s">
        <v>28</v>
      </c>
      <c r="H339" s="26">
        <v>45306</v>
      </c>
      <c r="I339" s="26">
        <v>45436</v>
      </c>
      <c r="J339" s="25" t="s">
        <v>3147</v>
      </c>
      <c r="K339" s="25"/>
      <c r="L339" s="27">
        <v>1</v>
      </c>
      <c r="M339" s="26">
        <v>45436</v>
      </c>
      <c r="N339" s="25" t="str" cm="1">
        <f t="array" ref="N339">_xlfn.IFS(L339=100%,"выполнено",L339=0%,"не выполнено",L339&gt;0%,"в работе",L339&lt;100%,"в работе")</f>
        <v>выполнено</v>
      </c>
      <c r="O339" s="25"/>
      <c r="P339" s="25"/>
      <c r="Q339" s="25" t="s">
        <v>991</v>
      </c>
      <c r="R339" s="25" t="str">
        <f>VLOOKUP(J339,LookUp!C:F,4,0)</f>
        <v>ТХиГТС</v>
      </c>
      <c r="S339" s="25" t="s">
        <v>1718</v>
      </c>
    </row>
    <row r="340" spans="1:19" x14ac:dyDescent="0.25">
      <c r="A340" s="25" t="s">
        <v>1686</v>
      </c>
      <c r="B340" s="44">
        <v>4</v>
      </c>
      <c r="C340" s="25" t="s">
        <v>389</v>
      </c>
      <c r="D340" s="25" t="s">
        <v>67</v>
      </c>
      <c r="E340" s="26">
        <v>45222</v>
      </c>
      <c r="F340" s="26">
        <v>45236</v>
      </c>
      <c r="G340" s="25" t="s">
        <v>141</v>
      </c>
      <c r="H340" s="26">
        <v>45306</v>
      </c>
      <c r="I340" s="26">
        <v>45435</v>
      </c>
      <c r="J340" s="25" t="s">
        <v>1719</v>
      </c>
      <c r="K340" s="25"/>
      <c r="L340" s="27">
        <v>1</v>
      </c>
      <c r="M340" s="26">
        <v>45435</v>
      </c>
      <c r="N340" s="25" t="str" cm="1">
        <f t="array" ref="N340">_xlfn.IFS(L340=100%,"выполнено",L340=0%,"не выполнено",L340&gt;0%,"в работе",L340&lt;100%,"в работе")</f>
        <v>выполнено</v>
      </c>
      <c r="O340" s="25"/>
      <c r="P340" s="25"/>
      <c r="Q340" s="25" t="s">
        <v>991</v>
      </c>
      <c r="R340" s="25" t="str">
        <f>VLOOKUP(J340,LookUp!C:F,4,0)</f>
        <v>Не применимо</v>
      </c>
      <c r="S340" s="25" t="s">
        <v>1718</v>
      </c>
    </row>
    <row r="341" spans="1:19" x14ac:dyDescent="0.25">
      <c r="A341" s="25" t="s">
        <v>1686</v>
      </c>
      <c r="B341" s="44">
        <v>5</v>
      </c>
      <c r="C341" s="25" t="s">
        <v>390</v>
      </c>
      <c r="D341" s="25" t="s">
        <v>67</v>
      </c>
      <c r="E341" s="26">
        <v>45222</v>
      </c>
      <c r="F341" s="26">
        <v>45236</v>
      </c>
      <c r="G341" s="25" t="s">
        <v>28</v>
      </c>
      <c r="H341" s="26">
        <v>45306</v>
      </c>
      <c r="I341" s="26">
        <v>45435</v>
      </c>
      <c r="J341" s="25" t="s">
        <v>3147</v>
      </c>
      <c r="K341" s="25"/>
      <c r="L341" s="27">
        <v>1</v>
      </c>
      <c r="M341" s="26">
        <v>45435</v>
      </c>
      <c r="N341" s="25" t="str" cm="1">
        <f t="array" ref="N341">_xlfn.IFS(L341=100%,"выполнено",L341=0%,"не выполнено",L341&gt;0%,"в работе",L341&lt;100%,"в работе")</f>
        <v>выполнено</v>
      </c>
      <c r="O341" s="25"/>
      <c r="P341" s="25"/>
      <c r="Q341" s="25" t="s">
        <v>991</v>
      </c>
      <c r="R341" s="25" t="str">
        <f>VLOOKUP(J341,LookUp!C:F,4,0)</f>
        <v>ТХиГТС</v>
      </c>
      <c r="S341" s="25" t="s">
        <v>1718</v>
      </c>
    </row>
    <row r="342" spans="1:19" x14ac:dyDescent="0.25">
      <c r="A342" s="25" t="s">
        <v>1686</v>
      </c>
      <c r="B342" s="44">
        <v>4</v>
      </c>
      <c r="C342" s="25" t="s">
        <v>391</v>
      </c>
      <c r="D342" s="25" t="s">
        <v>27</v>
      </c>
      <c r="E342" s="26">
        <v>45230</v>
      </c>
      <c r="F342" s="26">
        <v>45257</v>
      </c>
      <c r="G342" s="25" t="s">
        <v>392</v>
      </c>
      <c r="H342" s="26">
        <v>45404</v>
      </c>
      <c r="I342" s="26">
        <v>45623</v>
      </c>
      <c r="J342" s="25" t="s">
        <v>1719</v>
      </c>
      <c r="K342" s="25"/>
      <c r="L342" s="27">
        <v>1</v>
      </c>
      <c r="M342" s="26">
        <v>45623</v>
      </c>
      <c r="N342" s="25" t="str" cm="1">
        <f t="array" ref="N342">_xlfn.IFS(L342=100%,"выполнено",L342=0%,"не выполнено",L342&gt;0%,"в работе",L342&lt;100%,"в работе")</f>
        <v>выполнено</v>
      </c>
      <c r="O342" s="25"/>
      <c r="P342" s="25"/>
      <c r="Q342" s="25" t="s">
        <v>991</v>
      </c>
      <c r="R342" s="25" t="str">
        <f>VLOOKUP(J342,LookUp!C:F,4,0)</f>
        <v>Не применимо</v>
      </c>
      <c r="S342" s="25" t="s">
        <v>1718</v>
      </c>
    </row>
    <row r="343" spans="1:19" x14ac:dyDescent="0.25">
      <c r="A343" s="25" t="s">
        <v>1686</v>
      </c>
      <c r="B343" s="44">
        <v>5</v>
      </c>
      <c r="C343" s="25" t="s">
        <v>3256</v>
      </c>
      <c r="D343" s="25" t="s">
        <v>27</v>
      </c>
      <c r="E343" s="26">
        <v>45230</v>
      </c>
      <c r="F343" s="26">
        <v>45257</v>
      </c>
      <c r="G343" s="25" t="s">
        <v>309</v>
      </c>
      <c r="H343" s="26">
        <v>45404</v>
      </c>
      <c r="I343" s="26">
        <v>45460</v>
      </c>
      <c r="J343" s="25" t="s">
        <v>1700</v>
      </c>
      <c r="K343" s="25" t="s">
        <v>291</v>
      </c>
      <c r="L343" s="27">
        <v>1</v>
      </c>
      <c r="M343" s="26">
        <v>45460</v>
      </c>
      <c r="N343" s="25" t="str" cm="1">
        <f t="array" ref="N343">_xlfn.IFS(L343=100%,"выполнено",L343=0%,"не выполнено",L343&gt;0%,"в работе",L343&lt;100%,"в работе")</f>
        <v>выполнено</v>
      </c>
      <c r="O343" s="25"/>
      <c r="P343" s="25"/>
      <c r="Q343" s="25" t="s">
        <v>1025</v>
      </c>
      <c r="R343" s="25" t="str">
        <f>VLOOKUP(J343,LookUp!C:F,4,0)</f>
        <v>АСО</v>
      </c>
      <c r="S343" s="25" t="s">
        <v>1718</v>
      </c>
    </row>
    <row r="344" spans="1:19" x14ac:dyDescent="0.25">
      <c r="A344" s="25" t="s">
        <v>1686</v>
      </c>
      <c r="B344" s="44">
        <v>5</v>
      </c>
      <c r="C344" s="25" t="s">
        <v>394</v>
      </c>
      <c r="D344" s="25" t="s">
        <v>1</v>
      </c>
      <c r="E344" s="26" t="s">
        <v>2</v>
      </c>
      <c r="F344" s="26" t="s">
        <v>2</v>
      </c>
      <c r="G344" s="25" t="s">
        <v>28</v>
      </c>
      <c r="H344" s="26">
        <v>45603</v>
      </c>
      <c r="I344" s="26">
        <v>45623</v>
      </c>
      <c r="J344" s="25" t="s">
        <v>1698</v>
      </c>
      <c r="K344" s="25"/>
      <c r="L344" s="27">
        <v>1</v>
      </c>
      <c r="M344" s="26">
        <v>45623</v>
      </c>
      <c r="N344" s="25" t="str" cm="1">
        <f t="array" ref="N344">_xlfn.IFS(L344=100%,"выполнено",L344=0%,"не выполнено",L344&gt;0%,"в работе",L344&lt;100%,"в работе")</f>
        <v>выполнено</v>
      </c>
      <c r="O344" s="25"/>
      <c r="P344" s="25"/>
      <c r="Q344" s="25" t="s">
        <v>1719</v>
      </c>
      <c r="R344" s="25" t="str">
        <f>VLOOKUP(J344,LookUp!C:F,4,0)</f>
        <v>ТХиГТС</v>
      </c>
      <c r="S344" s="25" t="s">
        <v>1718</v>
      </c>
    </row>
    <row r="345" spans="1:19" x14ac:dyDescent="0.25">
      <c r="A345" s="25" t="s">
        <v>1686</v>
      </c>
      <c r="B345" s="44">
        <v>4</v>
      </c>
      <c r="C345" s="25" t="s">
        <v>395</v>
      </c>
      <c r="D345" s="25" t="s">
        <v>27</v>
      </c>
      <c r="E345" s="26">
        <v>45237</v>
      </c>
      <c r="F345" s="26">
        <v>45264</v>
      </c>
      <c r="G345" s="25" t="s">
        <v>27</v>
      </c>
      <c r="H345" s="26">
        <v>45691</v>
      </c>
      <c r="I345" s="26">
        <v>45716</v>
      </c>
      <c r="J345" s="25" t="s">
        <v>1719</v>
      </c>
      <c r="K345" s="25"/>
      <c r="L345" s="27">
        <v>1</v>
      </c>
      <c r="M345" s="26">
        <v>45716</v>
      </c>
      <c r="N345" s="25" t="str" cm="1">
        <f t="array" ref="N345">_xlfn.IFS(L345=100%,"выполнено",L345=0%,"не выполнено",L345&gt;0%,"в работе",L345&lt;100%,"в работе")</f>
        <v>выполнено</v>
      </c>
      <c r="O345" s="25"/>
      <c r="P345" s="25"/>
      <c r="Q345" s="25" t="s">
        <v>1719</v>
      </c>
      <c r="R345" s="25" t="str">
        <f>VLOOKUP(J345,LookUp!C:F,4,0)</f>
        <v>Не применимо</v>
      </c>
      <c r="S345" s="25" t="s">
        <v>1718</v>
      </c>
    </row>
    <row r="346" spans="1:19" x14ac:dyDescent="0.25">
      <c r="A346" s="25" t="s">
        <v>1686</v>
      </c>
      <c r="B346" s="44">
        <v>5</v>
      </c>
      <c r="C346" s="25" t="s">
        <v>396</v>
      </c>
      <c r="D346" s="25" t="s">
        <v>1</v>
      </c>
      <c r="E346" s="26" t="s">
        <v>2</v>
      </c>
      <c r="F346" s="26" t="s">
        <v>2</v>
      </c>
      <c r="G346" s="25" t="s">
        <v>27</v>
      </c>
      <c r="H346" s="26">
        <v>45691</v>
      </c>
      <c r="I346" s="26">
        <v>45716</v>
      </c>
      <c r="J346" s="25" t="s">
        <v>1698</v>
      </c>
      <c r="K346" s="25"/>
      <c r="L346" s="27">
        <v>1</v>
      </c>
      <c r="M346" s="26">
        <v>45716</v>
      </c>
      <c r="N346" s="25" t="str" cm="1">
        <f t="array" ref="N346">_xlfn.IFS(L346=100%,"выполнено",L346=0%,"не выполнено",L346&gt;0%,"в работе",L346&lt;100%,"в работе")</f>
        <v>выполнено</v>
      </c>
      <c r="O346" s="25"/>
      <c r="P346" s="25"/>
      <c r="Q346" s="25" t="s">
        <v>1719</v>
      </c>
      <c r="R346" s="25" t="str">
        <f>VLOOKUP(J346,LookUp!C:F,4,0)</f>
        <v>ТХиГТС</v>
      </c>
      <c r="S346" s="25" t="s">
        <v>1718</v>
      </c>
    </row>
    <row r="347" spans="1:19" x14ac:dyDescent="0.25">
      <c r="A347" s="25" t="s">
        <v>1686</v>
      </c>
      <c r="B347" s="44">
        <v>4</v>
      </c>
      <c r="C347" s="25" t="s">
        <v>397</v>
      </c>
      <c r="D347" s="25" t="s">
        <v>27</v>
      </c>
      <c r="E347" s="26">
        <v>45244</v>
      </c>
      <c r="F347" s="26">
        <v>45271</v>
      </c>
      <c r="G347" s="25" t="s">
        <v>27</v>
      </c>
      <c r="H347" s="26">
        <v>45691</v>
      </c>
      <c r="I347" s="26">
        <v>45716</v>
      </c>
      <c r="J347" s="25" t="s">
        <v>1719</v>
      </c>
      <c r="K347" s="25"/>
      <c r="L347" s="27">
        <v>1</v>
      </c>
      <c r="M347" s="26">
        <v>45716</v>
      </c>
      <c r="N347" s="25" t="str" cm="1">
        <f t="array" ref="N347">_xlfn.IFS(L347=100%,"выполнено",L347=0%,"не выполнено",L347&gt;0%,"в работе",L347&lt;100%,"в работе")</f>
        <v>выполнено</v>
      </c>
      <c r="O347" s="25"/>
      <c r="P347" s="25"/>
      <c r="Q347" s="25" t="s">
        <v>1719</v>
      </c>
      <c r="R347" s="25" t="str">
        <f>VLOOKUP(J347,LookUp!C:F,4,0)</f>
        <v>Не применимо</v>
      </c>
      <c r="S347" s="25" t="s">
        <v>1718</v>
      </c>
    </row>
    <row r="348" spans="1:19" x14ac:dyDescent="0.25">
      <c r="A348" s="25" t="s">
        <v>1686</v>
      </c>
      <c r="B348" s="44">
        <v>5</v>
      </c>
      <c r="C348" s="25" t="s">
        <v>398</v>
      </c>
      <c r="D348" s="25" t="s">
        <v>1</v>
      </c>
      <c r="E348" s="26" t="s">
        <v>2</v>
      </c>
      <c r="F348" s="26" t="s">
        <v>2</v>
      </c>
      <c r="G348" s="25" t="s">
        <v>27</v>
      </c>
      <c r="H348" s="26">
        <v>45691</v>
      </c>
      <c r="I348" s="26">
        <v>45716</v>
      </c>
      <c r="J348" s="25" t="s">
        <v>1698</v>
      </c>
      <c r="K348" s="25"/>
      <c r="L348" s="27">
        <v>1</v>
      </c>
      <c r="M348" s="26">
        <v>45716</v>
      </c>
      <c r="N348" s="25" t="str" cm="1">
        <f t="array" ref="N348">_xlfn.IFS(L348=100%,"выполнено",L348=0%,"не выполнено",L348&gt;0%,"в работе",L348&lt;100%,"в работе")</f>
        <v>выполнено</v>
      </c>
      <c r="O348" s="25"/>
      <c r="P348" s="25"/>
      <c r="Q348" s="25" t="s">
        <v>1719</v>
      </c>
      <c r="R348" s="25" t="str">
        <f>VLOOKUP(J348,LookUp!C:F,4,0)</f>
        <v>ТХиГТС</v>
      </c>
      <c r="S348" s="25" t="s">
        <v>1718</v>
      </c>
    </row>
    <row r="349" spans="1:19" x14ac:dyDescent="0.25">
      <c r="A349" s="25" t="s">
        <v>1686</v>
      </c>
      <c r="B349" s="44">
        <v>3</v>
      </c>
      <c r="C349" s="25" t="s">
        <v>2027</v>
      </c>
      <c r="D349" s="25" t="s">
        <v>400</v>
      </c>
      <c r="E349" s="26">
        <v>45222</v>
      </c>
      <c r="F349" s="26">
        <v>45321</v>
      </c>
      <c r="G349" s="25" t="s">
        <v>1732</v>
      </c>
      <c r="H349" s="26">
        <v>45222</v>
      </c>
      <c r="I349" s="26">
        <v>45887</v>
      </c>
      <c r="J349" s="25" t="s">
        <v>1719</v>
      </c>
      <c r="K349" s="25"/>
      <c r="L349" s="27">
        <v>1</v>
      </c>
      <c r="M349" s="26">
        <v>45887</v>
      </c>
      <c r="N349" s="25" t="str" cm="1">
        <f t="array" ref="N349">_xlfn.IFS(L349=100%,"выполнено",L349=0%,"не выполнено",L349&gt;0%,"в работе",L349&lt;100%,"в работе")</f>
        <v>выполнено</v>
      </c>
      <c r="O349" s="25"/>
      <c r="P349" s="25"/>
      <c r="Q349" s="25" t="s">
        <v>1719</v>
      </c>
      <c r="R349" s="25" t="str">
        <f>VLOOKUP(J349,LookUp!C:F,4,0)</f>
        <v>Не применимо</v>
      </c>
      <c r="S349" s="25" t="s">
        <v>1718</v>
      </c>
    </row>
    <row r="350" spans="1:19" x14ac:dyDescent="0.25">
      <c r="A350" s="25" t="s">
        <v>1686</v>
      </c>
      <c r="B350" s="44">
        <v>4</v>
      </c>
      <c r="C350" s="25" t="s">
        <v>404</v>
      </c>
      <c r="D350" s="25" t="s">
        <v>27</v>
      </c>
      <c r="E350" s="26">
        <v>45251</v>
      </c>
      <c r="F350" s="26">
        <v>45278</v>
      </c>
      <c r="G350" s="25" t="s">
        <v>405</v>
      </c>
      <c r="H350" s="26">
        <v>45308</v>
      </c>
      <c r="I350" s="26">
        <v>45492</v>
      </c>
      <c r="J350" s="25" t="s">
        <v>991</v>
      </c>
      <c r="K350" s="25"/>
      <c r="L350" s="27">
        <v>1</v>
      </c>
      <c r="M350" s="26">
        <v>45492</v>
      </c>
      <c r="N350" s="25" t="str" cm="1">
        <f t="array" ref="N350">_xlfn.IFS(L350=100%,"выполнено",L350=0%,"не выполнено",L350&gt;0%,"в работе",L350&lt;100%,"в работе")</f>
        <v>выполнено</v>
      </c>
      <c r="O350" s="25"/>
      <c r="P350" s="25"/>
      <c r="Q350" s="25" t="s">
        <v>991</v>
      </c>
      <c r="R350" s="25" t="str">
        <f>VLOOKUP(J350,LookUp!C:F,4,0)</f>
        <v>ГПиАД</v>
      </c>
      <c r="S350" s="25" t="s">
        <v>1718</v>
      </c>
    </row>
    <row r="351" spans="1:19" x14ac:dyDescent="0.25">
      <c r="A351" s="25" t="s">
        <v>1686</v>
      </c>
      <c r="B351" s="44">
        <v>5</v>
      </c>
      <c r="C351" s="25" t="s">
        <v>2029</v>
      </c>
      <c r="D351" s="25" t="s">
        <v>27</v>
      </c>
      <c r="E351" s="26">
        <v>45251</v>
      </c>
      <c r="F351" s="26">
        <v>45278</v>
      </c>
      <c r="G351" s="25" t="s">
        <v>27</v>
      </c>
      <c r="H351" s="26">
        <v>45308</v>
      </c>
      <c r="I351" s="26">
        <v>45492</v>
      </c>
      <c r="J351" s="25" t="s">
        <v>991</v>
      </c>
      <c r="K351" s="25"/>
      <c r="L351" s="27">
        <v>1</v>
      </c>
      <c r="M351" s="26">
        <v>45492</v>
      </c>
      <c r="N351" s="25" t="str" cm="1">
        <f t="array" ref="N351">_xlfn.IFS(L351=100%,"выполнено",L351=0%,"не выполнено",L351&gt;0%,"в работе",L351&lt;100%,"в работе")</f>
        <v>выполнено</v>
      </c>
      <c r="O351" s="25"/>
      <c r="P351" s="25"/>
      <c r="Q351" s="25" t="s">
        <v>991</v>
      </c>
      <c r="R351" s="25" t="str">
        <f>VLOOKUP(J351,LookUp!C:F,4,0)</f>
        <v>ГПиАД</v>
      </c>
      <c r="S351" s="25" t="s">
        <v>1718</v>
      </c>
    </row>
    <row r="352" spans="1:19" x14ac:dyDescent="0.25">
      <c r="A352" s="25" t="s">
        <v>1686</v>
      </c>
      <c r="B352" s="44">
        <v>4</v>
      </c>
      <c r="C352" s="25" t="s">
        <v>406</v>
      </c>
      <c r="D352" s="25" t="s">
        <v>27</v>
      </c>
      <c r="E352" s="26">
        <v>45222</v>
      </c>
      <c r="F352" s="26">
        <v>45250</v>
      </c>
      <c r="G352" s="25" t="s">
        <v>407</v>
      </c>
      <c r="H352" s="26">
        <v>45222</v>
      </c>
      <c r="I352" s="26">
        <v>45434</v>
      </c>
      <c r="J352" s="25" t="s">
        <v>991</v>
      </c>
      <c r="K352" s="25"/>
      <c r="L352" s="27">
        <v>1</v>
      </c>
      <c r="M352" s="26">
        <v>45434</v>
      </c>
      <c r="N352" s="25" t="str" cm="1">
        <f t="array" ref="N352">_xlfn.IFS(L352=100%,"выполнено",L352=0%,"не выполнено",L352&gt;0%,"в работе",L352&lt;100%,"в работе")</f>
        <v>выполнено</v>
      </c>
      <c r="O352" s="25"/>
      <c r="P352" s="25"/>
      <c r="Q352" s="25" t="s">
        <v>1719</v>
      </c>
      <c r="R352" s="25" t="str">
        <f>VLOOKUP(J352,LookUp!C:F,4,0)</f>
        <v>ГПиАД</v>
      </c>
      <c r="S352" s="25" t="s">
        <v>1718</v>
      </c>
    </row>
    <row r="353" spans="1:19" x14ac:dyDescent="0.25">
      <c r="A353" s="25" t="s">
        <v>1686</v>
      </c>
      <c r="B353" s="44">
        <v>5</v>
      </c>
      <c r="C353" s="25" t="s">
        <v>408</v>
      </c>
      <c r="D353" s="25" t="s">
        <v>27</v>
      </c>
      <c r="E353" s="26">
        <v>45222</v>
      </c>
      <c r="F353" s="26">
        <v>45250</v>
      </c>
      <c r="G353" s="25" t="s">
        <v>27</v>
      </c>
      <c r="H353" s="26">
        <v>45222</v>
      </c>
      <c r="I353" s="26">
        <v>45434</v>
      </c>
      <c r="J353" s="25" t="s">
        <v>991</v>
      </c>
      <c r="K353" s="25"/>
      <c r="L353" s="27">
        <v>1</v>
      </c>
      <c r="M353" s="26">
        <v>45434</v>
      </c>
      <c r="N353" s="25" t="str" cm="1">
        <f t="array" ref="N353">_xlfn.IFS(L353=100%,"выполнено",L353=0%,"не выполнено",L353&gt;0%,"в работе",L353&lt;100%,"в работе")</f>
        <v>выполнено</v>
      </c>
      <c r="O353" s="25"/>
      <c r="P353" s="25"/>
      <c r="Q353" s="25" t="s">
        <v>1719</v>
      </c>
      <c r="R353" s="25" t="str">
        <f>VLOOKUP(J353,LookUp!C:F,4,0)</f>
        <v>ГПиАД</v>
      </c>
      <c r="S353" s="25" t="s">
        <v>1718</v>
      </c>
    </row>
    <row r="354" spans="1:19" x14ac:dyDescent="0.25">
      <c r="A354" s="25" t="s">
        <v>1686</v>
      </c>
      <c r="B354" s="44">
        <v>4</v>
      </c>
      <c r="C354" s="25" t="s">
        <v>3257</v>
      </c>
      <c r="D354" s="25" t="s">
        <v>27</v>
      </c>
      <c r="E354" s="26">
        <v>45222</v>
      </c>
      <c r="F354" s="26">
        <v>45250</v>
      </c>
      <c r="G354" s="25" t="s">
        <v>214</v>
      </c>
      <c r="H354" s="26">
        <v>45870</v>
      </c>
      <c r="I354" s="26">
        <v>45887</v>
      </c>
      <c r="J354" s="25" t="s">
        <v>991</v>
      </c>
      <c r="K354" s="25"/>
      <c r="L354" s="27">
        <v>1</v>
      </c>
      <c r="M354" s="26">
        <v>45887</v>
      </c>
      <c r="N354" s="25" t="str" cm="1">
        <f t="array" ref="N354">_xlfn.IFS(L354=100%,"выполнено",L354=0%,"не выполнено",L354&gt;0%,"в работе",L354&lt;100%,"в работе")</f>
        <v>выполнено</v>
      </c>
      <c r="O354" s="25"/>
      <c r="P354" s="25"/>
      <c r="Q354" s="25" t="s">
        <v>1719</v>
      </c>
      <c r="R354" s="25" t="str">
        <f>VLOOKUP(J354,LookUp!C:F,4,0)</f>
        <v>ГПиАД</v>
      </c>
      <c r="S354" s="25" t="s">
        <v>1718</v>
      </c>
    </row>
    <row r="355" spans="1:19" x14ac:dyDescent="0.25">
      <c r="A355" s="25" t="s">
        <v>1686</v>
      </c>
      <c r="B355" s="44">
        <v>5</v>
      </c>
      <c r="C355" s="25" t="s">
        <v>3258</v>
      </c>
      <c r="D355" s="25" t="s">
        <v>27</v>
      </c>
      <c r="E355" s="26">
        <v>45222</v>
      </c>
      <c r="F355" s="26">
        <v>45250</v>
      </c>
      <c r="G355" s="25" t="s">
        <v>214</v>
      </c>
      <c r="H355" s="26">
        <v>45870</v>
      </c>
      <c r="I355" s="26">
        <v>45887</v>
      </c>
      <c r="J355" s="25" t="s">
        <v>991</v>
      </c>
      <c r="K355" s="25"/>
      <c r="L355" s="27">
        <v>1</v>
      </c>
      <c r="M355" s="26">
        <v>45887</v>
      </c>
      <c r="N355" s="25" t="str" cm="1">
        <f t="array" ref="N355">_xlfn.IFS(L355=100%,"выполнено",L355=0%,"не выполнено",L355&gt;0%,"в работе",L355&lt;100%,"в работе")</f>
        <v>выполнено</v>
      </c>
      <c r="O355" s="25"/>
      <c r="P355" s="25"/>
      <c r="Q355" s="25" t="s">
        <v>1719</v>
      </c>
      <c r="R355" s="25" t="str">
        <f>VLOOKUP(J355,LookUp!C:F,4,0)</f>
        <v>ГПиАД</v>
      </c>
      <c r="S355" s="25" t="s">
        <v>1718</v>
      </c>
    </row>
    <row r="356" spans="1:19" x14ac:dyDescent="0.25">
      <c r="A356" s="25" t="s">
        <v>1686</v>
      </c>
      <c r="B356" s="44">
        <v>5</v>
      </c>
      <c r="C356" s="25" t="s">
        <v>3259</v>
      </c>
      <c r="D356" s="25" t="s">
        <v>1</v>
      </c>
      <c r="E356" s="26" t="s">
        <v>2</v>
      </c>
      <c r="F356" s="26" t="s">
        <v>2</v>
      </c>
      <c r="G356" s="25" t="s">
        <v>214</v>
      </c>
      <c r="H356" s="26">
        <v>45870</v>
      </c>
      <c r="I356" s="26">
        <v>45887</v>
      </c>
      <c r="J356" s="25" t="s">
        <v>991</v>
      </c>
      <c r="K356" s="25"/>
      <c r="L356" s="27">
        <v>1</v>
      </c>
      <c r="M356" s="26">
        <v>45887</v>
      </c>
      <c r="N356" s="25" t="str" cm="1">
        <f t="array" ref="N356">_xlfn.IFS(L356=100%,"выполнено",L356=0%,"не выполнено",L356&gt;0%,"в работе",L356&lt;100%,"в работе")</f>
        <v>выполнено</v>
      </c>
      <c r="O356" s="25"/>
      <c r="P356" s="25"/>
      <c r="Q356" s="25" t="s">
        <v>1719</v>
      </c>
      <c r="R356" s="25" t="str">
        <f>VLOOKUP(J356,LookUp!C:F,4,0)</f>
        <v>ГПиАД</v>
      </c>
      <c r="S356" s="25" t="s">
        <v>1718</v>
      </c>
    </row>
    <row r="357" spans="1:19" x14ac:dyDescent="0.25">
      <c r="A357" s="25" t="s">
        <v>1686</v>
      </c>
      <c r="B357" s="44">
        <v>4</v>
      </c>
      <c r="C357" s="25" t="s">
        <v>402</v>
      </c>
      <c r="D357" s="25" t="s">
        <v>1</v>
      </c>
      <c r="E357" s="26" t="s">
        <v>2</v>
      </c>
      <c r="F357" s="26" t="s">
        <v>2</v>
      </c>
      <c r="G357" s="25" t="s">
        <v>403</v>
      </c>
      <c r="H357" s="26">
        <v>45426</v>
      </c>
      <c r="I357" s="26">
        <v>45492</v>
      </c>
      <c r="J357" s="25" t="s">
        <v>991</v>
      </c>
      <c r="K357" s="25"/>
      <c r="L357" s="27">
        <v>1</v>
      </c>
      <c r="M357" s="26">
        <v>45492</v>
      </c>
      <c r="N357" s="25" t="str" cm="1">
        <f t="array" ref="N357">_xlfn.IFS(L357=100%,"выполнено",L357=0%,"не выполнено",L357&gt;0%,"в работе",L357&lt;100%,"в работе")</f>
        <v>выполнено</v>
      </c>
      <c r="O357" s="25"/>
      <c r="P357" s="25"/>
      <c r="Q357" s="25" t="s">
        <v>1719</v>
      </c>
      <c r="R357" s="25" t="str">
        <f>VLOOKUP(J357,LookUp!C:F,4,0)</f>
        <v>ГПиАД</v>
      </c>
      <c r="S357" s="25" t="s">
        <v>1718</v>
      </c>
    </row>
    <row r="358" spans="1:19" x14ac:dyDescent="0.25">
      <c r="A358" s="25" t="s">
        <v>1686</v>
      </c>
      <c r="B358" s="44">
        <v>5</v>
      </c>
      <c r="C358" s="25" t="s">
        <v>2028</v>
      </c>
      <c r="D358" s="25" t="s">
        <v>1</v>
      </c>
      <c r="E358" s="26" t="s">
        <v>2</v>
      </c>
      <c r="F358" s="26" t="s">
        <v>2</v>
      </c>
      <c r="G358" s="25" t="s">
        <v>28</v>
      </c>
      <c r="H358" s="26">
        <v>45426</v>
      </c>
      <c r="I358" s="26">
        <v>45492</v>
      </c>
      <c r="J358" s="25" t="s">
        <v>991</v>
      </c>
      <c r="K358" s="25"/>
      <c r="L358" s="27">
        <v>1</v>
      </c>
      <c r="M358" s="26">
        <v>45492</v>
      </c>
      <c r="N358" s="25" t="str" cm="1">
        <f t="array" ref="N358">_xlfn.IFS(L358=100%,"выполнено",L358=0%,"не выполнено",L358&gt;0%,"в работе",L358&lt;100%,"в работе")</f>
        <v>выполнено</v>
      </c>
      <c r="O358" s="25"/>
      <c r="P358" s="25"/>
      <c r="Q358" s="25" t="s">
        <v>1719</v>
      </c>
      <c r="R358" s="25" t="str">
        <f>VLOOKUP(J358,LookUp!C:F,4,0)</f>
        <v>ГПиАД</v>
      </c>
      <c r="S358" s="25" t="s">
        <v>1718</v>
      </c>
    </row>
    <row r="359" spans="1:19" x14ac:dyDescent="0.25">
      <c r="A359" s="25" t="s">
        <v>1686</v>
      </c>
      <c r="B359" s="44">
        <v>4</v>
      </c>
      <c r="C359" s="25" t="s">
        <v>264</v>
      </c>
      <c r="D359" s="25" t="s">
        <v>27</v>
      </c>
      <c r="E359" s="26">
        <v>45272</v>
      </c>
      <c r="F359" s="26">
        <v>45300</v>
      </c>
      <c r="G359" s="25" t="s">
        <v>409</v>
      </c>
      <c r="H359" s="26">
        <v>45457</v>
      </c>
      <c r="I359" s="26">
        <v>45615</v>
      </c>
      <c r="J359" s="25" t="s">
        <v>1025</v>
      </c>
      <c r="K359" s="25"/>
      <c r="L359" s="27">
        <v>1</v>
      </c>
      <c r="M359" s="26">
        <v>45615</v>
      </c>
      <c r="N359" s="25" t="str" cm="1">
        <f t="array" ref="N359">_xlfn.IFS(L359=100%,"выполнено",L359=0%,"не выполнено",L359&gt;0%,"в работе",L359&lt;100%,"в работе")</f>
        <v>выполнено</v>
      </c>
      <c r="O359" s="25"/>
      <c r="P359" s="25"/>
      <c r="Q359" s="25" t="s">
        <v>1719</v>
      </c>
      <c r="R359" s="25" t="str">
        <f>VLOOKUP(J359,LookUp!C:F,4,0)</f>
        <v>СЭО</v>
      </c>
      <c r="S359" s="25" t="s">
        <v>1718</v>
      </c>
    </row>
    <row r="360" spans="1:19" x14ac:dyDescent="0.25">
      <c r="A360" s="25" t="s">
        <v>1686</v>
      </c>
      <c r="B360" s="44">
        <v>4</v>
      </c>
      <c r="C360" s="25" t="s">
        <v>265</v>
      </c>
      <c r="D360" s="25" t="s">
        <v>27</v>
      </c>
      <c r="E360" s="26">
        <v>45272</v>
      </c>
      <c r="F360" s="26">
        <v>45300</v>
      </c>
      <c r="G360" s="25" t="s">
        <v>403</v>
      </c>
      <c r="H360" s="26">
        <v>45422</v>
      </c>
      <c r="I360" s="26">
        <v>45490</v>
      </c>
      <c r="J360" s="25" t="s">
        <v>1719</v>
      </c>
      <c r="K360" s="25"/>
      <c r="L360" s="27">
        <v>1</v>
      </c>
      <c r="M360" s="26">
        <v>45490</v>
      </c>
      <c r="N360" s="25" t="str" cm="1">
        <f t="array" ref="N360">_xlfn.IFS(L360=100%,"выполнено",L360=0%,"не выполнено",L360&gt;0%,"в работе",L360&lt;100%,"в работе")</f>
        <v>выполнено</v>
      </c>
      <c r="O360" s="25"/>
      <c r="P360" s="25"/>
      <c r="Q360" s="25" t="s">
        <v>1719</v>
      </c>
      <c r="R360" s="25" t="str">
        <f>VLOOKUP(J360,LookUp!C:F,4,0)</f>
        <v>Не применимо</v>
      </c>
      <c r="S360" s="25" t="s">
        <v>1718</v>
      </c>
    </row>
    <row r="361" spans="1:19" x14ac:dyDescent="0.25">
      <c r="A361" s="25" t="s">
        <v>1686</v>
      </c>
      <c r="B361" s="44">
        <v>4</v>
      </c>
      <c r="C361" s="25" t="s">
        <v>266</v>
      </c>
      <c r="D361" s="25" t="s">
        <v>7</v>
      </c>
      <c r="E361" s="26">
        <v>45300</v>
      </c>
      <c r="F361" s="26">
        <v>45300</v>
      </c>
      <c r="G361" s="25" t="s">
        <v>7</v>
      </c>
      <c r="H361" s="26">
        <v>45434</v>
      </c>
      <c r="I361" s="26">
        <v>45434</v>
      </c>
      <c r="J361" s="25" t="s">
        <v>1719</v>
      </c>
      <c r="K361" s="25"/>
      <c r="L361" s="27">
        <v>1</v>
      </c>
      <c r="M361" s="26">
        <v>45434</v>
      </c>
      <c r="N361" s="25" t="str" cm="1">
        <f t="array" ref="N361">_xlfn.IFS(L361=100%,"выполнено",L361=0%,"не выполнено",L361&gt;0%,"в работе",L361&lt;100%,"в работе")</f>
        <v>выполнено</v>
      </c>
      <c r="O361" s="25"/>
      <c r="P361" s="25"/>
      <c r="Q361" s="25" t="s">
        <v>1698</v>
      </c>
      <c r="R361" s="25" t="str">
        <f>VLOOKUP(J361,LookUp!C:F,4,0)</f>
        <v>Не применимо</v>
      </c>
      <c r="S361" s="25" t="s">
        <v>1718</v>
      </c>
    </row>
    <row r="362" spans="1:19" x14ac:dyDescent="0.25">
      <c r="A362" s="25" t="s">
        <v>1686</v>
      </c>
      <c r="B362" s="44">
        <v>4</v>
      </c>
      <c r="C362" s="25" t="s">
        <v>268</v>
      </c>
      <c r="D362" s="25" t="s">
        <v>73</v>
      </c>
      <c r="E362" s="26">
        <v>45301</v>
      </c>
      <c r="F362" s="26">
        <v>45307</v>
      </c>
      <c r="G362" s="25" t="s">
        <v>410</v>
      </c>
      <c r="H362" s="26">
        <v>45434</v>
      </c>
      <c r="I362" s="26">
        <v>45510</v>
      </c>
      <c r="J362" s="25" t="s">
        <v>1719</v>
      </c>
      <c r="K362" s="25"/>
      <c r="L362" s="27">
        <v>1</v>
      </c>
      <c r="M362" s="26">
        <v>45510</v>
      </c>
      <c r="N362" s="25" t="str" cm="1">
        <f t="array" ref="N362">_xlfn.IFS(L362=100%,"выполнено",L362=0%,"не выполнено",L362&gt;0%,"в работе",L362&lt;100%,"в работе")</f>
        <v>выполнено</v>
      </c>
      <c r="O362" s="25"/>
      <c r="P362" s="25"/>
      <c r="Q362" s="25" t="s">
        <v>1698</v>
      </c>
      <c r="R362" s="25" t="str">
        <f>VLOOKUP(J362,LookUp!C:F,4,0)</f>
        <v>Не применимо</v>
      </c>
      <c r="S362" s="25" t="s">
        <v>1718</v>
      </c>
    </row>
    <row r="363" spans="1:19" x14ac:dyDescent="0.25">
      <c r="A363" s="25" t="s">
        <v>1686</v>
      </c>
      <c r="B363" s="44">
        <v>4</v>
      </c>
      <c r="C363" s="25" t="s">
        <v>269</v>
      </c>
      <c r="D363" s="25" t="s">
        <v>73</v>
      </c>
      <c r="E363" s="26">
        <v>45308</v>
      </c>
      <c r="F363" s="26">
        <v>45314</v>
      </c>
      <c r="G363" s="25" t="s">
        <v>411</v>
      </c>
      <c r="H363" s="26">
        <v>45511</v>
      </c>
      <c r="I363" s="26">
        <v>45594</v>
      </c>
      <c r="J363" s="25" t="s">
        <v>1719</v>
      </c>
      <c r="K363" s="25"/>
      <c r="L363" s="27">
        <v>1</v>
      </c>
      <c r="M363" s="26">
        <v>45594</v>
      </c>
      <c r="N363" s="25" t="str" cm="1">
        <f t="array" ref="N363">_xlfn.IFS(L363=100%,"выполнено",L363=0%,"не выполнено",L363&gt;0%,"в работе",L363&lt;100%,"в работе")</f>
        <v>выполнено</v>
      </c>
      <c r="O363" s="25"/>
      <c r="P363" s="25"/>
      <c r="Q363" s="25" t="s">
        <v>1700</v>
      </c>
      <c r="R363" s="25" t="str">
        <f>VLOOKUP(J363,LookUp!C:F,4,0)</f>
        <v>Не применимо</v>
      </c>
      <c r="S363" s="25" t="s">
        <v>1718</v>
      </c>
    </row>
    <row r="364" spans="1:19" x14ac:dyDescent="0.25">
      <c r="A364" s="25" t="s">
        <v>1686</v>
      </c>
      <c r="B364" s="44">
        <v>4</v>
      </c>
      <c r="C364" s="25" t="s">
        <v>270</v>
      </c>
      <c r="D364" s="25" t="s">
        <v>73</v>
      </c>
      <c r="E364" s="26">
        <v>45315</v>
      </c>
      <c r="F364" s="26">
        <v>45321</v>
      </c>
      <c r="G364" s="25" t="s">
        <v>412</v>
      </c>
      <c r="H364" s="26">
        <v>45540</v>
      </c>
      <c r="I364" s="26">
        <v>45623</v>
      </c>
      <c r="J364" s="25" t="s">
        <v>1719</v>
      </c>
      <c r="K364" s="25"/>
      <c r="L364" s="27">
        <v>1</v>
      </c>
      <c r="M364" s="26">
        <v>45623</v>
      </c>
      <c r="N364" s="25" t="str" cm="1">
        <f t="array" ref="N364">_xlfn.IFS(L364=100%,"выполнено",L364=0%,"не выполнено",L364&gt;0%,"в работе",L364&lt;100%,"в работе")</f>
        <v>выполнено</v>
      </c>
      <c r="O364" s="25"/>
      <c r="P364" s="25"/>
      <c r="Q364" s="25" t="s">
        <v>1700</v>
      </c>
      <c r="R364" s="25" t="str">
        <f>VLOOKUP(J364,LookUp!C:F,4,0)</f>
        <v>Не применимо</v>
      </c>
      <c r="S364" s="25" t="s">
        <v>1718</v>
      </c>
    </row>
    <row r="365" spans="1:19" x14ac:dyDescent="0.25">
      <c r="A365" s="25" t="s">
        <v>1686</v>
      </c>
      <c r="B365" s="44">
        <v>4</v>
      </c>
      <c r="C365" s="25" t="s">
        <v>271</v>
      </c>
      <c r="D365" s="25" t="s">
        <v>7</v>
      </c>
      <c r="E365" s="26">
        <v>45321</v>
      </c>
      <c r="F365" s="26">
        <v>45321</v>
      </c>
      <c r="G365" s="25" t="s">
        <v>7</v>
      </c>
      <c r="H365" s="26">
        <v>45623</v>
      </c>
      <c r="I365" s="26">
        <v>45623</v>
      </c>
      <c r="J365" s="25" t="s">
        <v>1719</v>
      </c>
      <c r="K365" s="25"/>
      <c r="L365" s="27">
        <v>1</v>
      </c>
      <c r="M365" s="26">
        <v>45623</v>
      </c>
      <c r="N365" s="25" t="str" cm="1">
        <f t="array" ref="N365">_xlfn.IFS(L365=100%,"выполнено",L365=0%,"не выполнено",L365&gt;0%,"в работе",L365&lt;100%,"в работе")</f>
        <v>выполнено</v>
      </c>
      <c r="O365" s="25"/>
      <c r="P365" s="25"/>
      <c r="Q365" s="25" t="s">
        <v>1719</v>
      </c>
      <c r="R365" s="25" t="str">
        <f>VLOOKUP(J365,LookUp!C:F,4,0)</f>
        <v>Не применимо</v>
      </c>
      <c r="S365" s="25" t="s">
        <v>1718</v>
      </c>
    </row>
    <row r="366" spans="1:19" x14ac:dyDescent="0.25">
      <c r="A366" s="25" t="s">
        <v>1686</v>
      </c>
      <c r="B366" s="44">
        <v>3</v>
      </c>
      <c r="C366" s="25" t="s">
        <v>413</v>
      </c>
      <c r="D366" s="25" t="s">
        <v>10</v>
      </c>
      <c r="E366" s="26">
        <v>45222</v>
      </c>
      <c r="F366" s="26">
        <v>45394</v>
      </c>
      <c r="G366" s="25" t="s">
        <v>3260</v>
      </c>
      <c r="H366" s="26">
        <v>45222</v>
      </c>
      <c r="I366" s="26">
        <v>45873</v>
      </c>
      <c r="J366" s="25" t="s">
        <v>991</v>
      </c>
      <c r="K366" s="25"/>
      <c r="L366" s="27">
        <v>1</v>
      </c>
      <c r="M366" s="26">
        <v>45873</v>
      </c>
      <c r="N366" s="25" t="str" cm="1">
        <f t="array" ref="N366">_xlfn.IFS(L366=100%,"выполнено",L366=0%,"не выполнено",L366&gt;0%,"в работе",L366&lt;100%,"в работе")</f>
        <v>выполнено</v>
      </c>
      <c r="O366" s="25"/>
      <c r="P366" s="25"/>
      <c r="Q366" s="25" t="s">
        <v>1696</v>
      </c>
      <c r="R366" s="25" t="str">
        <f>VLOOKUP(J366,LookUp!C:F,4,0)</f>
        <v>ГПиАД</v>
      </c>
      <c r="S366" s="25" t="s">
        <v>1718</v>
      </c>
    </row>
    <row r="367" spans="1:19" x14ac:dyDescent="0.25">
      <c r="A367" s="25" t="s">
        <v>1686</v>
      </c>
      <c r="B367" s="44">
        <v>4</v>
      </c>
      <c r="C367" s="25" t="s">
        <v>415</v>
      </c>
      <c r="D367" s="25" t="s">
        <v>41</v>
      </c>
      <c r="E367" s="26">
        <v>45222</v>
      </c>
      <c r="F367" s="26">
        <v>45371</v>
      </c>
      <c r="G367" s="25" t="s">
        <v>1827</v>
      </c>
      <c r="H367" s="26">
        <v>45222</v>
      </c>
      <c r="I367" s="26">
        <v>45873</v>
      </c>
      <c r="J367" s="25" t="s">
        <v>991</v>
      </c>
      <c r="K367" s="25" t="s">
        <v>417</v>
      </c>
      <c r="L367" s="27">
        <v>1</v>
      </c>
      <c r="M367" s="26">
        <v>45873</v>
      </c>
      <c r="N367" s="25" t="str" cm="1">
        <f t="array" ref="N367">_xlfn.IFS(L367=100%,"выполнено",L367=0%,"не выполнено",L367&gt;0%,"в работе",L367&lt;100%,"в работе")</f>
        <v>выполнено</v>
      </c>
      <c r="O367" s="25"/>
      <c r="P367" s="25"/>
      <c r="Q367" s="25" t="s">
        <v>1700</v>
      </c>
      <c r="R367" s="25" t="str">
        <f>VLOOKUP(J367,LookUp!C:F,4,0)</f>
        <v>ГПиАД</v>
      </c>
      <c r="S367" s="25" t="s">
        <v>1718</v>
      </c>
    </row>
    <row r="368" spans="1:19" x14ac:dyDescent="0.25">
      <c r="A368" s="25" t="s">
        <v>1686</v>
      </c>
      <c r="B368" s="44">
        <v>4</v>
      </c>
      <c r="C368" s="25" t="s">
        <v>418</v>
      </c>
      <c r="D368" s="25" t="s">
        <v>28</v>
      </c>
      <c r="E368" s="26">
        <v>45350</v>
      </c>
      <c r="F368" s="26">
        <v>45371</v>
      </c>
      <c r="G368" s="25" t="s">
        <v>419</v>
      </c>
      <c r="H368" s="26">
        <v>45427</v>
      </c>
      <c r="I368" s="26">
        <v>45469</v>
      </c>
      <c r="J368" s="25" t="s">
        <v>1719</v>
      </c>
      <c r="K368" s="25"/>
      <c r="L368" s="27">
        <v>1</v>
      </c>
      <c r="M368" s="26">
        <v>45469</v>
      </c>
      <c r="N368" s="25" t="str" cm="1">
        <f t="array" ref="N368">_xlfn.IFS(L368=100%,"выполнено",L368=0%,"не выполнено",L368&gt;0%,"в работе",L368&lt;100%,"в работе")</f>
        <v>выполнено</v>
      </c>
      <c r="O368" s="25"/>
      <c r="P368" s="25"/>
      <c r="Q368" s="25" t="s">
        <v>1719</v>
      </c>
      <c r="R368" s="25" t="str">
        <f>VLOOKUP(J368,LookUp!C:F,4,0)</f>
        <v>Не применимо</v>
      </c>
      <c r="S368" s="25" t="s">
        <v>1718</v>
      </c>
    </row>
    <row r="369" spans="1:19" x14ac:dyDescent="0.25">
      <c r="A369" s="25" t="s">
        <v>1686</v>
      </c>
      <c r="B369" s="44">
        <v>4</v>
      </c>
      <c r="C369" s="25" t="s">
        <v>265</v>
      </c>
      <c r="D369" s="25" t="s">
        <v>28</v>
      </c>
      <c r="E369" s="26">
        <v>45350</v>
      </c>
      <c r="F369" s="26">
        <v>45371</v>
      </c>
      <c r="G369" s="25" t="s">
        <v>28</v>
      </c>
      <c r="H369" s="26">
        <v>45434</v>
      </c>
      <c r="I369" s="26">
        <v>45616</v>
      </c>
      <c r="J369" s="25" t="s">
        <v>1719</v>
      </c>
      <c r="K369" s="25"/>
      <c r="L369" s="27">
        <v>1</v>
      </c>
      <c r="M369" s="26">
        <v>45616</v>
      </c>
      <c r="N369" s="25" t="str" cm="1">
        <f t="array" ref="N369">_xlfn.IFS(L369=100%,"выполнено",L369=0%,"не выполнено",L369&gt;0%,"в работе",L369&lt;100%,"в работе")</f>
        <v>выполнено</v>
      </c>
      <c r="O369" s="25"/>
      <c r="P369" s="25"/>
      <c r="Q369" s="25" t="s">
        <v>1700</v>
      </c>
      <c r="R369" s="25" t="str">
        <f>VLOOKUP(J369,LookUp!C:F,4,0)</f>
        <v>Не применимо</v>
      </c>
      <c r="S369" s="25" t="s">
        <v>1718</v>
      </c>
    </row>
    <row r="370" spans="1:19" x14ac:dyDescent="0.25">
      <c r="A370" s="25" t="s">
        <v>1686</v>
      </c>
      <c r="B370" s="44">
        <v>4</v>
      </c>
      <c r="C370" s="25" t="s">
        <v>266</v>
      </c>
      <c r="D370" s="25" t="s">
        <v>7</v>
      </c>
      <c r="E370" s="26">
        <v>45371</v>
      </c>
      <c r="F370" s="26">
        <v>45371</v>
      </c>
      <c r="G370" s="25" t="s">
        <v>7</v>
      </c>
      <c r="H370" s="26">
        <v>45610</v>
      </c>
      <c r="I370" s="26">
        <v>45610</v>
      </c>
      <c r="J370" s="25" t="s">
        <v>1719</v>
      </c>
      <c r="K370" s="25"/>
      <c r="L370" s="27">
        <v>1</v>
      </c>
      <c r="M370" s="26">
        <v>45610</v>
      </c>
      <c r="N370" s="25" t="str" cm="1">
        <f t="array" ref="N370">_xlfn.IFS(L370=100%,"выполнено",L370=0%,"не выполнено",L370&gt;0%,"в работе",L370&lt;100%,"в работе")</f>
        <v>выполнено</v>
      </c>
      <c r="O370" s="25"/>
      <c r="P370" s="25"/>
      <c r="Q370" s="25" t="s">
        <v>1696</v>
      </c>
      <c r="R370" s="25" t="str">
        <f>VLOOKUP(J370,LookUp!C:F,4,0)</f>
        <v>Не применимо</v>
      </c>
      <c r="S370" s="25" t="s">
        <v>1718</v>
      </c>
    </row>
    <row r="371" spans="1:19" x14ac:dyDescent="0.25">
      <c r="A371" s="25" t="s">
        <v>1686</v>
      </c>
      <c r="B371" s="44">
        <v>4</v>
      </c>
      <c r="C371" s="25" t="s">
        <v>268</v>
      </c>
      <c r="D371" s="25" t="s">
        <v>73</v>
      </c>
      <c r="E371" s="26">
        <v>45376</v>
      </c>
      <c r="F371" s="26">
        <v>45380</v>
      </c>
      <c r="G371" s="25" t="s">
        <v>33</v>
      </c>
      <c r="H371" s="26">
        <v>45610</v>
      </c>
      <c r="I371" s="26">
        <v>45615</v>
      </c>
      <c r="J371" s="25" t="s">
        <v>1719</v>
      </c>
      <c r="K371" s="25"/>
      <c r="L371" s="27">
        <v>1</v>
      </c>
      <c r="M371" s="26">
        <v>45615</v>
      </c>
      <c r="N371" s="25" t="str" cm="1">
        <f t="array" ref="N371">_xlfn.IFS(L371=100%,"выполнено",L371=0%,"не выполнено",L371&gt;0%,"в работе",L371&lt;100%,"в работе")</f>
        <v>выполнено</v>
      </c>
      <c r="O371" s="25"/>
      <c r="P371" s="25"/>
      <c r="Q371" s="25" t="s">
        <v>1025</v>
      </c>
      <c r="R371" s="25" t="str">
        <f>VLOOKUP(J371,LookUp!C:F,4,0)</f>
        <v>Не применимо</v>
      </c>
      <c r="S371" s="25" t="s">
        <v>1718</v>
      </c>
    </row>
    <row r="372" spans="1:19" x14ac:dyDescent="0.25">
      <c r="A372" s="25" t="s">
        <v>1686</v>
      </c>
      <c r="B372" s="44">
        <v>4</v>
      </c>
      <c r="C372" s="25" t="s">
        <v>269</v>
      </c>
      <c r="D372" s="25" t="s">
        <v>73</v>
      </c>
      <c r="E372" s="26">
        <v>45383</v>
      </c>
      <c r="F372" s="26">
        <v>45387</v>
      </c>
      <c r="G372" s="25" t="s">
        <v>35</v>
      </c>
      <c r="H372" s="26">
        <v>45614</v>
      </c>
      <c r="I372" s="26">
        <v>45616</v>
      </c>
      <c r="J372" s="25" t="s">
        <v>1719</v>
      </c>
      <c r="K372" s="25"/>
      <c r="L372" s="27">
        <v>1</v>
      </c>
      <c r="M372" s="26">
        <v>45616</v>
      </c>
      <c r="N372" s="25" t="str" cm="1">
        <f t="array" ref="N372">_xlfn.IFS(L372=100%,"выполнено",L372=0%,"не выполнено",L372&gt;0%,"в работе",L372&lt;100%,"в работе")</f>
        <v>выполнено</v>
      </c>
      <c r="O372" s="25"/>
      <c r="P372" s="25"/>
      <c r="Q372" s="25" t="s">
        <v>1719</v>
      </c>
      <c r="R372" s="25" t="str">
        <f>VLOOKUP(J372,LookUp!C:F,4,0)</f>
        <v>Не применимо</v>
      </c>
      <c r="S372" s="25" t="s">
        <v>1718</v>
      </c>
    </row>
    <row r="373" spans="1:19" x14ac:dyDescent="0.25">
      <c r="A373" s="25" t="s">
        <v>1686</v>
      </c>
      <c r="B373" s="44">
        <v>4</v>
      </c>
      <c r="C373" s="25" t="s">
        <v>270</v>
      </c>
      <c r="D373" s="25" t="s">
        <v>73</v>
      </c>
      <c r="E373" s="26">
        <v>45390</v>
      </c>
      <c r="F373" s="26">
        <v>45394</v>
      </c>
      <c r="G373" s="25" t="s">
        <v>73</v>
      </c>
      <c r="H373" s="26">
        <v>45616</v>
      </c>
      <c r="I373" s="26">
        <v>45623</v>
      </c>
      <c r="J373" s="25" t="s">
        <v>1719</v>
      </c>
      <c r="K373" s="25"/>
      <c r="L373" s="27">
        <v>1</v>
      </c>
      <c r="M373" s="26">
        <v>45623</v>
      </c>
      <c r="N373" s="25" t="str" cm="1">
        <f t="array" ref="N373">_xlfn.IFS(L373=100%,"выполнено",L373=0%,"не выполнено",L373&gt;0%,"в работе",L373&lt;100%,"в работе")</f>
        <v>выполнено</v>
      </c>
      <c r="O373" s="25"/>
      <c r="P373" s="25"/>
      <c r="Q373" s="25" t="s">
        <v>1719</v>
      </c>
      <c r="R373" s="25" t="str">
        <f>VLOOKUP(J373,LookUp!C:F,4,0)</f>
        <v>Не применимо</v>
      </c>
      <c r="S373" s="25" t="s">
        <v>1718</v>
      </c>
    </row>
    <row r="374" spans="1:19" x14ac:dyDescent="0.25">
      <c r="A374" s="25" t="s">
        <v>1686</v>
      </c>
      <c r="B374" s="44">
        <v>4</v>
      </c>
      <c r="C374" s="25" t="s">
        <v>271</v>
      </c>
      <c r="D374" s="25" t="s">
        <v>7</v>
      </c>
      <c r="E374" s="26">
        <v>45394</v>
      </c>
      <c r="F374" s="26">
        <v>45394</v>
      </c>
      <c r="G374" s="25" t="s">
        <v>7</v>
      </c>
      <c r="H374" s="26">
        <v>45623</v>
      </c>
      <c r="I374" s="26">
        <v>45623</v>
      </c>
      <c r="J374" s="25" t="s">
        <v>1719</v>
      </c>
      <c r="K374" s="25"/>
      <c r="L374" s="27">
        <v>1</v>
      </c>
      <c r="M374" s="26">
        <v>45623</v>
      </c>
      <c r="N374" s="25" t="str" cm="1">
        <f t="array" ref="N374">_xlfn.IFS(L374=100%,"выполнено",L374=0%,"не выполнено",L374&gt;0%,"в работе",L374&lt;100%,"в работе")</f>
        <v>выполнено</v>
      </c>
      <c r="O374" s="25"/>
      <c r="P374" s="25"/>
      <c r="Q374" s="25" t="s">
        <v>1719</v>
      </c>
      <c r="R374" s="25" t="str">
        <f>VLOOKUP(J374,LookUp!C:F,4,0)</f>
        <v>Не применимо</v>
      </c>
      <c r="S374" s="25" t="s">
        <v>1718</v>
      </c>
    </row>
    <row r="375" spans="1:19" x14ac:dyDescent="0.25">
      <c r="A375" s="25" t="s">
        <v>1686</v>
      </c>
      <c r="B375" s="44">
        <v>3</v>
      </c>
      <c r="C375" s="25" t="s">
        <v>420</v>
      </c>
      <c r="D375" s="25" t="s">
        <v>62</v>
      </c>
      <c r="E375" s="26">
        <v>45296</v>
      </c>
      <c r="F375" s="26">
        <v>45366</v>
      </c>
      <c r="G375" s="25" t="s">
        <v>3261</v>
      </c>
      <c r="H375" s="26">
        <v>45366</v>
      </c>
      <c r="I375" s="26">
        <v>45915</v>
      </c>
      <c r="J375" s="25" t="s">
        <v>1719</v>
      </c>
      <c r="K375" s="25"/>
      <c r="L375" s="27">
        <v>1</v>
      </c>
      <c r="M375" s="26">
        <v>45915</v>
      </c>
      <c r="N375" s="25" t="str" cm="1">
        <f t="array" ref="N375">_xlfn.IFS(L375=100%,"выполнено",L375=0%,"не выполнено",L375&gt;0%,"в работе",L375&lt;100%,"в работе")</f>
        <v>выполнено</v>
      </c>
      <c r="O375" s="25"/>
      <c r="P375" s="25"/>
      <c r="Q375" s="25" t="s">
        <v>1719</v>
      </c>
      <c r="R375" s="25" t="str">
        <f>VLOOKUP(J375,LookUp!C:F,4,0)</f>
        <v>Не применимо</v>
      </c>
      <c r="S375" s="25" t="s">
        <v>1718</v>
      </c>
    </row>
    <row r="376" spans="1:19" x14ac:dyDescent="0.25">
      <c r="A376" s="25" t="s">
        <v>1686</v>
      </c>
      <c r="B376" s="44">
        <v>4</v>
      </c>
      <c r="C376" s="25" t="s">
        <v>421</v>
      </c>
      <c r="D376" s="25" t="s">
        <v>62</v>
      </c>
      <c r="E376" s="26">
        <v>45296</v>
      </c>
      <c r="F376" s="26">
        <v>45366</v>
      </c>
      <c r="G376" s="25" t="s">
        <v>422</v>
      </c>
      <c r="H376" s="26">
        <v>45366</v>
      </c>
      <c r="I376" s="26">
        <v>45765</v>
      </c>
      <c r="J376" s="25" t="s">
        <v>1719</v>
      </c>
      <c r="K376" s="25"/>
      <c r="L376" s="27">
        <v>1</v>
      </c>
      <c r="M376" s="26">
        <v>45765</v>
      </c>
      <c r="N376" s="25" t="str" cm="1">
        <f t="array" ref="N376">_xlfn.IFS(L376=100%,"выполнено",L376=0%,"не выполнено",L376&gt;0%,"в работе",L376&lt;100%,"в работе")</f>
        <v>выполнено</v>
      </c>
      <c r="O376" s="25"/>
      <c r="P376" s="25"/>
      <c r="Q376" s="25" t="s">
        <v>1719</v>
      </c>
      <c r="R376" s="25" t="str">
        <f>VLOOKUP(J376,LookUp!C:F,4,0)</f>
        <v>Не применимо</v>
      </c>
      <c r="S376" s="25" t="s">
        <v>1718</v>
      </c>
    </row>
    <row r="377" spans="1:19" x14ac:dyDescent="0.25">
      <c r="A377" s="25" t="s">
        <v>1686</v>
      </c>
      <c r="B377" s="44">
        <v>5</v>
      </c>
      <c r="C377" s="25" t="s">
        <v>423</v>
      </c>
      <c r="D377" s="25" t="s">
        <v>27</v>
      </c>
      <c r="E377" s="26">
        <v>45296</v>
      </c>
      <c r="F377" s="26">
        <v>45323</v>
      </c>
      <c r="G377" s="25" t="s">
        <v>27</v>
      </c>
      <c r="H377" s="26">
        <v>45366</v>
      </c>
      <c r="I377" s="26">
        <v>45674</v>
      </c>
      <c r="J377" s="25" t="s">
        <v>1698</v>
      </c>
      <c r="K377" s="25" t="s">
        <v>190</v>
      </c>
      <c r="L377" s="27">
        <v>1</v>
      </c>
      <c r="M377" s="26">
        <v>45674</v>
      </c>
      <c r="N377" s="25" t="str" cm="1">
        <f t="array" ref="N377">_xlfn.IFS(L377=100%,"выполнено",L377=0%,"не выполнено",L377&gt;0%,"в работе",L377&lt;100%,"в работе")</f>
        <v>выполнено</v>
      </c>
      <c r="O377" s="25"/>
      <c r="P377" s="25"/>
      <c r="Q377" s="25" t="s">
        <v>1719</v>
      </c>
      <c r="R377" s="25" t="str">
        <f>VLOOKUP(J377,LookUp!C:F,4,0)</f>
        <v>ТХиГТС</v>
      </c>
      <c r="S377" s="25" t="s">
        <v>1718</v>
      </c>
    </row>
    <row r="378" spans="1:19" x14ac:dyDescent="0.25">
      <c r="A378" s="25" t="s">
        <v>1686</v>
      </c>
      <c r="B378" s="44">
        <v>5</v>
      </c>
      <c r="C378" s="25" t="s">
        <v>424</v>
      </c>
      <c r="D378" s="25" t="s">
        <v>27</v>
      </c>
      <c r="E378" s="26">
        <v>45324</v>
      </c>
      <c r="F378" s="26">
        <v>45351</v>
      </c>
      <c r="G378" s="25" t="s">
        <v>331</v>
      </c>
      <c r="H378" s="26">
        <v>45427</v>
      </c>
      <c r="I378" s="26">
        <v>45674</v>
      </c>
      <c r="J378" s="25" t="s">
        <v>1698</v>
      </c>
      <c r="K378" s="25" t="s">
        <v>190</v>
      </c>
      <c r="L378" s="27">
        <v>1</v>
      </c>
      <c r="M378" s="26">
        <v>45674</v>
      </c>
      <c r="N378" s="25" t="str" cm="1">
        <f t="array" ref="N378">_xlfn.IFS(L378=100%,"выполнено",L378=0%,"не выполнено",L378&gt;0%,"в работе",L378&lt;100%,"в работе")</f>
        <v>выполнено</v>
      </c>
      <c r="O378" s="25"/>
      <c r="P378" s="25"/>
      <c r="Q378" s="25" t="s">
        <v>1719</v>
      </c>
      <c r="R378" s="25" t="str">
        <f>VLOOKUP(J378,LookUp!C:F,4,0)</f>
        <v>ТХиГТС</v>
      </c>
      <c r="S378" s="25" t="s">
        <v>1718</v>
      </c>
    </row>
    <row r="379" spans="1:19" x14ac:dyDescent="0.25">
      <c r="A379" s="25" t="s">
        <v>1686</v>
      </c>
      <c r="B379" s="44">
        <v>5</v>
      </c>
      <c r="C379" s="25" t="s">
        <v>425</v>
      </c>
      <c r="D379" s="25" t="s">
        <v>27</v>
      </c>
      <c r="E379" s="26">
        <v>45338</v>
      </c>
      <c r="F379" s="26">
        <v>45366</v>
      </c>
      <c r="G379" s="25" t="s">
        <v>426</v>
      </c>
      <c r="H379" s="26">
        <v>45441</v>
      </c>
      <c r="I379" s="26">
        <v>45699</v>
      </c>
      <c r="J379" s="25" t="s">
        <v>1700</v>
      </c>
      <c r="K379" s="25" t="s">
        <v>291</v>
      </c>
      <c r="L379" s="27">
        <v>1</v>
      </c>
      <c r="M379" s="26">
        <v>45699</v>
      </c>
      <c r="N379" s="25" t="str" cm="1">
        <f t="array" ref="N379">_xlfn.IFS(L379=100%,"выполнено",L379=0%,"не выполнено",L379&gt;0%,"в работе",L379&lt;100%,"в работе")</f>
        <v>выполнено</v>
      </c>
      <c r="O379" s="25"/>
      <c r="P379" s="25"/>
      <c r="Q379" s="25" t="s">
        <v>189</v>
      </c>
      <c r="R379" s="25" t="str">
        <f>VLOOKUP(J379,LookUp!C:F,4,0)</f>
        <v>АСО</v>
      </c>
      <c r="S379" s="25" t="s">
        <v>1718</v>
      </c>
    </row>
    <row r="380" spans="1:19" x14ac:dyDescent="0.25">
      <c r="A380" s="25" t="s">
        <v>1686</v>
      </c>
      <c r="B380" s="44">
        <v>5</v>
      </c>
      <c r="C380" s="25" t="s">
        <v>427</v>
      </c>
      <c r="D380" s="25" t="s">
        <v>1</v>
      </c>
      <c r="E380" s="26" t="s">
        <v>2</v>
      </c>
      <c r="F380" s="26" t="s">
        <v>2</v>
      </c>
      <c r="G380" s="25" t="s">
        <v>428</v>
      </c>
      <c r="H380" s="26">
        <v>45699</v>
      </c>
      <c r="I380" s="26">
        <v>45765</v>
      </c>
      <c r="J380" s="25" t="s">
        <v>1700</v>
      </c>
      <c r="K380" s="25"/>
      <c r="L380" s="27">
        <v>1</v>
      </c>
      <c r="M380" s="26">
        <v>45765</v>
      </c>
      <c r="N380" s="25" t="str" cm="1">
        <f t="array" ref="N380">_xlfn.IFS(L380=100%,"выполнено",L380=0%,"не выполнено",L380&gt;0%,"в работе",L380&lt;100%,"в работе")</f>
        <v>выполнено</v>
      </c>
      <c r="O380" s="25"/>
      <c r="P380" s="25"/>
      <c r="Q380" s="25" t="s">
        <v>1700</v>
      </c>
      <c r="R380" s="25" t="str">
        <f>VLOOKUP(J380,LookUp!C:F,4,0)</f>
        <v>АСО</v>
      </c>
      <c r="S380" s="25" t="s">
        <v>1718</v>
      </c>
    </row>
    <row r="381" spans="1:19" x14ac:dyDescent="0.25">
      <c r="A381" s="25" t="s">
        <v>1686</v>
      </c>
      <c r="B381" s="44">
        <v>4</v>
      </c>
      <c r="C381" s="25" t="s">
        <v>429</v>
      </c>
      <c r="D381" s="25" t="s">
        <v>67</v>
      </c>
      <c r="E381" s="26">
        <v>45330</v>
      </c>
      <c r="F381" s="26">
        <v>45343</v>
      </c>
      <c r="G381" s="25" t="s">
        <v>1745</v>
      </c>
      <c r="H381" s="26">
        <v>45419</v>
      </c>
      <c r="I381" s="26">
        <v>45915</v>
      </c>
      <c r="J381" s="25" t="s">
        <v>1719</v>
      </c>
      <c r="K381" s="25"/>
      <c r="L381" s="27">
        <v>1</v>
      </c>
      <c r="M381" s="26">
        <v>45915</v>
      </c>
      <c r="N381" s="25" t="str" cm="1">
        <f t="array" ref="N381">_xlfn.IFS(L381=100%,"выполнено",L381=0%,"не выполнено",L381&gt;0%,"в работе",L381&lt;100%,"в работе")</f>
        <v>выполнено</v>
      </c>
      <c r="O381" s="25"/>
      <c r="P381" s="25"/>
      <c r="Q381" s="25" t="s">
        <v>1700</v>
      </c>
      <c r="R381" s="25" t="str">
        <f>VLOOKUP(J381,LookUp!C:F,4,0)</f>
        <v>Не применимо</v>
      </c>
      <c r="S381" s="25" t="s">
        <v>1718</v>
      </c>
    </row>
    <row r="382" spans="1:19" x14ac:dyDescent="0.25">
      <c r="A382" s="25" t="s">
        <v>1686</v>
      </c>
      <c r="B382" s="44">
        <v>5</v>
      </c>
      <c r="C382" s="25" t="s">
        <v>430</v>
      </c>
      <c r="D382" s="25" t="s">
        <v>67</v>
      </c>
      <c r="E382" s="26">
        <v>45330</v>
      </c>
      <c r="F382" s="26">
        <v>45343</v>
      </c>
      <c r="G382" s="25" t="s">
        <v>133</v>
      </c>
      <c r="H382" s="26">
        <v>45419</v>
      </c>
      <c r="I382" s="26">
        <v>45915</v>
      </c>
      <c r="J382" s="25" t="s">
        <v>1696</v>
      </c>
      <c r="K382" s="25" t="s">
        <v>204</v>
      </c>
      <c r="L382" s="27">
        <v>1</v>
      </c>
      <c r="M382" s="26">
        <v>45915</v>
      </c>
      <c r="N382" s="25" t="str" cm="1">
        <f t="array" ref="N382">_xlfn.IFS(L382=100%,"выполнено",L382=0%,"не выполнено",L382&gt;0%,"в работе",L382&lt;100%,"в работе")</f>
        <v>выполнено</v>
      </c>
      <c r="O382" s="25"/>
      <c r="P382" s="25"/>
      <c r="Q382" s="25" t="s">
        <v>1700</v>
      </c>
      <c r="R382" s="25" t="str">
        <f>VLOOKUP(J382,LookUp!C:F,4,0)</f>
        <v>ОЭиСС</v>
      </c>
      <c r="S382" s="25" t="s">
        <v>1718</v>
      </c>
    </row>
    <row r="383" spans="1:19" x14ac:dyDescent="0.25">
      <c r="A383" s="25" t="s">
        <v>1686</v>
      </c>
      <c r="B383" s="44">
        <v>5</v>
      </c>
      <c r="C383" s="25" t="s">
        <v>431</v>
      </c>
      <c r="D383" s="25" t="s">
        <v>1</v>
      </c>
      <c r="E383" s="26" t="s">
        <v>2</v>
      </c>
      <c r="F383" s="26" t="s">
        <v>2</v>
      </c>
      <c r="G383" s="25" t="s">
        <v>77</v>
      </c>
      <c r="H383" s="26">
        <v>45862</v>
      </c>
      <c r="I383" s="26">
        <v>45873</v>
      </c>
      <c r="J383" s="25" t="s">
        <v>1700</v>
      </c>
      <c r="K383" s="25"/>
      <c r="L383" s="27">
        <v>1</v>
      </c>
      <c r="M383" s="26">
        <v>45873</v>
      </c>
      <c r="N383" s="25" t="str" cm="1">
        <f t="array" ref="N383">_xlfn.IFS(L383=100%,"выполнено",L383=0%,"не выполнено",L383&gt;0%,"в работе",L383&lt;100%,"в работе")</f>
        <v>выполнено</v>
      </c>
      <c r="O383" s="25"/>
      <c r="P383" s="25"/>
      <c r="Q383" s="25" t="s">
        <v>155</v>
      </c>
      <c r="R383" s="25" t="str">
        <f>VLOOKUP(J383,LookUp!C:F,4,0)</f>
        <v>АСО</v>
      </c>
      <c r="S383" s="25" t="s">
        <v>1718</v>
      </c>
    </row>
    <row r="384" spans="1:19" x14ac:dyDescent="0.25">
      <c r="A384" s="25" t="s">
        <v>1686</v>
      </c>
      <c r="B384" s="44">
        <v>4</v>
      </c>
      <c r="C384" s="25" t="s">
        <v>432</v>
      </c>
      <c r="D384" s="25" t="s">
        <v>67</v>
      </c>
      <c r="E384" s="26">
        <v>45330</v>
      </c>
      <c r="F384" s="26">
        <v>45343</v>
      </c>
      <c r="G384" s="25" t="s">
        <v>765</v>
      </c>
      <c r="H384" s="26">
        <v>45419</v>
      </c>
      <c r="I384" s="26">
        <v>45908</v>
      </c>
      <c r="J384" s="25" t="s">
        <v>1719</v>
      </c>
      <c r="K384" s="25"/>
      <c r="L384" s="27">
        <v>1</v>
      </c>
      <c r="M384" s="26">
        <v>45908</v>
      </c>
      <c r="N384" s="25" t="str" cm="1">
        <f t="array" ref="N384">_xlfn.IFS(L384=100%,"выполнено",L384=0%,"не выполнено",L384&gt;0%,"в работе",L384&lt;100%,"в работе")</f>
        <v>выполнено</v>
      </c>
      <c r="O384" s="25"/>
      <c r="P384" s="25"/>
      <c r="Q384" s="25" t="s">
        <v>1013</v>
      </c>
      <c r="R384" s="25" t="str">
        <f>VLOOKUP(J384,LookUp!C:F,4,0)</f>
        <v>Не применимо</v>
      </c>
      <c r="S384" s="25" t="s">
        <v>1718</v>
      </c>
    </row>
    <row r="385" spans="1:19" x14ac:dyDescent="0.25">
      <c r="A385" s="25" t="s">
        <v>1686</v>
      </c>
      <c r="B385" s="44">
        <v>5</v>
      </c>
      <c r="C385" s="25" t="s">
        <v>2030</v>
      </c>
      <c r="D385" s="25" t="s">
        <v>1</v>
      </c>
      <c r="E385" s="26" t="s">
        <v>2</v>
      </c>
      <c r="F385" s="26" t="s">
        <v>2</v>
      </c>
      <c r="G385" s="25" t="s">
        <v>77</v>
      </c>
      <c r="H385" s="26">
        <v>45862</v>
      </c>
      <c r="I385" s="26">
        <v>45873</v>
      </c>
      <c r="J385" s="25" t="s">
        <v>1700</v>
      </c>
      <c r="K385" s="25"/>
      <c r="L385" s="27">
        <v>1</v>
      </c>
      <c r="M385" s="26">
        <v>45873</v>
      </c>
      <c r="N385" s="25" t="str" cm="1">
        <f t="array" ref="N385">_xlfn.IFS(L385=100%,"выполнено",L385=0%,"не выполнено",L385&gt;0%,"в работе",L385&lt;100%,"в работе")</f>
        <v>выполнено</v>
      </c>
      <c r="O385" s="25"/>
      <c r="P385" s="25"/>
      <c r="Q385" s="25" t="s">
        <v>1696</v>
      </c>
      <c r="R385" s="25" t="str">
        <f>VLOOKUP(J385,LookUp!C:F,4,0)</f>
        <v>АСО</v>
      </c>
      <c r="S385" s="25" t="s">
        <v>1718</v>
      </c>
    </row>
    <row r="386" spans="1:19" x14ac:dyDescent="0.25">
      <c r="A386" s="25" t="s">
        <v>1686</v>
      </c>
      <c r="B386" s="44">
        <v>5</v>
      </c>
      <c r="C386" s="25" t="s">
        <v>433</v>
      </c>
      <c r="D386" s="25" t="s">
        <v>67</v>
      </c>
      <c r="E386" s="26">
        <v>45330</v>
      </c>
      <c r="F386" s="26">
        <v>45343</v>
      </c>
      <c r="G386" s="25" t="s">
        <v>3262</v>
      </c>
      <c r="H386" s="26">
        <v>45419</v>
      </c>
      <c r="I386" s="26">
        <v>45908</v>
      </c>
      <c r="J386" s="25" t="s">
        <v>1696</v>
      </c>
      <c r="K386" s="25" t="s">
        <v>204</v>
      </c>
      <c r="L386" s="27">
        <v>1</v>
      </c>
      <c r="M386" s="26">
        <v>45908</v>
      </c>
      <c r="N386" s="25" t="str" cm="1">
        <f t="array" ref="N386">_xlfn.IFS(L386=100%,"выполнено",L386=0%,"не выполнено",L386&gt;0%,"в работе",L386&lt;100%,"в работе")</f>
        <v>выполнено</v>
      </c>
      <c r="O386" s="25"/>
      <c r="P386" s="25"/>
      <c r="Q386" s="25" t="s">
        <v>1696</v>
      </c>
      <c r="R386" s="25" t="str">
        <f>VLOOKUP(J386,LookUp!C:F,4,0)</f>
        <v>ОЭиСС</v>
      </c>
      <c r="S386" s="25" t="s">
        <v>1718</v>
      </c>
    </row>
    <row r="387" spans="1:19" x14ac:dyDescent="0.25">
      <c r="A387" s="25" t="s">
        <v>1686</v>
      </c>
      <c r="B387" s="44">
        <v>3</v>
      </c>
      <c r="C387" s="25" t="s">
        <v>437</v>
      </c>
      <c r="D387" s="25" t="s">
        <v>75</v>
      </c>
      <c r="E387" s="26">
        <v>45303</v>
      </c>
      <c r="F387" s="26">
        <v>45391</v>
      </c>
      <c r="G387" s="25" t="s">
        <v>438</v>
      </c>
      <c r="H387" s="26">
        <v>45391</v>
      </c>
      <c r="I387" s="26">
        <v>45583</v>
      </c>
      <c r="J387" s="25" t="s">
        <v>1719</v>
      </c>
      <c r="K387" s="25"/>
      <c r="L387" s="27">
        <v>1</v>
      </c>
      <c r="M387" s="26">
        <v>45583</v>
      </c>
      <c r="N387" s="25" t="str" cm="1">
        <f t="array" ref="N387">_xlfn.IFS(L387=100%,"выполнено",L387=0%,"не выполнено",L387&gt;0%,"в работе",L387&lt;100%,"в работе")</f>
        <v>выполнено</v>
      </c>
      <c r="O387" s="25"/>
      <c r="P387" s="25"/>
      <c r="Q387" s="25" t="s">
        <v>991</v>
      </c>
      <c r="R387" s="25" t="str">
        <f>VLOOKUP(J387,LookUp!C:F,4,0)</f>
        <v>Не применимо</v>
      </c>
      <c r="S387" s="25" t="s">
        <v>1718</v>
      </c>
    </row>
    <row r="388" spans="1:19" x14ac:dyDescent="0.25">
      <c r="A388" s="25" t="s">
        <v>1686</v>
      </c>
      <c r="B388" s="44">
        <v>4</v>
      </c>
      <c r="C388" s="25" t="s">
        <v>439</v>
      </c>
      <c r="D388" s="25" t="s">
        <v>27</v>
      </c>
      <c r="E388" s="26">
        <v>45303</v>
      </c>
      <c r="F388" s="26">
        <v>45330</v>
      </c>
      <c r="G388" s="25" t="s">
        <v>313</v>
      </c>
      <c r="H388" s="26">
        <v>45391</v>
      </c>
      <c r="I388" s="26">
        <v>45425</v>
      </c>
      <c r="J388" s="25" t="s">
        <v>3147</v>
      </c>
      <c r="K388" s="25" t="s">
        <v>190</v>
      </c>
      <c r="L388" s="27">
        <v>1</v>
      </c>
      <c r="M388" s="26">
        <v>45425</v>
      </c>
      <c r="N388" s="25" t="str" cm="1">
        <f t="array" ref="N388">_xlfn.IFS(L388=100%,"выполнено",L388=0%,"не выполнено",L388&gt;0%,"в работе",L388&lt;100%,"в работе")</f>
        <v>выполнено</v>
      </c>
      <c r="O388" s="25"/>
      <c r="P388" s="25"/>
      <c r="Q388" s="25" t="s">
        <v>1719</v>
      </c>
      <c r="R388" s="25" t="str">
        <f>VLOOKUP(J388,LookUp!C:F,4,0)</f>
        <v>ТХиГТС</v>
      </c>
      <c r="S388" s="25" t="s">
        <v>1718</v>
      </c>
    </row>
    <row r="389" spans="1:19" x14ac:dyDescent="0.25">
      <c r="A389" s="25" t="s">
        <v>1686</v>
      </c>
      <c r="B389" s="44">
        <v>4</v>
      </c>
      <c r="C389" s="25" t="s">
        <v>440</v>
      </c>
      <c r="D389" s="25" t="s">
        <v>30</v>
      </c>
      <c r="E389" s="26">
        <v>45317</v>
      </c>
      <c r="F389" s="26">
        <v>45358</v>
      </c>
      <c r="G389" s="25" t="s">
        <v>30</v>
      </c>
      <c r="H389" s="26">
        <v>45405</v>
      </c>
      <c r="I389" s="26">
        <v>45462</v>
      </c>
      <c r="J389" s="25" t="s">
        <v>1700</v>
      </c>
      <c r="K389" s="25" t="s">
        <v>291</v>
      </c>
      <c r="L389" s="27">
        <v>1</v>
      </c>
      <c r="M389" s="26">
        <v>45462</v>
      </c>
      <c r="N389" s="25" t="str" cm="1">
        <f t="array" ref="N389">_xlfn.IFS(L389=100%,"выполнено",L389=0%,"не выполнено",L389&gt;0%,"в работе",L389&lt;100%,"в работе")</f>
        <v>выполнено</v>
      </c>
      <c r="O389" s="25"/>
      <c r="P389" s="25"/>
      <c r="Q389" s="25" t="s">
        <v>1696</v>
      </c>
      <c r="R389" s="25" t="str">
        <f>VLOOKUP(J389,LookUp!C:F,4,0)</f>
        <v>АСО</v>
      </c>
      <c r="S389" s="25" t="s">
        <v>1718</v>
      </c>
    </row>
    <row r="390" spans="1:19" x14ac:dyDescent="0.25">
      <c r="A390" s="25" t="s">
        <v>1686</v>
      </c>
      <c r="B390" s="44">
        <v>4</v>
      </c>
      <c r="C390" s="25" t="s">
        <v>441</v>
      </c>
      <c r="D390" s="25" t="s">
        <v>1</v>
      </c>
      <c r="E390" s="26" t="s">
        <v>2</v>
      </c>
      <c r="F390" s="26" t="s">
        <v>2</v>
      </c>
      <c r="G390" s="25" t="s">
        <v>77</v>
      </c>
      <c r="H390" s="26">
        <v>45450</v>
      </c>
      <c r="I390" s="26">
        <v>45462</v>
      </c>
      <c r="J390" s="25" t="s">
        <v>1700</v>
      </c>
      <c r="K390" s="25"/>
      <c r="L390" s="27">
        <v>1</v>
      </c>
      <c r="M390" s="26">
        <v>45462</v>
      </c>
      <c r="N390" s="25" t="str" cm="1">
        <f t="array" ref="N390">_xlfn.IFS(L390=100%,"выполнено",L390=0%,"не выполнено",L390&gt;0%,"в работе",L390&lt;100%,"в работе")</f>
        <v>выполнено</v>
      </c>
      <c r="O390" s="25"/>
      <c r="P390" s="25"/>
      <c r="Q390" s="25" t="s">
        <v>1696</v>
      </c>
      <c r="R390" s="25" t="str">
        <f>VLOOKUP(J390,LookUp!C:F,4,0)</f>
        <v>АСО</v>
      </c>
      <c r="S390" s="25" t="s">
        <v>1718</v>
      </c>
    </row>
    <row r="391" spans="1:19" x14ac:dyDescent="0.25">
      <c r="A391" s="25" t="s">
        <v>1686</v>
      </c>
      <c r="B391" s="44">
        <v>4</v>
      </c>
      <c r="C391" s="25" t="s">
        <v>442</v>
      </c>
      <c r="D391" s="25" t="s">
        <v>1</v>
      </c>
      <c r="E391" s="26" t="s">
        <v>2</v>
      </c>
      <c r="F391" s="26" t="s">
        <v>2</v>
      </c>
      <c r="G391" s="25" t="s">
        <v>77</v>
      </c>
      <c r="H391" s="26">
        <v>45450</v>
      </c>
      <c r="I391" s="26">
        <v>45462</v>
      </c>
      <c r="J391" s="25" t="s">
        <v>1700</v>
      </c>
      <c r="K391" s="25"/>
      <c r="L391" s="27">
        <v>1</v>
      </c>
      <c r="M391" s="26">
        <v>45462</v>
      </c>
      <c r="N391" s="25" t="str" cm="1">
        <f t="array" ref="N391">_xlfn.IFS(L391=100%,"выполнено",L391=0%,"не выполнено",L391&gt;0%,"в работе",L391&lt;100%,"в работе")</f>
        <v>выполнено</v>
      </c>
      <c r="O391" s="25"/>
      <c r="P391" s="25"/>
      <c r="Q391" s="25" t="s">
        <v>1007</v>
      </c>
      <c r="R391" s="25" t="str">
        <f>VLOOKUP(J391,LookUp!C:F,4,0)</f>
        <v>АСО</v>
      </c>
      <c r="S391" s="25" t="s">
        <v>1718</v>
      </c>
    </row>
    <row r="392" spans="1:19" x14ac:dyDescent="0.25">
      <c r="A392" s="25" t="s">
        <v>1686</v>
      </c>
      <c r="B392" s="44">
        <v>4</v>
      </c>
      <c r="C392" s="25" t="s">
        <v>443</v>
      </c>
      <c r="D392" s="25" t="s">
        <v>27</v>
      </c>
      <c r="E392" s="26">
        <v>45331</v>
      </c>
      <c r="F392" s="26">
        <v>45358</v>
      </c>
      <c r="G392" s="25" t="s">
        <v>27</v>
      </c>
      <c r="H392" s="26">
        <v>45422</v>
      </c>
      <c r="I392" s="26">
        <v>45457</v>
      </c>
      <c r="J392" s="25" t="s">
        <v>1701</v>
      </c>
      <c r="K392" s="25" t="s">
        <v>444</v>
      </c>
      <c r="L392" s="27">
        <v>1</v>
      </c>
      <c r="M392" s="26">
        <v>45457</v>
      </c>
      <c r="N392" s="25" t="str" cm="1">
        <f t="array" ref="N392">_xlfn.IFS(L392=100%,"выполнено",L392=0%,"не выполнено",L392&gt;0%,"в работе",L392&lt;100%,"в работе")</f>
        <v>выполнено</v>
      </c>
      <c r="O392" s="25"/>
      <c r="P392" s="25"/>
      <c r="Q392" s="25" t="s">
        <v>1025</v>
      </c>
      <c r="R392" s="25" t="str">
        <f>VLOOKUP(J392,LookUp!C:F,4,0)</f>
        <v>ОВиВК</v>
      </c>
      <c r="S392" s="25" t="s">
        <v>1718</v>
      </c>
    </row>
    <row r="393" spans="1:19" x14ac:dyDescent="0.25">
      <c r="A393" s="25" t="s">
        <v>1686</v>
      </c>
      <c r="B393" s="44">
        <v>4</v>
      </c>
      <c r="C393" s="25" t="s">
        <v>445</v>
      </c>
      <c r="D393" s="25" t="s">
        <v>27</v>
      </c>
      <c r="E393" s="26">
        <v>45331</v>
      </c>
      <c r="F393" s="26">
        <v>45358</v>
      </c>
      <c r="G393" s="25" t="s">
        <v>27</v>
      </c>
      <c r="H393" s="26">
        <v>45422</v>
      </c>
      <c r="I393" s="26">
        <v>45460</v>
      </c>
      <c r="J393" s="25" t="s">
        <v>1013</v>
      </c>
      <c r="K393" s="25" t="s">
        <v>298</v>
      </c>
      <c r="L393" s="27">
        <v>1</v>
      </c>
      <c r="M393" s="26">
        <v>45460</v>
      </c>
      <c r="N393" s="25" t="str" cm="1">
        <f t="array" ref="N393">_xlfn.IFS(L393=100%,"выполнено",L393=0%,"не выполнено",L393&gt;0%,"в работе",L393&lt;100%,"в работе")</f>
        <v>выполнено</v>
      </c>
      <c r="O393" s="25"/>
      <c r="P393" s="25"/>
      <c r="Q393" s="25" t="s">
        <v>1719</v>
      </c>
      <c r="R393" s="25" t="str">
        <f>VLOOKUP(J393,LookUp!C:F,4,0)</f>
        <v>ОВиВК</v>
      </c>
      <c r="S393" s="25" t="s">
        <v>1718</v>
      </c>
    </row>
    <row r="394" spans="1:19" x14ac:dyDescent="0.25">
      <c r="A394" s="25" t="s">
        <v>1686</v>
      </c>
      <c r="B394" s="44">
        <v>4</v>
      </c>
      <c r="C394" s="25" t="s">
        <v>446</v>
      </c>
      <c r="D394" s="25" t="s">
        <v>27</v>
      </c>
      <c r="E394" s="26">
        <v>45331</v>
      </c>
      <c r="F394" s="26">
        <v>45358</v>
      </c>
      <c r="G394" s="25" t="s">
        <v>69</v>
      </c>
      <c r="H394" s="26">
        <v>45422</v>
      </c>
      <c r="I394" s="26">
        <v>45463</v>
      </c>
      <c r="J394" s="25" t="s">
        <v>1696</v>
      </c>
      <c r="K394" s="25" t="s">
        <v>204</v>
      </c>
      <c r="L394" s="27">
        <v>1</v>
      </c>
      <c r="M394" s="26">
        <v>45463</v>
      </c>
      <c r="N394" s="25" t="str" cm="1">
        <f t="array" ref="N394">_xlfn.IFS(L394=100%,"выполнено",L394=0%,"не выполнено",L394&gt;0%,"в работе",L394&lt;100%,"в работе")</f>
        <v>выполнено</v>
      </c>
      <c r="O394" s="25"/>
      <c r="P394" s="25"/>
      <c r="Q394" s="25" t="s">
        <v>1719</v>
      </c>
      <c r="R394" s="25" t="str">
        <f>VLOOKUP(J394,LookUp!C:F,4,0)</f>
        <v>ОЭиСС</v>
      </c>
      <c r="S394" s="25" t="s">
        <v>1718</v>
      </c>
    </row>
    <row r="395" spans="1:19" x14ac:dyDescent="0.25">
      <c r="A395" s="25" t="s">
        <v>1686</v>
      </c>
      <c r="B395" s="44">
        <v>4</v>
      </c>
      <c r="C395" s="25" t="s">
        <v>447</v>
      </c>
      <c r="D395" s="25" t="s">
        <v>27</v>
      </c>
      <c r="E395" s="26">
        <v>45317</v>
      </c>
      <c r="F395" s="26">
        <v>45344</v>
      </c>
      <c r="G395" s="25" t="s">
        <v>27</v>
      </c>
      <c r="H395" s="26">
        <v>45422</v>
      </c>
      <c r="I395" s="26">
        <v>45471</v>
      </c>
      <c r="J395" s="25" t="s">
        <v>1696</v>
      </c>
      <c r="K395" s="25" t="s">
        <v>204</v>
      </c>
      <c r="L395" s="27">
        <v>1</v>
      </c>
      <c r="M395" s="26">
        <v>45471</v>
      </c>
      <c r="N395" s="25" t="str" cm="1">
        <f t="array" ref="N395">_xlfn.IFS(L395=100%,"выполнено",L395=0%,"не выполнено",L395&gt;0%,"в работе",L395&lt;100%,"в работе")</f>
        <v>выполнено</v>
      </c>
      <c r="O395" s="25"/>
      <c r="P395" s="25"/>
      <c r="Q395" s="25" t="s">
        <v>1719</v>
      </c>
      <c r="R395" s="25" t="str">
        <f>VLOOKUP(J395,LookUp!C:F,4,0)</f>
        <v>ОЭиСС</v>
      </c>
      <c r="S395" s="25" t="s">
        <v>1718</v>
      </c>
    </row>
    <row r="396" spans="1:19" x14ac:dyDescent="0.25">
      <c r="A396" s="25" t="s">
        <v>1686</v>
      </c>
      <c r="B396" s="44">
        <v>4</v>
      </c>
      <c r="C396" s="25" t="s">
        <v>448</v>
      </c>
      <c r="D396" s="25" t="s">
        <v>41</v>
      </c>
      <c r="E396" s="26">
        <v>45331</v>
      </c>
      <c r="F396" s="26">
        <v>45366</v>
      </c>
      <c r="G396" s="25" t="s">
        <v>449</v>
      </c>
      <c r="H396" s="26">
        <v>45422</v>
      </c>
      <c r="I396" s="26">
        <v>45456</v>
      </c>
      <c r="J396" s="25" t="s">
        <v>991</v>
      </c>
      <c r="K396" s="25" t="s">
        <v>204</v>
      </c>
      <c r="L396" s="27">
        <v>1</v>
      </c>
      <c r="M396" s="26">
        <v>45456</v>
      </c>
      <c r="N396" s="25" t="str" cm="1">
        <f t="array" ref="N396">_xlfn.IFS(L396=100%,"выполнено",L396=0%,"не выполнено",L396&gt;0%,"в работе",L396&lt;100%,"в работе")</f>
        <v>выполнено</v>
      </c>
      <c r="O396" s="25"/>
      <c r="P396" s="25"/>
      <c r="Q396" s="25" t="s">
        <v>1719</v>
      </c>
      <c r="R396" s="25" t="str">
        <f>VLOOKUP(J396,LookUp!C:F,4,0)</f>
        <v>ГПиАД</v>
      </c>
      <c r="S396" s="25" t="s">
        <v>1718</v>
      </c>
    </row>
    <row r="397" spans="1:19" x14ac:dyDescent="0.25">
      <c r="A397" s="25" t="s">
        <v>1686</v>
      </c>
      <c r="B397" s="44">
        <v>4</v>
      </c>
      <c r="C397" s="25" t="s">
        <v>450</v>
      </c>
      <c r="D397" s="25" t="s">
        <v>27</v>
      </c>
      <c r="E397" s="26">
        <v>45338</v>
      </c>
      <c r="F397" s="26">
        <v>45366</v>
      </c>
      <c r="G397" s="25" t="s">
        <v>27</v>
      </c>
      <c r="H397" s="26">
        <v>45429</v>
      </c>
      <c r="I397" s="26">
        <v>45497</v>
      </c>
      <c r="J397" s="25" t="s">
        <v>1719</v>
      </c>
      <c r="K397" s="25"/>
      <c r="L397" s="27">
        <v>1</v>
      </c>
      <c r="M397" s="26">
        <v>45497</v>
      </c>
      <c r="N397" s="25" t="str" cm="1">
        <f t="array" ref="N397">_xlfn.IFS(L397=100%,"выполнено",L397=0%,"не выполнено",L397&gt;0%,"в работе",L397&lt;100%,"в работе")</f>
        <v>выполнено</v>
      </c>
      <c r="O397" s="25"/>
      <c r="P397" s="25"/>
      <c r="Q397" s="25" t="s">
        <v>1719</v>
      </c>
      <c r="R397" s="25" t="str">
        <f>VLOOKUP(J397,LookUp!C:F,4,0)</f>
        <v>Не применимо</v>
      </c>
      <c r="S397" s="25" t="s">
        <v>1718</v>
      </c>
    </row>
    <row r="398" spans="1:19" x14ac:dyDescent="0.25">
      <c r="A398" s="25" t="s">
        <v>1686</v>
      </c>
      <c r="B398" s="44">
        <v>4</v>
      </c>
      <c r="C398" s="25" t="s">
        <v>451</v>
      </c>
      <c r="D398" s="25" t="s">
        <v>27</v>
      </c>
      <c r="E398" s="26">
        <v>45338</v>
      </c>
      <c r="F398" s="26">
        <v>45366</v>
      </c>
      <c r="G398" s="25" t="s">
        <v>161</v>
      </c>
      <c r="H398" s="26">
        <v>45429</v>
      </c>
      <c r="I398" s="26">
        <v>45504</v>
      </c>
      <c r="J398" s="25" t="s">
        <v>1696</v>
      </c>
      <c r="K398" s="25" t="s">
        <v>204</v>
      </c>
      <c r="L398" s="27">
        <v>1</v>
      </c>
      <c r="M398" s="26">
        <v>45504</v>
      </c>
      <c r="N398" s="25" t="str" cm="1">
        <f t="array" ref="N398">_xlfn.IFS(L398=100%,"выполнено",L398=0%,"не выполнено",L398&gt;0%,"в работе",L398&lt;100%,"в работе")</f>
        <v>выполнено</v>
      </c>
      <c r="O398" s="25"/>
      <c r="P398" s="25"/>
      <c r="Q398" s="25" t="s">
        <v>1719</v>
      </c>
      <c r="R398" s="25" t="str">
        <f>VLOOKUP(J398,LookUp!C:F,4,0)</f>
        <v>ОЭиСС</v>
      </c>
      <c r="S398" s="25" t="s">
        <v>1718</v>
      </c>
    </row>
    <row r="399" spans="1:19" x14ac:dyDescent="0.25">
      <c r="A399" s="25" t="s">
        <v>1686</v>
      </c>
      <c r="B399" s="44">
        <v>4</v>
      </c>
      <c r="C399" s="25" t="s">
        <v>452</v>
      </c>
      <c r="D399" s="25" t="s">
        <v>27</v>
      </c>
      <c r="E399" s="26">
        <v>45338</v>
      </c>
      <c r="F399" s="26">
        <v>45366</v>
      </c>
      <c r="G399" s="25" t="s">
        <v>267</v>
      </c>
      <c r="H399" s="26">
        <v>45429</v>
      </c>
      <c r="I399" s="26">
        <v>45498</v>
      </c>
      <c r="J399" s="25" t="s">
        <v>1696</v>
      </c>
      <c r="K399" s="25" t="s">
        <v>204</v>
      </c>
      <c r="L399" s="27">
        <v>1</v>
      </c>
      <c r="M399" s="26">
        <v>45498</v>
      </c>
      <c r="N399" s="25" t="str" cm="1">
        <f t="array" ref="N399">_xlfn.IFS(L399=100%,"выполнено",L399=0%,"не выполнено",L399&gt;0%,"в работе",L399&lt;100%,"в работе")</f>
        <v>выполнено</v>
      </c>
      <c r="O399" s="25"/>
      <c r="P399" s="25"/>
      <c r="Q399" s="25" t="s">
        <v>1696</v>
      </c>
      <c r="R399" s="25" t="str">
        <f>VLOOKUP(J399,LookUp!C:F,4,0)</f>
        <v>ОЭиСС</v>
      </c>
      <c r="S399" s="25" t="s">
        <v>1718</v>
      </c>
    </row>
    <row r="400" spans="1:19" x14ac:dyDescent="0.25">
      <c r="A400" s="25" t="s">
        <v>1686</v>
      </c>
      <c r="B400" s="44">
        <v>4</v>
      </c>
      <c r="C400" s="25" t="s">
        <v>453</v>
      </c>
      <c r="D400" s="25" t="s">
        <v>1</v>
      </c>
      <c r="E400" s="26" t="s">
        <v>2</v>
      </c>
      <c r="F400" s="26" t="s">
        <v>2</v>
      </c>
      <c r="G400" s="25" t="s">
        <v>67</v>
      </c>
      <c r="H400" s="26">
        <v>45477</v>
      </c>
      <c r="I400" s="26">
        <v>45490</v>
      </c>
      <c r="J400" s="25" t="s">
        <v>1007</v>
      </c>
      <c r="K400" s="25"/>
      <c r="L400" s="27">
        <v>1</v>
      </c>
      <c r="M400" s="26">
        <v>45490</v>
      </c>
      <c r="N400" s="25" t="str" cm="1">
        <f t="array" ref="N400">_xlfn.IFS(L400=100%,"выполнено",L400=0%,"не выполнено",L400&gt;0%,"в работе",L400&lt;100%,"в работе")</f>
        <v>выполнено</v>
      </c>
      <c r="O400" s="25"/>
      <c r="P400" s="25"/>
      <c r="Q400" s="25" t="s">
        <v>1696</v>
      </c>
      <c r="R400" s="25" t="str">
        <f>VLOOKUP(J400,LookUp!C:F,4,0)</f>
        <v>ОЭиСС</v>
      </c>
      <c r="S400" s="25" t="s">
        <v>1718</v>
      </c>
    </row>
    <row r="401" spans="1:19" x14ac:dyDescent="0.25">
      <c r="A401" s="25" t="s">
        <v>1686</v>
      </c>
      <c r="B401" s="44">
        <v>4</v>
      </c>
      <c r="C401" s="25" t="s">
        <v>264</v>
      </c>
      <c r="D401" s="25" t="s">
        <v>27</v>
      </c>
      <c r="E401" s="26">
        <v>45338</v>
      </c>
      <c r="F401" s="26">
        <v>45366</v>
      </c>
      <c r="G401" s="25" t="s">
        <v>28</v>
      </c>
      <c r="H401" s="26">
        <v>45443</v>
      </c>
      <c r="I401" s="26">
        <v>45520</v>
      </c>
      <c r="J401" s="25" t="s">
        <v>1025</v>
      </c>
      <c r="K401" s="25" t="s">
        <v>436</v>
      </c>
      <c r="L401" s="27">
        <v>1</v>
      </c>
      <c r="M401" s="26">
        <v>45520</v>
      </c>
      <c r="N401" s="25" t="str" cm="1">
        <f t="array" ref="N401">_xlfn.IFS(L401=100%,"выполнено",L401=0%,"не выполнено",L401&gt;0%,"в работе",L401&lt;100%,"в работе")</f>
        <v>выполнено</v>
      </c>
      <c r="O401" s="25"/>
      <c r="P401" s="25"/>
      <c r="Q401" s="25" t="s">
        <v>1025</v>
      </c>
      <c r="R401" s="25" t="str">
        <f>VLOOKUP(J401,LookUp!C:F,4,0)</f>
        <v>СЭО</v>
      </c>
      <c r="S401" s="25" t="s">
        <v>1718</v>
      </c>
    </row>
    <row r="402" spans="1:19" x14ac:dyDescent="0.25">
      <c r="A402" s="25" t="s">
        <v>1686</v>
      </c>
      <c r="B402" s="44">
        <v>4</v>
      </c>
      <c r="C402" s="25" t="s">
        <v>265</v>
      </c>
      <c r="D402" s="25" t="s">
        <v>27</v>
      </c>
      <c r="E402" s="26">
        <v>45338</v>
      </c>
      <c r="F402" s="26">
        <v>45366</v>
      </c>
      <c r="G402" s="25" t="s">
        <v>28</v>
      </c>
      <c r="H402" s="26">
        <v>45443</v>
      </c>
      <c r="I402" s="26">
        <v>45504</v>
      </c>
      <c r="J402" s="25" t="s">
        <v>1719</v>
      </c>
      <c r="K402" s="25"/>
      <c r="L402" s="27">
        <v>1</v>
      </c>
      <c r="M402" s="26">
        <v>45504</v>
      </c>
      <c r="N402" s="25" t="str" cm="1">
        <f t="array" ref="N402">_xlfn.IFS(L402=100%,"выполнено",L402=0%,"не выполнено",L402&gt;0%,"в работе",L402&lt;100%,"в работе")</f>
        <v>выполнено</v>
      </c>
      <c r="O402" s="25"/>
      <c r="P402" s="25"/>
      <c r="Q402" s="25" t="s">
        <v>1719</v>
      </c>
      <c r="R402" s="25" t="str">
        <f>VLOOKUP(J402,LookUp!C:F,4,0)</f>
        <v>Не применимо</v>
      </c>
      <c r="S402" s="25" t="s">
        <v>1718</v>
      </c>
    </row>
    <row r="403" spans="1:19" x14ac:dyDescent="0.25">
      <c r="A403" s="25" t="s">
        <v>1686</v>
      </c>
      <c r="B403" s="44">
        <v>4</v>
      </c>
      <c r="C403" s="25" t="s">
        <v>266</v>
      </c>
      <c r="D403" s="25" t="s">
        <v>7</v>
      </c>
      <c r="E403" s="26">
        <v>45366</v>
      </c>
      <c r="F403" s="26">
        <v>45366</v>
      </c>
      <c r="G403" s="25" t="s">
        <v>7</v>
      </c>
      <c r="H403" s="26">
        <v>45425</v>
      </c>
      <c r="I403" s="26">
        <v>45425</v>
      </c>
      <c r="J403" s="25" t="s">
        <v>1719</v>
      </c>
      <c r="K403" s="25"/>
      <c r="L403" s="27">
        <v>1</v>
      </c>
      <c r="M403" s="26">
        <v>45425</v>
      </c>
      <c r="N403" s="25" t="str" cm="1">
        <f t="array" ref="N403">_xlfn.IFS(L403=100%,"выполнено",L403=0%,"не выполнено",L403&gt;0%,"в работе",L403&lt;100%,"в работе")</f>
        <v>выполнено</v>
      </c>
      <c r="O403" s="25"/>
      <c r="P403" s="25"/>
      <c r="Q403" s="25" t="s">
        <v>1025</v>
      </c>
      <c r="R403" s="25" t="str">
        <f>VLOOKUP(J403,LookUp!C:F,4,0)</f>
        <v>Не применимо</v>
      </c>
      <c r="S403" s="25" t="s">
        <v>1718</v>
      </c>
    </row>
    <row r="404" spans="1:19" x14ac:dyDescent="0.25">
      <c r="A404" s="25" t="s">
        <v>1686</v>
      </c>
      <c r="B404" s="44">
        <v>4</v>
      </c>
      <c r="C404" s="25" t="s">
        <v>268</v>
      </c>
      <c r="D404" s="25" t="s">
        <v>73</v>
      </c>
      <c r="E404" s="26">
        <v>45369</v>
      </c>
      <c r="F404" s="26">
        <v>45377</v>
      </c>
      <c r="G404" s="25" t="s">
        <v>73</v>
      </c>
      <c r="H404" s="26">
        <v>45426</v>
      </c>
      <c r="I404" s="26">
        <v>45516</v>
      </c>
      <c r="J404" s="25" t="s">
        <v>1719</v>
      </c>
      <c r="K404" s="25"/>
      <c r="L404" s="27">
        <v>1</v>
      </c>
      <c r="M404" s="26">
        <v>45516</v>
      </c>
      <c r="N404" s="25" t="str" cm="1">
        <f t="array" ref="N404">_xlfn.IFS(L404=100%,"выполнено",L404=0%,"не выполнено",L404&gt;0%,"в работе",L404&lt;100%,"в работе")</f>
        <v>выполнено</v>
      </c>
      <c r="O404" s="25"/>
      <c r="P404" s="25"/>
      <c r="Q404" s="25" t="s">
        <v>1719</v>
      </c>
      <c r="R404" s="25" t="str">
        <f>VLOOKUP(J404,LookUp!C:F,4,0)</f>
        <v>Не применимо</v>
      </c>
      <c r="S404" s="25" t="s">
        <v>1718</v>
      </c>
    </row>
    <row r="405" spans="1:19" x14ac:dyDescent="0.25">
      <c r="A405" s="25" t="s">
        <v>1686</v>
      </c>
      <c r="B405" s="44">
        <v>4</v>
      </c>
      <c r="C405" s="25" t="s">
        <v>269</v>
      </c>
      <c r="D405" s="25" t="s">
        <v>73</v>
      </c>
      <c r="E405" s="26">
        <v>45378</v>
      </c>
      <c r="F405" s="26">
        <v>45384</v>
      </c>
      <c r="G405" s="25" t="s">
        <v>73</v>
      </c>
      <c r="H405" s="26">
        <v>45502</v>
      </c>
      <c r="I405" s="26">
        <v>45519</v>
      </c>
      <c r="J405" s="25" t="s">
        <v>1719</v>
      </c>
      <c r="K405" s="25"/>
      <c r="L405" s="27">
        <v>1</v>
      </c>
      <c r="M405" s="26">
        <v>45519</v>
      </c>
      <c r="N405" s="25" t="str" cm="1">
        <f t="array" ref="N405">_xlfn.IFS(L405=100%,"выполнено",L405=0%,"не выполнено",L405&gt;0%,"в работе",L405&lt;100%,"в работе")</f>
        <v>выполнено</v>
      </c>
      <c r="O405" s="25"/>
      <c r="P405" s="25"/>
      <c r="Q405" s="25" t="s">
        <v>1719</v>
      </c>
      <c r="R405" s="25" t="str">
        <f>VLOOKUP(J405,LookUp!C:F,4,0)</f>
        <v>Не применимо</v>
      </c>
      <c r="S405" s="25" t="s">
        <v>1718</v>
      </c>
    </row>
    <row r="406" spans="1:19" x14ac:dyDescent="0.25">
      <c r="A406" s="25" t="s">
        <v>1686</v>
      </c>
      <c r="B406" s="44">
        <v>4</v>
      </c>
      <c r="C406" s="25" t="s">
        <v>270</v>
      </c>
      <c r="D406" s="25" t="s">
        <v>73</v>
      </c>
      <c r="E406" s="26">
        <v>45385</v>
      </c>
      <c r="F406" s="26">
        <v>45391</v>
      </c>
      <c r="G406" s="25" t="s">
        <v>73</v>
      </c>
      <c r="H406" s="26">
        <v>45503</v>
      </c>
      <c r="I406" s="26">
        <v>45546</v>
      </c>
      <c r="J406" s="25" t="s">
        <v>1719</v>
      </c>
      <c r="K406" s="25"/>
      <c r="L406" s="27">
        <v>1</v>
      </c>
      <c r="M406" s="26">
        <v>45546</v>
      </c>
      <c r="N406" s="25" t="str" cm="1">
        <f t="array" ref="N406">_xlfn.IFS(L406=100%,"выполнено",L406=0%,"не выполнено",L406&gt;0%,"в работе",L406&lt;100%,"в работе")</f>
        <v>выполнено</v>
      </c>
      <c r="O406" s="25"/>
      <c r="P406" s="25"/>
      <c r="Q406" s="25" t="s">
        <v>465</v>
      </c>
      <c r="R406" s="25" t="str">
        <f>VLOOKUP(J406,LookUp!C:F,4,0)</f>
        <v>Не применимо</v>
      </c>
      <c r="S406" s="25" t="s">
        <v>1718</v>
      </c>
    </row>
    <row r="407" spans="1:19" x14ac:dyDescent="0.25">
      <c r="A407" s="25" t="s">
        <v>1686</v>
      </c>
      <c r="B407" s="44">
        <v>4</v>
      </c>
      <c r="C407" s="25" t="s">
        <v>271</v>
      </c>
      <c r="D407" s="25" t="s">
        <v>7</v>
      </c>
      <c r="E407" s="26">
        <v>45391</v>
      </c>
      <c r="F407" s="26">
        <v>45391</v>
      </c>
      <c r="G407" s="25" t="s">
        <v>454</v>
      </c>
      <c r="H407" s="26">
        <v>45532</v>
      </c>
      <c r="I407" s="26">
        <v>45583</v>
      </c>
      <c r="J407" s="25" t="s">
        <v>1719</v>
      </c>
      <c r="K407" s="25"/>
      <c r="L407" s="27">
        <v>1</v>
      </c>
      <c r="M407" s="26">
        <v>45583</v>
      </c>
      <c r="N407" s="25" t="str" cm="1">
        <f t="array" ref="N407">_xlfn.IFS(L407=100%,"выполнено",L407=0%,"не выполнено",L407&gt;0%,"в работе",L407&lt;100%,"в работе")</f>
        <v>выполнено</v>
      </c>
      <c r="O407" s="25"/>
      <c r="P407" s="25"/>
      <c r="Q407" s="25" t="s">
        <v>1719</v>
      </c>
      <c r="R407" s="25" t="str">
        <f>VLOOKUP(J407,LookUp!C:F,4,0)</f>
        <v>Не применимо</v>
      </c>
      <c r="S407" s="25" t="s">
        <v>1718</v>
      </c>
    </row>
    <row r="408" spans="1:19" x14ac:dyDescent="0.25">
      <c r="A408" s="25" t="s">
        <v>1686</v>
      </c>
      <c r="B408" s="44">
        <v>3</v>
      </c>
      <c r="C408" s="25" t="s">
        <v>455</v>
      </c>
      <c r="D408" s="25" t="s">
        <v>456</v>
      </c>
      <c r="E408" s="26">
        <v>45222</v>
      </c>
      <c r="F408" s="26">
        <v>45371</v>
      </c>
      <c r="G408" s="25" t="s">
        <v>96</v>
      </c>
      <c r="H408" s="26">
        <v>45890</v>
      </c>
      <c r="I408" s="26">
        <v>45938</v>
      </c>
      <c r="J408" s="25" t="s">
        <v>1696</v>
      </c>
      <c r="K408" s="25"/>
      <c r="L408" s="27">
        <v>0.85</v>
      </c>
      <c r="M408" s="26" t="s">
        <v>2</v>
      </c>
      <c r="N408" s="25" t="str" cm="1">
        <f t="array" ref="N408">_xlfn.IFS(L408=100%,"выполнено",L408=0%,"не выполнено",L408&gt;0%,"в работе",L408&lt;100%,"в работе")</f>
        <v>в работе</v>
      </c>
      <c r="O408" s="25"/>
      <c r="P408" s="25"/>
      <c r="Q408" s="25" t="s">
        <v>1719</v>
      </c>
      <c r="R408" s="25" t="str">
        <f>VLOOKUP(J408,LookUp!C:F,4,0)</f>
        <v>ОЭиСС</v>
      </c>
      <c r="S408" s="25" t="s">
        <v>1718</v>
      </c>
    </row>
    <row r="409" spans="1:19" x14ac:dyDescent="0.25">
      <c r="A409" s="25" t="s">
        <v>1686</v>
      </c>
      <c r="B409" s="44">
        <v>4</v>
      </c>
      <c r="C409" s="25" t="s">
        <v>457</v>
      </c>
      <c r="D409" s="25" t="s">
        <v>456</v>
      </c>
      <c r="E409" s="26">
        <v>45222</v>
      </c>
      <c r="F409" s="26">
        <v>45371</v>
      </c>
      <c r="G409" s="25" t="s">
        <v>3263</v>
      </c>
      <c r="H409" s="26">
        <v>45890</v>
      </c>
      <c r="I409" s="26">
        <v>45938</v>
      </c>
      <c r="J409" s="25" t="s">
        <v>1696</v>
      </c>
      <c r="K409" s="25"/>
      <c r="L409" s="27">
        <v>0.85</v>
      </c>
      <c r="M409" s="26" t="s">
        <v>2</v>
      </c>
      <c r="N409" s="25" t="str" cm="1">
        <f t="array" ref="N409">_xlfn.IFS(L409=100%,"выполнено",L409=0%,"не выполнено",L409&gt;0%,"в работе",L409&lt;100%,"в работе")</f>
        <v>в работе</v>
      </c>
      <c r="O409" s="25"/>
      <c r="P409" s="25"/>
      <c r="Q409" s="25" t="s">
        <v>1719</v>
      </c>
      <c r="R409" s="25" t="str">
        <f>VLOOKUP(J409,LookUp!C:F,4,0)</f>
        <v>ОЭиСС</v>
      </c>
      <c r="S409" s="25" t="s">
        <v>1718</v>
      </c>
    </row>
    <row r="410" spans="1:19" x14ac:dyDescent="0.25">
      <c r="A410" s="25" t="s">
        <v>1686</v>
      </c>
      <c r="B410" s="44">
        <v>2</v>
      </c>
      <c r="C410" s="25" t="s">
        <v>264</v>
      </c>
      <c r="D410" s="25" t="s">
        <v>80</v>
      </c>
      <c r="E410" s="26">
        <v>45350</v>
      </c>
      <c r="F410" s="26">
        <v>45397</v>
      </c>
      <c r="G410" s="25" t="s">
        <v>3264</v>
      </c>
      <c r="H410" s="26">
        <v>45866</v>
      </c>
      <c r="I410" s="26">
        <v>45940</v>
      </c>
      <c r="J410" s="25" t="s">
        <v>1025</v>
      </c>
      <c r="K410" s="25"/>
      <c r="L410" s="27">
        <v>0.95</v>
      </c>
      <c r="M410" s="26" t="s">
        <v>2</v>
      </c>
      <c r="N410" s="25" t="str" cm="1">
        <f t="array" ref="N410">_xlfn.IFS(L410=100%,"выполнено",L410=0%,"не выполнено",L410&gt;0%,"в работе",L410&lt;100%,"в работе")</f>
        <v>в работе</v>
      </c>
      <c r="O410" s="25"/>
      <c r="P410" s="25"/>
      <c r="Q410" s="25" t="s">
        <v>1719</v>
      </c>
      <c r="R410" s="25" t="str">
        <f>VLOOKUP(J410,LookUp!C:F,4,0)</f>
        <v>СЭО</v>
      </c>
      <c r="S410" s="25" t="s">
        <v>1718</v>
      </c>
    </row>
    <row r="411" spans="1:19" x14ac:dyDescent="0.25">
      <c r="A411" s="25" t="s">
        <v>1687</v>
      </c>
      <c r="B411" s="44">
        <v>1</v>
      </c>
      <c r="C411" s="25" t="s">
        <v>0</v>
      </c>
      <c r="D411" s="25" t="s">
        <v>1</v>
      </c>
      <c r="E411" s="26" t="s">
        <v>2</v>
      </c>
      <c r="F411" s="26" t="s">
        <v>2</v>
      </c>
      <c r="G411" s="25" t="s">
        <v>3154</v>
      </c>
      <c r="H411" s="26">
        <v>44949</v>
      </c>
      <c r="I411" s="26">
        <v>46035</v>
      </c>
      <c r="J411" s="25" t="s">
        <v>1719</v>
      </c>
      <c r="K411" s="25"/>
      <c r="L411" s="27">
        <v>0.98</v>
      </c>
      <c r="M411" s="26" t="s">
        <v>2</v>
      </c>
      <c r="N411" s="25" t="str" cm="1">
        <f t="array" ref="N411">_xlfn.IFS(L411=100%,"выполнено",L411=0%,"не выполнено",L411&gt;0%,"в работе",L411&lt;100%,"в работе")</f>
        <v>в работе</v>
      </c>
      <c r="O411" s="25"/>
      <c r="P411" s="25"/>
      <c r="Q411" s="25" t="s">
        <v>1719</v>
      </c>
      <c r="R411" s="25" t="str">
        <f>VLOOKUP(J411,LookUp!C:F,4,0)</f>
        <v>Не применимо</v>
      </c>
      <c r="S411" s="25" t="s">
        <v>1718</v>
      </c>
    </row>
    <row r="412" spans="1:19" x14ac:dyDescent="0.25">
      <c r="A412" s="25" t="s">
        <v>1687</v>
      </c>
      <c r="B412" s="44">
        <v>1</v>
      </c>
      <c r="C412" s="25" t="s">
        <v>463</v>
      </c>
      <c r="D412" s="25" t="s">
        <v>3</v>
      </c>
      <c r="E412" s="26">
        <v>45170</v>
      </c>
      <c r="F412" s="26">
        <v>45560</v>
      </c>
      <c r="G412" s="25" t="s">
        <v>3154</v>
      </c>
      <c r="H412" s="26">
        <v>44949</v>
      </c>
      <c r="I412" s="26">
        <v>46035</v>
      </c>
      <c r="J412" s="25" t="s">
        <v>1719</v>
      </c>
      <c r="K412" s="25" t="s">
        <v>465</v>
      </c>
      <c r="L412" s="27">
        <v>0.98</v>
      </c>
      <c r="M412" s="26" t="s">
        <v>2</v>
      </c>
      <c r="N412" s="25" t="str" cm="1">
        <f t="array" ref="N412">_xlfn.IFS(L412=100%,"выполнено",L412=0%,"не выполнено",L412&gt;0%,"в работе",L412&lt;100%,"в работе")</f>
        <v>в работе</v>
      </c>
      <c r="O412" s="25"/>
      <c r="P412" s="25"/>
      <c r="Q412" s="25" t="s">
        <v>464</v>
      </c>
      <c r="R412" s="25" t="str">
        <f>VLOOKUP(J412,LookUp!C:F,4,0)</f>
        <v>Не применимо</v>
      </c>
      <c r="S412" s="25" t="s">
        <v>1718</v>
      </c>
    </row>
    <row r="413" spans="1:19" x14ac:dyDescent="0.25">
      <c r="A413" s="25" t="s">
        <v>1687</v>
      </c>
      <c r="B413" s="44">
        <v>2</v>
      </c>
      <c r="C413" s="25" t="s">
        <v>466</v>
      </c>
      <c r="D413" s="25" t="s">
        <v>3</v>
      </c>
      <c r="E413" s="26">
        <v>45170</v>
      </c>
      <c r="F413" s="26">
        <v>45560</v>
      </c>
      <c r="G413" s="25" t="s">
        <v>3265</v>
      </c>
      <c r="H413" s="26">
        <v>45170</v>
      </c>
      <c r="I413" s="26">
        <v>46035</v>
      </c>
      <c r="J413" s="25" t="s">
        <v>1719</v>
      </c>
      <c r="K413" s="25" t="s">
        <v>465</v>
      </c>
      <c r="L413" s="27">
        <v>0</v>
      </c>
      <c r="M413" s="26" t="s">
        <v>2</v>
      </c>
      <c r="N413" s="25" t="str" cm="1">
        <f t="array" ref="N413">_xlfn.IFS(L413=100%,"выполнено",L413=0%,"не выполнено",L413&gt;0%,"в работе",L413&lt;100%,"в работе")</f>
        <v>не выполнено</v>
      </c>
      <c r="O413" s="25"/>
      <c r="P413" s="25"/>
      <c r="Q413" s="25" t="s">
        <v>464</v>
      </c>
      <c r="R413" s="25" t="str">
        <f>VLOOKUP(J413,LookUp!C:F,4,0)</f>
        <v>Не применимо</v>
      </c>
      <c r="S413" s="25" t="s">
        <v>1718</v>
      </c>
    </row>
    <row r="414" spans="1:19" x14ac:dyDescent="0.25">
      <c r="A414" s="25" t="s">
        <v>1687</v>
      </c>
      <c r="B414" s="44">
        <v>3</v>
      </c>
      <c r="C414" s="25" t="s">
        <v>467</v>
      </c>
      <c r="D414" s="25" t="s">
        <v>7</v>
      </c>
      <c r="E414" s="26">
        <v>45170</v>
      </c>
      <c r="F414" s="26">
        <v>45170</v>
      </c>
      <c r="G414" s="25" t="s">
        <v>7</v>
      </c>
      <c r="H414" s="26">
        <v>45170</v>
      </c>
      <c r="I414" s="26">
        <v>45170</v>
      </c>
      <c r="J414" s="25" t="s">
        <v>1719</v>
      </c>
      <c r="K414" s="25" t="s">
        <v>465</v>
      </c>
      <c r="L414" s="27">
        <v>1</v>
      </c>
      <c r="M414" s="26">
        <v>45170</v>
      </c>
      <c r="N414" s="25" t="str" cm="1">
        <f t="array" ref="N414">_xlfn.IFS(L414=100%,"выполнено",L414=0%,"не выполнено",L414&gt;0%,"в работе",L414&lt;100%,"в работе")</f>
        <v>выполнено</v>
      </c>
      <c r="O414" s="25"/>
      <c r="P414" s="25"/>
      <c r="Q414" s="25" t="s">
        <v>475</v>
      </c>
      <c r="R414" s="25" t="str">
        <f>VLOOKUP(J414,LookUp!C:F,4,0)</f>
        <v>Не применимо</v>
      </c>
      <c r="S414" s="25" t="s">
        <v>1718</v>
      </c>
    </row>
    <row r="415" spans="1:19" x14ac:dyDescent="0.25">
      <c r="A415" s="25" t="s">
        <v>1687</v>
      </c>
      <c r="B415" s="44">
        <v>3</v>
      </c>
      <c r="C415" s="25" t="s">
        <v>468</v>
      </c>
      <c r="D415" s="25" t="s">
        <v>7</v>
      </c>
      <c r="E415" s="26">
        <v>45334</v>
      </c>
      <c r="F415" s="26">
        <v>45334</v>
      </c>
      <c r="G415" s="25" t="s">
        <v>7</v>
      </c>
      <c r="H415" s="26">
        <v>45866</v>
      </c>
      <c r="I415" s="26">
        <v>45866</v>
      </c>
      <c r="J415" s="25" t="s">
        <v>1719</v>
      </c>
      <c r="K415" s="25" t="s">
        <v>465</v>
      </c>
      <c r="L415" s="27">
        <v>1</v>
      </c>
      <c r="M415" s="26">
        <v>45866</v>
      </c>
      <c r="N415" s="25" t="str" cm="1">
        <f t="array" ref="N415">_xlfn.IFS(L415=100%,"выполнено",L415=0%,"не выполнено",L415&gt;0%,"в работе",L415&lt;100%,"в работе")</f>
        <v>выполнено</v>
      </c>
      <c r="O415" s="25"/>
      <c r="P415" s="25"/>
      <c r="Q415" s="25" t="s">
        <v>475</v>
      </c>
      <c r="R415" s="25" t="str">
        <f>VLOOKUP(J415,LookUp!C:F,4,0)</f>
        <v>Не применимо</v>
      </c>
      <c r="S415" s="25" t="s">
        <v>1718</v>
      </c>
    </row>
    <row r="416" spans="1:19" x14ac:dyDescent="0.25">
      <c r="A416" s="25" t="s">
        <v>1687</v>
      </c>
      <c r="B416" s="44">
        <v>3</v>
      </c>
      <c r="C416" s="25" t="s">
        <v>469</v>
      </c>
      <c r="D416" s="25" t="s">
        <v>7</v>
      </c>
      <c r="E416" s="26">
        <v>45407</v>
      </c>
      <c r="F416" s="26">
        <v>45407</v>
      </c>
      <c r="G416" s="25" t="s">
        <v>7</v>
      </c>
      <c r="H416" s="26">
        <v>45938</v>
      </c>
      <c r="I416" s="26">
        <v>45938</v>
      </c>
      <c r="J416" s="25" t="s">
        <v>1719</v>
      </c>
      <c r="K416" s="25" t="s">
        <v>465</v>
      </c>
      <c r="L416" s="27">
        <v>0</v>
      </c>
      <c r="M416" s="26" t="s">
        <v>2</v>
      </c>
      <c r="N416" s="25" t="str" cm="1">
        <f t="array" ref="N416">_xlfn.IFS(L416=100%,"выполнено",L416=0%,"не выполнено",L416&gt;0%,"в работе",L416&lt;100%,"в работе")</f>
        <v>не выполнено</v>
      </c>
      <c r="O416" s="25"/>
      <c r="P416" s="25"/>
      <c r="Q416" s="25" t="s">
        <v>478</v>
      </c>
      <c r="R416" s="25" t="str">
        <f>VLOOKUP(J416,LookUp!C:F,4,0)</f>
        <v>Не применимо</v>
      </c>
      <c r="S416" s="25" t="s">
        <v>1718</v>
      </c>
    </row>
    <row r="417" spans="1:19" x14ac:dyDescent="0.25">
      <c r="A417" s="25" t="s">
        <v>1687</v>
      </c>
      <c r="B417" s="44">
        <v>3</v>
      </c>
      <c r="C417" s="25" t="s">
        <v>470</v>
      </c>
      <c r="D417" s="25" t="s">
        <v>7</v>
      </c>
      <c r="E417" s="26">
        <v>45560</v>
      </c>
      <c r="F417" s="26">
        <v>45560</v>
      </c>
      <c r="G417" s="25" t="s">
        <v>7</v>
      </c>
      <c r="H417" s="26">
        <v>46035</v>
      </c>
      <c r="I417" s="26">
        <v>46035</v>
      </c>
      <c r="J417" s="25" t="s">
        <v>1719</v>
      </c>
      <c r="K417" s="25" t="s">
        <v>465</v>
      </c>
      <c r="L417" s="27">
        <v>0</v>
      </c>
      <c r="M417" s="26" t="s">
        <v>2</v>
      </c>
      <c r="N417" s="25" t="str" cm="1">
        <f t="array" ref="N417">_xlfn.IFS(L417=100%,"выполнено",L417=0%,"не выполнено",L417&gt;0%,"в работе",L417&lt;100%,"в работе")</f>
        <v>не выполнено</v>
      </c>
      <c r="O417" s="25"/>
      <c r="P417" s="25"/>
      <c r="Q417" s="25" t="s">
        <v>1719</v>
      </c>
      <c r="R417" s="25" t="str">
        <f>VLOOKUP(J417,LookUp!C:F,4,0)</f>
        <v>Не применимо</v>
      </c>
      <c r="S417" s="25" t="s">
        <v>1718</v>
      </c>
    </row>
    <row r="418" spans="1:19" x14ac:dyDescent="0.25">
      <c r="A418" s="25" t="s">
        <v>1687</v>
      </c>
      <c r="B418" s="44">
        <v>3</v>
      </c>
      <c r="C418" s="25" t="s">
        <v>471</v>
      </c>
      <c r="D418" s="25" t="s">
        <v>7</v>
      </c>
      <c r="E418" s="26">
        <v>45560</v>
      </c>
      <c r="F418" s="26">
        <v>45560</v>
      </c>
      <c r="G418" s="25" t="s">
        <v>7</v>
      </c>
      <c r="H418" s="26">
        <v>46035</v>
      </c>
      <c r="I418" s="26">
        <v>46035</v>
      </c>
      <c r="J418" s="25" t="s">
        <v>1719</v>
      </c>
      <c r="K418" s="25" t="s">
        <v>465</v>
      </c>
      <c r="L418" s="27">
        <v>0</v>
      </c>
      <c r="M418" s="26" t="s">
        <v>2</v>
      </c>
      <c r="N418" s="25" t="str" cm="1">
        <f t="array" ref="N418">_xlfn.IFS(L418=100%,"выполнено",L418=0%,"не выполнено",L418&gt;0%,"в работе",L418&lt;100%,"в работе")</f>
        <v>не выполнено</v>
      </c>
      <c r="O418" s="25"/>
      <c r="P418" s="25"/>
      <c r="Q418" s="25" t="s">
        <v>465</v>
      </c>
      <c r="R418" s="25" t="str">
        <f>VLOOKUP(J418,LookUp!C:F,4,0)</f>
        <v>Не применимо</v>
      </c>
      <c r="S418" s="25" t="s">
        <v>1718</v>
      </c>
    </row>
    <row r="419" spans="1:19" x14ac:dyDescent="0.25">
      <c r="A419" s="25" t="s">
        <v>1687</v>
      </c>
      <c r="B419" s="44">
        <v>2</v>
      </c>
      <c r="C419" s="25" t="s">
        <v>472</v>
      </c>
      <c r="D419" s="25" t="s">
        <v>333</v>
      </c>
      <c r="E419" s="26">
        <v>45170</v>
      </c>
      <c r="F419" s="26">
        <v>45247</v>
      </c>
      <c r="G419" s="25" t="s">
        <v>198</v>
      </c>
      <c r="H419" s="26">
        <v>45170</v>
      </c>
      <c r="I419" s="26">
        <v>45301</v>
      </c>
      <c r="J419" s="25" t="s">
        <v>1719</v>
      </c>
      <c r="K419" s="25" t="s">
        <v>465</v>
      </c>
      <c r="L419" s="27">
        <v>1</v>
      </c>
      <c r="M419" s="26">
        <v>45301</v>
      </c>
      <c r="N419" s="25" t="str" cm="1">
        <f t="array" ref="N419">_xlfn.IFS(L419=100%,"выполнено",L419=0%,"не выполнено",L419&gt;0%,"в работе",L419&lt;100%,"в работе")</f>
        <v>выполнено</v>
      </c>
      <c r="O419" s="25"/>
      <c r="P419" s="25"/>
      <c r="Q419" s="25" t="s">
        <v>465</v>
      </c>
      <c r="R419" s="25" t="str">
        <f>VLOOKUP(J419,LookUp!C:F,4,0)</f>
        <v>Не применимо</v>
      </c>
      <c r="S419" s="25" t="s">
        <v>1718</v>
      </c>
    </row>
    <row r="420" spans="1:19" x14ac:dyDescent="0.25">
      <c r="A420" s="25" t="s">
        <v>1687</v>
      </c>
      <c r="B420" s="44">
        <v>3</v>
      </c>
      <c r="C420" s="25" t="s">
        <v>473</v>
      </c>
      <c r="D420" s="25" t="s">
        <v>67</v>
      </c>
      <c r="E420" s="26">
        <v>45170</v>
      </c>
      <c r="F420" s="26">
        <v>45183</v>
      </c>
      <c r="G420" s="25" t="s">
        <v>67</v>
      </c>
      <c r="H420" s="26">
        <v>45170</v>
      </c>
      <c r="I420" s="26">
        <v>45191</v>
      </c>
      <c r="J420" s="25" t="s">
        <v>1719</v>
      </c>
      <c r="K420" s="25" t="s">
        <v>465</v>
      </c>
      <c r="L420" s="27">
        <v>1</v>
      </c>
      <c r="M420" s="26">
        <v>45191</v>
      </c>
      <c r="N420" s="25" t="str" cm="1">
        <f t="array" ref="N420">_xlfn.IFS(L420=100%,"выполнено",L420=0%,"не выполнено",L420&gt;0%,"в работе",L420&lt;100%,"в работе")</f>
        <v>выполнено</v>
      </c>
      <c r="O420" s="25"/>
      <c r="P420" s="25"/>
      <c r="Q420" s="25" t="s">
        <v>1719</v>
      </c>
      <c r="R420" s="25" t="str">
        <f>VLOOKUP(J420,LookUp!C:F,4,0)</f>
        <v>Не применимо</v>
      </c>
      <c r="S420" s="25" t="s">
        <v>1718</v>
      </c>
    </row>
    <row r="421" spans="1:19" x14ac:dyDescent="0.25">
      <c r="A421" s="25" t="s">
        <v>1687</v>
      </c>
      <c r="B421" s="44">
        <v>3</v>
      </c>
      <c r="C421" s="25" t="s">
        <v>474</v>
      </c>
      <c r="D421" s="25" t="s">
        <v>122</v>
      </c>
      <c r="E421" s="26">
        <v>45184</v>
      </c>
      <c r="F421" s="26">
        <v>45247</v>
      </c>
      <c r="G421" s="25" t="s">
        <v>122</v>
      </c>
      <c r="H421" s="26">
        <v>45202</v>
      </c>
      <c r="I421" s="26">
        <v>45265</v>
      </c>
      <c r="J421" s="25" t="s">
        <v>1719</v>
      </c>
      <c r="K421" s="25" t="s">
        <v>475</v>
      </c>
      <c r="L421" s="27">
        <v>1</v>
      </c>
      <c r="M421" s="26">
        <v>45265</v>
      </c>
      <c r="N421" s="25" t="str" cm="1">
        <f t="array" ref="N421">_xlfn.IFS(L421=100%,"выполнено",L421=0%,"не выполнено",L421&gt;0%,"в работе",L421&lt;100%,"в работе")</f>
        <v>выполнено</v>
      </c>
      <c r="O421" s="25"/>
      <c r="P421" s="25"/>
      <c r="Q421" s="25" t="s">
        <v>1700</v>
      </c>
      <c r="R421" s="25" t="str">
        <f>VLOOKUP(J421,LookUp!C:F,4,0)</f>
        <v>Не применимо</v>
      </c>
      <c r="S421" s="25" t="s">
        <v>1718</v>
      </c>
    </row>
    <row r="422" spans="1:19" x14ac:dyDescent="0.25">
      <c r="A422" s="25" t="s">
        <v>1687</v>
      </c>
      <c r="B422" s="44">
        <v>3</v>
      </c>
      <c r="C422" s="25" t="s">
        <v>476</v>
      </c>
      <c r="D422" s="25" t="s">
        <v>122</v>
      </c>
      <c r="E422" s="26">
        <v>45184</v>
      </c>
      <c r="F422" s="26">
        <v>45247</v>
      </c>
      <c r="G422" s="25" t="s">
        <v>122</v>
      </c>
      <c r="H422" s="26">
        <v>45202</v>
      </c>
      <c r="I422" s="26">
        <v>45265</v>
      </c>
      <c r="J422" s="25" t="s">
        <v>1719</v>
      </c>
      <c r="K422" s="25" t="s">
        <v>475</v>
      </c>
      <c r="L422" s="27">
        <v>1</v>
      </c>
      <c r="M422" s="26">
        <v>45265</v>
      </c>
      <c r="N422" s="25" t="str" cm="1">
        <f t="array" ref="N422">_xlfn.IFS(L422=100%,"выполнено",L422=0%,"не выполнено",L422&gt;0%,"в работе",L422&lt;100%,"в работе")</f>
        <v>выполнено</v>
      </c>
      <c r="O422" s="25"/>
      <c r="P422" s="25"/>
      <c r="Q422" s="25" t="s">
        <v>1698</v>
      </c>
      <c r="R422" s="25" t="str">
        <f>VLOOKUP(J422,LookUp!C:F,4,0)</f>
        <v>Не применимо</v>
      </c>
      <c r="S422" s="25" t="s">
        <v>1718</v>
      </c>
    </row>
    <row r="423" spans="1:19" x14ac:dyDescent="0.25">
      <c r="A423" s="25" t="s">
        <v>1687</v>
      </c>
      <c r="B423" s="44">
        <v>3</v>
      </c>
      <c r="C423" s="25" t="s">
        <v>477</v>
      </c>
      <c r="D423" s="25" t="s">
        <v>67</v>
      </c>
      <c r="E423" s="26">
        <v>45170</v>
      </c>
      <c r="F423" s="26">
        <v>45183</v>
      </c>
      <c r="G423" s="25" t="s">
        <v>67</v>
      </c>
      <c r="H423" s="26">
        <v>45191</v>
      </c>
      <c r="I423" s="26">
        <v>45301</v>
      </c>
      <c r="J423" s="25" t="s">
        <v>1719</v>
      </c>
      <c r="K423" s="25"/>
      <c r="L423" s="27">
        <v>1</v>
      </c>
      <c r="M423" s="26">
        <v>45301</v>
      </c>
      <c r="N423" s="25" t="str" cm="1">
        <f t="array" ref="N423">_xlfn.IFS(L423=100%,"выполнено",L423=0%,"не выполнено",L423&gt;0%,"в работе",L423&lt;100%,"в работе")</f>
        <v>выполнено</v>
      </c>
      <c r="O423" s="25"/>
      <c r="P423" s="25"/>
      <c r="Q423" s="25" t="s">
        <v>1696</v>
      </c>
      <c r="R423" s="25" t="str">
        <f>VLOOKUP(J423,LookUp!C:F,4,0)</f>
        <v>Не применимо</v>
      </c>
      <c r="S423" s="25" t="s">
        <v>1718</v>
      </c>
    </row>
    <row r="424" spans="1:19" x14ac:dyDescent="0.25">
      <c r="A424" s="25" t="s">
        <v>1687</v>
      </c>
      <c r="B424" s="44">
        <v>3</v>
      </c>
      <c r="C424" s="25" t="s">
        <v>479</v>
      </c>
      <c r="D424" s="25" t="s">
        <v>67</v>
      </c>
      <c r="E424" s="26">
        <v>45170</v>
      </c>
      <c r="F424" s="26">
        <v>45183</v>
      </c>
      <c r="G424" s="25" t="s">
        <v>67</v>
      </c>
      <c r="H424" s="26">
        <v>45191</v>
      </c>
      <c r="I424" s="26">
        <v>45204</v>
      </c>
      <c r="J424" s="25" t="s">
        <v>1719</v>
      </c>
      <c r="K424" s="25"/>
      <c r="L424" s="27">
        <v>1</v>
      </c>
      <c r="M424" s="26">
        <v>45204</v>
      </c>
      <c r="N424" s="25" t="str" cm="1">
        <f t="array" ref="N424">_xlfn.IFS(L424=100%,"выполнено",L424=0%,"не выполнено",L424&gt;0%,"в работе",L424&lt;100%,"в работе")</f>
        <v>выполнено</v>
      </c>
      <c r="O424" s="25"/>
      <c r="P424" s="25"/>
      <c r="Q424" s="25" t="s">
        <v>1696</v>
      </c>
      <c r="R424" s="25" t="str">
        <f>VLOOKUP(J424,LookUp!C:F,4,0)</f>
        <v>Не применимо</v>
      </c>
      <c r="S424" s="25" t="s">
        <v>1718</v>
      </c>
    </row>
    <row r="425" spans="1:19" x14ac:dyDescent="0.25">
      <c r="A425" s="25" t="s">
        <v>1687</v>
      </c>
      <c r="B425" s="44">
        <v>2</v>
      </c>
      <c r="C425" s="25" t="s">
        <v>480</v>
      </c>
      <c r="D425" s="25" t="s">
        <v>481</v>
      </c>
      <c r="E425" s="26">
        <v>45250</v>
      </c>
      <c r="F425" s="26">
        <v>45446</v>
      </c>
      <c r="G425" s="25" t="s">
        <v>3266</v>
      </c>
      <c r="H425" s="26">
        <v>44949</v>
      </c>
      <c r="I425" s="26">
        <v>45938</v>
      </c>
      <c r="J425" s="25" t="s">
        <v>1719</v>
      </c>
      <c r="K425" s="25" t="s">
        <v>465</v>
      </c>
      <c r="L425" s="27">
        <v>0.99</v>
      </c>
      <c r="M425" s="26" t="s">
        <v>2</v>
      </c>
      <c r="N425" s="25" t="str" cm="1">
        <f t="array" ref="N425">_xlfn.IFS(L425=100%,"выполнено",L425=0%,"не выполнено",L425&gt;0%,"в работе",L425&lt;100%,"в работе")</f>
        <v>в работе</v>
      </c>
      <c r="O425" s="25"/>
      <c r="P425" s="25"/>
      <c r="Q425" s="25" t="s">
        <v>1719</v>
      </c>
      <c r="R425" s="25" t="str">
        <f>VLOOKUP(J425,LookUp!C:F,4,0)</f>
        <v>Не применимо</v>
      </c>
      <c r="S425" s="25" t="s">
        <v>1718</v>
      </c>
    </row>
    <row r="426" spans="1:19" x14ac:dyDescent="0.25">
      <c r="A426" s="25" t="s">
        <v>1687</v>
      </c>
      <c r="B426" s="44">
        <v>3</v>
      </c>
      <c r="C426" s="25" t="s">
        <v>482</v>
      </c>
      <c r="D426" s="25" t="s">
        <v>10</v>
      </c>
      <c r="E426" s="26">
        <v>45250</v>
      </c>
      <c r="F426" s="26">
        <v>45425</v>
      </c>
      <c r="G426" s="25" t="s">
        <v>3267</v>
      </c>
      <c r="H426" s="26">
        <v>44949</v>
      </c>
      <c r="I426" s="26">
        <v>45938</v>
      </c>
      <c r="J426" s="25" t="s">
        <v>1719</v>
      </c>
      <c r="K426" s="25" t="s">
        <v>465</v>
      </c>
      <c r="L426" s="27">
        <v>0.99</v>
      </c>
      <c r="M426" s="26" t="s">
        <v>2</v>
      </c>
      <c r="N426" s="25" t="str" cm="1">
        <f t="array" ref="N426">_xlfn.IFS(L426=100%,"выполнено",L426=0%,"не выполнено",L426&gt;0%,"в работе",L426&lt;100%,"в работе")</f>
        <v>в работе</v>
      </c>
      <c r="O426" s="25"/>
      <c r="P426" s="25"/>
      <c r="Q426" s="25" t="s">
        <v>1700</v>
      </c>
      <c r="R426" s="25" t="str">
        <f>VLOOKUP(J426,LookUp!C:F,4,0)</f>
        <v>Не применимо</v>
      </c>
      <c r="S426" s="25" t="s">
        <v>1718</v>
      </c>
    </row>
    <row r="427" spans="1:19" x14ac:dyDescent="0.25">
      <c r="A427" s="25" t="s">
        <v>1687</v>
      </c>
      <c r="B427" s="44">
        <v>4</v>
      </c>
      <c r="C427" s="25" t="s">
        <v>483</v>
      </c>
      <c r="D427" s="25" t="s">
        <v>1</v>
      </c>
      <c r="E427" s="26" t="s">
        <v>2</v>
      </c>
      <c r="F427" s="26" t="s">
        <v>2</v>
      </c>
      <c r="G427" s="25" t="s">
        <v>3268</v>
      </c>
      <c r="H427" s="26">
        <v>45366</v>
      </c>
      <c r="I427" s="26">
        <v>45908</v>
      </c>
      <c r="J427" s="25" t="s">
        <v>1719</v>
      </c>
      <c r="K427" s="25"/>
      <c r="L427" s="27">
        <v>1</v>
      </c>
      <c r="M427" s="26">
        <v>45908</v>
      </c>
      <c r="N427" s="25" t="str" cm="1">
        <f t="array" ref="N427">_xlfn.IFS(L427=100%,"выполнено",L427=0%,"не выполнено",L427&gt;0%,"в работе",L427&lt;100%,"в работе")</f>
        <v>выполнено</v>
      </c>
      <c r="O427" s="25"/>
      <c r="P427" s="25"/>
      <c r="Q427" s="25" t="s">
        <v>1700</v>
      </c>
      <c r="R427" s="25" t="str">
        <f>VLOOKUP(J427,LookUp!C:F,4,0)</f>
        <v>Не применимо</v>
      </c>
      <c r="S427" s="25" t="s">
        <v>1718</v>
      </c>
    </row>
    <row r="428" spans="1:19" x14ac:dyDescent="0.25">
      <c r="A428" s="25" t="s">
        <v>1687</v>
      </c>
      <c r="B428" s="44">
        <v>5</v>
      </c>
      <c r="C428" s="25" t="s">
        <v>484</v>
      </c>
      <c r="D428" s="25" t="s">
        <v>1</v>
      </c>
      <c r="E428" s="26" t="s">
        <v>2</v>
      </c>
      <c r="F428" s="26" t="s">
        <v>2</v>
      </c>
      <c r="G428" s="25" t="s">
        <v>67</v>
      </c>
      <c r="H428" s="26">
        <v>45377</v>
      </c>
      <c r="I428" s="26">
        <v>45433</v>
      </c>
      <c r="J428" s="25" t="s">
        <v>1700</v>
      </c>
      <c r="K428" s="25"/>
      <c r="L428" s="27">
        <v>1</v>
      </c>
      <c r="M428" s="26">
        <v>45433</v>
      </c>
      <c r="N428" s="25" t="str" cm="1">
        <f t="array" ref="N428">_xlfn.IFS(L428=100%,"выполнено",L428=0%,"не выполнено",L428&gt;0%,"в работе",L428&lt;100%,"в работе")</f>
        <v>выполнено</v>
      </c>
      <c r="O428" s="25"/>
      <c r="P428" s="25"/>
      <c r="Q428" s="25" t="s">
        <v>1700</v>
      </c>
      <c r="R428" s="25" t="str">
        <f>VLOOKUP(J428,LookUp!C:F,4,0)</f>
        <v>АСО</v>
      </c>
      <c r="S428" s="25" t="s">
        <v>1718</v>
      </c>
    </row>
    <row r="429" spans="1:19" x14ac:dyDescent="0.25">
      <c r="A429" s="25" t="s">
        <v>1687</v>
      </c>
      <c r="B429" s="44">
        <v>5</v>
      </c>
      <c r="C429" s="25" t="s">
        <v>485</v>
      </c>
      <c r="D429" s="25" t="s">
        <v>1</v>
      </c>
      <c r="E429" s="26" t="s">
        <v>2</v>
      </c>
      <c r="F429" s="26" t="s">
        <v>2</v>
      </c>
      <c r="G429" s="25" t="s">
        <v>274</v>
      </c>
      <c r="H429" s="26">
        <v>45366</v>
      </c>
      <c r="I429" s="26">
        <v>45908</v>
      </c>
      <c r="J429" s="25" t="s">
        <v>1698</v>
      </c>
      <c r="K429" s="25"/>
      <c r="L429" s="27">
        <v>1</v>
      </c>
      <c r="M429" s="26">
        <v>45908</v>
      </c>
      <c r="N429" s="25" t="str" cm="1">
        <f t="array" ref="N429">_xlfn.IFS(L429=100%,"выполнено",L429=0%,"не выполнено",L429&gt;0%,"в работе",L429&lt;100%,"в работе")</f>
        <v>выполнено</v>
      </c>
      <c r="O429" s="25"/>
      <c r="P429" s="25"/>
      <c r="Q429" s="25" t="s">
        <v>1698</v>
      </c>
      <c r="R429" s="25" t="str">
        <f>VLOOKUP(J429,LookUp!C:F,4,0)</f>
        <v>ТХиГТС</v>
      </c>
      <c r="S429" s="25" t="s">
        <v>1718</v>
      </c>
    </row>
    <row r="430" spans="1:19" x14ac:dyDescent="0.25">
      <c r="A430" s="25" t="s">
        <v>1687</v>
      </c>
      <c r="B430" s="44">
        <v>5</v>
      </c>
      <c r="C430" s="25" t="s">
        <v>487</v>
      </c>
      <c r="D430" s="25" t="s">
        <v>1</v>
      </c>
      <c r="E430" s="26" t="s">
        <v>2</v>
      </c>
      <c r="F430" s="26" t="s">
        <v>2</v>
      </c>
      <c r="G430" s="25" t="s">
        <v>488</v>
      </c>
      <c r="H430" s="26">
        <v>45398</v>
      </c>
      <c r="I430" s="26">
        <v>45666</v>
      </c>
      <c r="J430" s="25" t="s">
        <v>1696</v>
      </c>
      <c r="K430" s="25"/>
      <c r="L430" s="27">
        <v>1</v>
      </c>
      <c r="M430" s="26">
        <v>45666</v>
      </c>
      <c r="N430" s="25" t="str" cm="1">
        <f t="array" ref="N430">_xlfn.IFS(L430=100%,"выполнено",L430=0%,"не выполнено",L430&gt;0%,"в работе",L430&lt;100%,"в работе")</f>
        <v>выполнено</v>
      </c>
      <c r="O430" s="25"/>
      <c r="P430" s="25"/>
      <c r="Q430" s="25" t="s">
        <v>1696</v>
      </c>
      <c r="R430" s="25" t="str">
        <f>VLOOKUP(J430,LookUp!C:F,4,0)</f>
        <v>ОЭиСС</v>
      </c>
      <c r="S430" s="25" t="s">
        <v>1718</v>
      </c>
    </row>
    <row r="431" spans="1:19" x14ac:dyDescent="0.25">
      <c r="A431" s="25" t="s">
        <v>1687</v>
      </c>
      <c r="B431" s="44">
        <v>5</v>
      </c>
      <c r="C431" s="25" t="s">
        <v>489</v>
      </c>
      <c r="D431" s="25" t="s">
        <v>1</v>
      </c>
      <c r="E431" s="26" t="s">
        <v>2</v>
      </c>
      <c r="F431" s="26" t="s">
        <v>2</v>
      </c>
      <c r="G431" s="25" t="s">
        <v>490</v>
      </c>
      <c r="H431" s="26">
        <v>45398</v>
      </c>
      <c r="I431" s="26">
        <v>45770</v>
      </c>
      <c r="J431" s="25" t="s">
        <v>1696</v>
      </c>
      <c r="K431" s="25"/>
      <c r="L431" s="27">
        <v>1</v>
      </c>
      <c r="M431" s="26">
        <v>45770</v>
      </c>
      <c r="N431" s="25" t="str" cm="1">
        <f t="array" ref="N431">_xlfn.IFS(L431=100%,"выполнено",L431=0%,"не выполнено",L431&gt;0%,"в работе",L431&lt;100%,"в работе")</f>
        <v>выполнено</v>
      </c>
      <c r="O431" s="25"/>
      <c r="P431" s="25"/>
      <c r="Q431" s="25" t="s">
        <v>1013</v>
      </c>
      <c r="R431" s="25" t="str">
        <f>VLOOKUP(J431,LookUp!C:F,4,0)</f>
        <v>ОЭиСС</v>
      </c>
      <c r="S431" s="25" t="s">
        <v>1718</v>
      </c>
    </row>
    <row r="432" spans="1:19" x14ac:dyDescent="0.25">
      <c r="A432" s="25" t="s">
        <v>1687</v>
      </c>
      <c r="B432" s="44">
        <v>4</v>
      </c>
      <c r="C432" s="25" t="s">
        <v>491</v>
      </c>
      <c r="D432" s="25" t="s">
        <v>1</v>
      </c>
      <c r="E432" s="26" t="s">
        <v>2</v>
      </c>
      <c r="F432" s="26" t="s">
        <v>2</v>
      </c>
      <c r="G432" s="25" t="s">
        <v>100</v>
      </c>
      <c r="H432" s="26">
        <v>45687</v>
      </c>
      <c r="I432" s="26">
        <v>45898</v>
      </c>
      <c r="J432" s="25" t="s">
        <v>1719</v>
      </c>
      <c r="K432" s="25"/>
      <c r="L432" s="27">
        <v>1</v>
      </c>
      <c r="M432" s="26">
        <v>45898</v>
      </c>
      <c r="N432" s="25" t="str" cm="1">
        <f t="array" ref="N432">_xlfn.IFS(L432=100%,"выполнено",L432=0%,"не выполнено",L432&gt;0%,"в работе",L432&lt;100%,"в работе")</f>
        <v>выполнено</v>
      </c>
      <c r="O432" s="25"/>
      <c r="P432" s="25"/>
      <c r="Q432" s="25" t="s">
        <v>465</v>
      </c>
      <c r="R432" s="25" t="str">
        <f>VLOOKUP(J432,LookUp!C:F,4,0)</f>
        <v>Не применимо</v>
      </c>
      <c r="S432" s="25" t="s">
        <v>1718</v>
      </c>
    </row>
    <row r="433" spans="1:19" x14ac:dyDescent="0.25">
      <c r="A433" s="25" t="s">
        <v>1687</v>
      </c>
      <c r="B433" s="44">
        <v>5</v>
      </c>
      <c r="C433" s="25" t="s">
        <v>492</v>
      </c>
      <c r="D433" s="25" t="s">
        <v>1</v>
      </c>
      <c r="E433" s="26" t="s">
        <v>2</v>
      </c>
      <c r="F433" s="26" t="s">
        <v>2</v>
      </c>
      <c r="G433" s="25" t="s">
        <v>11</v>
      </c>
      <c r="H433" s="26">
        <v>45687</v>
      </c>
      <c r="I433" s="26">
        <v>45778</v>
      </c>
      <c r="J433" s="25" t="s">
        <v>1700</v>
      </c>
      <c r="K433" s="25"/>
      <c r="L433" s="27">
        <v>1</v>
      </c>
      <c r="M433" s="26">
        <v>45778</v>
      </c>
      <c r="N433" s="25" t="str" cm="1">
        <f t="array" ref="N433">_xlfn.IFS(L433=100%,"выполнено",L433=0%,"не выполнено",L433&gt;0%,"в работе",L433&lt;100%,"в работе")</f>
        <v>выполнено</v>
      </c>
      <c r="O433" s="25"/>
      <c r="P433" s="25"/>
      <c r="Q433" s="25" t="s">
        <v>1700</v>
      </c>
      <c r="R433" s="25" t="str">
        <f>VLOOKUP(J433,LookUp!C:F,4,0)</f>
        <v>АСО</v>
      </c>
      <c r="S433" s="25" t="s">
        <v>1718</v>
      </c>
    </row>
    <row r="434" spans="1:19" x14ac:dyDescent="0.25">
      <c r="A434" s="25" t="s">
        <v>1687</v>
      </c>
      <c r="B434" s="44">
        <v>5</v>
      </c>
      <c r="C434" s="25" t="s">
        <v>493</v>
      </c>
      <c r="D434" s="25" t="s">
        <v>1</v>
      </c>
      <c r="E434" s="26" t="s">
        <v>2</v>
      </c>
      <c r="F434" s="26" t="s">
        <v>2</v>
      </c>
      <c r="G434" s="25" t="s">
        <v>73</v>
      </c>
      <c r="H434" s="26">
        <v>45698</v>
      </c>
      <c r="I434" s="26">
        <v>45702</v>
      </c>
      <c r="J434" s="25" t="s">
        <v>1700</v>
      </c>
      <c r="K434" s="25"/>
      <c r="L434" s="27">
        <v>1</v>
      </c>
      <c r="M434" s="26">
        <v>45702</v>
      </c>
      <c r="N434" s="25" t="str" cm="1">
        <f t="array" ref="N434">_xlfn.IFS(L434=100%,"выполнено",L434=0%,"не выполнено",L434&gt;0%,"в работе",L434&lt;100%,"в работе")</f>
        <v>выполнено</v>
      </c>
      <c r="O434" s="25"/>
      <c r="P434" s="25"/>
      <c r="Q434" s="25" t="s">
        <v>1700</v>
      </c>
      <c r="R434" s="25" t="str">
        <f>VLOOKUP(J434,LookUp!C:F,4,0)</f>
        <v>АСО</v>
      </c>
      <c r="S434" s="25" t="s">
        <v>1718</v>
      </c>
    </row>
    <row r="435" spans="1:19" x14ac:dyDescent="0.25">
      <c r="A435" s="25" t="s">
        <v>1687</v>
      </c>
      <c r="B435" s="44">
        <v>5</v>
      </c>
      <c r="C435" s="25" t="s">
        <v>494</v>
      </c>
      <c r="D435" s="25" t="s">
        <v>1</v>
      </c>
      <c r="E435" s="26" t="s">
        <v>2</v>
      </c>
      <c r="F435" s="26" t="s">
        <v>2</v>
      </c>
      <c r="G435" s="25" t="s">
        <v>73</v>
      </c>
      <c r="H435" s="26">
        <v>45698</v>
      </c>
      <c r="I435" s="26">
        <v>45702</v>
      </c>
      <c r="J435" s="25" t="s">
        <v>1700</v>
      </c>
      <c r="K435" s="25"/>
      <c r="L435" s="27">
        <v>1</v>
      </c>
      <c r="M435" s="26">
        <v>45702</v>
      </c>
      <c r="N435" s="25" t="str" cm="1">
        <f t="array" ref="N435">_xlfn.IFS(L435=100%,"выполнено",L435=0%,"не выполнено",L435&gt;0%,"в работе",L435&lt;100%,"в работе")</f>
        <v>выполнено</v>
      </c>
      <c r="O435" s="25"/>
      <c r="P435" s="25"/>
      <c r="Q435" s="25" t="s">
        <v>1700</v>
      </c>
      <c r="R435" s="25" t="str">
        <f>VLOOKUP(J435,LookUp!C:F,4,0)</f>
        <v>АСО</v>
      </c>
      <c r="S435" s="25" t="s">
        <v>1718</v>
      </c>
    </row>
    <row r="436" spans="1:19" x14ac:dyDescent="0.25">
      <c r="A436" s="25" t="s">
        <v>1687</v>
      </c>
      <c r="B436" s="44">
        <v>5</v>
      </c>
      <c r="C436" s="25" t="s">
        <v>495</v>
      </c>
      <c r="D436" s="25" t="s">
        <v>1</v>
      </c>
      <c r="E436" s="26" t="s">
        <v>2</v>
      </c>
      <c r="F436" s="26" t="s">
        <v>2</v>
      </c>
      <c r="G436" s="25" t="s">
        <v>11</v>
      </c>
      <c r="H436" s="26">
        <v>45687</v>
      </c>
      <c r="I436" s="26">
        <v>45873</v>
      </c>
      <c r="J436" s="25" t="s">
        <v>1698</v>
      </c>
      <c r="K436" s="25"/>
      <c r="L436" s="27">
        <v>1</v>
      </c>
      <c r="M436" s="26">
        <v>45873</v>
      </c>
      <c r="N436" s="25" t="str" cm="1">
        <f t="array" ref="N436">_xlfn.IFS(L436=100%,"выполнено",L436=0%,"не выполнено",L436&gt;0%,"в работе",L436&lt;100%,"в работе")</f>
        <v>выполнено</v>
      </c>
      <c r="O436" s="25"/>
      <c r="P436" s="25"/>
      <c r="Q436" s="25" t="s">
        <v>1013</v>
      </c>
      <c r="R436" s="25" t="str">
        <f>VLOOKUP(J436,LookUp!C:F,4,0)</f>
        <v>ТХиГТС</v>
      </c>
      <c r="S436" s="25" t="s">
        <v>1718</v>
      </c>
    </row>
    <row r="437" spans="1:19" x14ac:dyDescent="0.25">
      <c r="A437" s="25" t="s">
        <v>1687</v>
      </c>
      <c r="B437" s="44">
        <v>5</v>
      </c>
      <c r="C437" s="25" t="s">
        <v>496</v>
      </c>
      <c r="D437" s="25" t="s">
        <v>1</v>
      </c>
      <c r="E437" s="26" t="s">
        <v>2</v>
      </c>
      <c r="F437" s="26" t="s">
        <v>2</v>
      </c>
      <c r="G437" s="25" t="s">
        <v>100</v>
      </c>
      <c r="H437" s="26">
        <v>45687</v>
      </c>
      <c r="I437" s="26">
        <v>45898</v>
      </c>
      <c r="J437" s="25" t="s">
        <v>1696</v>
      </c>
      <c r="K437" s="25"/>
      <c r="L437" s="27">
        <v>1</v>
      </c>
      <c r="M437" s="26">
        <v>45898</v>
      </c>
      <c r="N437" s="25" t="str" cm="1">
        <f t="array" ref="N437">_xlfn.IFS(L437=100%,"выполнено",L437=0%,"не выполнено",L437&gt;0%,"в работе",L437&lt;100%,"в работе")</f>
        <v>выполнено</v>
      </c>
      <c r="O437" s="25"/>
      <c r="P437" s="25"/>
      <c r="Q437" s="25" t="s">
        <v>1700</v>
      </c>
      <c r="R437" s="25" t="str">
        <f>VLOOKUP(J437,LookUp!C:F,4,0)</f>
        <v>ОЭиСС</v>
      </c>
      <c r="S437" s="25" t="s">
        <v>1718</v>
      </c>
    </row>
    <row r="438" spans="1:19" x14ac:dyDescent="0.25">
      <c r="A438" s="25" t="s">
        <v>1687</v>
      </c>
      <c r="B438" s="44">
        <v>5</v>
      </c>
      <c r="C438" s="25" t="s">
        <v>497</v>
      </c>
      <c r="D438" s="25" t="s">
        <v>1</v>
      </c>
      <c r="E438" s="26" t="s">
        <v>2</v>
      </c>
      <c r="F438" s="26" t="s">
        <v>2</v>
      </c>
      <c r="G438" s="25" t="s">
        <v>498</v>
      </c>
      <c r="H438" s="26">
        <v>45695</v>
      </c>
      <c r="I438" s="26">
        <v>45743</v>
      </c>
      <c r="J438" s="25" t="s">
        <v>1013</v>
      </c>
      <c r="K438" s="25"/>
      <c r="L438" s="27">
        <v>1</v>
      </c>
      <c r="M438" s="26">
        <v>45743</v>
      </c>
      <c r="N438" s="25" t="str" cm="1">
        <f t="array" ref="N438">_xlfn.IFS(L438=100%,"выполнено",L438=0%,"не выполнено",L438&gt;0%,"в работе",L438&lt;100%,"в работе")</f>
        <v>выполнено</v>
      </c>
      <c r="O438" s="25"/>
      <c r="P438" s="25"/>
      <c r="Q438" s="25" t="s">
        <v>1696</v>
      </c>
      <c r="R438" s="25" t="str">
        <f>VLOOKUP(J438,LookUp!C:F,4,0)</f>
        <v>ОВиВК</v>
      </c>
      <c r="S438" s="25" t="s">
        <v>1718</v>
      </c>
    </row>
    <row r="439" spans="1:19" x14ac:dyDescent="0.25">
      <c r="A439" s="25" t="s">
        <v>1687</v>
      </c>
      <c r="B439" s="44">
        <v>4</v>
      </c>
      <c r="C439" s="25" t="s">
        <v>499</v>
      </c>
      <c r="D439" s="25" t="s">
        <v>67</v>
      </c>
      <c r="E439" s="26">
        <v>45335</v>
      </c>
      <c r="F439" s="26">
        <v>45348</v>
      </c>
      <c r="G439" s="25" t="s">
        <v>3164</v>
      </c>
      <c r="H439" s="26">
        <v>45406</v>
      </c>
      <c r="I439" s="26">
        <v>45904</v>
      </c>
      <c r="J439" s="25" t="s">
        <v>465</v>
      </c>
      <c r="K439" s="25" t="s">
        <v>465</v>
      </c>
      <c r="L439" s="27">
        <v>1</v>
      </c>
      <c r="M439" s="26">
        <v>45904</v>
      </c>
      <c r="N439" s="25" t="str" cm="1">
        <f t="array" ref="N439">_xlfn.IFS(L439=100%,"выполнено",L439=0%,"не выполнено",L439&gt;0%,"в работе",L439&lt;100%,"в работе")</f>
        <v>выполнено</v>
      </c>
      <c r="O439" s="25"/>
      <c r="P439" s="25"/>
      <c r="Q439" s="25" t="s">
        <v>465</v>
      </c>
      <c r="R439" s="25" t="str">
        <f>VLOOKUP(J439,LookUp!C:F,4,0)</f>
        <v>ГИП</v>
      </c>
      <c r="S439" s="25" t="s">
        <v>1718</v>
      </c>
    </row>
    <row r="440" spans="1:19" x14ac:dyDescent="0.25">
      <c r="A440" s="25" t="s">
        <v>1687</v>
      </c>
      <c r="B440" s="44">
        <v>5</v>
      </c>
      <c r="C440" s="25" t="s">
        <v>502</v>
      </c>
      <c r="D440" s="25" t="s">
        <v>1</v>
      </c>
      <c r="E440" s="26" t="s">
        <v>2</v>
      </c>
      <c r="F440" s="26" t="s">
        <v>2</v>
      </c>
      <c r="G440" s="25" t="s">
        <v>106</v>
      </c>
      <c r="H440" s="26">
        <v>45698</v>
      </c>
      <c r="I440" s="26">
        <v>45707</v>
      </c>
      <c r="J440" s="25" t="s">
        <v>1700</v>
      </c>
      <c r="K440" s="25"/>
      <c r="L440" s="27">
        <v>1</v>
      </c>
      <c r="M440" s="26">
        <v>45707</v>
      </c>
      <c r="N440" s="25" t="str" cm="1">
        <f t="array" ref="N440">_xlfn.IFS(L440=100%,"выполнено",L440=0%,"не выполнено",L440&gt;0%,"в работе",L440&lt;100%,"в работе")</f>
        <v>выполнено</v>
      </c>
      <c r="O440" s="25"/>
      <c r="P440" s="25"/>
      <c r="Q440" s="25" t="s">
        <v>510</v>
      </c>
      <c r="R440" s="25" t="str">
        <f>VLOOKUP(J440,LookUp!C:F,4,0)</f>
        <v>АСО</v>
      </c>
      <c r="S440" s="25" t="s">
        <v>1718</v>
      </c>
    </row>
    <row r="441" spans="1:19" x14ac:dyDescent="0.25">
      <c r="A441" s="25" t="s">
        <v>1687</v>
      </c>
      <c r="B441" s="44">
        <v>5</v>
      </c>
      <c r="C441" s="25" t="s">
        <v>503</v>
      </c>
      <c r="D441" s="25" t="s">
        <v>1</v>
      </c>
      <c r="E441" s="26" t="s">
        <v>2</v>
      </c>
      <c r="F441" s="26" t="s">
        <v>2</v>
      </c>
      <c r="G441" s="25" t="s">
        <v>1766</v>
      </c>
      <c r="H441" s="26">
        <v>45747</v>
      </c>
      <c r="I441" s="26">
        <v>45771</v>
      </c>
      <c r="J441" s="25" t="s">
        <v>1700</v>
      </c>
      <c r="K441" s="25"/>
      <c r="L441" s="27">
        <v>1</v>
      </c>
      <c r="M441" s="26">
        <v>45771</v>
      </c>
      <c r="N441" s="25" t="str" cm="1">
        <f t="array" ref="N441">_xlfn.IFS(L441=100%,"выполнено",L441=0%,"не выполнено",L441&gt;0%,"в работе",L441&lt;100%,"в работе")</f>
        <v>выполнено</v>
      </c>
      <c r="O441" s="25"/>
      <c r="P441" s="25"/>
      <c r="Q441" s="25" t="s">
        <v>1700</v>
      </c>
      <c r="R441" s="25" t="str">
        <f>VLOOKUP(J441,LookUp!C:F,4,0)</f>
        <v>АСО</v>
      </c>
      <c r="S441" s="25" t="s">
        <v>1718</v>
      </c>
    </row>
    <row r="442" spans="1:19" x14ac:dyDescent="0.25">
      <c r="A442" s="25" t="s">
        <v>1687</v>
      </c>
      <c r="B442" s="44">
        <v>5</v>
      </c>
      <c r="C442" s="25" t="s">
        <v>504</v>
      </c>
      <c r="D442" s="25" t="s">
        <v>1</v>
      </c>
      <c r="E442" s="26" t="s">
        <v>2</v>
      </c>
      <c r="F442" s="26" t="s">
        <v>2</v>
      </c>
      <c r="G442" s="25" t="s">
        <v>73</v>
      </c>
      <c r="H442" s="26">
        <v>45698</v>
      </c>
      <c r="I442" s="26">
        <v>45702</v>
      </c>
      <c r="J442" s="25" t="s">
        <v>1700</v>
      </c>
      <c r="K442" s="25"/>
      <c r="L442" s="27">
        <v>1</v>
      </c>
      <c r="M442" s="26">
        <v>45702</v>
      </c>
      <c r="N442" s="25" t="str" cm="1">
        <f t="array" ref="N442">_xlfn.IFS(L442=100%,"выполнено",L442=0%,"не выполнено",L442&gt;0%,"в работе",L442&lt;100%,"в работе")</f>
        <v>выполнено</v>
      </c>
      <c r="O442" s="25"/>
      <c r="P442" s="25"/>
      <c r="Q442" s="25" t="s">
        <v>1696</v>
      </c>
      <c r="R442" s="25" t="str">
        <f>VLOOKUP(J442,LookUp!C:F,4,0)</f>
        <v>АСО</v>
      </c>
      <c r="S442" s="25" t="s">
        <v>1718</v>
      </c>
    </row>
    <row r="443" spans="1:19" x14ac:dyDescent="0.25">
      <c r="A443" s="25" t="s">
        <v>1687</v>
      </c>
      <c r="B443" s="44">
        <v>5</v>
      </c>
      <c r="C443" s="25" t="s">
        <v>505</v>
      </c>
      <c r="D443" s="25" t="s">
        <v>1</v>
      </c>
      <c r="E443" s="26" t="s">
        <v>2</v>
      </c>
      <c r="F443" s="26" t="s">
        <v>2</v>
      </c>
      <c r="G443" s="25" t="s">
        <v>506</v>
      </c>
      <c r="H443" s="26">
        <v>45695</v>
      </c>
      <c r="I443" s="26">
        <v>45800</v>
      </c>
      <c r="J443" s="25" t="s">
        <v>1013</v>
      </c>
      <c r="K443" s="25"/>
      <c r="L443" s="27">
        <v>1</v>
      </c>
      <c r="M443" s="26">
        <v>45800</v>
      </c>
      <c r="N443" s="25" t="str" cm="1">
        <f t="array" ref="N443">_xlfn.IFS(L443=100%,"выполнено",L443=0%,"не выполнено",L443&gt;0%,"в работе",L443&lt;100%,"в работе")</f>
        <v>выполнено</v>
      </c>
      <c r="O443" s="25"/>
      <c r="P443" s="25"/>
      <c r="Q443" s="25" t="s">
        <v>1696</v>
      </c>
      <c r="R443" s="25" t="str">
        <f>VLOOKUP(J443,LookUp!C:F,4,0)</f>
        <v>ОВиВК</v>
      </c>
      <c r="S443" s="25" t="s">
        <v>1718</v>
      </c>
    </row>
    <row r="444" spans="1:19" x14ac:dyDescent="0.25">
      <c r="A444" s="25" t="s">
        <v>1687</v>
      </c>
      <c r="B444" s="44">
        <v>5</v>
      </c>
      <c r="C444" s="25" t="s">
        <v>500</v>
      </c>
      <c r="D444" s="25" t="s">
        <v>67</v>
      </c>
      <c r="E444" s="26">
        <v>45335</v>
      </c>
      <c r="F444" s="26">
        <v>45348</v>
      </c>
      <c r="G444" s="25" t="s">
        <v>481</v>
      </c>
      <c r="H444" s="26">
        <v>45406</v>
      </c>
      <c r="I444" s="26">
        <v>45873</v>
      </c>
      <c r="J444" s="25" t="s">
        <v>1700</v>
      </c>
      <c r="K444" s="25" t="s">
        <v>291</v>
      </c>
      <c r="L444" s="27">
        <v>1</v>
      </c>
      <c r="M444" s="26">
        <v>45873</v>
      </c>
      <c r="N444" s="25" t="str" cm="1">
        <f t="array" ref="N444">_xlfn.IFS(L444=100%,"выполнено",L444=0%,"не выполнено",L444&gt;0%,"в работе",L444&lt;100%,"в работе")</f>
        <v>выполнено</v>
      </c>
      <c r="O444" s="25"/>
      <c r="P444" s="25"/>
      <c r="Q444" s="25" t="s">
        <v>464</v>
      </c>
      <c r="R444" s="25" t="str">
        <f>VLOOKUP(J444,LookUp!C:F,4,0)</f>
        <v>АСО</v>
      </c>
      <c r="S444" s="25" t="s">
        <v>1718</v>
      </c>
    </row>
    <row r="445" spans="1:19" x14ac:dyDescent="0.25">
      <c r="A445" s="25" t="s">
        <v>1687</v>
      </c>
      <c r="B445" s="44">
        <v>5</v>
      </c>
      <c r="C445" s="25" t="s">
        <v>507</v>
      </c>
      <c r="D445" s="25" t="s">
        <v>1</v>
      </c>
      <c r="E445" s="26" t="s">
        <v>2</v>
      </c>
      <c r="F445" s="26" t="s">
        <v>2</v>
      </c>
      <c r="G445" s="25" t="s">
        <v>3269</v>
      </c>
      <c r="H445" s="26">
        <v>45695</v>
      </c>
      <c r="I445" s="26">
        <v>45904</v>
      </c>
      <c r="J445" s="25" t="s">
        <v>1696</v>
      </c>
      <c r="K445" s="25"/>
      <c r="L445" s="27">
        <v>1</v>
      </c>
      <c r="M445" s="26">
        <v>45904</v>
      </c>
      <c r="N445" s="25" t="str" cm="1">
        <f t="array" ref="N445">_xlfn.IFS(L445=100%,"выполнено",L445=0%,"не выполнено",L445&gt;0%,"в работе",L445&lt;100%,"в работе")</f>
        <v>выполнено</v>
      </c>
      <c r="O445" s="25"/>
      <c r="P445" s="25"/>
      <c r="Q445" s="25" t="s">
        <v>518</v>
      </c>
      <c r="R445" s="25" t="str">
        <f>VLOOKUP(J445,LookUp!C:F,4,0)</f>
        <v>ОЭиСС</v>
      </c>
      <c r="S445" s="25" t="s">
        <v>1718</v>
      </c>
    </row>
    <row r="446" spans="1:19" x14ac:dyDescent="0.25">
      <c r="A446" s="25" t="s">
        <v>1687</v>
      </c>
      <c r="B446" s="44">
        <v>4</v>
      </c>
      <c r="C446" s="25" t="s">
        <v>508</v>
      </c>
      <c r="D446" s="25" t="s">
        <v>67</v>
      </c>
      <c r="E446" s="26">
        <v>45278</v>
      </c>
      <c r="F446" s="26">
        <v>45289</v>
      </c>
      <c r="G446" s="25" t="s">
        <v>1767</v>
      </c>
      <c r="H446" s="26">
        <v>45295</v>
      </c>
      <c r="I446" s="26">
        <v>45672</v>
      </c>
      <c r="J446" s="25" t="s">
        <v>465</v>
      </c>
      <c r="K446" s="25" t="s">
        <v>465</v>
      </c>
      <c r="L446" s="27">
        <v>1</v>
      </c>
      <c r="M446" s="26">
        <v>45672</v>
      </c>
      <c r="N446" s="25" t="str" cm="1">
        <f t="array" ref="N446">_xlfn.IFS(L446=100%,"выполнено",L446=0%,"не выполнено",L446&gt;0%,"в работе",L446&lt;100%,"в работе")</f>
        <v>выполнено</v>
      </c>
      <c r="O446" s="25"/>
      <c r="P446" s="25"/>
      <c r="Q446" s="25" t="s">
        <v>1700</v>
      </c>
      <c r="R446" s="25" t="str">
        <f>VLOOKUP(J446,LookUp!C:F,4,0)</f>
        <v>ГИП</v>
      </c>
      <c r="S446" s="25" t="s">
        <v>1718</v>
      </c>
    </row>
    <row r="447" spans="1:19" x14ac:dyDescent="0.25">
      <c r="A447" s="25" t="s">
        <v>1687</v>
      </c>
      <c r="B447" s="44">
        <v>5</v>
      </c>
      <c r="C447" s="25" t="s">
        <v>509</v>
      </c>
      <c r="D447" s="25" t="s">
        <v>67</v>
      </c>
      <c r="E447" s="26">
        <v>45278</v>
      </c>
      <c r="F447" s="26">
        <v>45289</v>
      </c>
      <c r="G447" s="25" t="s">
        <v>67</v>
      </c>
      <c r="H447" s="26">
        <v>45295</v>
      </c>
      <c r="I447" s="26">
        <v>45436</v>
      </c>
      <c r="J447" s="25" t="s">
        <v>3147</v>
      </c>
      <c r="K447" s="25" t="s">
        <v>444</v>
      </c>
      <c r="L447" s="27">
        <v>1</v>
      </c>
      <c r="M447" s="26">
        <v>45436</v>
      </c>
      <c r="N447" s="25" t="str" cm="1">
        <f t="array" ref="N447">_xlfn.IFS(L447=100%,"выполнено",L447=0%,"не выполнено",L447&gt;0%,"в работе",L447&lt;100%,"в работе")</f>
        <v>выполнено</v>
      </c>
      <c r="O447" s="25"/>
      <c r="P447" s="25"/>
      <c r="Q447" s="25" t="s">
        <v>1700</v>
      </c>
      <c r="R447" s="25" t="str">
        <f>VLOOKUP(J447,LookUp!C:F,4,0)</f>
        <v>ТХиГТС</v>
      </c>
      <c r="S447" s="25" t="s">
        <v>1718</v>
      </c>
    </row>
    <row r="448" spans="1:19" x14ac:dyDescent="0.25">
      <c r="A448" s="25" t="s">
        <v>1687</v>
      </c>
      <c r="B448" s="44">
        <v>5</v>
      </c>
      <c r="C448" s="25" t="s">
        <v>511</v>
      </c>
      <c r="D448" s="25" t="s">
        <v>1</v>
      </c>
      <c r="E448" s="26" t="s">
        <v>2</v>
      </c>
      <c r="F448" s="26" t="s">
        <v>2</v>
      </c>
      <c r="G448" s="25" t="s">
        <v>67</v>
      </c>
      <c r="H448" s="26">
        <v>45377</v>
      </c>
      <c r="I448" s="26">
        <v>45433</v>
      </c>
      <c r="J448" s="25" t="s">
        <v>1700</v>
      </c>
      <c r="K448" s="25"/>
      <c r="L448" s="27">
        <v>1</v>
      </c>
      <c r="M448" s="26">
        <v>45433</v>
      </c>
      <c r="N448" s="25" t="str" cm="1">
        <f t="array" ref="N448">_xlfn.IFS(L448=100%,"выполнено",L448=0%,"не выполнено",L448&gt;0%,"в работе",L448&lt;100%,"в работе")</f>
        <v>выполнено</v>
      </c>
      <c r="O448" s="25"/>
      <c r="P448" s="25"/>
      <c r="Q448" s="25" t="s">
        <v>1700</v>
      </c>
      <c r="R448" s="25" t="str">
        <f>VLOOKUP(J448,LookUp!C:F,4,0)</f>
        <v>АСО</v>
      </c>
      <c r="S448" s="25" t="s">
        <v>1718</v>
      </c>
    </row>
    <row r="449" spans="1:19" x14ac:dyDescent="0.25">
      <c r="A449" s="25" t="s">
        <v>1687</v>
      </c>
      <c r="B449" s="44">
        <v>5</v>
      </c>
      <c r="C449" s="25" t="s">
        <v>512</v>
      </c>
      <c r="D449" s="25" t="s">
        <v>1</v>
      </c>
      <c r="E449" s="26" t="s">
        <v>2</v>
      </c>
      <c r="F449" s="26" t="s">
        <v>2</v>
      </c>
      <c r="G449" s="25" t="s">
        <v>513</v>
      </c>
      <c r="H449" s="26">
        <v>45428</v>
      </c>
      <c r="I449" s="26">
        <v>45541</v>
      </c>
      <c r="J449" s="25" t="s">
        <v>1696</v>
      </c>
      <c r="K449" s="25"/>
      <c r="L449" s="27">
        <v>1</v>
      </c>
      <c r="M449" s="26">
        <v>45541</v>
      </c>
      <c r="N449" s="25" t="str" cm="1">
        <f t="array" ref="N449">_xlfn.IFS(L449=100%,"выполнено",L449=0%,"не выполнено",L449&gt;0%,"в работе",L449&lt;100%,"в работе")</f>
        <v>выполнено</v>
      </c>
      <c r="O449" s="25"/>
      <c r="P449" s="25"/>
      <c r="Q449" s="25" t="s">
        <v>1701</v>
      </c>
      <c r="R449" s="25" t="str">
        <f>VLOOKUP(J449,LookUp!C:F,4,0)</f>
        <v>ОЭиСС</v>
      </c>
      <c r="S449" s="25" t="s">
        <v>1718</v>
      </c>
    </row>
    <row r="450" spans="1:19" x14ac:dyDescent="0.25">
      <c r="A450" s="25" t="s">
        <v>1687</v>
      </c>
      <c r="B450" s="44">
        <v>5</v>
      </c>
      <c r="C450" s="25" t="s">
        <v>514</v>
      </c>
      <c r="D450" s="25" t="s">
        <v>1</v>
      </c>
      <c r="E450" s="26" t="s">
        <v>2</v>
      </c>
      <c r="F450" s="26" t="s">
        <v>2</v>
      </c>
      <c r="G450" s="25" t="s">
        <v>1768</v>
      </c>
      <c r="H450" s="26">
        <v>45428</v>
      </c>
      <c r="I450" s="26">
        <v>45672</v>
      </c>
      <c r="J450" s="25" t="s">
        <v>1696</v>
      </c>
      <c r="K450" s="25"/>
      <c r="L450" s="27">
        <v>1</v>
      </c>
      <c r="M450" s="26">
        <v>45672</v>
      </c>
      <c r="N450" s="25" t="str" cm="1">
        <f t="array" ref="N450">_xlfn.IFS(L450=100%,"выполнено",L450=0%,"не выполнено",L450&gt;0%,"в работе",L450&lt;100%,"в работе")</f>
        <v>выполнено</v>
      </c>
      <c r="O450" s="25"/>
      <c r="P450" s="25"/>
      <c r="Q450" s="25" t="s">
        <v>1013</v>
      </c>
      <c r="R450" s="25" t="str">
        <f>VLOOKUP(J450,LookUp!C:F,4,0)</f>
        <v>ОЭиСС</v>
      </c>
      <c r="S450" s="25" t="s">
        <v>1718</v>
      </c>
    </row>
    <row r="451" spans="1:19" x14ac:dyDescent="0.25">
      <c r="A451" s="25" t="s">
        <v>1687</v>
      </c>
      <c r="B451" s="44">
        <v>4</v>
      </c>
      <c r="C451" s="25" t="s">
        <v>515</v>
      </c>
      <c r="D451" s="25" t="s">
        <v>96</v>
      </c>
      <c r="E451" s="26">
        <v>45307</v>
      </c>
      <c r="F451" s="26">
        <v>45355</v>
      </c>
      <c r="G451" s="25" t="s">
        <v>516</v>
      </c>
      <c r="H451" s="26">
        <v>45422</v>
      </c>
      <c r="I451" s="26">
        <v>45587</v>
      </c>
      <c r="J451" s="25" t="s">
        <v>1719</v>
      </c>
      <c r="K451" s="25" t="s">
        <v>465</v>
      </c>
      <c r="L451" s="27">
        <v>1</v>
      </c>
      <c r="M451" s="26">
        <v>45587</v>
      </c>
      <c r="N451" s="25" t="str" cm="1">
        <f t="array" ref="N451">_xlfn.IFS(L451=100%,"выполнено",L451=0%,"не выполнено",L451&gt;0%,"в работе",L451&lt;100%,"в работе")</f>
        <v>выполнено</v>
      </c>
      <c r="O451" s="25"/>
      <c r="P451" s="25"/>
      <c r="Q451" s="25" t="s">
        <v>1696</v>
      </c>
      <c r="R451" s="25" t="str">
        <f>VLOOKUP(J451,LookUp!C:F,4,0)</f>
        <v>Не применимо</v>
      </c>
      <c r="S451" s="25" t="s">
        <v>1718</v>
      </c>
    </row>
    <row r="452" spans="1:19" x14ac:dyDescent="0.25">
      <c r="A452" s="25" t="s">
        <v>1687</v>
      </c>
      <c r="B452" s="44">
        <v>5</v>
      </c>
      <c r="C452" s="25" t="s">
        <v>517</v>
      </c>
      <c r="D452" s="25" t="s">
        <v>27</v>
      </c>
      <c r="E452" s="26">
        <v>45307</v>
      </c>
      <c r="F452" s="26">
        <v>45334</v>
      </c>
      <c r="G452" s="25" t="s">
        <v>27</v>
      </c>
      <c r="H452" s="26">
        <v>45422</v>
      </c>
      <c r="I452" s="26">
        <v>45512</v>
      </c>
      <c r="J452" s="25" t="s">
        <v>3147</v>
      </c>
      <c r="K452" s="25" t="s">
        <v>519</v>
      </c>
      <c r="L452" s="27">
        <v>1</v>
      </c>
      <c r="M452" s="26">
        <v>45512</v>
      </c>
      <c r="N452" s="25" t="str" cm="1">
        <f t="array" ref="N452">_xlfn.IFS(L452=100%,"выполнено",L452=0%,"не выполнено",L452&gt;0%,"в работе",L452&lt;100%,"в работе")</f>
        <v>выполнено</v>
      </c>
      <c r="O452" s="25"/>
      <c r="P452" s="25"/>
      <c r="Q452" s="25" t="s">
        <v>1696</v>
      </c>
      <c r="R452" s="25" t="str">
        <f>VLOOKUP(J452,LookUp!C:F,4,0)</f>
        <v>ТХиГТС</v>
      </c>
      <c r="S452" s="25" t="s">
        <v>1718</v>
      </c>
    </row>
    <row r="453" spans="1:19" x14ac:dyDescent="0.25">
      <c r="A453" s="25" t="s">
        <v>1687</v>
      </c>
      <c r="B453" s="44">
        <v>5</v>
      </c>
      <c r="C453" s="25" t="s">
        <v>520</v>
      </c>
      <c r="D453" s="25" t="s">
        <v>27</v>
      </c>
      <c r="E453" s="26">
        <v>45321</v>
      </c>
      <c r="F453" s="26">
        <v>45348</v>
      </c>
      <c r="G453" s="25" t="s">
        <v>103</v>
      </c>
      <c r="H453" s="26">
        <v>45436</v>
      </c>
      <c r="I453" s="26">
        <v>45484</v>
      </c>
      <c r="J453" s="25" t="s">
        <v>1700</v>
      </c>
      <c r="K453" s="25" t="s">
        <v>291</v>
      </c>
      <c r="L453" s="27">
        <v>1</v>
      </c>
      <c r="M453" s="26">
        <v>45484</v>
      </c>
      <c r="N453" s="25" t="str" cm="1">
        <f t="array" ref="N453">_xlfn.IFS(L453=100%,"выполнено",L453=0%,"не выполнено",L453&gt;0%,"в работе",L453&lt;100%,"в работе")</f>
        <v>выполнено</v>
      </c>
      <c r="O453" s="25"/>
      <c r="P453" s="25"/>
      <c r="Q453" s="25" t="s">
        <v>1007</v>
      </c>
      <c r="R453" s="25" t="str">
        <f>VLOOKUP(J453,LookUp!C:F,4,0)</f>
        <v>АСО</v>
      </c>
      <c r="S453" s="25" t="s">
        <v>1718</v>
      </c>
    </row>
    <row r="454" spans="1:19" x14ac:dyDescent="0.25">
      <c r="A454" s="25" t="s">
        <v>1687</v>
      </c>
      <c r="B454" s="44">
        <v>5</v>
      </c>
      <c r="C454" s="25" t="s">
        <v>521</v>
      </c>
      <c r="D454" s="25" t="s">
        <v>1</v>
      </c>
      <c r="E454" s="26" t="s">
        <v>2</v>
      </c>
      <c r="F454" s="26" t="s">
        <v>2</v>
      </c>
      <c r="G454" s="25" t="s">
        <v>192</v>
      </c>
      <c r="H454" s="26">
        <v>45485</v>
      </c>
      <c r="I454" s="26">
        <v>45490</v>
      </c>
      <c r="J454" s="25" t="s">
        <v>1700</v>
      </c>
      <c r="K454" s="25"/>
      <c r="L454" s="27">
        <v>1</v>
      </c>
      <c r="M454" s="26">
        <v>45490</v>
      </c>
      <c r="N454" s="25" t="str" cm="1">
        <f t="array" ref="N454">_xlfn.IFS(L454=100%,"выполнено",L454=0%,"не выполнено",L454&gt;0%,"в работе",L454&lt;100%,"в работе")</f>
        <v>выполнено</v>
      </c>
      <c r="O454" s="25"/>
      <c r="P454" s="25"/>
      <c r="Q454" s="25" t="s">
        <v>1696</v>
      </c>
      <c r="R454" s="25" t="str">
        <f>VLOOKUP(J454,LookUp!C:F,4,0)</f>
        <v>АСО</v>
      </c>
      <c r="S454" s="25" t="s">
        <v>1718</v>
      </c>
    </row>
    <row r="455" spans="1:19" x14ac:dyDescent="0.25">
      <c r="A455" s="25" t="s">
        <v>1687</v>
      </c>
      <c r="B455" s="44">
        <v>5</v>
      </c>
      <c r="C455" s="25" t="s">
        <v>522</v>
      </c>
      <c r="D455" s="25" t="s">
        <v>1</v>
      </c>
      <c r="E455" s="26" t="s">
        <v>2</v>
      </c>
      <c r="F455" s="26" t="s">
        <v>2</v>
      </c>
      <c r="G455" s="25" t="s">
        <v>73</v>
      </c>
      <c r="H455" s="26">
        <v>45485</v>
      </c>
      <c r="I455" s="26">
        <v>45567</v>
      </c>
      <c r="J455" s="25" t="s">
        <v>1700</v>
      </c>
      <c r="K455" s="25"/>
      <c r="L455" s="27">
        <v>1</v>
      </c>
      <c r="M455" s="26">
        <v>45567</v>
      </c>
      <c r="N455" s="25" t="str" cm="1">
        <f t="array" ref="N455">_xlfn.IFS(L455=100%,"выполнено",L455=0%,"не выполнено",L455&gt;0%,"в работе",L455&lt;100%,"в работе")</f>
        <v>выполнено</v>
      </c>
      <c r="O455" s="25"/>
      <c r="P455" s="25"/>
      <c r="Q455" s="25" t="s">
        <v>1701</v>
      </c>
      <c r="R455" s="25" t="str">
        <f>VLOOKUP(J455,LookUp!C:F,4,0)</f>
        <v>АСО</v>
      </c>
      <c r="S455" s="25" t="s">
        <v>1718</v>
      </c>
    </row>
    <row r="456" spans="1:19" x14ac:dyDescent="0.25">
      <c r="A456" s="25" t="s">
        <v>1687</v>
      </c>
      <c r="B456" s="44">
        <v>5</v>
      </c>
      <c r="C456" s="25" t="s">
        <v>523</v>
      </c>
      <c r="D456" s="25" t="s">
        <v>28</v>
      </c>
      <c r="E456" s="26">
        <v>45328</v>
      </c>
      <c r="F456" s="26">
        <v>45348</v>
      </c>
      <c r="G456" s="25" t="s">
        <v>28</v>
      </c>
      <c r="H456" s="26">
        <v>45436</v>
      </c>
      <c r="I456" s="26">
        <v>45573</v>
      </c>
      <c r="J456" s="25" t="s">
        <v>1701</v>
      </c>
      <c r="K456" s="25" t="s">
        <v>444</v>
      </c>
      <c r="L456" s="27">
        <v>1</v>
      </c>
      <c r="M456" s="26">
        <v>45573</v>
      </c>
      <c r="N456" s="25" t="str" cm="1">
        <f t="array" ref="N456">_xlfn.IFS(L456=100%,"выполнено",L456=0%,"не выполнено",L456&gt;0%,"в работе",L456&lt;100%,"в работе")</f>
        <v>выполнено</v>
      </c>
      <c r="O456" s="25"/>
      <c r="P456" s="25"/>
      <c r="Q456" s="25" t="s">
        <v>1696</v>
      </c>
      <c r="R456" s="25" t="str">
        <f>VLOOKUP(J456,LookUp!C:F,4,0)</f>
        <v>ОВиВК</v>
      </c>
      <c r="S456" s="25" t="s">
        <v>1718</v>
      </c>
    </row>
    <row r="457" spans="1:19" x14ac:dyDescent="0.25">
      <c r="A457" s="25" t="s">
        <v>1687</v>
      </c>
      <c r="B457" s="44">
        <v>5</v>
      </c>
      <c r="C457" s="25" t="s">
        <v>525</v>
      </c>
      <c r="D457" s="25" t="s">
        <v>28</v>
      </c>
      <c r="E457" s="26">
        <v>45328</v>
      </c>
      <c r="F457" s="26">
        <v>45348</v>
      </c>
      <c r="G457" s="25" t="s">
        <v>28</v>
      </c>
      <c r="H457" s="26">
        <v>45436</v>
      </c>
      <c r="I457" s="26">
        <v>45546</v>
      </c>
      <c r="J457" s="25" t="s">
        <v>1013</v>
      </c>
      <c r="K457" s="25" t="s">
        <v>298</v>
      </c>
      <c r="L457" s="27">
        <v>1</v>
      </c>
      <c r="M457" s="26">
        <v>45546</v>
      </c>
      <c r="N457" s="25" t="str" cm="1">
        <f t="array" ref="N457">_xlfn.IFS(L457=100%,"выполнено",L457=0%,"не выполнено",L457&gt;0%,"в работе",L457&lt;100%,"в работе")</f>
        <v>выполнено</v>
      </c>
      <c r="O457" s="25"/>
      <c r="P457" s="25"/>
      <c r="Q457" s="25" t="s">
        <v>464</v>
      </c>
      <c r="R457" s="25" t="str">
        <f>VLOOKUP(J457,LookUp!C:F,4,0)</f>
        <v>ОВиВК</v>
      </c>
      <c r="S457" s="25" t="s">
        <v>1718</v>
      </c>
    </row>
    <row r="458" spans="1:19" x14ac:dyDescent="0.25">
      <c r="A458" s="25" t="s">
        <v>1687</v>
      </c>
      <c r="B458" s="44">
        <v>5</v>
      </c>
      <c r="C458" s="25" t="s">
        <v>526</v>
      </c>
      <c r="D458" s="25" t="s">
        <v>28</v>
      </c>
      <c r="E458" s="26">
        <v>45328</v>
      </c>
      <c r="F458" s="26">
        <v>45348</v>
      </c>
      <c r="G458" s="25" t="s">
        <v>28</v>
      </c>
      <c r="H458" s="26">
        <v>45436</v>
      </c>
      <c r="I458" s="26">
        <v>45574</v>
      </c>
      <c r="J458" s="25" t="s">
        <v>1696</v>
      </c>
      <c r="K458" s="25" t="s">
        <v>204</v>
      </c>
      <c r="L458" s="27">
        <v>1</v>
      </c>
      <c r="M458" s="26">
        <v>45574</v>
      </c>
      <c r="N458" s="25" t="str" cm="1">
        <f t="array" ref="N458">_xlfn.IFS(L458=100%,"выполнено",L458=0%,"не выполнено",L458&gt;0%,"в работе",L458&lt;100%,"в работе")</f>
        <v>выполнено</v>
      </c>
      <c r="O458" s="25"/>
      <c r="P458" s="25"/>
      <c r="Q458" s="25" t="s">
        <v>1701</v>
      </c>
      <c r="R458" s="25" t="str">
        <f>VLOOKUP(J458,LookUp!C:F,4,0)</f>
        <v>ОЭиСС</v>
      </c>
      <c r="S458" s="25" t="s">
        <v>1718</v>
      </c>
    </row>
    <row r="459" spans="1:19" x14ac:dyDescent="0.25">
      <c r="A459" s="25" t="s">
        <v>1687</v>
      </c>
      <c r="B459" s="44">
        <v>5</v>
      </c>
      <c r="C459" s="25" t="s">
        <v>527</v>
      </c>
      <c r="D459" s="25" t="s">
        <v>1</v>
      </c>
      <c r="E459" s="26" t="s">
        <v>2</v>
      </c>
      <c r="F459" s="26" t="s">
        <v>2</v>
      </c>
      <c r="G459" s="25" t="s">
        <v>67</v>
      </c>
      <c r="H459" s="26">
        <v>45574</v>
      </c>
      <c r="I459" s="26">
        <v>45587</v>
      </c>
      <c r="J459" s="25" t="s">
        <v>1696</v>
      </c>
      <c r="K459" s="25"/>
      <c r="L459" s="27">
        <v>1</v>
      </c>
      <c r="M459" s="26">
        <v>45587</v>
      </c>
      <c r="N459" s="25" t="str" cm="1">
        <f t="array" ref="N459">_xlfn.IFS(L459=100%,"выполнено",L459=0%,"не выполнено",L459&gt;0%,"в работе",L459&lt;100%,"в работе")</f>
        <v>выполнено</v>
      </c>
      <c r="O459" s="25"/>
      <c r="P459" s="25"/>
      <c r="Q459" s="25" t="s">
        <v>1698</v>
      </c>
      <c r="R459" s="25" t="str">
        <f>VLOOKUP(J459,LookUp!C:F,4,0)</f>
        <v>ОЭиСС</v>
      </c>
      <c r="S459" s="25" t="s">
        <v>1718</v>
      </c>
    </row>
    <row r="460" spans="1:19" x14ac:dyDescent="0.25">
      <c r="A460" s="25" t="s">
        <v>1687</v>
      </c>
      <c r="B460" s="44">
        <v>5</v>
      </c>
      <c r="C460" s="25" t="s">
        <v>528</v>
      </c>
      <c r="D460" s="25" t="s">
        <v>1</v>
      </c>
      <c r="E460" s="26" t="s">
        <v>2</v>
      </c>
      <c r="F460" s="26" t="s">
        <v>2</v>
      </c>
      <c r="G460" s="25" t="s">
        <v>67</v>
      </c>
      <c r="H460" s="26">
        <v>45574</v>
      </c>
      <c r="I460" s="26">
        <v>45587</v>
      </c>
      <c r="J460" s="25" t="s">
        <v>1007</v>
      </c>
      <c r="K460" s="25"/>
      <c r="L460" s="27">
        <v>1</v>
      </c>
      <c r="M460" s="26">
        <v>45587</v>
      </c>
      <c r="N460" s="25" t="str" cm="1">
        <f t="array" ref="N460">_xlfn.IFS(L460=100%,"выполнено",L460=0%,"не выполнено",L460&gt;0%,"в работе",L460&lt;100%,"в работе")</f>
        <v>выполнено</v>
      </c>
      <c r="O460" s="25"/>
      <c r="P460" s="25"/>
      <c r="Q460" s="25" t="s">
        <v>464</v>
      </c>
      <c r="R460" s="25" t="str">
        <f>VLOOKUP(J460,LookUp!C:F,4,0)</f>
        <v>ОЭиСС</v>
      </c>
      <c r="S460" s="25" t="s">
        <v>1718</v>
      </c>
    </row>
    <row r="461" spans="1:19" x14ac:dyDescent="0.25">
      <c r="A461" s="25" t="s">
        <v>1687</v>
      </c>
      <c r="B461" s="44">
        <v>5</v>
      </c>
      <c r="C461" s="25" t="s">
        <v>529</v>
      </c>
      <c r="D461" s="25" t="s">
        <v>28</v>
      </c>
      <c r="E461" s="26">
        <v>45328</v>
      </c>
      <c r="F461" s="26">
        <v>45348</v>
      </c>
      <c r="G461" s="25" t="s">
        <v>28</v>
      </c>
      <c r="H461" s="26">
        <v>45436</v>
      </c>
      <c r="I461" s="26">
        <v>45510</v>
      </c>
      <c r="J461" s="25" t="s">
        <v>1696</v>
      </c>
      <c r="K461" s="25" t="s">
        <v>204</v>
      </c>
      <c r="L461" s="27">
        <v>1</v>
      </c>
      <c r="M461" s="26">
        <v>45510</v>
      </c>
      <c r="N461" s="25" t="str" cm="1">
        <f t="array" ref="N461">_xlfn.IFS(L461=100%,"выполнено",L461=0%,"не выполнено",L461&gt;0%,"в работе",L461&lt;100%,"в работе")</f>
        <v>выполнено</v>
      </c>
      <c r="O461" s="25"/>
      <c r="P461" s="25"/>
      <c r="Q461" s="25" t="s">
        <v>1698</v>
      </c>
      <c r="R461" s="25" t="str">
        <f>VLOOKUP(J461,LookUp!C:F,4,0)</f>
        <v>ОЭиСС</v>
      </c>
      <c r="S461" s="25" t="s">
        <v>1718</v>
      </c>
    </row>
    <row r="462" spans="1:19" x14ac:dyDescent="0.25">
      <c r="A462" s="25" t="s">
        <v>1687</v>
      </c>
      <c r="B462" s="44">
        <v>5</v>
      </c>
      <c r="C462" s="25" t="s">
        <v>530</v>
      </c>
      <c r="D462" s="25" t="s">
        <v>28</v>
      </c>
      <c r="E462" s="26">
        <v>45328</v>
      </c>
      <c r="F462" s="26">
        <v>45348</v>
      </c>
      <c r="G462" s="25" t="s">
        <v>28</v>
      </c>
      <c r="H462" s="26">
        <v>45436</v>
      </c>
      <c r="I462" s="26">
        <v>45560</v>
      </c>
      <c r="J462" s="25" t="s">
        <v>1701</v>
      </c>
      <c r="K462" s="25" t="s">
        <v>444</v>
      </c>
      <c r="L462" s="27">
        <v>1</v>
      </c>
      <c r="M462" s="26">
        <v>45560</v>
      </c>
      <c r="N462" s="25" t="str" cm="1">
        <f t="array" ref="N462">_xlfn.IFS(L462=100%,"выполнено",L462=0%,"не выполнено",L462&gt;0%,"в работе",L462&lt;100%,"в работе")</f>
        <v>выполнено</v>
      </c>
      <c r="O462" s="25"/>
      <c r="P462" s="25"/>
      <c r="Q462" s="25" t="s">
        <v>1698</v>
      </c>
      <c r="R462" s="25" t="str">
        <f>VLOOKUP(J462,LookUp!C:F,4,0)</f>
        <v>ОВиВК</v>
      </c>
      <c r="S462" s="25" t="s">
        <v>1718</v>
      </c>
    </row>
    <row r="463" spans="1:19" x14ac:dyDescent="0.25">
      <c r="A463" s="25" t="s">
        <v>1687</v>
      </c>
      <c r="B463" s="44">
        <v>5</v>
      </c>
      <c r="C463" s="25" t="s">
        <v>531</v>
      </c>
      <c r="D463" s="25" t="s">
        <v>28</v>
      </c>
      <c r="E463" s="26">
        <v>45328</v>
      </c>
      <c r="F463" s="26">
        <v>45348</v>
      </c>
      <c r="G463" s="25" t="s">
        <v>28</v>
      </c>
      <c r="H463" s="26">
        <v>45436</v>
      </c>
      <c r="I463" s="26">
        <v>45574</v>
      </c>
      <c r="J463" s="25" t="s">
        <v>1696</v>
      </c>
      <c r="K463" s="25" t="s">
        <v>204</v>
      </c>
      <c r="L463" s="27">
        <v>1</v>
      </c>
      <c r="M463" s="26">
        <v>45574</v>
      </c>
      <c r="N463" s="25" t="str" cm="1">
        <f t="array" ref="N463">_xlfn.IFS(L463=100%,"выполнено",L463=0%,"не выполнено",L463&gt;0%,"в работе",L463&lt;100%,"в работе")</f>
        <v>выполнено</v>
      </c>
      <c r="O463" s="25"/>
      <c r="P463" s="25"/>
      <c r="Q463" s="25" t="s">
        <v>991</v>
      </c>
      <c r="R463" s="25" t="str">
        <f>VLOOKUP(J463,LookUp!C:F,4,0)</f>
        <v>ОЭиСС</v>
      </c>
      <c r="S463" s="25" t="s">
        <v>1718</v>
      </c>
    </row>
    <row r="464" spans="1:19" x14ac:dyDescent="0.25">
      <c r="A464" s="25" t="s">
        <v>1687</v>
      </c>
      <c r="B464" s="44">
        <v>4</v>
      </c>
      <c r="C464" s="25" t="s">
        <v>532</v>
      </c>
      <c r="D464" s="25" t="s">
        <v>73</v>
      </c>
      <c r="E464" s="26">
        <v>45250</v>
      </c>
      <c r="F464" s="26">
        <v>45254</v>
      </c>
      <c r="G464" s="25" t="s">
        <v>3270</v>
      </c>
      <c r="H464" s="26">
        <v>45266</v>
      </c>
      <c r="I464" s="26">
        <v>45877</v>
      </c>
      <c r="J464" s="25" t="s">
        <v>1719</v>
      </c>
      <c r="K464" s="25" t="s">
        <v>465</v>
      </c>
      <c r="L464" s="27">
        <v>1</v>
      </c>
      <c r="M464" s="26">
        <v>45877</v>
      </c>
      <c r="N464" s="25" t="str" cm="1">
        <f t="array" ref="N464">_xlfn.IFS(L464=100%,"выполнено",L464=0%,"не выполнено",L464&gt;0%,"в работе",L464&lt;100%,"в работе")</f>
        <v>выполнено</v>
      </c>
      <c r="O464" s="25"/>
      <c r="P464" s="25"/>
      <c r="Q464" s="25" t="s">
        <v>991</v>
      </c>
      <c r="R464" s="25" t="str">
        <f>VLOOKUP(J464,LookUp!C:F,4,0)</f>
        <v>Не применимо</v>
      </c>
      <c r="S464" s="25" t="s">
        <v>1718</v>
      </c>
    </row>
    <row r="465" spans="1:19" x14ac:dyDescent="0.25">
      <c r="A465" s="25" t="s">
        <v>1687</v>
      </c>
      <c r="B465" s="44">
        <v>5</v>
      </c>
      <c r="C465" s="25" t="s">
        <v>533</v>
      </c>
      <c r="D465" s="25" t="s">
        <v>73</v>
      </c>
      <c r="E465" s="26">
        <v>45250</v>
      </c>
      <c r="F465" s="26">
        <v>45254</v>
      </c>
      <c r="G465" s="25" t="s">
        <v>534</v>
      </c>
      <c r="H465" s="26">
        <v>45266</v>
      </c>
      <c r="I465" s="26">
        <v>45313</v>
      </c>
      <c r="J465" s="25" t="s">
        <v>1701</v>
      </c>
      <c r="K465" s="25" t="s">
        <v>444</v>
      </c>
      <c r="L465" s="27">
        <v>1</v>
      </c>
      <c r="M465" s="26">
        <v>45313</v>
      </c>
      <c r="N465" s="25" t="str" cm="1">
        <f t="array" ref="N465">_xlfn.IFS(L465=100%,"выполнено",L465=0%,"не выполнено",L465&gt;0%,"в работе",L465&lt;100%,"в работе")</f>
        <v>выполнено</v>
      </c>
      <c r="O465" s="25"/>
      <c r="P465" s="25"/>
      <c r="Q465" s="25" t="s">
        <v>1696</v>
      </c>
      <c r="R465" s="25" t="str">
        <f>VLOOKUP(J465,LookUp!C:F,4,0)</f>
        <v>ОВиВК</v>
      </c>
      <c r="S465" s="25" t="s">
        <v>1718</v>
      </c>
    </row>
    <row r="466" spans="1:19" x14ac:dyDescent="0.25">
      <c r="A466" s="25" t="s">
        <v>1687</v>
      </c>
      <c r="B466" s="44">
        <v>5</v>
      </c>
      <c r="C466" s="25" t="s">
        <v>3271</v>
      </c>
      <c r="D466" s="25" t="s">
        <v>1</v>
      </c>
      <c r="E466" s="26" t="s">
        <v>2</v>
      </c>
      <c r="F466" s="26" t="s">
        <v>2</v>
      </c>
      <c r="G466" s="25" t="s">
        <v>3272</v>
      </c>
      <c r="H466" s="26">
        <v>45302</v>
      </c>
      <c r="I466" s="26">
        <v>45877</v>
      </c>
      <c r="J466" s="25" t="s">
        <v>1700</v>
      </c>
      <c r="K466" s="25"/>
      <c r="L466" s="27">
        <v>1</v>
      </c>
      <c r="M466" s="26">
        <v>45877</v>
      </c>
      <c r="N466" s="25" t="str" cm="1">
        <f t="array" ref="N466">_xlfn.IFS(L466=100%,"выполнено",L466=0%,"не выполнено",L466&gt;0%,"в работе",L466&lt;100%,"в работе")</f>
        <v>выполнено</v>
      </c>
      <c r="O466" s="25"/>
      <c r="P466" s="25"/>
      <c r="Q466" s="25" t="s">
        <v>1696</v>
      </c>
      <c r="R466" s="25" t="str">
        <f>VLOOKUP(J466,LookUp!C:F,4,0)</f>
        <v>АСО</v>
      </c>
      <c r="S466" s="25" t="s">
        <v>1718</v>
      </c>
    </row>
    <row r="467" spans="1:19" x14ac:dyDescent="0.25">
      <c r="A467" s="25" t="s">
        <v>1687</v>
      </c>
      <c r="B467" s="44">
        <v>5</v>
      </c>
      <c r="C467" s="25" t="s">
        <v>535</v>
      </c>
      <c r="D467" s="25" t="s">
        <v>1</v>
      </c>
      <c r="E467" s="26" t="s">
        <v>2</v>
      </c>
      <c r="F467" s="26" t="s">
        <v>2</v>
      </c>
      <c r="G467" s="25" t="s">
        <v>67</v>
      </c>
      <c r="H467" s="26">
        <v>45302</v>
      </c>
      <c r="I467" s="26">
        <v>45315</v>
      </c>
      <c r="J467" s="25" t="s">
        <v>1698</v>
      </c>
      <c r="K467" s="25"/>
      <c r="L467" s="27">
        <v>1</v>
      </c>
      <c r="M467" s="26">
        <v>45315</v>
      </c>
      <c r="N467" s="25" t="str" cm="1">
        <f t="array" ref="N467">_xlfn.IFS(L467=100%,"выполнено",L467=0%,"не выполнено",L467&gt;0%,"в работе",L467&lt;100%,"в работе")</f>
        <v>выполнено</v>
      </c>
      <c r="O467" s="25"/>
      <c r="P467" s="25"/>
      <c r="Q467" s="25" t="s">
        <v>1719</v>
      </c>
      <c r="R467" s="25" t="str">
        <f>VLOOKUP(J467,LookUp!C:F,4,0)</f>
        <v>ТХиГТС</v>
      </c>
      <c r="S467" s="25" t="s">
        <v>1718</v>
      </c>
    </row>
    <row r="468" spans="1:19" x14ac:dyDescent="0.25">
      <c r="A468" s="25" t="s">
        <v>1687</v>
      </c>
      <c r="B468" s="44">
        <v>4</v>
      </c>
      <c r="C468" s="25" t="s">
        <v>536</v>
      </c>
      <c r="D468" s="25" t="s">
        <v>67</v>
      </c>
      <c r="E468" s="26">
        <v>45278</v>
      </c>
      <c r="F468" s="26">
        <v>45289</v>
      </c>
      <c r="G468" s="25" t="s">
        <v>3273</v>
      </c>
      <c r="H468" s="26">
        <v>44949</v>
      </c>
      <c r="I468" s="26">
        <v>45877</v>
      </c>
      <c r="J468" s="25" t="s">
        <v>1719</v>
      </c>
      <c r="K468" s="25" t="s">
        <v>465</v>
      </c>
      <c r="L468" s="27">
        <v>1</v>
      </c>
      <c r="M468" s="26">
        <v>45877</v>
      </c>
      <c r="N468" s="25" t="str" cm="1">
        <f t="array" ref="N468">_xlfn.IFS(L468=100%,"выполнено",L468=0%,"не выполнено",L468&gt;0%,"в работе",L468&lt;100%,"в работе")</f>
        <v>выполнено</v>
      </c>
      <c r="O468" s="25"/>
      <c r="P468" s="25"/>
      <c r="Q468" s="25" t="s">
        <v>1698</v>
      </c>
      <c r="R468" s="25" t="str">
        <f>VLOOKUP(J468,LookUp!C:F,4,0)</f>
        <v>Не применимо</v>
      </c>
      <c r="S468" s="25" t="s">
        <v>1718</v>
      </c>
    </row>
    <row r="469" spans="1:19" x14ac:dyDescent="0.25">
      <c r="A469" s="25" t="s">
        <v>1687</v>
      </c>
      <c r="B469" s="44">
        <v>5</v>
      </c>
      <c r="C469" s="25" t="s">
        <v>2031</v>
      </c>
      <c r="D469" s="25" t="s">
        <v>67</v>
      </c>
      <c r="E469" s="26">
        <v>45278</v>
      </c>
      <c r="F469" s="26">
        <v>45289</v>
      </c>
      <c r="G469" s="25" t="s">
        <v>7</v>
      </c>
      <c r="H469" s="26">
        <v>44949</v>
      </c>
      <c r="I469" s="26">
        <v>44949</v>
      </c>
      <c r="J469" s="25" t="s">
        <v>1698</v>
      </c>
      <c r="K469" s="25" t="s">
        <v>444</v>
      </c>
      <c r="L469" s="27">
        <v>1</v>
      </c>
      <c r="M469" s="26">
        <v>44949</v>
      </c>
      <c r="N469" s="25" t="str" cm="1">
        <f t="array" ref="N469">_xlfn.IFS(L469=100%,"выполнено",L469=0%,"не выполнено",L469&gt;0%,"в работе",L469&lt;100%,"в работе")</f>
        <v>выполнено</v>
      </c>
      <c r="O469" s="25"/>
      <c r="P469" s="25"/>
      <c r="Q469" s="25" t="s">
        <v>1719</v>
      </c>
      <c r="R469" s="25" t="str">
        <f>VLOOKUP(J469,LookUp!C:F,4,0)</f>
        <v>ТХиГТС</v>
      </c>
      <c r="S469" s="25" t="s">
        <v>1718</v>
      </c>
    </row>
    <row r="470" spans="1:19" x14ac:dyDescent="0.25">
      <c r="A470" s="25" t="s">
        <v>1687</v>
      </c>
      <c r="B470" s="44">
        <v>5</v>
      </c>
      <c r="C470" s="25" t="s">
        <v>3274</v>
      </c>
      <c r="D470" s="25" t="s">
        <v>1</v>
      </c>
      <c r="E470" s="26" t="s">
        <v>2</v>
      </c>
      <c r="F470" s="26" t="s">
        <v>2</v>
      </c>
      <c r="G470" s="25" t="s">
        <v>3272</v>
      </c>
      <c r="H470" s="26">
        <v>45302</v>
      </c>
      <c r="I470" s="26">
        <v>45877</v>
      </c>
      <c r="J470" s="25" t="s">
        <v>1700</v>
      </c>
      <c r="K470" s="25"/>
      <c r="L470" s="27">
        <v>1</v>
      </c>
      <c r="M470" s="26">
        <v>45877</v>
      </c>
      <c r="N470" s="25" t="str" cm="1">
        <f t="array" ref="N470">_xlfn.IFS(L470=100%,"выполнено",L470=0%,"не выполнено",L470&gt;0%,"в работе",L470&lt;100%,"в работе")</f>
        <v>выполнено</v>
      </c>
      <c r="O470" s="25"/>
      <c r="P470" s="25"/>
      <c r="Q470" s="25" t="s">
        <v>1698</v>
      </c>
      <c r="R470" s="25" t="str">
        <f>VLOOKUP(J470,LookUp!C:F,4,0)</f>
        <v>АСО</v>
      </c>
      <c r="S470" s="25" t="s">
        <v>1718</v>
      </c>
    </row>
    <row r="471" spans="1:19" x14ac:dyDescent="0.25">
      <c r="A471" s="25" t="s">
        <v>1687</v>
      </c>
      <c r="B471" s="44">
        <v>5</v>
      </c>
      <c r="C471" s="25" t="s">
        <v>538</v>
      </c>
      <c r="D471" s="25" t="s">
        <v>1</v>
      </c>
      <c r="E471" s="26" t="s">
        <v>2</v>
      </c>
      <c r="F471" s="26" t="s">
        <v>2</v>
      </c>
      <c r="G471" s="25" t="s">
        <v>77</v>
      </c>
      <c r="H471" s="26">
        <v>45306</v>
      </c>
      <c r="I471" s="26">
        <v>45314</v>
      </c>
      <c r="J471" s="25" t="s">
        <v>1698</v>
      </c>
      <c r="K471" s="25"/>
      <c r="L471" s="27">
        <v>1</v>
      </c>
      <c r="M471" s="26">
        <v>45314</v>
      </c>
      <c r="N471" s="25" t="str" cm="1">
        <f t="array" ref="N471">_xlfn.IFS(L471=100%,"выполнено",L471=0%,"не выполнено",L471&gt;0%,"в работе",L471&lt;100%,"в работе")</f>
        <v>выполнено</v>
      </c>
      <c r="O471" s="25"/>
      <c r="P471" s="25"/>
      <c r="Q471" s="25" t="s">
        <v>1719</v>
      </c>
      <c r="R471" s="25" t="str">
        <f>VLOOKUP(J471,LookUp!C:F,4,0)</f>
        <v>ТХиГТС</v>
      </c>
      <c r="S471" s="25" t="s">
        <v>1718</v>
      </c>
    </row>
    <row r="472" spans="1:19" x14ac:dyDescent="0.25">
      <c r="A472" s="25" t="s">
        <v>1687</v>
      </c>
      <c r="B472" s="44">
        <v>4</v>
      </c>
      <c r="C472" s="25" t="s">
        <v>539</v>
      </c>
      <c r="D472" s="25" t="s">
        <v>75</v>
      </c>
      <c r="E472" s="26">
        <v>45250</v>
      </c>
      <c r="F472" s="26">
        <v>45334</v>
      </c>
      <c r="G472" s="25" t="s">
        <v>3275</v>
      </c>
      <c r="H472" s="26">
        <v>45650</v>
      </c>
      <c r="I472" s="26">
        <v>45876</v>
      </c>
      <c r="J472" s="25" t="s">
        <v>991</v>
      </c>
      <c r="K472" s="25" t="s">
        <v>465</v>
      </c>
      <c r="L472" s="27">
        <v>1</v>
      </c>
      <c r="M472" s="26">
        <v>45876</v>
      </c>
      <c r="N472" s="25" t="str" cm="1">
        <f t="array" ref="N472">_xlfn.IFS(L472=100%,"выполнено",L472=0%,"не выполнено",L472&gt;0%,"в работе",L472&lt;100%,"в работе")</f>
        <v>выполнено</v>
      </c>
      <c r="O472" s="25"/>
      <c r="P472" s="25"/>
      <c r="Q472" s="25" t="s">
        <v>1698</v>
      </c>
      <c r="R472" s="25" t="str">
        <f>VLOOKUP(J472,LookUp!C:F,4,0)</f>
        <v>ГПиАД</v>
      </c>
      <c r="S472" s="25" t="s">
        <v>1718</v>
      </c>
    </row>
    <row r="473" spans="1:19" x14ac:dyDescent="0.25">
      <c r="A473" s="25" t="s">
        <v>1687</v>
      </c>
      <c r="B473" s="44">
        <v>5</v>
      </c>
      <c r="C473" s="25" t="s">
        <v>540</v>
      </c>
      <c r="D473" s="25" t="s">
        <v>41</v>
      </c>
      <c r="E473" s="26">
        <v>45250</v>
      </c>
      <c r="F473" s="26">
        <v>45334</v>
      </c>
      <c r="G473" s="25" t="s">
        <v>486</v>
      </c>
      <c r="H473" s="26">
        <v>45650</v>
      </c>
      <c r="I473" s="26">
        <v>45876</v>
      </c>
      <c r="J473" s="25" t="s">
        <v>991</v>
      </c>
      <c r="K473" s="25" t="s">
        <v>417</v>
      </c>
      <c r="L473" s="27">
        <v>1</v>
      </c>
      <c r="M473" s="26">
        <v>45876</v>
      </c>
      <c r="N473" s="25" t="str" cm="1">
        <f t="array" ref="N473">_xlfn.IFS(L473=100%,"выполнено",L473=0%,"не выполнено",L473&gt;0%,"в работе",L473&lt;100%,"в работе")</f>
        <v>выполнено</v>
      </c>
      <c r="O473" s="25"/>
      <c r="P473" s="25"/>
      <c r="Q473" s="25" t="s">
        <v>1719</v>
      </c>
      <c r="R473" s="25" t="str">
        <f>VLOOKUP(J473,LookUp!C:F,4,0)</f>
        <v>ГПиАД</v>
      </c>
      <c r="S473" s="25" t="s">
        <v>1718</v>
      </c>
    </row>
    <row r="474" spans="1:19" x14ac:dyDescent="0.25">
      <c r="A474" s="25" t="s">
        <v>1687</v>
      </c>
      <c r="B474" s="44">
        <v>5</v>
      </c>
      <c r="C474" s="25" t="s">
        <v>541</v>
      </c>
      <c r="D474" s="25" t="s">
        <v>73</v>
      </c>
      <c r="E474" s="26">
        <v>45321</v>
      </c>
      <c r="F474" s="26">
        <v>45327</v>
      </c>
      <c r="G474" s="25" t="s">
        <v>73</v>
      </c>
      <c r="H474" s="26">
        <v>45666</v>
      </c>
      <c r="I474" s="26">
        <v>45672</v>
      </c>
      <c r="J474" s="25" t="s">
        <v>1696</v>
      </c>
      <c r="K474" s="25" t="s">
        <v>204</v>
      </c>
      <c r="L474" s="27">
        <v>1</v>
      </c>
      <c r="M474" s="26">
        <v>45672</v>
      </c>
      <c r="N474" s="25" t="str" cm="1">
        <f t="array" ref="N474">_xlfn.IFS(L474=100%,"выполнено",L474=0%,"не выполнено",L474&gt;0%,"в работе",L474&lt;100%,"в работе")</f>
        <v>выполнено</v>
      </c>
      <c r="O474" s="25"/>
      <c r="P474" s="25"/>
      <c r="Q474" s="25" t="s">
        <v>1698</v>
      </c>
      <c r="R474" s="25" t="str">
        <f>VLOOKUP(J474,LookUp!C:F,4,0)</f>
        <v>ОЭиСС</v>
      </c>
      <c r="S474" s="25" t="s">
        <v>1718</v>
      </c>
    </row>
    <row r="475" spans="1:19" x14ac:dyDescent="0.25">
      <c r="A475" s="25" t="s">
        <v>1687</v>
      </c>
      <c r="B475" s="44">
        <v>5</v>
      </c>
      <c r="C475" s="25" t="s">
        <v>542</v>
      </c>
      <c r="D475" s="25" t="s">
        <v>73</v>
      </c>
      <c r="E475" s="26">
        <v>45321</v>
      </c>
      <c r="F475" s="26">
        <v>45327</v>
      </c>
      <c r="G475" s="25" t="s">
        <v>73</v>
      </c>
      <c r="H475" s="26">
        <v>45666</v>
      </c>
      <c r="I475" s="26">
        <v>45672</v>
      </c>
      <c r="J475" s="25" t="s">
        <v>1696</v>
      </c>
      <c r="K475" s="25" t="s">
        <v>204</v>
      </c>
      <c r="L475" s="27">
        <v>1</v>
      </c>
      <c r="M475" s="26">
        <v>45672</v>
      </c>
      <c r="N475" s="25" t="str" cm="1">
        <f t="array" ref="N475">_xlfn.IFS(L475=100%,"выполнено",L475=0%,"не выполнено",L475&gt;0%,"в работе",L475&lt;100%,"в работе")</f>
        <v>выполнено</v>
      </c>
      <c r="O475" s="25"/>
      <c r="P475" s="25"/>
      <c r="Q475" s="25" t="s">
        <v>1719</v>
      </c>
      <c r="R475" s="25" t="str">
        <f>VLOOKUP(J475,LookUp!C:F,4,0)</f>
        <v>ОЭиСС</v>
      </c>
      <c r="S475" s="25" t="s">
        <v>1718</v>
      </c>
    </row>
    <row r="476" spans="1:19" x14ac:dyDescent="0.25">
      <c r="A476" s="25" t="s">
        <v>1687</v>
      </c>
      <c r="B476" s="44">
        <v>4</v>
      </c>
      <c r="C476" s="25" t="s">
        <v>543</v>
      </c>
      <c r="D476" s="25" t="s">
        <v>1</v>
      </c>
      <c r="E476" s="26" t="s">
        <v>2</v>
      </c>
      <c r="F476" s="26" t="s">
        <v>2</v>
      </c>
      <c r="G476" s="25" t="s">
        <v>399</v>
      </c>
      <c r="H476" s="26">
        <v>45757</v>
      </c>
      <c r="I476" s="26">
        <v>45826</v>
      </c>
      <c r="J476" s="25" t="s">
        <v>1719</v>
      </c>
      <c r="K476" s="25"/>
      <c r="L476" s="27">
        <v>1</v>
      </c>
      <c r="M476" s="26">
        <v>45826</v>
      </c>
      <c r="N476" s="25" t="str" cm="1">
        <f t="array" ref="N476">_xlfn.IFS(L476=100%,"выполнено",L476=0%,"не выполнено",L476&gt;0%,"в работе",L476&lt;100%,"в работе")</f>
        <v>выполнено</v>
      </c>
      <c r="O476" s="25"/>
      <c r="P476" s="25"/>
      <c r="Q476" s="25" t="s">
        <v>1698</v>
      </c>
      <c r="R476" s="25" t="str">
        <f>VLOOKUP(J476,LookUp!C:F,4,0)</f>
        <v>Не применимо</v>
      </c>
      <c r="S476" s="25" t="s">
        <v>1718</v>
      </c>
    </row>
    <row r="477" spans="1:19" x14ac:dyDescent="0.25">
      <c r="A477" s="25" t="s">
        <v>1687</v>
      </c>
      <c r="B477" s="44">
        <v>5</v>
      </c>
      <c r="C477" s="25" t="s">
        <v>544</v>
      </c>
      <c r="D477" s="25" t="s">
        <v>1</v>
      </c>
      <c r="E477" s="26" t="s">
        <v>2</v>
      </c>
      <c r="F477" s="26" t="s">
        <v>2</v>
      </c>
      <c r="G477" s="25" t="s">
        <v>399</v>
      </c>
      <c r="H477" s="26">
        <v>45757</v>
      </c>
      <c r="I477" s="26">
        <v>45826</v>
      </c>
      <c r="J477" s="25" t="s">
        <v>1698</v>
      </c>
      <c r="K477" s="25"/>
      <c r="L477" s="27">
        <v>1</v>
      </c>
      <c r="M477" s="26">
        <v>45826</v>
      </c>
      <c r="N477" s="25" t="str" cm="1">
        <f t="array" ref="N477">_xlfn.IFS(L477=100%,"выполнено",L477=0%,"не выполнено",L477&gt;0%,"в работе",L477&lt;100%,"в работе")</f>
        <v>выполнено</v>
      </c>
      <c r="O477" s="25"/>
      <c r="P477" s="25"/>
      <c r="Q477" s="25" t="s">
        <v>1719</v>
      </c>
      <c r="R477" s="25" t="str">
        <f>VLOOKUP(J477,LookUp!C:F,4,0)</f>
        <v>ТХиГТС</v>
      </c>
      <c r="S477" s="25" t="s">
        <v>1718</v>
      </c>
    </row>
    <row r="478" spans="1:19" x14ac:dyDescent="0.25">
      <c r="A478" s="25" t="s">
        <v>1687</v>
      </c>
      <c r="B478" s="44">
        <v>4</v>
      </c>
      <c r="C478" s="25" t="s">
        <v>545</v>
      </c>
      <c r="D478" s="25" t="s">
        <v>1</v>
      </c>
      <c r="E478" s="26" t="s">
        <v>2</v>
      </c>
      <c r="F478" s="26" t="s">
        <v>2</v>
      </c>
      <c r="G478" s="25" t="s">
        <v>35</v>
      </c>
      <c r="H478" s="26">
        <v>45762</v>
      </c>
      <c r="I478" s="26">
        <v>45763</v>
      </c>
      <c r="J478" s="25" t="s">
        <v>1719</v>
      </c>
      <c r="K478" s="25"/>
      <c r="L478" s="27">
        <v>1</v>
      </c>
      <c r="M478" s="26">
        <v>45763</v>
      </c>
      <c r="N478" s="25" t="str" cm="1">
        <f t="array" ref="N478">_xlfn.IFS(L478=100%,"выполнено",L478=0%,"не выполнено",L478&gt;0%,"в работе",L478&lt;100%,"в работе")</f>
        <v>выполнено</v>
      </c>
      <c r="O478" s="25"/>
      <c r="P478" s="25"/>
      <c r="Q478" s="25" t="s">
        <v>1698</v>
      </c>
      <c r="R478" s="25" t="str">
        <f>VLOOKUP(J478,LookUp!C:F,4,0)</f>
        <v>Не применимо</v>
      </c>
      <c r="S478" s="25" t="s">
        <v>1718</v>
      </c>
    </row>
    <row r="479" spans="1:19" x14ac:dyDescent="0.25">
      <c r="A479" s="25" t="s">
        <v>1687</v>
      </c>
      <c r="B479" s="44">
        <v>5</v>
      </c>
      <c r="C479" s="25" t="s">
        <v>546</v>
      </c>
      <c r="D479" s="25" t="s">
        <v>1</v>
      </c>
      <c r="E479" s="26" t="s">
        <v>2</v>
      </c>
      <c r="F479" s="26" t="s">
        <v>2</v>
      </c>
      <c r="G479" s="25" t="s">
        <v>35</v>
      </c>
      <c r="H479" s="26">
        <v>45762</v>
      </c>
      <c r="I479" s="26">
        <v>45763</v>
      </c>
      <c r="J479" s="25" t="s">
        <v>1698</v>
      </c>
      <c r="K479" s="25"/>
      <c r="L479" s="27">
        <v>1</v>
      </c>
      <c r="M479" s="26">
        <v>45763</v>
      </c>
      <c r="N479" s="25" t="str" cm="1">
        <f t="array" ref="N479">_xlfn.IFS(L479=100%,"выполнено",L479=0%,"не выполнено",L479&gt;0%,"в работе",L479&lt;100%,"в работе")</f>
        <v>выполнено</v>
      </c>
      <c r="O479" s="25"/>
      <c r="P479" s="25"/>
      <c r="Q479" s="25" t="s">
        <v>1719</v>
      </c>
      <c r="R479" s="25" t="str">
        <f>VLOOKUP(J479,LookUp!C:F,4,0)</f>
        <v>ТХиГТС</v>
      </c>
      <c r="S479" s="25" t="s">
        <v>1718</v>
      </c>
    </row>
    <row r="480" spans="1:19" x14ac:dyDescent="0.25">
      <c r="A480" s="25" t="s">
        <v>1687</v>
      </c>
      <c r="B480" s="44">
        <v>4</v>
      </c>
      <c r="C480" s="25" t="s">
        <v>547</v>
      </c>
      <c r="D480" s="25" t="s">
        <v>1</v>
      </c>
      <c r="E480" s="26" t="s">
        <v>2</v>
      </c>
      <c r="F480" s="26" t="s">
        <v>2</v>
      </c>
      <c r="G480" s="25" t="s">
        <v>35</v>
      </c>
      <c r="H480" s="26">
        <v>45762</v>
      </c>
      <c r="I480" s="26">
        <v>45763</v>
      </c>
      <c r="J480" s="25" t="s">
        <v>1719</v>
      </c>
      <c r="K480" s="25"/>
      <c r="L480" s="27">
        <v>1</v>
      </c>
      <c r="M480" s="26">
        <v>45763</v>
      </c>
      <c r="N480" s="25" t="str" cm="1">
        <f t="array" ref="N480">_xlfn.IFS(L480=100%,"выполнено",L480=0%,"не выполнено",L480&gt;0%,"в работе",L480&lt;100%,"в работе")</f>
        <v>выполнено</v>
      </c>
      <c r="O480" s="25"/>
      <c r="P480" s="25"/>
      <c r="Q480" s="25" t="s">
        <v>1698</v>
      </c>
      <c r="R480" s="25" t="str">
        <f>VLOOKUP(J480,LookUp!C:F,4,0)</f>
        <v>Не применимо</v>
      </c>
      <c r="S480" s="25" t="s">
        <v>1718</v>
      </c>
    </row>
    <row r="481" spans="1:19" x14ac:dyDescent="0.25">
      <c r="A481" s="25" t="s">
        <v>1687</v>
      </c>
      <c r="B481" s="44">
        <v>5</v>
      </c>
      <c r="C481" s="25" t="s">
        <v>548</v>
      </c>
      <c r="D481" s="25" t="s">
        <v>1</v>
      </c>
      <c r="E481" s="26" t="s">
        <v>2</v>
      </c>
      <c r="F481" s="26" t="s">
        <v>2</v>
      </c>
      <c r="G481" s="25" t="s">
        <v>35</v>
      </c>
      <c r="H481" s="26">
        <v>45762</v>
      </c>
      <c r="I481" s="26">
        <v>45763</v>
      </c>
      <c r="J481" s="25" t="s">
        <v>1698</v>
      </c>
      <c r="K481" s="25"/>
      <c r="L481" s="27">
        <v>1</v>
      </c>
      <c r="M481" s="26">
        <v>45763</v>
      </c>
      <c r="N481" s="25" t="str" cm="1">
        <f t="array" ref="N481">_xlfn.IFS(L481=100%,"выполнено",L481=0%,"не выполнено",L481&gt;0%,"в работе",L481&lt;100%,"в работе")</f>
        <v>выполнено</v>
      </c>
      <c r="O481" s="25"/>
      <c r="P481" s="25"/>
      <c r="Q481" s="25" t="s">
        <v>1719</v>
      </c>
      <c r="R481" s="25" t="str">
        <f>VLOOKUP(J481,LookUp!C:F,4,0)</f>
        <v>ТХиГТС</v>
      </c>
      <c r="S481" s="25" t="s">
        <v>1718</v>
      </c>
    </row>
    <row r="482" spans="1:19" x14ac:dyDescent="0.25">
      <c r="A482" s="25" t="s">
        <v>1687</v>
      </c>
      <c r="B482" s="44">
        <v>4</v>
      </c>
      <c r="C482" s="25" t="s">
        <v>549</v>
      </c>
      <c r="D482" s="25" t="s">
        <v>1</v>
      </c>
      <c r="E482" s="26" t="s">
        <v>2</v>
      </c>
      <c r="F482" s="26" t="s">
        <v>2</v>
      </c>
      <c r="G482" s="25" t="s">
        <v>35</v>
      </c>
      <c r="H482" s="26">
        <v>45762</v>
      </c>
      <c r="I482" s="26">
        <v>45763</v>
      </c>
      <c r="J482" s="25" t="s">
        <v>1719</v>
      </c>
      <c r="K482" s="25"/>
      <c r="L482" s="27">
        <v>1</v>
      </c>
      <c r="M482" s="26">
        <v>45763</v>
      </c>
      <c r="N482" s="25" t="str" cm="1">
        <f t="array" ref="N482">_xlfn.IFS(L482=100%,"выполнено",L482=0%,"не выполнено",L482&gt;0%,"в работе",L482&lt;100%,"в работе")</f>
        <v>выполнено</v>
      </c>
      <c r="O482" s="25"/>
      <c r="P482" s="25"/>
      <c r="Q482" s="25" t="s">
        <v>1700</v>
      </c>
      <c r="R482" s="25" t="str">
        <f>VLOOKUP(J482,LookUp!C:F,4,0)</f>
        <v>Не применимо</v>
      </c>
      <c r="S482" s="25" t="s">
        <v>1718</v>
      </c>
    </row>
    <row r="483" spans="1:19" x14ac:dyDescent="0.25">
      <c r="A483" s="25" t="s">
        <v>1687</v>
      </c>
      <c r="B483" s="44">
        <v>5</v>
      </c>
      <c r="C483" s="25" t="s">
        <v>550</v>
      </c>
      <c r="D483" s="25" t="s">
        <v>1</v>
      </c>
      <c r="E483" s="26" t="s">
        <v>2</v>
      </c>
      <c r="F483" s="26" t="s">
        <v>2</v>
      </c>
      <c r="G483" s="25" t="s">
        <v>35</v>
      </c>
      <c r="H483" s="26">
        <v>45762</v>
      </c>
      <c r="I483" s="26">
        <v>45763</v>
      </c>
      <c r="J483" s="25" t="s">
        <v>1698</v>
      </c>
      <c r="K483" s="25"/>
      <c r="L483" s="27">
        <v>1</v>
      </c>
      <c r="M483" s="26">
        <v>45763</v>
      </c>
      <c r="N483" s="25" t="str" cm="1">
        <f t="array" ref="N483">_xlfn.IFS(L483=100%,"выполнено",L483=0%,"не выполнено",L483&gt;0%,"в работе",L483&lt;100%,"в работе")</f>
        <v>выполнено</v>
      </c>
      <c r="O483" s="25"/>
      <c r="P483" s="25"/>
      <c r="Q483" s="25" t="s">
        <v>1700</v>
      </c>
      <c r="R483" s="25" t="str">
        <f>VLOOKUP(J483,LookUp!C:F,4,0)</f>
        <v>ТХиГТС</v>
      </c>
      <c r="S483" s="25" t="s">
        <v>1718</v>
      </c>
    </row>
    <row r="484" spans="1:19" x14ac:dyDescent="0.25">
      <c r="A484" s="25" t="s">
        <v>1687</v>
      </c>
      <c r="B484" s="44">
        <v>4</v>
      </c>
      <c r="C484" s="25" t="s">
        <v>551</v>
      </c>
      <c r="D484" s="25" t="s">
        <v>1</v>
      </c>
      <c r="E484" s="26" t="s">
        <v>2</v>
      </c>
      <c r="F484" s="26" t="s">
        <v>2</v>
      </c>
      <c r="G484" s="25" t="s">
        <v>7</v>
      </c>
      <c r="H484" s="26">
        <v>45758</v>
      </c>
      <c r="I484" s="26">
        <v>45758</v>
      </c>
      <c r="J484" s="25" t="s">
        <v>1719</v>
      </c>
      <c r="K484" s="25"/>
      <c r="L484" s="27">
        <v>1</v>
      </c>
      <c r="M484" s="26">
        <v>45758</v>
      </c>
      <c r="N484" s="25" t="str" cm="1">
        <f t="array" ref="N484">_xlfn.IFS(L484=100%,"выполнено",L484=0%,"не выполнено",L484&gt;0%,"в работе",L484&lt;100%,"в работе")</f>
        <v>выполнено</v>
      </c>
      <c r="O484" s="25"/>
      <c r="P484" s="25"/>
      <c r="Q484" s="25" t="s">
        <v>1696</v>
      </c>
      <c r="R484" s="25" t="str">
        <f>VLOOKUP(J484,LookUp!C:F,4,0)</f>
        <v>Не применимо</v>
      </c>
      <c r="S484" s="25" t="s">
        <v>1718</v>
      </c>
    </row>
    <row r="485" spans="1:19" x14ac:dyDescent="0.25">
      <c r="A485" s="25" t="s">
        <v>1687</v>
      </c>
      <c r="B485" s="44">
        <v>5</v>
      </c>
      <c r="C485" s="25" t="s">
        <v>552</v>
      </c>
      <c r="D485" s="25" t="s">
        <v>1</v>
      </c>
      <c r="E485" s="26" t="s">
        <v>2</v>
      </c>
      <c r="F485" s="26" t="s">
        <v>2</v>
      </c>
      <c r="G485" s="25" t="s">
        <v>7</v>
      </c>
      <c r="H485" s="26">
        <v>45756</v>
      </c>
      <c r="I485" s="26">
        <v>45758</v>
      </c>
      <c r="J485" s="25" t="s">
        <v>1698</v>
      </c>
      <c r="K485" s="25"/>
      <c r="L485" s="27">
        <v>1</v>
      </c>
      <c r="M485" s="26">
        <v>45758</v>
      </c>
      <c r="N485" s="25" t="str" cm="1">
        <f t="array" ref="N485">_xlfn.IFS(L485=100%,"выполнено",L485=0%,"не выполнено",L485&gt;0%,"в работе",L485&lt;100%,"в работе")</f>
        <v>выполнено</v>
      </c>
      <c r="O485" s="25"/>
      <c r="P485" s="25"/>
      <c r="Q485" s="25" t="s">
        <v>1719</v>
      </c>
      <c r="R485" s="25" t="str">
        <f>VLOOKUP(J485,LookUp!C:F,4,0)</f>
        <v>ТХиГТС</v>
      </c>
      <c r="S485" s="25" t="s">
        <v>1718</v>
      </c>
    </row>
    <row r="486" spans="1:19" x14ac:dyDescent="0.25">
      <c r="A486" s="25" t="s">
        <v>1687</v>
      </c>
      <c r="B486" s="44">
        <v>4</v>
      </c>
      <c r="C486" s="25" t="s">
        <v>553</v>
      </c>
      <c r="D486" s="25" t="s">
        <v>1</v>
      </c>
      <c r="E486" s="26" t="s">
        <v>2</v>
      </c>
      <c r="F486" s="26" t="s">
        <v>2</v>
      </c>
      <c r="G486" s="25" t="s">
        <v>35</v>
      </c>
      <c r="H486" s="26">
        <v>45762</v>
      </c>
      <c r="I486" s="26">
        <v>45763</v>
      </c>
      <c r="J486" s="25" t="s">
        <v>1719</v>
      </c>
      <c r="K486" s="25"/>
      <c r="L486" s="27">
        <v>1</v>
      </c>
      <c r="M486" s="26">
        <v>45763</v>
      </c>
      <c r="N486" s="25" t="str" cm="1">
        <f t="array" ref="N486">_xlfn.IFS(L486=100%,"выполнено",L486=0%,"не выполнено",L486&gt;0%,"в работе",L486&lt;100%,"в работе")</f>
        <v>выполнено</v>
      </c>
      <c r="O486" s="25"/>
      <c r="P486" s="25"/>
      <c r="Q486" s="25" t="s">
        <v>1696</v>
      </c>
      <c r="R486" s="25" t="str">
        <f>VLOOKUP(J486,LookUp!C:F,4,0)</f>
        <v>Не применимо</v>
      </c>
      <c r="S486" s="25" t="s">
        <v>1718</v>
      </c>
    </row>
    <row r="487" spans="1:19" x14ac:dyDescent="0.25">
      <c r="A487" s="25" t="s">
        <v>1687</v>
      </c>
      <c r="B487" s="44">
        <v>5</v>
      </c>
      <c r="C487" s="25" t="s">
        <v>554</v>
      </c>
      <c r="D487" s="25" t="s">
        <v>1</v>
      </c>
      <c r="E487" s="26" t="s">
        <v>2</v>
      </c>
      <c r="F487" s="26" t="s">
        <v>2</v>
      </c>
      <c r="G487" s="25" t="s">
        <v>35</v>
      </c>
      <c r="H487" s="26">
        <v>45762</v>
      </c>
      <c r="I487" s="26">
        <v>45763</v>
      </c>
      <c r="J487" s="25" t="s">
        <v>1698</v>
      </c>
      <c r="K487" s="25"/>
      <c r="L487" s="27">
        <v>1</v>
      </c>
      <c r="M487" s="26">
        <v>45763</v>
      </c>
      <c r="N487" s="25" t="str" cm="1">
        <f t="array" ref="N487">_xlfn.IFS(L487=100%,"выполнено",L487=0%,"не выполнено",L487&gt;0%,"в работе",L487&lt;100%,"в работе")</f>
        <v>выполнено</v>
      </c>
      <c r="O487" s="25"/>
      <c r="P487" s="25"/>
      <c r="Q487" s="25" t="s">
        <v>1007</v>
      </c>
      <c r="R487" s="25" t="str">
        <f>VLOOKUP(J487,LookUp!C:F,4,0)</f>
        <v>ТХиГТС</v>
      </c>
      <c r="S487" s="25" t="s">
        <v>1718</v>
      </c>
    </row>
    <row r="488" spans="1:19" x14ac:dyDescent="0.25">
      <c r="A488" s="25" t="s">
        <v>1687</v>
      </c>
      <c r="B488" s="44">
        <v>4</v>
      </c>
      <c r="C488" s="25" t="s">
        <v>555</v>
      </c>
      <c r="D488" s="25" t="s">
        <v>1</v>
      </c>
      <c r="E488" s="26" t="s">
        <v>2</v>
      </c>
      <c r="F488" s="26" t="s">
        <v>2</v>
      </c>
      <c r="G488" s="25" t="s">
        <v>35</v>
      </c>
      <c r="H488" s="26">
        <v>45762</v>
      </c>
      <c r="I488" s="26">
        <v>45763</v>
      </c>
      <c r="J488" s="25" t="s">
        <v>1719</v>
      </c>
      <c r="K488" s="25"/>
      <c r="L488" s="27">
        <v>1</v>
      </c>
      <c r="M488" s="26">
        <v>45763</v>
      </c>
      <c r="N488" s="25" t="str" cm="1">
        <f t="array" ref="N488">_xlfn.IFS(L488=100%,"выполнено",L488=0%,"не выполнено",L488&gt;0%,"в работе",L488&lt;100%,"в работе")</f>
        <v>выполнено</v>
      </c>
      <c r="O488" s="25"/>
      <c r="P488" s="25"/>
      <c r="Q488" s="25" t="s">
        <v>1719</v>
      </c>
      <c r="R488" s="25" t="str">
        <f>VLOOKUP(J488,LookUp!C:F,4,0)</f>
        <v>Не применимо</v>
      </c>
      <c r="S488" s="25" t="s">
        <v>1718</v>
      </c>
    </row>
    <row r="489" spans="1:19" x14ac:dyDescent="0.25">
      <c r="A489" s="25" t="s">
        <v>1687</v>
      </c>
      <c r="B489" s="44">
        <v>5</v>
      </c>
      <c r="C489" s="25" t="s">
        <v>556</v>
      </c>
      <c r="D489" s="25" t="s">
        <v>1</v>
      </c>
      <c r="E489" s="26" t="s">
        <v>2</v>
      </c>
      <c r="F489" s="26" t="s">
        <v>2</v>
      </c>
      <c r="G489" s="25" t="s">
        <v>35</v>
      </c>
      <c r="H489" s="26">
        <v>45762</v>
      </c>
      <c r="I489" s="26">
        <v>45763</v>
      </c>
      <c r="J489" s="25" t="s">
        <v>1698</v>
      </c>
      <c r="K489" s="25"/>
      <c r="L489" s="27">
        <v>1</v>
      </c>
      <c r="M489" s="26">
        <v>45763</v>
      </c>
      <c r="N489" s="25" t="str" cm="1">
        <f t="array" ref="N489">_xlfn.IFS(L489=100%,"выполнено",L489=0%,"не выполнено",L489&gt;0%,"в работе",L489&lt;100%,"в работе")</f>
        <v>выполнено</v>
      </c>
      <c r="O489" s="25"/>
      <c r="P489" s="25"/>
      <c r="Q489" s="25" t="s">
        <v>1719</v>
      </c>
      <c r="R489" s="25" t="str">
        <f>VLOOKUP(J489,LookUp!C:F,4,0)</f>
        <v>ТХиГТС</v>
      </c>
      <c r="S489" s="25" t="s">
        <v>1718</v>
      </c>
    </row>
    <row r="490" spans="1:19" x14ac:dyDescent="0.25">
      <c r="A490" s="25" t="s">
        <v>1687</v>
      </c>
      <c r="B490" s="44">
        <v>4</v>
      </c>
      <c r="C490" s="25" t="s">
        <v>583</v>
      </c>
      <c r="D490" s="25" t="s">
        <v>67</v>
      </c>
      <c r="E490" s="26">
        <v>45250</v>
      </c>
      <c r="F490" s="26">
        <v>45261</v>
      </c>
      <c r="G490" s="25" t="s">
        <v>584</v>
      </c>
      <c r="H490" s="26">
        <v>45266</v>
      </c>
      <c r="I490" s="26">
        <v>45457</v>
      </c>
      <c r="J490" s="25" t="s">
        <v>1719</v>
      </c>
      <c r="K490" s="25" t="s">
        <v>465</v>
      </c>
      <c r="L490" s="27">
        <v>1</v>
      </c>
      <c r="M490" s="26">
        <v>45457</v>
      </c>
      <c r="N490" s="25" t="str" cm="1">
        <f t="array" ref="N490">_xlfn.IFS(L490=100%,"выполнено",L490=0%,"не выполнено",L490&gt;0%,"в работе",L490&lt;100%,"в работе")</f>
        <v>выполнено</v>
      </c>
      <c r="O490" s="25"/>
      <c r="P490" s="25"/>
      <c r="Q490" s="25" t="s">
        <v>1696</v>
      </c>
      <c r="R490" s="25" t="str">
        <f>VLOOKUP(J490,LookUp!C:F,4,0)</f>
        <v>Не применимо</v>
      </c>
      <c r="S490" s="25" t="s">
        <v>1718</v>
      </c>
    </row>
    <row r="491" spans="1:19" x14ac:dyDescent="0.25">
      <c r="A491" s="25" t="s">
        <v>1687</v>
      </c>
      <c r="B491" s="44">
        <v>5</v>
      </c>
      <c r="C491" s="25" t="s">
        <v>585</v>
      </c>
      <c r="D491" s="25" t="s">
        <v>67</v>
      </c>
      <c r="E491" s="26">
        <v>45250</v>
      </c>
      <c r="F491" s="26">
        <v>45261</v>
      </c>
      <c r="G491" s="25" t="s">
        <v>67</v>
      </c>
      <c r="H491" s="26">
        <v>45266</v>
      </c>
      <c r="I491" s="26">
        <v>45457</v>
      </c>
      <c r="J491" s="25" t="s">
        <v>3147</v>
      </c>
      <c r="K491" s="25" t="s">
        <v>444</v>
      </c>
      <c r="L491" s="27">
        <v>1</v>
      </c>
      <c r="M491" s="26">
        <v>45457</v>
      </c>
      <c r="N491" s="25" t="str" cm="1">
        <f t="array" ref="N491">_xlfn.IFS(L491=100%,"выполнено",L491=0%,"не выполнено",L491&gt;0%,"в работе",L491&lt;100%,"в работе")</f>
        <v>выполнено</v>
      </c>
      <c r="O491" s="25"/>
      <c r="P491" s="25"/>
      <c r="Q491" s="25" t="s">
        <v>465</v>
      </c>
      <c r="R491" s="25" t="str">
        <f>VLOOKUP(J491,LookUp!C:F,4,0)</f>
        <v>ТХиГТС</v>
      </c>
      <c r="S491" s="25" t="s">
        <v>1718</v>
      </c>
    </row>
    <row r="492" spans="1:19" x14ac:dyDescent="0.25">
      <c r="A492" s="25" t="s">
        <v>1687</v>
      </c>
      <c r="B492" s="44">
        <v>4</v>
      </c>
      <c r="C492" s="25" t="s">
        <v>590</v>
      </c>
      <c r="D492" s="25" t="s">
        <v>62</v>
      </c>
      <c r="E492" s="26">
        <v>45250</v>
      </c>
      <c r="F492" s="26">
        <v>45320</v>
      </c>
      <c r="G492" s="25" t="s">
        <v>3276</v>
      </c>
      <c r="H492" s="26">
        <v>45266</v>
      </c>
      <c r="I492" s="26">
        <v>45896</v>
      </c>
      <c r="J492" s="25" t="s">
        <v>465</v>
      </c>
      <c r="K492" s="25" t="s">
        <v>465</v>
      </c>
      <c r="L492" s="27">
        <v>1</v>
      </c>
      <c r="M492" s="26">
        <v>45896</v>
      </c>
      <c r="N492" s="25" t="str" cm="1">
        <f t="array" ref="N492">_xlfn.IFS(L492=100%,"выполнено",L492=0%,"не выполнено",L492&gt;0%,"в работе",L492&lt;100%,"в работе")</f>
        <v>выполнено</v>
      </c>
      <c r="O492" s="25"/>
      <c r="P492" s="25"/>
      <c r="Q492" s="25" t="s">
        <v>1696</v>
      </c>
      <c r="R492" s="25" t="str">
        <f>VLOOKUP(J492,LookUp!C:F,4,0)</f>
        <v>ГИП</v>
      </c>
      <c r="S492" s="25" t="s">
        <v>1718</v>
      </c>
    </row>
    <row r="493" spans="1:19" x14ac:dyDescent="0.25">
      <c r="A493" s="25" t="s">
        <v>1687</v>
      </c>
      <c r="B493" s="44">
        <v>5</v>
      </c>
      <c r="C493" s="25" t="s">
        <v>591</v>
      </c>
      <c r="D493" s="25" t="s">
        <v>1</v>
      </c>
      <c r="E493" s="26" t="s">
        <v>2</v>
      </c>
      <c r="F493" s="26" t="s">
        <v>2</v>
      </c>
      <c r="G493" s="25" t="s">
        <v>1804</v>
      </c>
      <c r="H493" s="26">
        <v>45789</v>
      </c>
      <c r="I493" s="26">
        <v>45896</v>
      </c>
      <c r="J493" s="25" t="s">
        <v>991</v>
      </c>
      <c r="K493" s="25"/>
      <c r="L493" s="27">
        <v>1</v>
      </c>
      <c r="M493" s="26">
        <v>45896</v>
      </c>
      <c r="N493" s="25" t="str" cm="1">
        <f t="array" ref="N493">_xlfn.IFS(L493=100%,"выполнено",L493=0%,"не выполнено",L493&gt;0%,"в работе",L493&lt;100%,"в работе")</f>
        <v>выполнено</v>
      </c>
      <c r="O493" s="25"/>
      <c r="P493" s="25"/>
      <c r="Q493" s="25" t="s">
        <v>1700</v>
      </c>
      <c r="R493" s="25" t="str">
        <f>VLOOKUP(J493,LookUp!C:F,4,0)</f>
        <v>ГПиАД</v>
      </c>
      <c r="S493" s="25" t="s">
        <v>1718</v>
      </c>
    </row>
    <row r="494" spans="1:19" x14ac:dyDescent="0.25">
      <c r="A494" s="25" t="s">
        <v>1687</v>
      </c>
      <c r="B494" s="44">
        <v>5</v>
      </c>
      <c r="C494" s="25" t="s">
        <v>592</v>
      </c>
      <c r="D494" s="25" t="s">
        <v>30</v>
      </c>
      <c r="E494" s="26">
        <v>45250</v>
      </c>
      <c r="F494" s="26">
        <v>45289</v>
      </c>
      <c r="G494" s="25" t="s">
        <v>593</v>
      </c>
      <c r="H494" s="26">
        <v>45266</v>
      </c>
      <c r="I494" s="26">
        <v>45463</v>
      </c>
      <c r="J494" s="25" t="s">
        <v>1698</v>
      </c>
      <c r="K494" s="25" t="s">
        <v>190</v>
      </c>
      <c r="L494" s="27">
        <v>1</v>
      </c>
      <c r="M494" s="26">
        <v>45463</v>
      </c>
      <c r="N494" s="25" t="str" cm="1">
        <f t="array" ref="N494">_xlfn.IFS(L494=100%,"выполнено",L494=0%,"не выполнено",L494&gt;0%,"в работе",L494&lt;100%,"в работе")</f>
        <v>выполнено</v>
      </c>
      <c r="O494" s="25"/>
      <c r="P494" s="25"/>
      <c r="Q494" s="25" t="s">
        <v>465</v>
      </c>
      <c r="R494" s="25" t="str">
        <f>VLOOKUP(J494,LookUp!C:F,4,0)</f>
        <v>ТХиГТС</v>
      </c>
      <c r="S494" s="25" t="s">
        <v>1718</v>
      </c>
    </row>
    <row r="495" spans="1:19" x14ac:dyDescent="0.25">
      <c r="A495" s="25" t="s">
        <v>1687</v>
      </c>
      <c r="B495" s="44">
        <v>5</v>
      </c>
      <c r="C495" s="25" t="s">
        <v>595</v>
      </c>
      <c r="D495" s="25" t="s">
        <v>1</v>
      </c>
      <c r="E495" s="26" t="s">
        <v>2</v>
      </c>
      <c r="F495" s="26" t="s">
        <v>2</v>
      </c>
      <c r="G495" s="25" t="s">
        <v>67</v>
      </c>
      <c r="H495" s="26">
        <v>45600</v>
      </c>
      <c r="I495" s="26">
        <v>45632</v>
      </c>
      <c r="J495" s="25" t="s">
        <v>1719</v>
      </c>
      <c r="K495" s="25"/>
      <c r="L495" s="27">
        <v>1</v>
      </c>
      <c r="M495" s="26">
        <v>45632</v>
      </c>
      <c r="N495" s="25" t="str" cm="1">
        <f t="array" ref="N495">_xlfn.IFS(L495=100%,"выполнено",L495=0%,"не выполнено",L495&gt;0%,"в работе",L495&lt;100%,"в работе")</f>
        <v>выполнено</v>
      </c>
      <c r="O495" s="25"/>
      <c r="P495" s="25"/>
      <c r="Q495" s="25" t="s">
        <v>1701</v>
      </c>
      <c r="R495" s="25" t="str">
        <f>VLOOKUP(J495,LookUp!C:F,4,0)</f>
        <v>Не применимо</v>
      </c>
      <c r="S495" s="25" t="s">
        <v>1718</v>
      </c>
    </row>
    <row r="496" spans="1:19" x14ac:dyDescent="0.25">
      <c r="A496" s="25" t="s">
        <v>1687</v>
      </c>
      <c r="B496" s="44">
        <v>5</v>
      </c>
      <c r="C496" s="25" t="s">
        <v>596</v>
      </c>
      <c r="D496" s="25" t="s">
        <v>1</v>
      </c>
      <c r="E496" s="26" t="s">
        <v>2</v>
      </c>
      <c r="F496" s="26" t="s">
        <v>2</v>
      </c>
      <c r="G496" s="25" t="s">
        <v>597</v>
      </c>
      <c r="H496" s="26">
        <v>45635</v>
      </c>
      <c r="I496" s="26">
        <v>45667</v>
      </c>
      <c r="J496" s="25" t="s">
        <v>1698</v>
      </c>
      <c r="K496" s="25"/>
      <c r="L496" s="27">
        <v>1</v>
      </c>
      <c r="M496" s="26">
        <v>45667</v>
      </c>
      <c r="N496" s="25" t="str" cm="1">
        <f t="array" ref="N496">_xlfn.IFS(L496=100%,"выполнено",L496=0%,"не выполнено",L496&gt;0%,"в работе",L496&lt;100%,"в работе")</f>
        <v>выполнено</v>
      </c>
      <c r="O496" s="25"/>
      <c r="P496" s="25"/>
      <c r="Q496" s="25" t="s">
        <v>1700</v>
      </c>
      <c r="R496" s="25" t="str">
        <f>VLOOKUP(J496,LookUp!C:F,4,0)</f>
        <v>ТХиГТС</v>
      </c>
      <c r="S496" s="25" t="s">
        <v>1718</v>
      </c>
    </row>
    <row r="497" spans="1:19" x14ac:dyDescent="0.25">
      <c r="A497" s="25" t="s">
        <v>1687</v>
      </c>
      <c r="B497" s="44">
        <v>5</v>
      </c>
      <c r="C497" s="25" t="s">
        <v>598</v>
      </c>
      <c r="D497" s="25" t="s">
        <v>30</v>
      </c>
      <c r="E497" s="26">
        <v>45264</v>
      </c>
      <c r="F497" s="26">
        <v>45320</v>
      </c>
      <c r="G497" s="25" t="s">
        <v>30</v>
      </c>
      <c r="H497" s="26">
        <v>45288</v>
      </c>
      <c r="I497" s="26">
        <v>45491</v>
      </c>
      <c r="J497" s="25" t="s">
        <v>1700</v>
      </c>
      <c r="K497" s="25" t="s">
        <v>519</v>
      </c>
      <c r="L497" s="27">
        <v>1</v>
      </c>
      <c r="M497" s="26">
        <v>45491</v>
      </c>
      <c r="N497" s="25" t="str" cm="1">
        <f t="array" ref="N497">_xlfn.IFS(L497=100%,"выполнено",L497=0%,"не выполнено",L497&gt;0%,"в работе",L497&lt;100%,"в работе")</f>
        <v>выполнено</v>
      </c>
      <c r="O497" s="25"/>
      <c r="P497" s="25"/>
      <c r="Q497" s="25" t="s">
        <v>1700</v>
      </c>
      <c r="R497" s="25" t="str">
        <f>VLOOKUP(J497,LookUp!C:F,4,0)</f>
        <v>АСО</v>
      </c>
      <c r="S497" s="25" t="s">
        <v>1718</v>
      </c>
    </row>
    <row r="498" spans="1:19" x14ac:dyDescent="0.25">
      <c r="A498" s="25" t="s">
        <v>1687</v>
      </c>
      <c r="B498" s="44">
        <v>5</v>
      </c>
      <c r="C498" s="25" t="s">
        <v>599</v>
      </c>
      <c r="D498" s="25" t="s">
        <v>1</v>
      </c>
      <c r="E498" s="26" t="s">
        <v>2</v>
      </c>
      <c r="F498" s="26" t="s">
        <v>2</v>
      </c>
      <c r="G498" s="25" t="s">
        <v>600</v>
      </c>
      <c r="H498" s="26">
        <v>45624</v>
      </c>
      <c r="I498" s="26">
        <v>45670</v>
      </c>
      <c r="J498" s="25" t="s">
        <v>1700</v>
      </c>
      <c r="K498" s="25"/>
      <c r="L498" s="27">
        <v>1</v>
      </c>
      <c r="M498" s="26">
        <v>45670</v>
      </c>
      <c r="N498" s="25" t="str" cm="1">
        <f t="array" ref="N498">_xlfn.IFS(L498=100%,"выполнено",L498=0%,"не выполнено",L498&gt;0%,"в работе",L498&lt;100%,"в работе")</f>
        <v>выполнено</v>
      </c>
      <c r="O498" s="25"/>
      <c r="P498" s="25"/>
      <c r="Q498" s="25" t="s">
        <v>1013</v>
      </c>
      <c r="R498" s="25" t="str">
        <f>VLOOKUP(J498,LookUp!C:F,4,0)</f>
        <v>АСО</v>
      </c>
      <c r="S498" s="25" t="s">
        <v>1718</v>
      </c>
    </row>
    <row r="499" spans="1:19" x14ac:dyDescent="0.25">
      <c r="A499" s="25" t="s">
        <v>1687</v>
      </c>
      <c r="B499" s="44">
        <v>5</v>
      </c>
      <c r="C499" s="25" t="s">
        <v>601</v>
      </c>
      <c r="D499" s="25" t="s">
        <v>41</v>
      </c>
      <c r="E499" s="26">
        <v>45278</v>
      </c>
      <c r="F499" s="26">
        <v>45313</v>
      </c>
      <c r="G499" s="25" t="s">
        <v>41</v>
      </c>
      <c r="H499" s="26">
        <v>45306</v>
      </c>
      <c r="I499" s="26">
        <v>45491</v>
      </c>
      <c r="J499" s="25" t="s">
        <v>1700</v>
      </c>
      <c r="K499" s="25" t="s">
        <v>291</v>
      </c>
      <c r="L499" s="27">
        <v>1</v>
      </c>
      <c r="M499" s="26">
        <v>45491</v>
      </c>
      <c r="N499" s="25" t="str" cm="1">
        <f t="array" ref="N499">_xlfn.IFS(L499=100%,"выполнено",L499=0%,"не выполнено",L499&gt;0%,"в работе",L499&lt;100%,"в работе")</f>
        <v>выполнено</v>
      </c>
      <c r="O499" s="25"/>
      <c r="P499" s="25"/>
      <c r="Q499" s="25" t="s">
        <v>1696</v>
      </c>
      <c r="R499" s="25" t="str">
        <f>VLOOKUP(J499,LookUp!C:F,4,0)</f>
        <v>АСО</v>
      </c>
      <c r="S499" s="25" t="s">
        <v>1718</v>
      </c>
    </row>
    <row r="500" spans="1:19" x14ac:dyDescent="0.25">
      <c r="A500" s="25" t="s">
        <v>1687</v>
      </c>
      <c r="B500" s="44">
        <v>5</v>
      </c>
      <c r="C500" s="25" t="s">
        <v>602</v>
      </c>
      <c r="D500" s="25" t="s">
        <v>41</v>
      </c>
      <c r="E500" s="26">
        <v>45285</v>
      </c>
      <c r="F500" s="26">
        <v>45320</v>
      </c>
      <c r="G500" s="25" t="s">
        <v>41</v>
      </c>
      <c r="H500" s="26">
        <v>45336</v>
      </c>
      <c r="I500" s="26">
        <v>45491</v>
      </c>
      <c r="J500" s="25" t="s">
        <v>1700</v>
      </c>
      <c r="K500" s="25" t="s">
        <v>291</v>
      </c>
      <c r="L500" s="27">
        <v>1</v>
      </c>
      <c r="M500" s="26">
        <v>45491</v>
      </c>
      <c r="N500" s="25" t="str" cm="1">
        <f t="array" ref="N500">_xlfn.IFS(L500=100%,"выполнено",L500=0%,"не выполнено",L500&gt;0%,"в работе",L500&lt;100%,"в работе")</f>
        <v>выполнено</v>
      </c>
      <c r="O500" s="25"/>
      <c r="P500" s="25"/>
      <c r="Q500" s="25" t="s">
        <v>1696</v>
      </c>
      <c r="R500" s="25" t="str">
        <f>VLOOKUP(J500,LookUp!C:F,4,0)</f>
        <v>АСО</v>
      </c>
      <c r="S500" s="25" t="s">
        <v>1718</v>
      </c>
    </row>
    <row r="501" spans="1:19" x14ac:dyDescent="0.25">
      <c r="A501" s="25" t="s">
        <v>1687</v>
      </c>
      <c r="B501" s="44">
        <v>5</v>
      </c>
      <c r="C501" s="25" t="s">
        <v>603</v>
      </c>
      <c r="D501" s="25" t="s">
        <v>27</v>
      </c>
      <c r="E501" s="26">
        <v>45278</v>
      </c>
      <c r="F501" s="26">
        <v>45306</v>
      </c>
      <c r="G501" s="25" t="s">
        <v>240</v>
      </c>
      <c r="H501" s="26">
        <v>45324</v>
      </c>
      <c r="I501" s="26">
        <v>45433</v>
      </c>
      <c r="J501" s="25" t="s">
        <v>1013</v>
      </c>
      <c r="K501" s="25" t="s">
        <v>298</v>
      </c>
      <c r="L501" s="27">
        <v>1</v>
      </c>
      <c r="M501" s="26">
        <v>45433</v>
      </c>
      <c r="N501" s="25" t="str" cm="1">
        <f t="array" ref="N501">_xlfn.IFS(L501=100%,"выполнено",L501=0%,"не выполнено",L501&gt;0%,"в работе",L501&lt;100%,"в работе")</f>
        <v>выполнено</v>
      </c>
      <c r="O501" s="25"/>
      <c r="P501" s="25"/>
      <c r="Q501" s="25" t="s">
        <v>1700</v>
      </c>
      <c r="R501" s="25" t="str">
        <f>VLOOKUP(J501,LookUp!C:F,4,0)</f>
        <v>ОВиВК</v>
      </c>
      <c r="S501" s="25" t="s">
        <v>1718</v>
      </c>
    </row>
    <row r="502" spans="1:19" x14ac:dyDescent="0.25">
      <c r="A502" s="25" t="s">
        <v>1687</v>
      </c>
      <c r="B502" s="44">
        <v>5</v>
      </c>
      <c r="C502" s="25" t="s">
        <v>604</v>
      </c>
      <c r="D502" s="25" t="s">
        <v>27</v>
      </c>
      <c r="E502" s="26">
        <v>45278</v>
      </c>
      <c r="F502" s="26">
        <v>45306</v>
      </c>
      <c r="G502" s="25" t="s">
        <v>27</v>
      </c>
      <c r="H502" s="26">
        <v>45345</v>
      </c>
      <c r="I502" s="26">
        <v>45516</v>
      </c>
      <c r="J502" s="25" t="s">
        <v>1701</v>
      </c>
      <c r="K502" s="25" t="s">
        <v>444</v>
      </c>
      <c r="L502" s="27">
        <v>1</v>
      </c>
      <c r="M502" s="26">
        <v>45516</v>
      </c>
      <c r="N502" s="25" t="str" cm="1">
        <f t="array" ref="N502">_xlfn.IFS(L502=100%,"выполнено",L502=0%,"не выполнено",L502&gt;0%,"в работе",L502&lt;100%,"в работе")</f>
        <v>выполнено</v>
      </c>
      <c r="O502" s="25"/>
      <c r="P502" s="25"/>
      <c r="Q502" s="25" t="s">
        <v>1698</v>
      </c>
      <c r="R502" s="25" t="str">
        <f>VLOOKUP(J502,LookUp!C:F,4,0)</f>
        <v>ОВиВК</v>
      </c>
      <c r="S502" s="25" t="s">
        <v>1718</v>
      </c>
    </row>
    <row r="503" spans="1:19" x14ac:dyDescent="0.25">
      <c r="A503" s="25" t="s">
        <v>1687</v>
      </c>
      <c r="B503" s="44">
        <v>5</v>
      </c>
      <c r="C503" s="25" t="s">
        <v>605</v>
      </c>
      <c r="D503" s="25" t="s">
        <v>27</v>
      </c>
      <c r="E503" s="26">
        <v>45278</v>
      </c>
      <c r="F503" s="26">
        <v>45306</v>
      </c>
      <c r="G503" s="25" t="s">
        <v>883</v>
      </c>
      <c r="H503" s="26">
        <v>45398</v>
      </c>
      <c r="I503" s="26">
        <v>45862</v>
      </c>
      <c r="J503" s="25" t="s">
        <v>1696</v>
      </c>
      <c r="K503" s="25" t="s">
        <v>204</v>
      </c>
      <c r="L503" s="27">
        <v>1</v>
      </c>
      <c r="M503" s="26">
        <v>45862</v>
      </c>
      <c r="N503" s="25" t="str" cm="1">
        <f t="array" ref="N503">_xlfn.IFS(L503=100%,"выполнено",L503=0%,"не выполнено",L503&gt;0%,"в работе",L503&lt;100%,"в работе")</f>
        <v>выполнено</v>
      </c>
      <c r="O503" s="25"/>
      <c r="P503" s="25"/>
      <c r="Q503" s="25" t="s">
        <v>1696</v>
      </c>
      <c r="R503" s="25" t="str">
        <f>VLOOKUP(J503,LookUp!C:F,4,0)</f>
        <v>ОЭиСС</v>
      </c>
      <c r="S503" s="25" t="s">
        <v>1718</v>
      </c>
    </row>
    <row r="504" spans="1:19" x14ac:dyDescent="0.25">
      <c r="A504" s="25" t="s">
        <v>1687</v>
      </c>
      <c r="B504" s="44">
        <v>5</v>
      </c>
      <c r="C504" s="25" t="s">
        <v>606</v>
      </c>
      <c r="D504" s="25" t="s">
        <v>27</v>
      </c>
      <c r="E504" s="26">
        <v>45278</v>
      </c>
      <c r="F504" s="26">
        <v>45306</v>
      </c>
      <c r="G504" s="25" t="s">
        <v>16</v>
      </c>
      <c r="H504" s="26">
        <v>45295</v>
      </c>
      <c r="I504" s="26">
        <v>45440</v>
      </c>
      <c r="J504" s="25" t="s">
        <v>1696</v>
      </c>
      <c r="K504" s="25" t="s">
        <v>204</v>
      </c>
      <c r="L504" s="27">
        <v>1</v>
      </c>
      <c r="M504" s="26">
        <v>45440</v>
      </c>
      <c r="N504" s="25" t="str" cm="1">
        <f t="array" ref="N504">_xlfn.IFS(L504=100%,"выполнено",L504=0%,"не выполнено",L504&gt;0%,"в работе",L504&lt;100%,"в работе")</f>
        <v>выполнено</v>
      </c>
      <c r="O504" s="25"/>
      <c r="P504" s="25"/>
      <c r="Q504" s="25" t="s">
        <v>1007</v>
      </c>
      <c r="R504" s="25" t="str">
        <f>VLOOKUP(J504,LookUp!C:F,4,0)</f>
        <v>ОЭиСС</v>
      </c>
      <c r="S504" s="25" t="s">
        <v>1718</v>
      </c>
    </row>
    <row r="505" spans="1:19" x14ac:dyDescent="0.25">
      <c r="A505" s="25" t="s">
        <v>1687</v>
      </c>
      <c r="B505" s="44">
        <v>5</v>
      </c>
      <c r="C505" s="25" t="s">
        <v>607</v>
      </c>
      <c r="D505" s="25" t="s">
        <v>1</v>
      </c>
      <c r="E505" s="26" t="s">
        <v>2</v>
      </c>
      <c r="F505" s="26" t="s">
        <v>2</v>
      </c>
      <c r="G505" s="25" t="s">
        <v>182</v>
      </c>
      <c r="H505" s="26">
        <v>45636</v>
      </c>
      <c r="I505" s="26">
        <v>45835</v>
      </c>
      <c r="J505" s="25" t="s">
        <v>1696</v>
      </c>
      <c r="K505" s="25"/>
      <c r="L505" s="27">
        <v>1</v>
      </c>
      <c r="M505" s="26">
        <v>45835</v>
      </c>
      <c r="N505" s="25" t="str" cm="1">
        <f t="array" ref="N505">_xlfn.IFS(L505=100%,"выполнено",L505=0%,"не выполнено",L505&gt;0%,"в работе",L505&lt;100%,"в работе")</f>
        <v>выполнено</v>
      </c>
      <c r="O505" s="25"/>
      <c r="P505" s="25"/>
      <c r="Q505" s="25" t="s">
        <v>1719</v>
      </c>
      <c r="R505" s="25" t="str">
        <f>VLOOKUP(J505,LookUp!C:F,4,0)</f>
        <v>ОЭиСС</v>
      </c>
      <c r="S505" s="25" t="s">
        <v>1718</v>
      </c>
    </row>
    <row r="506" spans="1:19" x14ac:dyDescent="0.25">
      <c r="A506" s="25" t="s">
        <v>1687</v>
      </c>
      <c r="B506" s="44">
        <v>5</v>
      </c>
      <c r="C506" s="25" t="s">
        <v>608</v>
      </c>
      <c r="D506" s="25" t="s">
        <v>27</v>
      </c>
      <c r="E506" s="26">
        <v>45278</v>
      </c>
      <c r="F506" s="26">
        <v>45306</v>
      </c>
      <c r="G506" s="25" t="s">
        <v>27</v>
      </c>
      <c r="H506" s="26">
        <v>45345</v>
      </c>
      <c r="I506" s="26">
        <v>45496</v>
      </c>
      <c r="J506" s="25" t="s">
        <v>1696</v>
      </c>
      <c r="K506" s="25" t="s">
        <v>204</v>
      </c>
      <c r="L506" s="27">
        <v>1</v>
      </c>
      <c r="M506" s="26">
        <v>45496</v>
      </c>
      <c r="N506" s="25" t="str" cm="1">
        <f t="array" ref="N506">_xlfn.IFS(L506=100%,"выполнено",L506=0%,"не выполнено",L506&gt;0%,"в работе",L506&lt;100%,"в работе")</f>
        <v>выполнено</v>
      </c>
      <c r="O506" s="25"/>
      <c r="P506" s="25"/>
      <c r="Q506" s="25" t="s">
        <v>1700</v>
      </c>
      <c r="R506" s="25" t="str">
        <f>VLOOKUP(J506,LookUp!C:F,4,0)</f>
        <v>ОЭиСС</v>
      </c>
      <c r="S506" s="25" t="s">
        <v>1718</v>
      </c>
    </row>
    <row r="507" spans="1:19" x14ac:dyDescent="0.25">
      <c r="A507" s="25" t="s">
        <v>1687</v>
      </c>
      <c r="B507" s="44">
        <v>5</v>
      </c>
      <c r="C507" s="25" t="s">
        <v>609</v>
      </c>
      <c r="D507" s="25" t="s">
        <v>1</v>
      </c>
      <c r="E507" s="26" t="s">
        <v>2</v>
      </c>
      <c r="F507" s="26" t="s">
        <v>2</v>
      </c>
      <c r="G507" s="25" t="s">
        <v>654</v>
      </c>
      <c r="H507" s="26">
        <v>45762</v>
      </c>
      <c r="I507" s="26">
        <v>45874</v>
      </c>
      <c r="J507" s="25" t="s">
        <v>1696</v>
      </c>
      <c r="K507" s="25"/>
      <c r="L507" s="27">
        <v>1</v>
      </c>
      <c r="M507" s="26">
        <v>45874</v>
      </c>
      <c r="N507" s="25" t="str" cm="1">
        <f t="array" ref="N507">_xlfn.IFS(L507=100%,"выполнено",L507=0%,"не выполнено",L507&gt;0%,"в работе",L507&lt;100%,"в работе")</f>
        <v>выполнено</v>
      </c>
      <c r="O507" s="25"/>
      <c r="P507" s="25"/>
      <c r="Q507" s="25" t="s">
        <v>1698</v>
      </c>
      <c r="R507" s="25" t="str">
        <f>VLOOKUP(J507,LookUp!C:F,4,0)</f>
        <v>ОЭиСС</v>
      </c>
      <c r="S507" s="25" t="s">
        <v>1718</v>
      </c>
    </row>
    <row r="508" spans="1:19" x14ac:dyDescent="0.25">
      <c r="A508" s="25" t="s">
        <v>1687</v>
      </c>
      <c r="B508" s="44">
        <v>5</v>
      </c>
      <c r="C508" s="25" t="s">
        <v>610</v>
      </c>
      <c r="D508" s="25" t="s">
        <v>1</v>
      </c>
      <c r="E508" s="26" t="s">
        <v>2</v>
      </c>
      <c r="F508" s="26" t="s">
        <v>2</v>
      </c>
      <c r="G508" s="25" t="s">
        <v>182</v>
      </c>
      <c r="H508" s="26">
        <v>45762</v>
      </c>
      <c r="I508" s="26">
        <v>45869</v>
      </c>
      <c r="J508" s="25" t="s">
        <v>1696</v>
      </c>
      <c r="K508" s="25"/>
      <c r="L508" s="27">
        <v>1</v>
      </c>
      <c r="M508" s="26">
        <v>45869</v>
      </c>
      <c r="N508" s="25" t="str" cm="1">
        <f t="array" ref="N508">_xlfn.IFS(L508=100%,"выполнено",L508=0%,"не выполнено",L508&gt;0%,"в работе",L508&lt;100%,"в работе")</f>
        <v>выполнено</v>
      </c>
      <c r="O508" s="25"/>
      <c r="P508" s="25"/>
      <c r="Q508" s="25" t="s">
        <v>464</v>
      </c>
      <c r="R508" s="25" t="str">
        <f>VLOOKUP(J508,LookUp!C:F,4,0)</f>
        <v>ОЭиСС</v>
      </c>
      <c r="S508" s="25" t="s">
        <v>1718</v>
      </c>
    </row>
    <row r="509" spans="1:19" x14ac:dyDescent="0.25">
      <c r="A509" s="25" t="s">
        <v>1687</v>
      </c>
      <c r="B509" s="44">
        <v>5</v>
      </c>
      <c r="C509" s="25" t="s">
        <v>611</v>
      </c>
      <c r="D509" s="25" t="s">
        <v>1</v>
      </c>
      <c r="E509" s="26" t="s">
        <v>2</v>
      </c>
      <c r="F509" s="26" t="s">
        <v>2</v>
      </c>
      <c r="G509" s="25" t="s">
        <v>7</v>
      </c>
      <c r="H509" s="26">
        <v>45715</v>
      </c>
      <c r="I509" s="26">
        <v>45715</v>
      </c>
      <c r="J509" s="25" t="s">
        <v>1007</v>
      </c>
      <c r="K509" s="25"/>
      <c r="L509" s="27">
        <v>1</v>
      </c>
      <c r="M509" s="26">
        <v>45715</v>
      </c>
      <c r="N509" s="25" t="str" cm="1">
        <f t="array" ref="N509">_xlfn.IFS(L509=100%,"выполнено",L509=0%,"не выполнено",L509&gt;0%,"в работе",L509&lt;100%,"в работе")</f>
        <v>выполнено</v>
      </c>
      <c r="O509" s="25"/>
      <c r="P509" s="25"/>
      <c r="Q509" s="25" t="s">
        <v>510</v>
      </c>
      <c r="R509" s="25" t="str">
        <f>VLOOKUP(J509,LookUp!C:F,4,0)</f>
        <v>ОЭиСС</v>
      </c>
      <c r="S509" s="25" t="s">
        <v>1718</v>
      </c>
    </row>
    <row r="510" spans="1:19" x14ac:dyDescent="0.25">
      <c r="A510" s="25" t="s">
        <v>1687</v>
      </c>
      <c r="B510" s="44">
        <v>5</v>
      </c>
      <c r="C510" s="25" t="s">
        <v>612</v>
      </c>
      <c r="D510" s="25" t="s">
        <v>67</v>
      </c>
      <c r="E510" s="26">
        <v>45278</v>
      </c>
      <c r="F510" s="26">
        <v>45289</v>
      </c>
      <c r="G510" s="25" t="s">
        <v>67</v>
      </c>
      <c r="H510" s="26">
        <v>45362</v>
      </c>
      <c r="I510" s="26">
        <v>45491</v>
      </c>
      <c r="J510" s="25" t="s">
        <v>1007</v>
      </c>
      <c r="K510" s="25" t="s">
        <v>204</v>
      </c>
      <c r="L510" s="27">
        <v>1</v>
      </c>
      <c r="M510" s="26">
        <v>45491</v>
      </c>
      <c r="N510" s="25" t="str" cm="1">
        <f t="array" ref="N510">_xlfn.IFS(L510=100%,"выполнено",L510=0%,"не выполнено",L510&gt;0%,"в работе",L510&lt;100%,"в работе")</f>
        <v>выполнено</v>
      </c>
      <c r="O510" s="25"/>
      <c r="P510" s="25"/>
      <c r="Q510" s="25" t="s">
        <v>465</v>
      </c>
      <c r="R510" s="25" t="str">
        <f>VLOOKUP(J510,LookUp!C:F,4,0)</f>
        <v>ОЭиСС</v>
      </c>
      <c r="S510" s="25" t="s">
        <v>1718</v>
      </c>
    </row>
    <row r="511" spans="1:19" x14ac:dyDescent="0.25">
      <c r="A511" s="25" t="s">
        <v>1687</v>
      </c>
      <c r="B511" s="44">
        <v>5</v>
      </c>
      <c r="C511" s="25" t="s">
        <v>613</v>
      </c>
      <c r="D511" s="25" t="s">
        <v>1</v>
      </c>
      <c r="E511" s="26" t="s">
        <v>2</v>
      </c>
      <c r="F511" s="26" t="s">
        <v>2</v>
      </c>
      <c r="G511" s="25" t="s">
        <v>45</v>
      </c>
      <c r="H511" s="26">
        <v>45637</v>
      </c>
      <c r="I511" s="26">
        <v>45812</v>
      </c>
      <c r="J511" s="25" t="s">
        <v>1007</v>
      </c>
      <c r="K511" s="25"/>
      <c r="L511" s="27">
        <v>1</v>
      </c>
      <c r="M511" s="26">
        <v>45812</v>
      </c>
      <c r="N511" s="25" t="str" cm="1">
        <f t="array" ref="N511">_xlfn.IFS(L511=100%,"выполнено",L511=0%,"не выполнено",L511&gt;0%,"в работе",L511&lt;100%,"в работе")</f>
        <v>выполнено</v>
      </c>
      <c r="O511" s="25"/>
      <c r="P511" s="25"/>
      <c r="Q511" s="25" t="s">
        <v>1696</v>
      </c>
      <c r="R511" s="25" t="str">
        <f>VLOOKUP(J511,LookUp!C:F,4,0)</f>
        <v>ОЭиСС</v>
      </c>
      <c r="S511" s="25" t="s">
        <v>1718</v>
      </c>
    </row>
    <row r="512" spans="1:19" x14ac:dyDescent="0.25">
      <c r="A512" s="25" t="s">
        <v>1687</v>
      </c>
      <c r="B512" s="44">
        <v>5</v>
      </c>
      <c r="C512" s="25" t="s">
        <v>614</v>
      </c>
      <c r="D512" s="25" t="s">
        <v>1</v>
      </c>
      <c r="E512" s="26" t="s">
        <v>2</v>
      </c>
      <c r="F512" s="26" t="s">
        <v>2</v>
      </c>
      <c r="G512" s="25" t="s">
        <v>67</v>
      </c>
      <c r="H512" s="26">
        <v>45540</v>
      </c>
      <c r="I512" s="26">
        <v>45553</v>
      </c>
      <c r="J512" s="25" t="s">
        <v>1701</v>
      </c>
      <c r="K512" s="25"/>
      <c r="L512" s="27">
        <v>1</v>
      </c>
      <c r="M512" s="26">
        <v>45553</v>
      </c>
      <c r="N512" s="25" t="str" cm="1">
        <f t="array" ref="N512">_xlfn.IFS(L512=100%,"выполнено",L512=0%,"не выполнено",L512&gt;0%,"в работе",L512&lt;100%,"в работе")</f>
        <v>выполнено</v>
      </c>
      <c r="O512" s="25"/>
      <c r="P512" s="25"/>
      <c r="Q512" s="25" t="s">
        <v>1700</v>
      </c>
      <c r="R512" s="25" t="str">
        <f>VLOOKUP(J512,LookUp!C:F,4,0)</f>
        <v>ОВиВК</v>
      </c>
      <c r="S512" s="25" t="s">
        <v>1718</v>
      </c>
    </row>
    <row r="513" spans="1:19" x14ac:dyDescent="0.25">
      <c r="A513" s="25" t="s">
        <v>1687</v>
      </c>
      <c r="B513" s="44">
        <v>5</v>
      </c>
      <c r="C513" s="25" t="s">
        <v>615</v>
      </c>
      <c r="D513" s="25" t="s">
        <v>1</v>
      </c>
      <c r="E513" s="26" t="s">
        <v>2</v>
      </c>
      <c r="F513" s="26" t="s">
        <v>2</v>
      </c>
      <c r="G513" s="25" t="s">
        <v>616</v>
      </c>
      <c r="H513" s="26">
        <v>45644</v>
      </c>
      <c r="I513" s="26">
        <v>45679</v>
      </c>
      <c r="J513" s="25" t="s">
        <v>1719</v>
      </c>
      <c r="K513" s="25"/>
      <c r="L513" s="27">
        <v>1</v>
      </c>
      <c r="M513" s="26">
        <v>45679</v>
      </c>
      <c r="N513" s="25" t="str" cm="1">
        <f t="array" ref="N513">_xlfn.IFS(L513=100%,"выполнено",L513=0%,"не выполнено",L513&gt;0%,"в работе",L513&lt;100%,"в работе")</f>
        <v>выполнено</v>
      </c>
      <c r="O513" s="25"/>
      <c r="P513" s="25"/>
      <c r="Q513" s="25" t="s">
        <v>465</v>
      </c>
      <c r="R513" s="25" t="str">
        <f>VLOOKUP(J513,LookUp!C:F,4,0)</f>
        <v>Не применимо</v>
      </c>
      <c r="S513" s="25" t="s">
        <v>1718</v>
      </c>
    </row>
    <row r="514" spans="1:19" x14ac:dyDescent="0.25">
      <c r="A514" s="25" t="s">
        <v>1687</v>
      </c>
      <c r="B514" s="44">
        <v>5</v>
      </c>
      <c r="C514" s="25" t="s">
        <v>617</v>
      </c>
      <c r="D514" s="25" t="s">
        <v>1</v>
      </c>
      <c r="E514" s="26" t="s">
        <v>2</v>
      </c>
      <c r="F514" s="26" t="s">
        <v>2</v>
      </c>
      <c r="G514" s="25" t="s">
        <v>1774</v>
      </c>
      <c r="H514" s="26">
        <v>45651</v>
      </c>
      <c r="I514" s="26">
        <v>45817</v>
      </c>
      <c r="J514" s="25" t="s">
        <v>1696</v>
      </c>
      <c r="K514" s="25"/>
      <c r="L514" s="27">
        <v>1</v>
      </c>
      <c r="M514" s="26">
        <v>45817</v>
      </c>
      <c r="N514" s="25" t="str" cm="1">
        <f t="array" ref="N514">_xlfn.IFS(L514=100%,"выполнено",L514=0%,"не выполнено",L514&gt;0%,"в работе",L514&lt;100%,"в работе")</f>
        <v>выполнено</v>
      </c>
      <c r="O514" s="25"/>
      <c r="P514" s="25"/>
      <c r="Q514" s="25" t="s">
        <v>991</v>
      </c>
      <c r="R514" s="25" t="str">
        <f>VLOOKUP(J514,LookUp!C:F,4,0)</f>
        <v>ОЭиСС</v>
      </c>
      <c r="S514" s="25" t="s">
        <v>1718</v>
      </c>
    </row>
    <row r="515" spans="1:19" x14ac:dyDescent="0.25">
      <c r="A515" s="25" t="s">
        <v>1687</v>
      </c>
      <c r="B515" s="44">
        <v>4</v>
      </c>
      <c r="C515" s="25" t="s">
        <v>618</v>
      </c>
      <c r="D515" s="25" t="s">
        <v>67</v>
      </c>
      <c r="E515" s="26">
        <v>45293</v>
      </c>
      <c r="F515" s="26">
        <v>45306</v>
      </c>
      <c r="G515" s="25" t="s">
        <v>619</v>
      </c>
      <c r="H515" s="26">
        <v>45331</v>
      </c>
      <c r="I515" s="26">
        <v>45568</v>
      </c>
      <c r="J515" s="25" t="s">
        <v>1719</v>
      </c>
      <c r="K515" s="25" t="s">
        <v>465</v>
      </c>
      <c r="L515" s="27">
        <v>1</v>
      </c>
      <c r="M515" s="26">
        <v>45568</v>
      </c>
      <c r="N515" s="25" t="str" cm="1">
        <f t="array" ref="N515">_xlfn.IFS(L515=100%,"выполнено",L515=0%,"не выполнено",L515&gt;0%,"в работе",L515&lt;100%,"в работе")</f>
        <v>выполнено</v>
      </c>
      <c r="O515" s="25"/>
      <c r="P515" s="25"/>
      <c r="Q515" s="25" t="s">
        <v>1698</v>
      </c>
      <c r="R515" s="25" t="str">
        <f>VLOOKUP(J515,LookUp!C:F,4,0)</f>
        <v>Не применимо</v>
      </c>
      <c r="S515" s="25" t="s">
        <v>1718</v>
      </c>
    </row>
    <row r="516" spans="1:19" x14ac:dyDescent="0.25">
      <c r="A516" s="25" t="s">
        <v>1687</v>
      </c>
      <c r="B516" s="44">
        <v>5</v>
      </c>
      <c r="C516" s="25" t="s">
        <v>620</v>
      </c>
      <c r="D516" s="25" t="s">
        <v>67</v>
      </c>
      <c r="E516" s="26">
        <v>45293</v>
      </c>
      <c r="F516" s="26">
        <v>45306</v>
      </c>
      <c r="G516" s="25" t="s">
        <v>28</v>
      </c>
      <c r="H516" s="26">
        <v>45331</v>
      </c>
      <c r="I516" s="26">
        <v>45568</v>
      </c>
      <c r="J516" s="25" t="s">
        <v>3147</v>
      </c>
      <c r="K516" s="25" t="s">
        <v>444</v>
      </c>
      <c r="L516" s="27">
        <v>1</v>
      </c>
      <c r="M516" s="26">
        <v>45568</v>
      </c>
      <c r="N516" s="25" t="str" cm="1">
        <f t="array" ref="N516">_xlfn.IFS(L516=100%,"выполнено",L516=0%,"не выполнено",L516&gt;0%,"в работе",L516&lt;100%,"в работе")</f>
        <v>выполнено</v>
      </c>
      <c r="O516" s="25"/>
      <c r="P516" s="25"/>
      <c r="Q516" s="25" t="s">
        <v>1719</v>
      </c>
      <c r="R516" s="25" t="str">
        <f>VLOOKUP(J516,LookUp!C:F,4,0)</f>
        <v>ТХиГТС</v>
      </c>
      <c r="S516" s="25" t="s">
        <v>1718</v>
      </c>
    </row>
    <row r="517" spans="1:19" x14ac:dyDescent="0.25">
      <c r="A517" s="25" t="s">
        <v>1687</v>
      </c>
      <c r="B517" s="44">
        <v>4</v>
      </c>
      <c r="C517" s="25" t="s">
        <v>638</v>
      </c>
      <c r="D517" s="25" t="s">
        <v>28</v>
      </c>
      <c r="E517" s="26">
        <v>45307</v>
      </c>
      <c r="F517" s="26">
        <v>45327</v>
      </c>
      <c r="G517" s="25" t="s">
        <v>3277</v>
      </c>
      <c r="H517" s="26">
        <v>45392</v>
      </c>
      <c r="I517" s="26">
        <v>45938</v>
      </c>
      <c r="J517" s="25" t="s">
        <v>465</v>
      </c>
      <c r="K517" s="25" t="s">
        <v>465</v>
      </c>
      <c r="L517" s="27">
        <v>0.98</v>
      </c>
      <c r="M517" s="26" t="s">
        <v>2</v>
      </c>
      <c r="N517" s="25" t="str" cm="1">
        <f t="array" ref="N517">_xlfn.IFS(L517=100%,"выполнено",L517=0%,"не выполнено",L517&gt;0%,"в работе",L517&lt;100%,"в работе")</f>
        <v>в работе</v>
      </c>
      <c r="O517" s="25"/>
      <c r="P517" s="25"/>
      <c r="Q517" s="25" t="s">
        <v>1698</v>
      </c>
      <c r="R517" s="25" t="str">
        <f>VLOOKUP(J517,LookUp!C:F,4,0)</f>
        <v>ГИП</v>
      </c>
      <c r="S517" s="25" t="s">
        <v>1718</v>
      </c>
    </row>
    <row r="518" spans="1:19" x14ac:dyDescent="0.25">
      <c r="A518" s="25" t="s">
        <v>1687</v>
      </c>
      <c r="B518" s="44">
        <v>5</v>
      </c>
      <c r="C518" s="25" t="s">
        <v>639</v>
      </c>
      <c r="D518" s="25" t="s">
        <v>67</v>
      </c>
      <c r="E518" s="26">
        <v>45314</v>
      </c>
      <c r="F518" s="26">
        <v>45327</v>
      </c>
      <c r="G518" s="25" t="s">
        <v>52</v>
      </c>
      <c r="H518" s="26">
        <v>45392</v>
      </c>
      <c r="I518" s="26">
        <v>45616</v>
      </c>
      <c r="J518" s="25" t="s">
        <v>1700</v>
      </c>
      <c r="K518" s="25" t="s">
        <v>291</v>
      </c>
      <c r="L518" s="27">
        <v>1</v>
      </c>
      <c r="M518" s="26">
        <v>45616</v>
      </c>
      <c r="N518" s="25" t="str" cm="1">
        <f t="array" ref="N518">_xlfn.IFS(L518=100%,"выполнено",L518=0%,"не выполнено",L518&gt;0%,"в работе",L518&lt;100%,"в работе")</f>
        <v>выполнено</v>
      </c>
      <c r="O518" s="25"/>
      <c r="P518" s="25"/>
      <c r="Q518" s="25" t="s">
        <v>1700</v>
      </c>
      <c r="R518" s="25" t="str">
        <f>VLOOKUP(J518,LookUp!C:F,4,0)</f>
        <v>АСО</v>
      </c>
      <c r="S518" s="25" t="s">
        <v>1718</v>
      </c>
    </row>
    <row r="519" spans="1:19" x14ac:dyDescent="0.25">
      <c r="A519" s="25" t="s">
        <v>1687</v>
      </c>
      <c r="B519" s="44">
        <v>5</v>
      </c>
      <c r="C519" s="25" t="s">
        <v>640</v>
      </c>
      <c r="D519" s="25" t="s">
        <v>1</v>
      </c>
      <c r="E519" s="26" t="s">
        <v>2</v>
      </c>
      <c r="F519" s="26" t="s">
        <v>2</v>
      </c>
      <c r="G519" s="25" t="s">
        <v>192</v>
      </c>
      <c r="H519" s="26">
        <v>45504</v>
      </c>
      <c r="I519" s="26">
        <v>45552</v>
      </c>
      <c r="J519" s="25" t="s">
        <v>1700</v>
      </c>
      <c r="K519" s="25"/>
      <c r="L519" s="27">
        <v>1</v>
      </c>
      <c r="M519" s="26">
        <v>45552</v>
      </c>
      <c r="N519" s="25" t="str" cm="1">
        <f t="array" ref="N519">_xlfn.IFS(L519=100%,"выполнено",L519=0%,"не выполнено",L519&gt;0%,"в работе",L519&lt;100%,"в работе")</f>
        <v>выполнено</v>
      </c>
      <c r="O519" s="25"/>
      <c r="P519" s="25"/>
      <c r="Q519" s="25" t="s">
        <v>1700</v>
      </c>
      <c r="R519" s="25" t="str">
        <f>VLOOKUP(J519,LookUp!C:F,4,0)</f>
        <v>АСО</v>
      </c>
      <c r="S519" s="25" t="s">
        <v>1718</v>
      </c>
    </row>
    <row r="520" spans="1:19" x14ac:dyDescent="0.25">
      <c r="A520" s="25" t="s">
        <v>1687</v>
      </c>
      <c r="B520" s="44">
        <v>5</v>
      </c>
      <c r="C520" s="25" t="s">
        <v>642</v>
      </c>
      <c r="D520" s="25" t="s">
        <v>1</v>
      </c>
      <c r="E520" s="26" t="s">
        <v>2</v>
      </c>
      <c r="F520" s="26" t="s">
        <v>2</v>
      </c>
      <c r="G520" s="25" t="s">
        <v>643</v>
      </c>
      <c r="H520" s="26">
        <v>45601</v>
      </c>
      <c r="I520" s="26">
        <v>45772</v>
      </c>
      <c r="J520" s="25" t="s">
        <v>1719</v>
      </c>
      <c r="K520" s="25"/>
      <c r="L520" s="27">
        <v>1</v>
      </c>
      <c r="M520" s="26">
        <v>45772</v>
      </c>
      <c r="N520" s="25" t="str" cm="1">
        <f t="array" ref="N520">_xlfn.IFS(L520=100%,"выполнено",L520=0%,"не выполнено",L520&gt;0%,"в работе",L520&lt;100%,"в работе")</f>
        <v>выполнено</v>
      </c>
      <c r="O520" s="25"/>
      <c r="P520" s="25"/>
      <c r="Q520" s="25" t="s">
        <v>1700</v>
      </c>
      <c r="R520" s="25" t="str">
        <f>VLOOKUP(J520,LookUp!C:F,4,0)</f>
        <v>Не применимо</v>
      </c>
      <c r="S520" s="25" t="s">
        <v>1718</v>
      </c>
    </row>
    <row r="521" spans="1:19" x14ac:dyDescent="0.25">
      <c r="A521" s="25" t="s">
        <v>1687</v>
      </c>
      <c r="B521" s="44">
        <v>5</v>
      </c>
      <c r="C521" s="25" t="s">
        <v>3278</v>
      </c>
      <c r="D521" s="25" t="s">
        <v>1</v>
      </c>
      <c r="E521" s="26" t="s">
        <v>2</v>
      </c>
      <c r="F521" s="26" t="s">
        <v>2</v>
      </c>
      <c r="G521" s="25" t="s">
        <v>641</v>
      </c>
      <c r="H521" s="26">
        <v>45826</v>
      </c>
      <c r="I521" s="26">
        <v>45938</v>
      </c>
      <c r="J521" s="25" t="s">
        <v>1696</v>
      </c>
      <c r="K521" s="25"/>
      <c r="L521" s="27">
        <v>0.95</v>
      </c>
      <c r="M521" s="26" t="s">
        <v>2</v>
      </c>
      <c r="N521" s="25" t="str" cm="1">
        <f t="array" ref="N521">_xlfn.IFS(L521=100%,"выполнено",L521=0%,"не выполнено",L521&gt;0%,"в работе",L521&lt;100%,"в работе")</f>
        <v>в работе</v>
      </c>
      <c r="O521" s="25"/>
      <c r="P521" s="25"/>
      <c r="Q521" s="25" t="s">
        <v>1700</v>
      </c>
      <c r="R521" s="25" t="str">
        <f>VLOOKUP(J521,LookUp!C:F,4,0)</f>
        <v>ОЭиСС</v>
      </c>
      <c r="S521" s="25" t="s">
        <v>1718</v>
      </c>
    </row>
    <row r="522" spans="1:19" x14ac:dyDescent="0.25">
      <c r="A522" s="25" t="s">
        <v>1687</v>
      </c>
      <c r="B522" s="44">
        <v>5</v>
      </c>
      <c r="C522" s="25" t="s">
        <v>644</v>
      </c>
      <c r="D522" s="25" t="s">
        <v>1</v>
      </c>
      <c r="E522" s="26" t="s">
        <v>2</v>
      </c>
      <c r="F522" s="26" t="s">
        <v>2</v>
      </c>
      <c r="G522" s="25" t="s">
        <v>67</v>
      </c>
      <c r="H522" s="26">
        <v>45643</v>
      </c>
      <c r="I522" s="26">
        <v>45673</v>
      </c>
      <c r="J522" s="25" t="s">
        <v>1719</v>
      </c>
      <c r="K522" s="25"/>
      <c r="L522" s="27">
        <v>1</v>
      </c>
      <c r="M522" s="26">
        <v>45673</v>
      </c>
      <c r="N522" s="25" t="str" cm="1">
        <f t="array" ref="N522">_xlfn.IFS(L522=100%,"выполнено",L522=0%,"не выполнено",L522&gt;0%,"в работе",L522&lt;100%,"в работе")</f>
        <v>выполнено</v>
      </c>
      <c r="O522" s="25"/>
      <c r="P522" s="25"/>
      <c r="Q522" s="25" t="s">
        <v>1013</v>
      </c>
      <c r="R522" s="25" t="str">
        <f>VLOOKUP(J522,LookUp!C:F,4,0)</f>
        <v>Не применимо</v>
      </c>
      <c r="S522" s="25" t="s">
        <v>1718</v>
      </c>
    </row>
    <row r="523" spans="1:19" x14ac:dyDescent="0.25">
      <c r="A523" s="25" t="s">
        <v>1687</v>
      </c>
      <c r="B523" s="44">
        <v>4</v>
      </c>
      <c r="C523" s="25" t="s">
        <v>2032</v>
      </c>
      <c r="D523" s="25" t="s">
        <v>67</v>
      </c>
      <c r="E523" s="26">
        <v>45321</v>
      </c>
      <c r="F523" s="26">
        <v>45334</v>
      </c>
      <c r="G523" s="25" t="s">
        <v>3279</v>
      </c>
      <c r="H523" s="26">
        <v>45392</v>
      </c>
      <c r="I523" s="26">
        <v>45870</v>
      </c>
      <c r="J523" s="25" t="s">
        <v>1719</v>
      </c>
      <c r="K523" s="25" t="s">
        <v>465</v>
      </c>
      <c r="L523" s="27">
        <v>1</v>
      </c>
      <c r="M523" s="26">
        <v>45870</v>
      </c>
      <c r="N523" s="25" t="str" cm="1">
        <f t="array" ref="N523">_xlfn.IFS(L523=100%,"выполнено",L523=0%,"не выполнено",L523&gt;0%,"в работе",L523&lt;100%,"в работе")</f>
        <v>выполнено</v>
      </c>
      <c r="O523" s="25"/>
      <c r="P523" s="25"/>
      <c r="Q523" s="25" t="s">
        <v>1701</v>
      </c>
      <c r="R523" s="25" t="str">
        <f>VLOOKUP(J523,LookUp!C:F,4,0)</f>
        <v>Не применимо</v>
      </c>
      <c r="S523" s="25" t="s">
        <v>1718</v>
      </c>
    </row>
    <row r="524" spans="1:19" x14ac:dyDescent="0.25">
      <c r="A524" s="25" t="s">
        <v>1687</v>
      </c>
      <c r="B524" s="44">
        <v>5</v>
      </c>
      <c r="C524" s="25" t="s">
        <v>557</v>
      </c>
      <c r="D524" s="25" t="s">
        <v>1</v>
      </c>
      <c r="E524" s="26" t="s">
        <v>2</v>
      </c>
      <c r="F524" s="26" t="s">
        <v>2</v>
      </c>
      <c r="G524" s="25" t="s">
        <v>267</v>
      </c>
      <c r="H524" s="26">
        <v>45504</v>
      </c>
      <c r="I524" s="26">
        <v>45616</v>
      </c>
      <c r="J524" s="25" t="s">
        <v>1700</v>
      </c>
      <c r="K524" s="25"/>
      <c r="L524" s="27">
        <v>1</v>
      </c>
      <c r="M524" s="26">
        <v>45616</v>
      </c>
      <c r="N524" s="25" t="str" cm="1">
        <f t="array" ref="N524">_xlfn.IFS(L524=100%,"выполнено",L524=0%,"не выполнено",L524&gt;0%,"в работе",L524&lt;100%,"в работе")</f>
        <v>выполнено</v>
      </c>
      <c r="O524" s="25"/>
      <c r="P524" s="25"/>
      <c r="Q524" s="25" t="s">
        <v>1696</v>
      </c>
      <c r="R524" s="25" t="str">
        <f>VLOOKUP(J524,LookUp!C:F,4,0)</f>
        <v>АСО</v>
      </c>
      <c r="S524" s="25" t="s">
        <v>1718</v>
      </c>
    </row>
    <row r="525" spans="1:19" x14ac:dyDescent="0.25">
      <c r="A525" s="25" t="s">
        <v>1687</v>
      </c>
      <c r="B525" s="44">
        <v>5</v>
      </c>
      <c r="C525" s="25" t="s">
        <v>558</v>
      </c>
      <c r="D525" s="25" t="s">
        <v>1</v>
      </c>
      <c r="E525" s="26" t="s">
        <v>2</v>
      </c>
      <c r="F525" s="26" t="s">
        <v>2</v>
      </c>
      <c r="G525" s="25" t="s">
        <v>192</v>
      </c>
      <c r="H525" s="26">
        <v>45504</v>
      </c>
      <c r="I525" s="26">
        <v>45552</v>
      </c>
      <c r="J525" s="25" t="s">
        <v>1700</v>
      </c>
      <c r="K525" s="25"/>
      <c r="L525" s="27">
        <v>1</v>
      </c>
      <c r="M525" s="26">
        <v>45552</v>
      </c>
      <c r="N525" s="25" t="str" cm="1">
        <f t="array" ref="N525">_xlfn.IFS(L525=100%,"выполнено",L525=0%,"не выполнено",L525&gt;0%,"в работе",L525&lt;100%,"в работе")</f>
        <v>выполнено</v>
      </c>
      <c r="O525" s="25"/>
      <c r="P525" s="25"/>
      <c r="Q525" s="25" t="s">
        <v>1696</v>
      </c>
      <c r="R525" s="25" t="str">
        <f>VLOOKUP(J525,LookUp!C:F,4,0)</f>
        <v>АСО</v>
      </c>
      <c r="S525" s="25" t="s">
        <v>1718</v>
      </c>
    </row>
    <row r="526" spans="1:19" x14ac:dyDescent="0.25">
      <c r="A526" s="25" t="s">
        <v>1687</v>
      </c>
      <c r="B526" s="44">
        <v>5</v>
      </c>
      <c r="C526" s="25" t="s">
        <v>559</v>
      </c>
      <c r="D526" s="25" t="s">
        <v>1</v>
      </c>
      <c r="E526" s="26" t="s">
        <v>2</v>
      </c>
      <c r="F526" s="26" t="s">
        <v>2</v>
      </c>
      <c r="G526" s="25" t="s">
        <v>27</v>
      </c>
      <c r="H526" s="26">
        <v>45439</v>
      </c>
      <c r="I526" s="26">
        <v>45464</v>
      </c>
      <c r="J526" s="25" t="s">
        <v>1696</v>
      </c>
      <c r="K526" s="25"/>
      <c r="L526" s="27">
        <v>1</v>
      </c>
      <c r="M526" s="26">
        <v>45464</v>
      </c>
      <c r="N526" s="25" t="str" cm="1">
        <f t="array" ref="N526">_xlfn.IFS(L526=100%,"выполнено",L526=0%,"не выполнено",L526&gt;0%,"в работе",L526&lt;100%,"в работе")</f>
        <v>выполнено</v>
      </c>
      <c r="O526" s="25"/>
      <c r="P526" s="25"/>
      <c r="Q526" s="25" t="s">
        <v>1696</v>
      </c>
      <c r="R526" s="25" t="str">
        <f>VLOOKUP(J526,LookUp!C:F,4,0)</f>
        <v>ОЭиСС</v>
      </c>
      <c r="S526" s="25" t="s">
        <v>1718</v>
      </c>
    </row>
    <row r="527" spans="1:19" x14ac:dyDescent="0.25">
      <c r="A527" s="25" t="s">
        <v>1687</v>
      </c>
      <c r="B527" s="44">
        <v>5</v>
      </c>
      <c r="C527" s="25" t="s">
        <v>560</v>
      </c>
      <c r="D527" s="25" t="s">
        <v>1</v>
      </c>
      <c r="E527" s="26" t="s">
        <v>2</v>
      </c>
      <c r="F527" s="26" t="s">
        <v>2</v>
      </c>
      <c r="G527" s="25" t="s">
        <v>27</v>
      </c>
      <c r="H527" s="26">
        <v>45439</v>
      </c>
      <c r="I527" s="26">
        <v>45464</v>
      </c>
      <c r="J527" s="25" t="s">
        <v>1719</v>
      </c>
      <c r="K527" s="25"/>
      <c r="L527" s="27">
        <v>1</v>
      </c>
      <c r="M527" s="26">
        <v>45464</v>
      </c>
      <c r="N527" s="25" t="str" cm="1">
        <f t="array" ref="N527">_xlfn.IFS(L527=100%,"выполнено",L527=0%,"не выполнено",L527&gt;0%,"в работе",L527&lt;100%,"в работе")</f>
        <v>выполнено</v>
      </c>
      <c r="O527" s="25"/>
      <c r="P527" s="25"/>
      <c r="Q527" s="25" t="s">
        <v>1696</v>
      </c>
      <c r="R527" s="25" t="str">
        <f>VLOOKUP(J527,LookUp!C:F,4,0)</f>
        <v>Не применимо</v>
      </c>
      <c r="S527" s="25" t="s">
        <v>1718</v>
      </c>
    </row>
    <row r="528" spans="1:19" x14ac:dyDescent="0.25">
      <c r="A528" s="25" t="s">
        <v>1687</v>
      </c>
      <c r="B528" s="44">
        <v>5</v>
      </c>
      <c r="C528" s="25" t="s">
        <v>561</v>
      </c>
      <c r="D528" s="25" t="s">
        <v>1</v>
      </c>
      <c r="E528" s="26" t="s">
        <v>2</v>
      </c>
      <c r="F528" s="26" t="s">
        <v>2</v>
      </c>
      <c r="G528" s="25" t="s">
        <v>27</v>
      </c>
      <c r="H528" s="26">
        <v>45439</v>
      </c>
      <c r="I528" s="26">
        <v>45464</v>
      </c>
      <c r="J528" s="25" t="s">
        <v>1696</v>
      </c>
      <c r="K528" s="25"/>
      <c r="L528" s="27">
        <v>1</v>
      </c>
      <c r="M528" s="26">
        <v>45464</v>
      </c>
      <c r="N528" s="25" t="str" cm="1">
        <f t="array" ref="N528">_xlfn.IFS(L528=100%,"выполнено",L528=0%,"не выполнено",L528&gt;0%,"в работе",L528&lt;100%,"в работе")</f>
        <v>выполнено</v>
      </c>
      <c r="O528" s="25"/>
      <c r="P528" s="25"/>
      <c r="Q528" s="25" t="s">
        <v>1696</v>
      </c>
      <c r="R528" s="25" t="str">
        <f>VLOOKUP(J528,LookUp!C:F,4,0)</f>
        <v>ОЭиСС</v>
      </c>
      <c r="S528" s="25" t="s">
        <v>1718</v>
      </c>
    </row>
    <row r="529" spans="1:19" x14ac:dyDescent="0.25">
      <c r="A529" s="25" t="s">
        <v>1687</v>
      </c>
      <c r="B529" s="44">
        <v>5</v>
      </c>
      <c r="C529" s="25" t="s">
        <v>562</v>
      </c>
      <c r="D529" s="25" t="s">
        <v>1</v>
      </c>
      <c r="E529" s="26" t="s">
        <v>2</v>
      </c>
      <c r="F529" s="26" t="s">
        <v>2</v>
      </c>
      <c r="G529" s="25" t="s">
        <v>27</v>
      </c>
      <c r="H529" s="26">
        <v>45439</v>
      </c>
      <c r="I529" s="26">
        <v>45464</v>
      </c>
      <c r="J529" s="25" t="s">
        <v>1007</v>
      </c>
      <c r="K529" s="25"/>
      <c r="L529" s="27">
        <v>1</v>
      </c>
      <c r="M529" s="26">
        <v>45464</v>
      </c>
      <c r="N529" s="25" t="str" cm="1">
        <f t="array" ref="N529">_xlfn.IFS(L529=100%,"выполнено",L529=0%,"не выполнено",L529&gt;0%,"в работе",L529&lt;100%,"в работе")</f>
        <v>выполнено</v>
      </c>
      <c r="O529" s="25"/>
      <c r="P529" s="25"/>
      <c r="Q529" s="25" t="s">
        <v>1696</v>
      </c>
      <c r="R529" s="25" t="str">
        <f>VLOOKUP(J529,LookUp!C:F,4,0)</f>
        <v>ОЭиСС</v>
      </c>
      <c r="S529" s="25" t="s">
        <v>1718</v>
      </c>
    </row>
    <row r="530" spans="1:19" x14ac:dyDescent="0.25">
      <c r="A530" s="25" t="s">
        <v>1687</v>
      </c>
      <c r="B530" s="44">
        <v>5</v>
      </c>
      <c r="C530" s="25" t="s">
        <v>563</v>
      </c>
      <c r="D530" s="25" t="s">
        <v>1</v>
      </c>
      <c r="E530" s="26" t="s">
        <v>2</v>
      </c>
      <c r="F530" s="26" t="s">
        <v>2</v>
      </c>
      <c r="G530" s="25" t="s">
        <v>27</v>
      </c>
      <c r="H530" s="26">
        <v>45439</v>
      </c>
      <c r="I530" s="26">
        <v>45464</v>
      </c>
      <c r="J530" s="25" t="s">
        <v>1719</v>
      </c>
      <c r="K530" s="25"/>
      <c r="L530" s="27">
        <v>1</v>
      </c>
      <c r="M530" s="26">
        <v>45464</v>
      </c>
      <c r="N530" s="25" t="str" cm="1">
        <f t="array" ref="N530">_xlfn.IFS(L530=100%,"выполнено",L530=0%,"не выполнено",L530&gt;0%,"в работе",L530&lt;100%,"в работе")</f>
        <v>выполнено</v>
      </c>
      <c r="O530" s="25"/>
      <c r="P530" s="25"/>
      <c r="Q530" s="25" t="s">
        <v>1007</v>
      </c>
      <c r="R530" s="25" t="str">
        <f>VLOOKUP(J530,LookUp!C:F,4,0)</f>
        <v>Не применимо</v>
      </c>
      <c r="S530" s="25" t="s">
        <v>1718</v>
      </c>
    </row>
    <row r="531" spans="1:19" x14ac:dyDescent="0.25">
      <c r="A531" s="25" t="s">
        <v>1687</v>
      </c>
      <c r="B531" s="44">
        <v>5</v>
      </c>
      <c r="C531" s="25" t="s">
        <v>564</v>
      </c>
      <c r="D531" s="25" t="s">
        <v>1</v>
      </c>
      <c r="E531" s="26" t="s">
        <v>2</v>
      </c>
      <c r="F531" s="26" t="s">
        <v>2</v>
      </c>
      <c r="G531" s="25" t="s">
        <v>67</v>
      </c>
      <c r="H531" s="26">
        <v>45392</v>
      </c>
      <c r="I531" s="26">
        <v>45435</v>
      </c>
      <c r="J531" s="25" t="s">
        <v>1719</v>
      </c>
      <c r="K531" s="25"/>
      <c r="L531" s="27">
        <v>1</v>
      </c>
      <c r="M531" s="26">
        <v>45435</v>
      </c>
      <c r="N531" s="25" t="str" cm="1">
        <f t="array" ref="N531">_xlfn.IFS(L531=100%,"выполнено",L531=0%,"не выполнено",L531&gt;0%,"в работе",L531&lt;100%,"в работе")</f>
        <v>выполнено</v>
      </c>
      <c r="O531" s="25"/>
      <c r="P531" s="25"/>
      <c r="Q531" s="25" t="s">
        <v>1007</v>
      </c>
      <c r="R531" s="25" t="str">
        <f>VLOOKUP(J531,LookUp!C:F,4,0)</f>
        <v>Не применимо</v>
      </c>
      <c r="S531" s="25" t="s">
        <v>1718</v>
      </c>
    </row>
    <row r="532" spans="1:19" x14ac:dyDescent="0.25">
      <c r="A532" s="25" t="s">
        <v>1687</v>
      </c>
      <c r="B532" s="44">
        <v>5</v>
      </c>
      <c r="C532" s="25" t="s">
        <v>2033</v>
      </c>
      <c r="D532" s="25" t="s">
        <v>1</v>
      </c>
      <c r="E532" s="26" t="s">
        <v>2</v>
      </c>
      <c r="F532" s="26" t="s">
        <v>2</v>
      </c>
      <c r="G532" s="25" t="s">
        <v>3280</v>
      </c>
      <c r="H532" s="26">
        <v>45470</v>
      </c>
      <c r="I532" s="26">
        <v>45870</v>
      </c>
      <c r="J532" s="25" t="s">
        <v>1696</v>
      </c>
      <c r="K532" s="25"/>
      <c r="L532" s="27">
        <v>1</v>
      </c>
      <c r="M532" s="26">
        <v>45870</v>
      </c>
      <c r="N532" s="25" t="str" cm="1">
        <f t="array" ref="N532">_xlfn.IFS(L532=100%,"выполнено",L532=0%,"не выполнено",L532&gt;0%,"в работе",L532&lt;100%,"в работе")</f>
        <v>выполнено</v>
      </c>
      <c r="O532" s="25"/>
      <c r="P532" s="25"/>
      <c r="Q532" s="25" t="s">
        <v>1007</v>
      </c>
      <c r="R532" s="25" t="str">
        <f>VLOOKUP(J532,LookUp!C:F,4,0)</f>
        <v>ОЭиСС</v>
      </c>
      <c r="S532" s="25" t="s">
        <v>1718</v>
      </c>
    </row>
    <row r="533" spans="1:19" x14ac:dyDescent="0.25">
      <c r="A533" s="25" t="s">
        <v>1687</v>
      </c>
      <c r="B533" s="44">
        <v>4</v>
      </c>
      <c r="C533" s="25" t="s">
        <v>565</v>
      </c>
      <c r="D533" s="25" t="s">
        <v>28</v>
      </c>
      <c r="E533" s="26">
        <v>45307</v>
      </c>
      <c r="F533" s="26">
        <v>45327</v>
      </c>
      <c r="G533" s="25" t="s">
        <v>3281</v>
      </c>
      <c r="H533" s="26">
        <v>45378</v>
      </c>
      <c r="I533" s="26">
        <v>45891</v>
      </c>
      <c r="J533" s="25" t="s">
        <v>465</v>
      </c>
      <c r="K533" s="25" t="s">
        <v>465</v>
      </c>
      <c r="L533" s="27">
        <v>1</v>
      </c>
      <c r="M533" s="26">
        <v>45891</v>
      </c>
      <c r="N533" s="25" t="str" cm="1">
        <f t="array" ref="N533">_xlfn.IFS(L533=100%,"выполнено",L533=0%,"не выполнено",L533&gt;0%,"в работе",L533&lt;100%,"в работе")</f>
        <v>выполнено</v>
      </c>
      <c r="O533" s="25"/>
      <c r="P533" s="25"/>
      <c r="Q533" s="25" t="s">
        <v>1701</v>
      </c>
      <c r="R533" s="25" t="str">
        <f>VLOOKUP(J533,LookUp!C:F,4,0)</f>
        <v>ГИП</v>
      </c>
      <c r="S533" s="25" t="s">
        <v>1718</v>
      </c>
    </row>
    <row r="534" spans="1:19" x14ac:dyDescent="0.25">
      <c r="A534" s="25" t="s">
        <v>1687</v>
      </c>
      <c r="B534" s="44">
        <v>5</v>
      </c>
      <c r="C534" s="25" t="s">
        <v>566</v>
      </c>
      <c r="D534" s="25" t="s">
        <v>67</v>
      </c>
      <c r="E534" s="26">
        <v>45307</v>
      </c>
      <c r="F534" s="26">
        <v>45320</v>
      </c>
      <c r="G534" s="25" t="s">
        <v>3282</v>
      </c>
      <c r="H534" s="26">
        <v>45378</v>
      </c>
      <c r="I534" s="26">
        <v>45891</v>
      </c>
      <c r="J534" s="25" t="s">
        <v>1696</v>
      </c>
      <c r="K534" s="25" t="s">
        <v>204</v>
      </c>
      <c r="L534" s="27">
        <v>1</v>
      </c>
      <c r="M534" s="26">
        <v>45891</v>
      </c>
      <c r="N534" s="25" t="str" cm="1">
        <f t="array" ref="N534">_xlfn.IFS(L534=100%,"выполнено",L534=0%,"не выполнено",L534&gt;0%,"в работе",L534&lt;100%,"в работе")</f>
        <v>выполнено</v>
      </c>
      <c r="O534" s="25"/>
      <c r="P534" s="25"/>
      <c r="Q534" s="25" t="s">
        <v>1719</v>
      </c>
      <c r="R534" s="25" t="str">
        <f>VLOOKUP(J534,LookUp!C:F,4,0)</f>
        <v>ОЭиСС</v>
      </c>
      <c r="S534" s="25" t="s">
        <v>1718</v>
      </c>
    </row>
    <row r="535" spans="1:19" x14ac:dyDescent="0.25">
      <c r="A535" s="25" t="s">
        <v>1687</v>
      </c>
      <c r="B535" s="44">
        <v>5</v>
      </c>
      <c r="C535" s="25" t="s">
        <v>567</v>
      </c>
      <c r="D535" s="25" t="s">
        <v>67</v>
      </c>
      <c r="E535" s="26">
        <v>45314</v>
      </c>
      <c r="F535" s="26">
        <v>45327</v>
      </c>
      <c r="G535" s="25" t="s">
        <v>780</v>
      </c>
      <c r="H535" s="26">
        <v>45392</v>
      </c>
      <c r="I535" s="26">
        <v>45877</v>
      </c>
      <c r="J535" s="25" t="s">
        <v>1700</v>
      </c>
      <c r="K535" s="25" t="s">
        <v>291</v>
      </c>
      <c r="L535" s="27">
        <v>1</v>
      </c>
      <c r="M535" s="26">
        <v>45877</v>
      </c>
      <c r="N535" s="25" t="str" cm="1">
        <f t="array" ref="N535">_xlfn.IFS(L535=100%,"выполнено",L535=0%,"не выполнено",L535&gt;0%,"в работе",L535&lt;100%,"в работе")</f>
        <v>выполнено</v>
      </c>
      <c r="O535" s="25"/>
      <c r="P535" s="25"/>
      <c r="Q535" s="25" t="s">
        <v>1696</v>
      </c>
      <c r="R535" s="25" t="str">
        <f>VLOOKUP(J535,LookUp!C:F,4,0)</f>
        <v>АСО</v>
      </c>
      <c r="S535" s="25" t="s">
        <v>1718</v>
      </c>
    </row>
    <row r="536" spans="1:19" x14ac:dyDescent="0.25">
      <c r="A536" s="25" t="s">
        <v>1687</v>
      </c>
      <c r="B536" s="44">
        <v>4</v>
      </c>
      <c r="C536" s="25" t="s">
        <v>569</v>
      </c>
      <c r="D536" s="25" t="s">
        <v>27</v>
      </c>
      <c r="E536" s="26">
        <v>45307</v>
      </c>
      <c r="F536" s="26">
        <v>45334</v>
      </c>
      <c r="G536" s="25" t="s">
        <v>3283</v>
      </c>
      <c r="H536" s="26">
        <v>45378</v>
      </c>
      <c r="I536" s="26">
        <v>45912</v>
      </c>
      <c r="J536" s="25" t="s">
        <v>465</v>
      </c>
      <c r="K536" s="25" t="s">
        <v>465</v>
      </c>
      <c r="L536" s="27">
        <v>1</v>
      </c>
      <c r="M536" s="26">
        <v>45912</v>
      </c>
      <c r="N536" s="25" t="str" cm="1">
        <f t="array" ref="N536">_xlfn.IFS(L536=100%,"выполнено",L536=0%,"не выполнено",L536&gt;0%,"в работе",L536&lt;100%,"в работе")</f>
        <v>выполнено</v>
      </c>
      <c r="O536" s="25"/>
      <c r="P536" s="25"/>
      <c r="Q536" s="25" t="s">
        <v>464</v>
      </c>
      <c r="R536" s="25" t="str">
        <f>VLOOKUP(J536,LookUp!C:F,4,0)</f>
        <v>ГИП</v>
      </c>
      <c r="S536" s="25" t="s">
        <v>1718</v>
      </c>
    </row>
    <row r="537" spans="1:19" x14ac:dyDescent="0.25">
      <c r="A537" s="25" t="s">
        <v>1687</v>
      </c>
      <c r="B537" s="44">
        <v>5</v>
      </c>
      <c r="C537" s="25" t="s">
        <v>570</v>
      </c>
      <c r="D537" s="25" t="s">
        <v>28</v>
      </c>
      <c r="E537" s="26">
        <v>45307</v>
      </c>
      <c r="F537" s="26">
        <v>45327</v>
      </c>
      <c r="G537" s="25" t="s">
        <v>28</v>
      </c>
      <c r="H537" s="26">
        <v>45378</v>
      </c>
      <c r="I537" s="26">
        <v>45436</v>
      </c>
      <c r="J537" s="25" t="s">
        <v>1701</v>
      </c>
      <c r="K537" s="25" t="s">
        <v>444</v>
      </c>
      <c r="L537" s="27">
        <v>1</v>
      </c>
      <c r="M537" s="26">
        <v>45436</v>
      </c>
      <c r="N537" s="25" t="str" cm="1">
        <f t="array" ref="N537">_xlfn.IFS(L537=100%,"выполнено",L537=0%,"не выполнено",L537&gt;0%,"в работе",L537&lt;100%,"в работе")</f>
        <v>выполнено</v>
      </c>
      <c r="O537" s="25"/>
      <c r="P537" s="25"/>
      <c r="Q537" s="25" t="s">
        <v>510</v>
      </c>
      <c r="R537" s="25" t="str">
        <f>VLOOKUP(J537,LookUp!C:F,4,0)</f>
        <v>ОВиВК</v>
      </c>
      <c r="S537" s="25" t="s">
        <v>1718</v>
      </c>
    </row>
    <row r="538" spans="1:19" x14ac:dyDescent="0.25">
      <c r="A538" s="25" t="s">
        <v>1687</v>
      </c>
      <c r="B538" s="44">
        <v>5</v>
      </c>
      <c r="C538" s="25" t="s">
        <v>571</v>
      </c>
      <c r="D538" s="25" t="s">
        <v>1</v>
      </c>
      <c r="E538" s="26" t="s">
        <v>2</v>
      </c>
      <c r="F538" s="26" t="s">
        <v>2</v>
      </c>
      <c r="G538" s="25" t="s">
        <v>73</v>
      </c>
      <c r="H538" s="26">
        <v>45434</v>
      </c>
      <c r="I538" s="26">
        <v>45440</v>
      </c>
      <c r="J538" s="25" t="s">
        <v>1700</v>
      </c>
      <c r="K538" s="25"/>
      <c r="L538" s="27">
        <v>1</v>
      </c>
      <c r="M538" s="26">
        <v>45440</v>
      </c>
      <c r="N538" s="25" t="str" cm="1">
        <f t="array" ref="N538">_xlfn.IFS(L538=100%,"выполнено",L538=0%,"не выполнено",L538&gt;0%,"в работе",L538&lt;100%,"в работе")</f>
        <v>выполнено</v>
      </c>
      <c r="O538" s="25"/>
      <c r="P538" s="25"/>
      <c r="Q538" s="25" t="s">
        <v>465</v>
      </c>
      <c r="R538" s="25" t="str">
        <f>VLOOKUP(J538,LookUp!C:F,4,0)</f>
        <v>АСО</v>
      </c>
      <c r="S538" s="25" t="s">
        <v>1718</v>
      </c>
    </row>
    <row r="539" spans="1:19" x14ac:dyDescent="0.25">
      <c r="A539" s="25" t="s">
        <v>1687</v>
      </c>
      <c r="B539" s="44">
        <v>5</v>
      </c>
      <c r="C539" s="25" t="s">
        <v>572</v>
      </c>
      <c r="D539" s="25" t="s">
        <v>67</v>
      </c>
      <c r="E539" s="26">
        <v>45321</v>
      </c>
      <c r="F539" s="26">
        <v>45334</v>
      </c>
      <c r="G539" s="25" t="s">
        <v>67</v>
      </c>
      <c r="H539" s="26">
        <v>45392</v>
      </c>
      <c r="I539" s="26">
        <v>45434</v>
      </c>
      <c r="J539" s="25" t="s">
        <v>1700</v>
      </c>
      <c r="K539" s="25" t="s">
        <v>291</v>
      </c>
      <c r="L539" s="27">
        <v>1</v>
      </c>
      <c r="M539" s="26">
        <v>45434</v>
      </c>
      <c r="N539" s="25" t="str" cm="1">
        <f t="array" ref="N539">_xlfn.IFS(L539=100%,"выполнено",L539=0%,"не выполнено",L539&gt;0%,"в работе",L539&lt;100%,"в работе")</f>
        <v>выполнено</v>
      </c>
      <c r="O539" s="25"/>
      <c r="P539" s="25"/>
      <c r="Q539" s="25" t="s">
        <v>1698</v>
      </c>
      <c r="R539" s="25" t="str">
        <f>VLOOKUP(J539,LookUp!C:F,4,0)</f>
        <v>АСО</v>
      </c>
      <c r="S539" s="25" t="s">
        <v>1718</v>
      </c>
    </row>
    <row r="540" spans="1:19" x14ac:dyDescent="0.25">
      <c r="A540" s="25" t="s">
        <v>1687</v>
      </c>
      <c r="B540" s="44">
        <v>5</v>
      </c>
      <c r="C540" s="25" t="s">
        <v>573</v>
      </c>
      <c r="D540" s="25" t="s">
        <v>67</v>
      </c>
      <c r="E540" s="26">
        <v>45321</v>
      </c>
      <c r="F540" s="26">
        <v>45334</v>
      </c>
      <c r="G540" s="25" t="s">
        <v>67</v>
      </c>
      <c r="H540" s="26">
        <v>45392</v>
      </c>
      <c r="I540" s="26">
        <v>45433</v>
      </c>
      <c r="J540" s="25" t="s">
        <v>1013</v>
      </c>
      <c r="K540" s="25" t="s">
        <v>298</v>
      </c>
      <c r="L540" s="27">
        <v>1</v>
      </c>
      <c r="M540" s="26">
        <v>45433</v>
      </c>
      <c r="N540" s="25" t="str" cm="1">
        <f t="array" ref="N540">_xlfn.IFS(L540=100%,"выполнено",L540=0%,"не выполнено",L540&gt;0%,"в работе",L540&lt;100%,"в работе")</f>
        <v>выполнено</v>
      </c>
      <c r="O540" s="25"/>
      <c r="P540" s="25"/>
      <c r="Q540" s="25" t="s">
        <v>1700</v>
      </c>
      <c r="R540" s="25" t="str">
        <f>VLOOKUP(J540,LookUp!C:F,4,0)</f>
        <v>ОВиВК</v>
      </c>
      <c r="S540" s="25" t="s">
        <v>1718</v>
      </c>
    </row>
    <row r="541" spans="1:19" x14ac:dyDescent="0.25">
      <c r="A541" s="25" t="s">
        <v>1687</v>
      </c>
      <c r="B541" s="44">
        <v>5</v>
      </c>
      <c r="C541" s="25" t="s">
        <v>574</v>
      </c>
      <c r="D541" s="25" t="s">
        <v>67</v>
      </c>
      <c r="E541" s="26">
        <v>45321</v>
      </c>
      <c r="F541" s="26">
        <v>45334</v>
      </c>
      <c r="G541" s="25" t="s">
        <v>67</v>
      </c>
      <c r="H541" s="26">
        <v>45392</v>
      </c>
      <c r="I541" s="26">
        <v>45440</v>
      </c>
      <c r="J541" s="25" t="s">
        <v>1696</v>
      </c>
      <c r="K541" s="25" t="s">
        <v>204</v>
      </c>
      <c r="L541" s="27">
        <v>1</v>
      </c>
      <c r="M541" s="26">
        <v>45440</v>
      </c>
      <c r="N541" s="25" t="str" cm="1">
        <f t="array" ref="N541">_xlfn.IFS(L541=100%,"выполнено",L541=0%,"не выполнено",L541&gt;0%,"в работе",L541&lt;100%,"в работе")</f>
        <v>выполнено</v>
      </c>
      <c r="O541" s="25"/>
      <c r="P541" s="25"/>
      <c r="Q541" s="25" t="s">
        <v>1700</v>
      </c>
      <c r="R541" s="25" t="str">
        <f>VLOOKUP(J541,LookUp!C:F,4,0)</f>
        <v>ОЭиСС</v>
      </c>
      <c r="S541" s="25" t="s">
        <v>1718</v>
      </c>
    </row>
    <row r="542" spans="1:19" x14ac:dyDescent="0.25">
      <c r="A542" s="25" t="s">
        <v>1687</v>
      </c>
      <c r="B542" s="44">
        <v>5</v>
      </c>
      <c r="C542" s="25" t="s">
        <v>575</v>
      </c>
      <c r="D542" s="25" t="s">
        <v>67</v>
      </c>
      <c r="E542" s="26">
        <v>45321</v>
      </c>
      <c r="F542" s="26">
        <v>45334</v>
      </c>
      <c r="G542" s="25" t="s">
        <v>3284</v>
      </c>
      <c r="H542" s="26">
        <v>45399</v>
      </c>
      <c r="I542" s="26">
        <v>45912</v>
      </c>
      <c r="J542" s="25" t="s">
        <v>1696</v>
      </c>
      <c r="K542" s="25" t="s">
        <v>204</v>
      </c>
      <c r="L542" s="27">
        <v>1</v>
      </c>
      <c r="M542" s="26">
        <v>45912</v>
      </c>
      <c r="N542" s="25" t="str" cm="1">
        <f t="array" ref="N542">_xlfn.IFS(L542=100%,"выполнено",L542=0%,"не выполнено",L542&gt;0%,"в работе",L542&lt;100%,"в работе")</f>
        <v>выполнено</v>
      </c>
      <c r="O542" s="25"/>
      <c r="P542" s="25"/>
      <c r="Q542" s="25" t="s">
        <v>465</v>
      </c>
      <c r="R542" s="25" t="str">
        <f>VLOOKUP(J542,LookUp!C:F,4,0)</f>
        <v>ОЭиСС</v>
      </c>
      <c r="S542" s="25" t="s">
        <v>1718</v>
      </c>
    </row>
    <row r="543" spans="1:19" x14ac:dyDescent="0.25">
      <c r="A543" s="25" t="s">
        <v>1687</v>
      </c>
      <c r="B543" s="44">
        <v>5</v>
      </c>
      <c r="C543" s="25" t="s">
        <v>576</v>
      </c>
      <c r="D543" s="25" t="s">
        <v>1</v>
      </c>
      <c r="E543" s="26" t="s">
        <v>2</v>
      </c>
      <c r="F543" s="26" t="s">
        <v>2</v>
      </c>
      <c r="G543" s="25" t="s">
        <v>107</v>
      </c>
      <c r="H543" s="26">
        <v>45378</v>
      </c>
      <c r="I543" s="26">
        <v>45439</v>
      </c>
      <c r="J543" s="25" t="s">
        <v>1700</v>
      </c>
      <c r="K543" s="25"/>
      <c r="L543" s="27">
        <v>1</v>
      </c>
      <c r="M543" s="26">
        <v>45439</v>
      </c>
      <c r="N543" s="25" t="str" cm="1">
        <f t="array" ref="N543">_xlfn.IFS(L543=100%,"выполнено",L543=0%,"не выполнено",L543&gt;0%,"в работе",L543&lt;100%,"в работе")</f>
        <v>выполнено</v>
      </c>
      <c r="O543" s="25"/>
      <c r="P543" s="25"/>
      <c r="Q543" s="25" t="s">
        <v>1698</v>
      </c>
      <c r="R543" s="25" t="str">
        <f>VLOOKUP(J543,LookUp!C:F,4,0)</f>
        <v>АСО</v>
      </c>
      <c r="S543" s="25" t="s">
        <v>1718</v>
      </c>
    </row>
    <row r="544" spans="1:19" x14ac:dyDescent="0.25">
      <c r="A544" s="25" t="s">
        <v>1687</v>
      </c>
      <c r="B544" s="44">
        <v>5</v>
      </c>
      <c r="C544" s="25" t="s">
        <v>577</v>
      </c>
      <c r="D544" s="25" t="s">
        <v>1</v>
      </c>
      <c r="E544" s="26" t="s">
        <v>2</v>
      </c>
      <c r="F544" s="26" t="s">
        <v>2</v>
      </c>
      <c r="G544" s="25" t="s">
        <v>112</v>
      </c>
      <c r="H544" s="26">
        <v>45378</v>
      </c>
      <c r="I544" s="26">
        <v>45378</v>
      </c>
      <c r="J544" s="25" t="s">
        <v>1698</v>
      </c>
      <c r="K544" s="25"/>
      <c r="L544" s="27">
        <v>1</v>
      </c>
      <c r="M544" s="26">
        <v>45378</v>
      </c>
      <c r="N544" s="25" t="str" cm="1">
        <f t="array" ref="N544">_xlfn.IFS(L544=100%,"выполнено",L544=0%,"не выполнено",L544&gt;0%,"в работе",L544&lt;100%,"в работе")</f>
        <v>выполнено</v>
      </c>
      <c r="O544" s="25"/>
      <c r="P544" s="25"/>
      <c r="Q544" s="25" t="s">
        <v>1719</v>
      </c>
      <c r="R544" s="25" t="str">
        <f>VLOOKUP(J544,LookUp!C:F,4,0)</f>
        <v>ТХиГТС</v>
      </c>
      <c r="S544" s="25" t="s">
        <v>1718</v>
      </c>
    </row>
    <row r="545" spans="1:19" x14ac:dyDescent="0.25">
      <c r="A545" s="25" t="s">
        <v>1687</v>
      </c>
      <c r="B545" s="44">
        <v>5</v>
      </c>
      <c r="C545" s="25" t="s">
        <v>578</v>
      </c>
      <c r="D545" s="25" t="s">
        <v>1</v>
      </c>
      <c r="E545" s="26" t="s">
        <v>2</v>
      </c>
      <c r="F545" s="26" t="s">
        <v>2</v>
      </c>
      <c r="G545" s="25" t="s">
        <v>112</v>
      </c>
      <c r="H545" s="26">
        <v>45484</v>
      </c>
      <c r="I545" s="26">
        <v>45484</v>
      </c>
      <c r="J545" s="25" t="s">
        <v>1696</v>
      </c>
      <c r="K545" s="25"/>
      <c r="L545" s="27">
        <v>1</v>
      </c>
      <c r="M545" s="26">
        <v>45484</v>
      </c>
      <c r="N545" s="25" t="str" cm="1">
        <f t="array" ref="N545">_xlfn.IFS(L545=100%,"выполнено",L545=0%,"не выполнено",L545&gt;0%,"в работе",L545&lt;100%,"в работе")</f>
        <v>выполнено</v>
      </c>
      <c r="O545" s="25"/>
      <c r="P545" s="25"/>
      <c r="Q545" s="25" t="s">
        <v>1696</v>
      </c>
      <c r="R545" s="25" t="str">
        <f>VLOOKUP(J545,LookUp!C:F,4,0)</f>
        <v>ОЭиСС</v>
      </c>
      <c r="S545" s="25" t="s">
        <v>1718</v>
      </c>
    </row>
    <row r="546" spans="1:19" x14ac:dyDescent="0.25">
      <c r="A546" s="25" t="s">
        <v>1687</v>
      </c>
      <c r="B546" s="44">
        <v>5</v>
      </c>
      <c r="C546" s="25" t="s">
        <v>579</v>
      </c>
      <c r="D546" s="25" t="s">
        <v>1</v>
      </c>
      <c r="E546" s="26" t="s">
        <v>2</v>
      </c>
      <c r="F546" s="26" t="s">
        <v>2</v>
      </c>
      <c r="G546" s="25" t="s">
        <v>73</v>
      </c>
      <c r="H546" s="26">
        <v>45455</v>
      </c>
      <c r="I546" s="26">
        <v>45462</v>
      </c>
      <c r="J546" s="25" t="s">
        <v>1007</v>
      </c>
      <c r="K546" s="25"/>
      <c r="L546" s="27">
        <v>1</v>
      </c>
      <c r="M546" s="26">
        <v>45462</v>
      </c>
      <c r="N546" s="25" t="str" cm="1">
        <f t="array" ref="N546">_xlfn.IFS(L546=100%,"выполнено",L546=0%,"не выполнено",L546&gt;0%,"в работе",L546&lt;100%,"в работе")</f>
        <v>выполнено</v>
      </c>
      <c r="O546" s="25"/>
      <c r="P546" s="25"/>
      <c r="Q546" s="25" t="s">
        <v>1700</v>
      </c>
      <c r="R546" s="25" t="str">
        <f>VLOOKUP(J546,LookUp!C:F,4,0)</f>
        <v>ОЭиСС</v>
      </c>
      <c r="S546" s="25" t="s">
        <v>1718</v>
      </c>
    </row>
    <row r="547" spans="1:19" x14ac:dyDescent="0.25">
      <c r="A547" s="25" t="s">
        <v>1687</v>
      </c>
      <c r="B547" s="44">
        <v>4</v>
      </c>
      <c r="C547" s="25" t="s">
        <v>580</v>
      </c>
      <c r="D547" s="25" t="s">
        <v>1</v>
      </c>
      <c r="E547" s="26" t="s">
        <v>2</v>
      </c>
      <c r="F547" s="26" t="s">
        <v>2</v>
      </c>
      <c r="G547" s="25" t="s">
        <v>112</v>
      </c>
      <c r="H547" s="26">
        <v>45435</v>
      </c>
      <c r="I547" s="26">
        <v>45435</v>
      </c>
      <c r="J547" s="25" t="s">
        <v>1719</v>
      </c>
      <c r="K547" s="25"/>
      <c r="L547" s="27">
        <v>1</v>
      </c>
      <c r="M547" s="26">
        <v>45435</v>
      </c>
      <c r="N547" s="25" t="str" cm="1">
        <f t="array" ref="N547">_xlfn.IFS(L547=100%,"выполнено",L547=0%,"не выполнено",L547&gt;0%,"в работе",L547&lt;100%,"в работе")</f>
        <v>выполнено</v>
      </c>
      <c r="O547" s="25"/>
      <c r="P547" s="25"/>
      <c r="Q547" s="25" t="s">
        <v>465</v>
      </c>
      <c r="R547" s="25" t="str">
        <f>VLOOKUP(J547,LookUp!C:F,4,0)</f>
        <v>Не применимо</v>
      </c>
      <c r="S547" s="25" t="s">
        <v>1718</v>
      </c>
    </row>
    <row r="548" spans="1:19" x14ac:dyDescent="0.25">
      <c r="A548" s="25" t="s">
        <v>1687</v>
      </c>
      <c r="B548" s="44">
        <v>5</v>
      </c>
      <c r="C548" s="25" t="s">
        <v>581</v>
      </c>
      <c r="D548" s="25" t="s">
        <v>1</v>
      </c>
      <c r="E548" s="26" t="s">
        <v>2</v>
      </c>
      <c r="F548" s="26" t="s">
        <v>2</v>
      </c>
      <c r="G548" s="25" t="s">
        <v>112</v>
      </c>
      <c r="H548" s="26">
        <v>45435</v>
      </c>
      <c r="I548" s="26">
        <v>45435</v>
      </c>
      <c r="J548" s="25" t="s">
        <v>1700</v>
      </c>
      <c r="K548" s="25"/>
      <c r="L548" s="27">
        <v>1</v>
      </c>
      <c r="M548" s="26">
        <v>45435</v>
      </c>
      <c r="N548" s="25" t="str" cm="1">
        <f t="array" ref="N548">_xlfn.IFS(L548=100%,"выполнено",L548=0%,"не выполнено",L548&gt;0%,"в работе",L548&lt;100%,"в работе")</f>
        <v>выполнено</v>
      </c>
      <c r="O548" s="25"/>
      <c r="P548" s="25"/>
      <c r="Q548" s="25" t="s">
        <v>1700</v>
      </c>
      <c r="R548" s="25" t="str">
        <f>VLOOKUP(J548,LookUp!C:F,4,0)</f>
        <v>АСО</v>
      </c>
      <c r="S548" s="25" t="s">
        <v>1718</v>
      </c>
    </row>
    <row r="549" spans="1:19" x14ac:dyDescent="0.25">
      <c r="A549" s="25" t="s">
        <v>1687</v>
      </c>
      <c r="B549" s="44">
        <v>5</v>
      </c>
      <c r="C549" s="25" t="s">
        <v>582</v>
      </c>
      <c r="D549" s="25" t="s">
        <v>1</v>
      </c>
      <c r="E549" s="26" t="s">
        <v>2</v>
      </c>
      <c r="F549" s="26" t="s">
        <v>2</v>
      </c>
      <c r="G549" s="25" t="s">
        <v>112</v>
      </c>
      <c r="H549" s="26">
        <v>45435</v>
      </c>
      <c r="I549" s="26">
        <v>45435</v>
      </c>
      <c r="J549" s="25" t="s">
        <v>1698</v>
      </c>
      <c r="K549" s="25"/>
      <c r="L549" s="27">
        <v>1</v>
      </c>
      <c r="M549" s="26">
        <v>45435</v>
      </c>
      <c r="N549" s="25" t="str" cm="1">
        <f t="array" ref="N549">_xlfn.IFS(L549=100%,"выполнено",L549=0%,"не выполнено",L549&gt;0%,"в работе",L549&lt;100%,"в работе")</f>
        <v>выполнено</v>
      </c>
      <c r="O549" s="25"/>
      <c r="P549" s="25"/>
      <c r="Q549" s="25" t="s">
        <v>1696</v>
      </c>
      <c r="R549" s="25" t="str">
        <f>VLOOKUP(J549,LookUp!C:F,4,0)</f>
        <v>ТХиГТС</v>
      </c>
      <c r="S549" s="25" t="s">
        <v>1718</v>
      </c>
    </row>
    <row r="550" spans="1:19" x14ac:dyDescent="0.25">
      <c r="A550" s="25" t="s">
        <v>1687</v>
      </c>
      <c r="B550" s="44">
        <v>4</v>
      </c>
      <c r="C550" s="25" t="s">
        <v>586</v>
      </c>
      <c r="D550" s="25" t="s">
        <v>28</v>
      </c>
      <c r="E550" s="26">
        <v>45321</v>
      </c>
      <c r="F550" s="26">
        <v>45341</v>
      </c>
      <c r="G550" s="25" t="s">
        <v>3277</v>
      </c>
      <c r="H550" s="26">
        <v>45392</v>
      </c>
      <c r="I550" s="26">
        <v>45938</v>
      </c>
      <c r="J550" s="25" t="s">
        <v>465</v>
      </c>
      <c r="K550" s="25" t="s">
        <v>465</v>
      </c>
      <c r="L550" s="27">
        <v>0.96</v>
      </c>
      <c r="M550" s="26" t="s">
        <v>2</v>
      </c>
      <c r="N550" s="25" t="str" cm="1">
        <f t="array" ref="N550">_xlfn.IFS(L550=100%,"выполнено",L550=0%,"не выполнено",L550&gt;0%,"в работе",L550&lt;100%,"в работе")</f>
        <v>в работе</v>
      </c>
      <c r="O550" s="25"/>
      <c r="P550" s="25"/>
      <c r="Q550" s="25" t="s">
        <v>464</v>
      </c>
      <c r="R550" s="25" t="str">
        <f>VLOOKUP(J550,LookUp!C:F,4,0)</f>
        <v>ГИП</v>
      </c>
      <c r="S550" s="25" t="s">
        <v>1718</v>
      </c>
    </row>
    <row r="551" spans="1:19" x14ac:dyDescent="0.25">
      <c r="A551" s="25" t="s">
        <v>1687</v>
      </c>
      <c r="B551" s="44">
        <v>5</v>
      </c>
      <c r="C551" s="25" t="s">
        <v>587</v>
      </c>
      <c r="D551" s="25" t="s">
        <v>67</v>
      </c>
      <c r="E551" s="26">
        <v>45321</v>
      </c>
      <c r="F551" s="26">
        <v>45334</v>
      </c>
      <c r="G551" s="25" t="s">
        <v>791</v>
      </c>
      <c r="H551" s="26">
        <v>45392</v>
      </c>
      <c r="I551" s="26">
        <v>45938</v>
      </c>
      <c r="J551" s="25" t="s">
        <v>1696</v>
      </c>
      <c r="K551" s="25" t="s">
        <v>204</v>
      </c>
      <c r="L551" s="27">
        <v>0.95</v>
      </c>
      <c r="M551" s="26" t="s">
        <v>2</v>
      </c>
      <c r="N551" s="25" t="str" cm="1">
        <f t="array" ref="N551">_xlfn.IFS(L551=100%,"выполнено",L551=0%,"не выполнено",L551&gt;0%,"в работе",L551&lt;100%,"в работе")</f>
        <v>в работе</v>
      </c>
      <c r="O551" s="25"/>
      <c r="P551" s="25"/>
      <c r="Q551" s="25" t="s">
        <v>1698</v>
      </c>
      <c r="R551" s="25" t="str">
        <f>VLOOKUP(J551,LookUp!C:F,4,0)</f>
        <v>ОЭиСС</v>
      </c>
      <c r="S551" s="25" t="s">
        <v>1718</v>
      </c>
    </row>
    <row r="552" spans="1:19" x14ac:dyDescent="0.25">
      <c r="A552" s="25" t="s">
        <v>1687</v>
      </c>
      <c r="B552" s="44">
        <v>5</v>
      </c>
      <c r="C552" s="25" t="s">
        <v>589</v>
      </c>
      <c r="D552" s="25" t="s">
        <v>67</v>
      </c>
      <c r="E552" s="26">
        <v>45328</v>
      </c>
      <c r="F552" s="26">
        <v>45341</v>
      </c>
      <c r="G552" s="25" t="s">
        <v>333</v>
      </c>
      <c r="H552" s="26">
        <v>45406</v>
      </c>
      <c r="I552" s="26">
        <v>45782</v>
      </c>
      <c r="J552" s="25" t="s">
        <v>1700</v>
      </c>
      <c r="K552" s="25" t="s">
        <v>291</v>
      </c>
      <c r="L552" s="27">
        <v>1</v>
      </c>
      <c r="M552" s="26">
        <v>45782</v>
      </c>
      <c r="N552" s="25" t="str" cm="1">
        <f t="array" ref="N552">_xlfn.IFS(L552=100%,"выполнено",L552=0%,"не выполнено",L552&gt;0%,"в работе",L552&lt;100%,"в работе")</f>
        <v>выполнено</v>
      </c>
      <c r="O552" s="25"/>
      <c r="P552" s="25"/>
      <c r="Q552" s="25" t="s">
        <v>510</v>
      </c>
      <c r="R552" s="25" t="str">
        <f>VLOOKUP(J552,LookUp!C:F,4,0)</f>
        <v>АСО</v>
      </c>
      <c r="S552" s="25" t="s">
        <v>1718</v>
      </c>
    </row>
    <row r="553" spans="1:19" x14ac:dyDescent="0.25">
      <c r="A553" s="25" t="s">
        <v>1687</v>
      </c>
      <c r="B553" s="44">
        <v>4</v>
      </c>
      <c r="C553" s="25" t="s">
        <v>621</v>
      </c>
      <c r="D553" s="25" t="s">
        <v>28</v>
      </c>
      <c r="E553" s="26">
        <v>45293</v>
      </c>
      <c r="F553" s="26">
        <v>45313</v>
      </c>
      <c r="G553" s="25" t="s">
        <v>622</v>
      </c>
      <c r="H553" s="26">
        <v>45422</v>
      </c>
      <c r="I553" s="26">
        <v>45765</v>
      </c>
      <c r="J553" s="25" t="s">
        <v>465</v>
      </c>
      <c r="K553" s="25" t="s">
        <v>465</v>
      </c>
      <c r="L553" s="27">
        <v>1</v>
      </c>
      <c r="M553" s="26">
        <v>45765</v>
      </c>
      <c r="N553" s="25" t="str" cm="1">
        <f t="array" ref="N553">_xlfn.IFS(L553=100%,"выполнено",L553=0%,"не выполнено",L553&gt;0%,"в работе",L553&lt;100%,"в работе")</f>
        <v>выполнено</v>
      </c>
      <c r="O553" s="25"/>
      <c r="P553" s="25"/>
      <c r="Q553" s="25" t="s">
        <v>465</v>
      </c>
      <c r="R553" s="25" t="str">
        <f>VLOOKUP(J553,LookUp!C:F,4,0)</f>
        <v>ГИП</v>
      </c>
      <c r="S553" s="25" t="s">
        <v>1718</v>
      </c>
    </row>
    <row r="554" spans="1:19" x14ac:dyDescent="0.25">
      <c r="A554" s="25" t="s">
        <v>1687</v>
      </c>
      <c r="B554" s="44">
        <v>5</v>
      </c>
      <c r="C554" s="25" t="s">
        <v>623</v>
      </c>
      <c r="D554" s="25" t="s">
        <v>67</v>
      </c>
      <c r="E554" s="26">
        <v>45293</v>
      </c>
      <c r="F554" s="26">
        <v>45306</v>
      </c>
      <c r="G554" s="25" t="s">
        <v>33</v>
      </c>
      <c r="H554" s="26">
        <v>45422</v>
      </c>
      <c r="I554" s="26">
        <v>45644</v>
      </c>
      <c r="J554" s="25" t="s">
        <v>1698</v>
      </c>
      <c r="K554" s="25" t="s">
        <v>190</v>
      </c>
      <c r="L554" s="27">
        <v>1</v>
      </c>
      <c r="M554" s="26">
        <v>45644</v>
      </c>
      <c r="N554" s="25" t="str" cm="1">
        <f t="array" ref="N554">_xlfn.IFS(L554=100%,"выполнено",L554=0%,"не выполнено",L554&gt;0%,"в работе",L554&lt;100%,"в работе")</f>
        <v>выполнено</v>
      </c>
      <c r="O554" s="25"/>
      <c r="P554" s="25"/>
      <c r="Q554" s="25" t="s">
        <v>1700</v>
      </c>
      <c r="R554" s="25" t="str">
        <f>VLOOKUP(J554,LookUp!C:F,4,0)</f>
        <v>ТХиГТС</v>
      </c>
      <c r="S554" s="25" t="s">
        <v>1718</v>
      </c>
    </row>
    <row r="555" spans="1:19" x14ac:dyDescent="0.25">
      <c r="A555" s="25" t="s">
        <v>1687</v>
      </c>
      <c r="B555" s="44">
        <v>5</v>
      </c>
      <c r="C555" s="25" t="s">
        <v>624</v>
      </c>
      <c r="D555" s="25" t="s">
        <v>1</v>
      </c>
      <c r="E555" s="26" t="s">
        <v>2</v>
      </c>
      <c r="F555" s="26" t="s">
        <v>2</v>
      </c>
      <c r="G555" s="25" t="s">
        <v>7</v>
      </c>
      <c r="H555" s="26">
        <v>45708</v>
      </c>
      <c r="I555" s="26">
        <v>45708</v>
      </c>
      <c r="J555" s="25" t="s">
        <v>1700</v>
      </c>
      <c r="K555" s="25"/>
      <c r="L555" s="27">
        <v>1</v>
      </c>
      <c r="M555" s="26">
        <v>45708</v>
      </c>
      <c r="N555" s="25" t="str" cm="1">
        <f t="array" ref="N555">_xlfn.IFS(L555=100%,"выполнено",L555=0%,"не выполнено",L555&gt;0%,"в работе",L555&lt;100%,"в работе")</f>
        <v>выполнено</v>
      </c>
      <c r="O555" s="25"/>
      <c r="P555" s="25"/>
      <c r="Q555" s="25" t="s">
        <v>1700</v>
      </c>
      <c r="R555" s="25" t="str">
        <f>VLOOKUP(J555,LookUp!C:F,4,0)</f>
        <v>АСО</v>
      </c>
      <c r="S555" s="25" t="s">
        <v>1718</v>
      </c>
    </row>
    <row r="556" spans="1:19" x14ac:dyDescent="0.25">
      <c r="A556" s="25" t="s">
        <v>1687</v>
      </c>
      <c r="B556" s="44">
        <v>5</v>
      </c>
      <c r="C556" s="25" t="s">
        <v>625</v>
      </c>
      <c r="D556" s="25" t="s">
        <v>73</v>
      </c>
      <c r="E556" s="26">
        <v>45307</v>
      </c>
      <c r="F556" s="26">
        <v>45313</v>
      </c>
      <c r="G556" s="25" t="s">
        <v>626</v>
      </c>
      <c r="H556" s="26">
        <v>45716</v>
      </c>
      <c r="I556" s="26">
        <v>45765</v>
      </c>
      <c r="J556" s="25" t="s">
        <v>1700</v>
      </c>
      <c r="K556" s="25" t="s">
        <v>291</v>
      </c>
      <c r="L556" s="27">
        <v>1</v>
      </c>
      <c r="M556" s="26">
        <v>45765</v>
      </c>
      <c r="N556" s="25" t="str" cm="1">
        <f t="array" ref="N556">_xlfn.IFS(L556=100%,"выполнено",L556=0%,"не выполнено",L556&gt;0%,"в работе",L556&lt;100%,"в работе")</f>
        <v>выполнено</v>
      </c>
      <c r="O556" s="25"/>
      <c r="P556" s="25"/>
      <c r="Q556" s="25" t="s">
        <v>1719</v>
      </c>
      <c r="R556" s="25" t="str">
        <f>VLOOKUP(J556,LookUp!C:F,4,0)</f>
        <v>АСО</v>
      </c>
      <c r="S556" s="25" t="s">
        <v>1718</v>
      </c>
    </row>
    <row r="557" spans="1:19" x14ac:dyDescent="0.25">
      <c r="A557" s="25" t="s">
        <v>1687</v>
      </c>
      <c r="B557" s="44">
        <v>4</v>
      </c>
      <c r="C557" s="25" t="s">
        <v>627</v>
      </c>
      <c r="D557" s="25" t="s">
        <v>28</v>
      </c>
      <c r="E557" s="26">
        <v>45278</v>
      </c>
      <c r="F557" s="26">
        <v>45299</v>
      </c>
      <c r="G557" s="25" t="s">
        <v>628</v>
      </c>
      <c r="H557" s="26">
        <v>45303</v>
      </c>
      <c r="I557" s="26">
        <v>45665</v>
      </c>
      <c r="J557" s="25" t="s">
        <v>465</v>
      </c>
      <c r="K557" s="25" t="s">
        <v>465</v>
      </c>
      <c r="L557" s="27">
        <v>1</v>
      </c>
      <c r="M557" s="26">
        <v>45665</v>
      </c>
      <c r="N557" s="25" t="str" cm="1">
        <f t="array" ref="N557">_xlfn.IFS(L557=100%,"выполнено",L557=0%,"не выполнено",L557&gt;0%,"в работе",L557&lt;100%,"в работе")</f>
        <v>выполнено</v>
      </c>
      <c r="O557" s="25"/>
      <c r="P557" s="25"/>
      <c r="Q557" s="25" t="s">
        <v>1719</v>
      </c>
      <c r="R557" s="25" t="str">
        <f>VLOOKUP(J557,LookUp!C:F,4,0)</f>
        <v>ГИП</v>
      </c>
      <c r="S557" s="25" t="s">
        <v>1718</v>
      </c>
    </row>
    <row r="558" spans="1:19" x14ac:dyDescent="0.25">
      <c r="A558" s="25" t="s">
        <v>1687</v>
      </c>
      <c r="B558" s="44">
        <v>5</v>
      </c>
      <c r="C558" s="25" t="s">
        <v>629</v>
      </c>
      <c r="D558" s="25" t="s">
        <v>67</v>
      </c>
      <c r="E558" s="26">
        <v>45278</v>
      </c>
      <c r="F558" s="26">
        <v>45299</v>
      </c>
      <c r="G558" s="25" t="s">
        <v>67</v>
      </c>
      <c r="H558" s="26">
        <v>45303</v>
      </c>
      <c r="I558" s="26">
        <v>45665</v>
      </c>
      <c r="J558" s="25" t="s">
        <v>1698</v>
      </c>
      <c r="K558" s="25" t="s">
        <v>519</v>
      </c>
      <c r="L558" s="27">
        <v>1</v>
      </c>
      <c r="M558" s="26">
        <v>45665</v>
      </c>
      <c r="N558" s="25" t="str" cm="1">
        <f t="array" ref="N558">_xlfn.IFS(L558=100%,"выполнено",L558=0%,"не выполнено",L558&gt;0%,"в работе",L558&lt;100%,"в работе")</f>
        <v>выполнено</v>
      </c>
      <c r="O558" s="25"/>
      <c r="P558" s="25"/>
      <c r="Q558" s="25" t="s">
        <v>464</v>
      </c>
      <c r="R558" s="25" t="str">
        <f>VLOOKUP(J558,LookUp!C:F,4,0)</f>
        <v>ТХиГТС</v>
      </c>
      <c r="S558" s="25" t="s">
        <v>1718</v>
      </c>
    </row>
    <row r="559" spans="1:19" x14ac:dyDescent="0.25">
      <c r="A559" s="25" t="s">
        <v>1687</v>
      </c>
      <c r="B559" s="44">
        <v>4</v>
      </c>
      <c r="C559" s="25" t="s">
        <v>2034</v>
      </c>
      <c r="D559" s="25" t="s">
        <v>67</v>
      </c>
      <c r="E559" s="26">
        <v>45335</v>
      </c>
      <c r="F559" s="26">
        <v>45348</v>
      </c>
      <c r="G559" s="25" t="s">
        <v>1775</v>
      </c>
      <c r="H559" s="26">
        <v>45639</v>
      </c>
      <c r="I559" s="26">
        <v>45867</v>
      </c>
      <c r="J559" s="25" t="s">
        <v>1719</v>
      </c>
      <c r="K559" s="25" t="s">
        <v>465</v>
      </c>
      <c r="L559" s="27">
        <v>1</v>
      </c>
      <c r="M559" s="26">
        <v>45867</v>
      </c>
      <c r="N559" s="25" t="str" cm="1">
        <f t="array" ref="N559">_xlfn.IFS(L559=100%,"выполнено",L559=0%,"не выполнено",L559&gt;0%,"в работе",L559&lt;100%,"в работе")</f>
        <v>выполнено</v>
      </c>
      <c r="O559" s="25"/>
      <c r="P559" s="25"/>
      <c r="Q559" s="25" t="s">
        <v>510</v>
      </c>
      <c r="R559" s="25" t="str">
        <f>VLOOKUP(J559,LookUp!C:F,4,0)</f>
        <v>Не применимо</v>
      </c>
      <c r="S559" s="25" t="s">
        <v>1718</v>
      </c>
    </row>
    <row r="560" spans="1:19" x14ac:dyDescent="0.25">
      <c r="A560" s="25" t="s">
        <v>1687</v>
      </c>
      <c r="B560" s="44">
        <v>5</v>
      </c>
      <c r="C560" s="25" t="s">
        <v>630</v>
      </c>
      <c r="D560" s="25" t="s">
        <v>73</v>
      </c>
      <c r="E560" s="26">
        <v>45335</v>
      </c>
      <c r="F560" s="26">
        <v>45341</v>
      </c>
      <c r="G560" s="25" t="s">
        <v>1776</v>
      </c>
      <c r="H560" s="26">
        <v>45639</v>
      </c>
      <c r="I560" s="26">
        <v>45866</v>
      </c>
      <c r="J560" s="25" t="s">
        <v>1696</v>
      </c>
      <c r="K560" s="25" t="s">
        <v>204</v>
      </c>
      <c r="L560" s="27">
        <v>1</v>
      </c>
      <c r="M560" s="26">
        <v>45866</v>
      </c>
      <c r="N560" s="25" t="str" cm="1">
        <f t="array" ref="N560">_xlfn.IFS(L560=100%,"выполнено",L560=0%,"не выполнено",L560&gt;0%,"в работе",L560&lt;100%,"в работе")</f>
        <v>выполнено</v>
      </c>
      <c r="O560" s="25"/>
      <c r="P560" s="25"/>
      <c r="Q560" s="25" t="s">
        <v>464</v>
      </c>
      <c r="R560" s="25" t="str">
        <f>VLOOKUP(J560,LookUp!C:F,4,0)</f>
        <v>ОЭиСС</v>
      </c>
      <c r="S560" s="25" t="s">
        <v>1718</v>
      </c>
    </row>
    <row r="561" spans="1:19" x14ac:dyDescent="0.25">
      <c r="A561" s="25" t="s">
        <v>1687</v>
      </c>
      <c r="B561" s="44">
        <v>5</v>
      </c>
      <c r="C561" s="25" t="s">
        <v>631</v>
      </c>
      <c r="D561" s="25" t="s">
        <v>73</v>
      </c>
      <c r="E561" s="26">
        <v>45342</v>
      </c>
      <c r="F561" s="26">
        <v>45348</v>
      </c>
      <c r="G561" s="25" t="s">
        <v>281</v>
      </c>
      <c r="H561" s="26">
        <v>45649</v>
      </c>
      <c r="I561" s="26">
        <v>45867</v>
      </c>
      <c r="J561" s="25" t="s">
        <v>1700</v>
      </c>
      <c r="K561" s="25" t="s">
        <v>291</v>
      </c>
      <c r="L561" s="27">
        <v>1</v>
      </c>
      <c r="M561" s="26">
        <v>45867</v>
      </c>
      <c r="N561" s="25" t="str" cm="1">
        <f t="array" ref="N561">_xlfn.IFS(L561=100%,"выполнено",L561=0%,"не выполнено",L561&gt;0%,"в работе",L561&lt;100%,"в работе")</f>
        <v>выполнено</v>
      </c>
      <c r="O561" s="25"/>
      <c r="P561" s="25"/>
      <c r="Q561" s="25" t="s">
        <v>510</v>
      </c>
      <c r="R561" s="25" t="str">
        <f>VLOOKUP(J561,LookUp!C:F,4,0)</f>
        <v>АСО</v>
      </c>
      <c r="S561" s="25" t="s">
        <v>1718</v>
      </c>
    </row>
    <row r="562" spans="1:19" x14ac:dyDescent="0.25">
      <c r="A562" s="25" t="s">
        <v>1687</v>
      </c>
      <c r="B562" s="44">
        <v>4</v>
      </c>
      <c r="C562" s="25" t="s">
        <v>633</v>
      </c>
      <c r="D562" s="25" t="s">
        <v>67</v>
      </c>
      <c r="E562" s="26">
        <v>45335</v>
      </c>
      <c r="F562" s="26">
        <v>45348</v>
      </c>
      <c r="G562" s="25" t="s">
        <v>3285</v>
      </c>
      <c r="H562" s="26">
        <v>45639</v>
      </c>
      <c r="I562" s="26">
        <v>45911</v>
      </c>
      <c r="J562" s="25" t="s">
        <v>465</v>
      </c>
      <c r="K562" s="25" t="s">
        <v>465</v>
      </c>
      <c r="L562" s="27">
        <v>1</v>
      </c>
      <c r="M562" s="26">
        <v>45911</v>
      </c>
      <c r="N562" s="25" t="str" cm="1">
        <f t="array" ref="N562">_xlfn.IFS(L562=100%,"выполнено",L562=0%,"не выполнено",L562&gt;0%,"в работе",L562&lt;100%,"в работе")</f>
        <v>выполнено</v>
      </c>
      <c r="O562" s="25"/>
      <c r="P562" s="25"/>
      <c r="Q562" s="25" t="s">
        <v>464</v>
      </c>
      <c r="R562" s="25" t="str">
        <f>VLOOKUP(J562,LookUp!C:F,4,0)</f>
        <v>ГИП</v>
      </c>
      <c r="S562" s="25" t="s">
        <v>1718</v>
      </c>
    </row>
    <row r="563" spans="1:19" x14ac:dyDescent="0.25">
      <c r="A563" s="25" t="s">
        <v>1687</v>
      </c>
      <c r="B563" s="44">
        <v>5</v>
      </c>
      <c r="C563" s="25" t="s">
        <v>2035</v>
      </c>
      <c r="D563" s="25" t="s">
        <v>73</v>
      </c>
      <c r="E563" s="26">
        <v>45342</v>
      </c>
      <c r="F563" s="26">
        <v>45348</v>
      </c>
      <c r="G563" s="25" t="s">
        <v>47</v>
      </c>
      <c r="H563" s="26">
        <v>45649</v>
      </c>
      <c r="I563" s="26">
        <v>45867</v>
      </c>
      <c r="J563" s="25" t="s">
        <v>1700</v>
      </c>
      <c r="K563" s="25" t="s">
        <v>291</v>
      </c>
      <c r="L563" s="27">
        <v>1</v>
      </c>
      <c r="M563" s="26">
        <v>45867</v>
      </c>
      <c r="N563" s="25" t="str" cm="1">
        <f t="array" ref="N563">_xlfn.IFS(L563=100%,"выполнено",L563=0%,"не выполнено",L563&gt;0%,"в работе",L563&lt;100%,"в работе")</f>
        <v>выполнено</v>
      </c>
      <c r="O563" s="25"/>
      <c r="P563" s="25"/>
      <c r="Q563" s="25" t="s">
        <v>510</v>
      </c>
      <c r="R563" s="25" t="str">
        <f>VLOOKUP(J563,LookUp!C:F,4,0)</f>
        <v>АСО</v>
      </c>
      <c r="S563" s="25" t="s">
        <v>1718</v>
      </c>
    </row>
    <row r="564" spans="1:19" x14ac:dyDescent="0.25">
      <c r="A564" s="25" t="s">
        <v>1687</v>
      </c>
      <c r="B564" s="44">
        <v>5</v>
      </c>
      <c r="C564" s="25" t="s">
        <v>634</v>
      </c>
      <c r="D564" s="25" t="s">
        <v>73</v>
      </c>
      <c r="E564" s="26">
        <v>45335</v>
      </c>
      <c r="F564" s="26">
        <v>45341</v>
      </c>
      <c r="G564" s="25" t="s">
        <v>3286</v>
      </c>
      <c r="H564" s="26">
        <v>45639</v>
      </c>
      <c r="I564" s="26">
        <v>45911</v>
      </c>
      <c r="J564" s="25" t="s">
        <v>1696</v>
      </c>
      <c r="K564" s="25" t="s">
        <v>204</v>
      </c>
      <c r="L564" s="27">
        <v>1</v>
      </c>
      <c r="M564" s="26">
        <v>45911</v>
      </c>
      <c r="N564" s="25" t="str" cm="1">
        <f t="array" ref="N564">_xlfn.IFS(L564=100%,"выполнено",L564=0%,"не выполнено",L564&gt;0%,"в работе",L564&lt;100%,"в работе")</f>
        <v>выполнено</v>
      </c>
      <c r="O564" s="25"/>
      <c r="P564" s="25"/>
      <c r="Q564" s="25" t="s">
        <v>465</v>
      </c>
      <c r="R564" s="25" t="str">
        <f>VLOOKUP(J564,LookUp!C:F,4,0)</f>
        <v>ОЭиСС</v>
      </c>
      <c r="S564" s="25" t="s">
        <v>1718</v>
      </c>
    </row>
    <row r="565" spans="1:19" x14ac:dyDescent="0.25">
      <c r="A565" s="25" t="s">
        <v>1687</v>
      </c>
      <c r="B565" s="44">
        <v>4</v>
      </c>
      <c r="C565" s="25" t="s">
        <v>635</v>
      </c>
      <c r="D565" s="25" t="s">
        <v>67</v>
      </c>
      <c r="E565" s="26">
        <v>45264</v>
      </c>
      <c r="F565" s="26">
        <v>45275</v>
      </c>
      <c r="G565" s="25" t="s">
        <v>765</v>
      </c>
      <c r="H565" s="26">
        <v>45280</v>
      </c>
      <c r="I565" s="26">
        <v>45776</v>
      </c>
      <c r="J565" s="25" t="s">
        <v>1719</v>
      </c>
      <c r="K565" s="25" t="s">
        <v>465</v>
      </c>
      <c r="L565" s="27">
        <v>1</v>
      </c>
      <c r="M565" s="26">
        <v>45776</v>
      </c>
      <c r="N565" s="25" t="str" cm="1">
        <f t="array" ref="N565">_xlfn.IFS(L565=100%,"выполнено",L565=0%,"не выполнено",L565&gt;0%,"в работе",L565&lt;100%,"в работе")</f>
        <v>выполнено</v>
      </c>
      <c r="O565" s="25"/>
      <c r="P565" s="25"/>
      <c r="Q565" s="25" t="s">
        <v>1700</v>
      </c>
      <c r="R565" s="25" t="str">
        <f>VLOOKUP(J565,LookUp!C:F,4,0)</f>
        <v>Не применимо</v>
      </c>
      <c r="S565" s="25" t="s">
        <v>1718</v>
      </c>
    </row>
    <row r="566" spans="1:19" x14ac:dyDescent="0.25">
      <c r="A566" s="25" t="s">
        <v>1687</v>
      </c>
      <c r="B566" s="44">
        <v>5</v>
      </c>
      <c r="C566" s="25" t="s">
        <v>636</v>
      </c>
      <c r="D566" s="25" t="s">
        <v>1</v>
      </c>
      <c r="E566" s="26" t="s">
        <v>2</v>
      </c>
      <c r="F566" s="26" t="s">
        <v>2</v>
      </c>
      <c r="G566" s="25" t="s">
        <v>52</v>
      </c>
      <c r="H566" s="26">
        <v>45757</v>
      </c>
      <c r="I566" s="26">
        <v>45776</v>
      </c>
      <c r="J566" s="25" t="s">
        <v>1698</v>
      </c>
      <c r="K566" s="25"/>
      <c r="L566" s="27">
        <v>1</v>
      </c>
      <c r="M566" s="26">
        <v>45776</v>
      </c>
      <c r="N566" s="25" t="str" cm="1">
        <f t="array" ref="N566">_xlfn.IFS(L566=100%,"выполнено",L566=0%,"не выполнено",L566&gt;0%,"в работе",L566&lt;100%,"в работе")</f>
        <v>выполнено</v>
      </c>
      <c r="O566" s="25"/>
      <c r="P566" s="25"/>
      <c r="Q566" s="25" t="s">
        <v>1698</v>
      </c>
      <c r="R566" s="25" t="str">
        <f>VLOOKUP(J566,LookUp!C:F,4,0)</f>
        <v>ТХиГТС</v>
      </c>
      <c r="S566" s="25" t="s">
        <v>1718</v>
      </c>
    </row>
    <row r="567" spans="1:19" x14ac:dyDescent="0.25">
      <c r="A567" s="25" t="s">
        <v>1687</v>
      </c>
      <c r="B567" s="44">
        <v>5</v>
      </c>
      <c r="C567" s="25" t="s">
        <v>637</v>
      </c>
      <c r="D567" s="25" t="s">
        <v>67</v>
      </c>
      <c r="E567" s="26">
        <v>45264</v>
      </c>
      <c r="F567" s="26">
        <v>45275</v>
      </c>
      <c r="G567" s="25" t="s">
        <v>67</v>
      </c>
      <c r="H567" s="26">
        <v>45280</v>
      </c>
      <c r="I567" s="26">
        <v>45313</v>
      </c>
      <c r="J567" s="25" t="s">
        <v>3147</v>
      </c>
      <c r="K567" s="25" t="s">
        <v>444</v>
      </c>
      <c r="L567" s="27">
        <v>1</v>
      </c>
      <c r="M567" s="26">
        <v>45313</v>
      </c>
      <c r="N567" s="25" t="str" cm="1">
        <f t="array" ref="N567">_xlfn.IFS(L567=100%,"выполнено",L567=0%,"не выполнено",L567&gt;0%,"в работе",L567&lt;100%,"в работе")</f>
        <v>выполнено</v>
      </c>
      <c r="O567" s="25"/>
      <c r="P567" s="25"/>
      <c r="Q567" s="25" t="s">
        <v>465</v>
      </c>
      <c r="R567" s="25" t="str">
        <f>VLOOKUP(J567,LookUp!C:F,4,0)</f>
        <v>ТХиГТС</v>
      </c>
      <c r="S567" s="25" t="s">
        <v>1718</v>
      </c>
    </row>
    <row r="568" spans="1:19" x14ac:dyDescent="0.25">
      <c r="A568" s="25" t="s">
        <v>1687</v>
      </c>
      <c r="B568" s="44">
        <v>4</v>
      </c>
      <c r="C568" s="25" t="s">
        <v>645</v>
      </c>
      <c r="D568" s="25" t="s">
        <v>67</v>
      </c>
      <c r="E568" s="26">
        <v>45250</v>
      </c>
      <c r="F568" s="26">
        <v>45261</v>
      </c>
      <c r="G568" s="25" t="s">
        <v>313</v>
      </c>
      <c r="H568" s="26">
        <v>45266</v>
      </c>
      <c r="I568" s="26">
        <v>45273</v>
      </c>
      <c r="J568" s="25" t="s">
        <v>1719</v>
      </c>
      <c r="K568" s="25" t="s">
        <v>465</v>
      </c>
      <c r="L568" s="27">
        <v>1</v>
      </c>
      <c r="M568" s="26">
        <v>45273</v>
      </c>
      <c r="N568" s="25" t="str" cm="1">
        <f t="array" ref="N568">_xlfn.IFS(L568=100%,"выполнено",L568=0%,"не выполнено",L568&gt;0%,"в работе",L568&lt;100%,"в работе")</f>
        <v>выполнено</v>
      </c>
      <c r="O568" s="25"/>
      <c r="P568" s="25"/>
      <c r="Q568" s="25" t="s">
        <v>1700</v>
      </c>
      <c r="R568" s="25" t="str">
        <f>VLOOKUP(J568,LookUp!C:F,4,0)</f>
        <v>Не применимо</v>
      </c>
      <c r="S568" s="25" t="s">
        <v>1718</v>
      </c>
    </row>
    <row r="569" spans="1:19" x14ac:dyDescent="0.25">
      <c r="A569" s="25" t="s">
        <v>1687</v>
      </c>
      <c r="B569" s="44">
        <v>5</v>
      </c>
      <c r="C569" s="25" t="s">
        <v>646</v>
      </c>
      <c r="D569" s="25" t="s">
        <v>67</v>
      </c>
      <c r="E569" s="26">
        <v>45250</v>
      </c>
      <c r="F569" s="26">
        <v>45261</v>
      </c>
      <c r="G569" s="25" t="s">
        <v>313</v>
      </c>
      <c r="H569" s="26">
        <v>45266</v>
      </c>
      <c r="I569" s="26">
        <v>45273</v>
      </c>
      <c r="J569" s="25" t="s">
        <v>3147</v>
      </c>
      <c r="K569" s="25" t="s">
        <v>444</v>
      </c>
      <c r="L569" s="27">
        <v>1</v>
      </c>
      <c r="M569" s="26">
        <v>45273</v>
      </c>
      <c r="N569" s="25" t="str" cm="1">
        <f t="array" ref="N569">_xlfn.IFS(L569=100%,"выполнено",L569=0%,"не выполнено",L569&gt;0%,"в работе",L569&lt;100%,"в работе")</f>
        <v>выполнено</v>
      </c>
      <c r="O569" s="25"/>
      <c r="P569" s="25"/>
      <c r="Q569" s="25" t="s">
        <v>1698</v>
      </c>
      <c r="R569" s="25" t="str">
        <f>VLOOKUP(J569,LookUp!C:F,4,0)</f>
        <v>ТХиГТС</v>
      </c>
      <c r="S569" s="25" t="s">
        <v>1718</v>
      </c>
    </row>
    <row r="570" spans="1:19" x14ac:dyDescent="0.25">
      <c r="A570" s="25" t="s">
        <v>1687</v>
      </c>
      <c r="B570" s="44">
        <v>4</v>
      </c>
      <c r="C570" s="25" t="s">
        <v>647</v>
      </c>
      <c r="D570" s="25" t="s">
        <v>67</v>
      </c>
      <c r="E570" s="26">
        <v>45264</v>
      </c>
      <c r="F570" s="26">
        <v>45275</v>
      </c>
      <c r="G570" s="25" t="s">
        <v>648</v>
      </c>
      <c r="H570" s="26">
        <v>45280</v>
      </c>
      <c r="I570" s="26">
        <v>45436</v>
      </c>
      <c r="J570" s="25" t="s">
        <v>1719</v>
      </c>
      <c r="K570" s="25" t="s">
        <v>465</v>
      </c>
      <c r="L570" s="27">
        <v>1</v>
      </c>
      <c r="M570" s="26">
        <v>45436</v>
      </c>
      <c r="N570" s="25" t="str" cm="1">
        <f t="array" ref="N570">_xlfn.IFS(L570=100%,"выполнено",L570=0%,"не выполнено",L570&gt;0%,"в работе",L570&lt;100%,"в работе")</f>
        <v>выполнено</v>
      </c>
      <c r="O570" s="25"/>
      <c r="P570" s="25"/>
      <c r="Q570" s="25" t="s">
        <v>465</v>
      </c>
      <c r="R570" s="25" t="str">
        <f>VLOOKUP(J570,LookUp!C:F,4,0)</f>
        <v>Не применимо</v>
      </c>
      <c r="S570" s="25" t="s">
        <v>1718</v>
      </c>
    </row>
    <row r="571" spans="1:19" x14ac:dyDescent="0.25">
      <c r="A571" s="25" t="s">
        <v>1687</v>
      </c>
      <c r="B571" s="44">
        <v>5</v>
      </c>
      <c r="C571" s="25" t="s">
        <v>649</v>
      </c>
      <c r="D571" s="25" t="s">
        <v>67</v>
      </c>
      <c r="E571" s="26">
        <v>45264</v>
      </c>
      <c r="F571" s="26">
        <v>45275</v>
      </c>
      <c r="G571" s="25" t="s">
        <v>67</v>
      </c>
      <c r="H571" s="26">
        <v>45280</v>
      </c>
      <c r="I571" s="26">
        <v>45436</v>
      </c>
      <c r="J571" s="25" t="s">
        <v>3147</v>
      </c>
      <c r="K571" s="25" t="s">
        <v>444</v>
      </c>
      <c r="L571" s="27">
        <v>1</v>
      </c>
      <c r="M571" s="26">
        <v>45436</v>
      </c>
      <c r="N571" s="25" t="str" cm="1">
        <f t="array" ref="N571">_xlfn.IFS(L571=100%,"выполнено",L571=0%,"не выполнено",L571&gt;0%,"в работе",L571&lt;100%,"в работе")</f>
        <v>выполнено</v>
      </c>
      <c r="O571" s="25"/>
      <c r="P571" s="25"/>
      <c r="Q571" s="25" t="s">
        <v>1700</v>
      </c>
      <c r="R571" s="25" t="str">
        <f>VLOOKUP(J571,LookUp!C:F,4,0)</f>
        <v>ТХиГТС</v>
      </c>
      <c r="S571" s="25" t="s">
        <v>1718</v>
      </c>
    </row>
    <row r="572" spans="1:19" x14ac:dyDescent="0.25">
      <c r="A572" s="25" t="s">
        <v>1687</v>
      </c>
      <c r="B572" s="44">
        <v>4</v>
      </c>
      <c r="C572" s="25" t="s">
        <v>650</v>
      </c>
      <c r="D572" s="25" t="s">
        <v>67</v>
      </c>
      <c r="E572" s="26">
        <v>45278</v>
      </c>
      <c r="F572" s="26">
        <v>45289</v>
      </c>
      <c r="G572" s="25" t="s">
        <v>651</v>
      </c>
      <c r="H572" s="26">
        <v>45322</v>
      </c>
      <c r="I572" s="26">
        <v>45562</v>
      </c>
      <c r="J572" s="25" t="s">
        <v>1719</v>
      </c>
      <c r="K572" s="25" t="s">
        <v>465</v>
      </c>
      <c r="L572" s="27">
        <v>1</v>
      </c>
      <c r="M572" s="26">
        <v>45562</v>
      </c>
      <c r="N572" s="25" t="str" cm="1">
        <f t="array" ref="N572">_xlfn.IFS(L572=100%,"выполнено",L572=0%,"не выполнено",L572&gt;0%,"в работе",L572&lt;100%,"в работе")</f>
        <v>выполнено</v>
      </c>
      <c r="O572" s="25"/>
      <c r="P572" s="25"/>
      <c r="Q572" s="25" t="s">
        <v>510</v>
      </c>
      <c r="R572" s="25" t="str">
        <f>VLOOKUP(J572,LookUp!C:F,4,0)</f>
        <v>Не применимо</v>
      </c>
      <c r="S572" s="25" t="s">
        <v>1718</v>
      </c>
    </row>
    <row r="573" spans="1:19" x14ac:dyDescent="0.25">
      <c r="A573" s="25" t="s">
        <v>1687</v>
      </c>
      <c r="B573" s="44">
        <v>5</v>
      </c>
      <c r="C573" s="25" t="s">
        <v>652</v>
      </c>
      <c r="D573" s="25" t="s">
        <v>67</v>
      </c>
      <c r="E573" s="26">
        <v>45278</v>
      </c>
      <c r="F573" s="26">
        <v>45289</v>
      </c>
      <c r="G573" s="25" t="s">
        <v>67</v>
      </c>
      <c r="H573" s="26">
        <v>45322</v>
      </c>
      <c r="I573" s="26">
        <v>45562</v>
      </c>
      <c r="J573" s="25" t="s">
        <v>3147</v>
      </c>
      <c r="K573" s="25" t="s">
        <v>444</v>
      </c>
      <c r="L573" s="27">
        <v>1</v>
      </c>
      <c r="M573" s="26">
        <v>45562</v>
      </c>
      <c r="N573" s="25" t="str" cm="1">
        <f t="array" ref="N573">_xlfn.IFS(L573=100%,"выполнено",L573=0%,"не выполнено",L573&gt;0%,"в работе",L573&lt;100%,"в работе")</f>
        <v>выполнено</v>
      </c>
      <c r="O573" s="25"/>
      <c r="P573" s="25"/>
      <c r="Q573" s="25" t="s">
        <v>991</v>
      </c>
      <c r="R573" s="25" t="str">
        <f>VLOOKUP(J573,LookUp!C:F,4,0)</f>
        <v>ТХиГТС</v>
      </c>
      <c r="S573" s="25" t="s">
        <v>1718</v>
      </c>
    </row>
    <row r="574" spans="1:19" x14ac:dyDescent="0.25">
      <c r="A574" s="25" t="s">
        <v>1687</v>
      </c>
      <c r="B574" s="44">
        <v>4</v>
      </c>
      <c r="C574" s="25" t="s">
        <v>653</v>
      </c>
      <c r="D574" s="25" t="s">
        <v>67</v>
      </c>
      <c r="E574" s="26">
        <v>45250</v>
      </c>
      <c r="F574" s="26">
        <v>45261</v>
      </c>
      <c r="G574" s="25" t="s">
        <v>1778</v>
      </c>
      <c r="H574" s="26">
        <v>45266</v>
      </c>
      <c r="I574" s="26">
        <v>45859</v>
      </c>
      <c r="J574" s="25" t="s">
        <v>465</v>
      </c>
      <c r="K574" s="25" t="s">
        <v>465</v>
      </c>
      <c r="L574" s="27">
        <v>1</v>
      </c>
      <c r="M574" s="26">
        <v>45859</v>
      </c>
      <c r="N574" s="25" t="str" cm="1">
        <f t="array" ref="N574">_xlfn.IFS(L574=100%,"выполнено",L574=0%,"не выполнено",L574&gt;0%,"в работе",L574&lt;100%,"в работе")</f>
        <v>выполнено</v>
      </c>
      <c r="O574" s="25"/>
      <c r="P574" s="25"/>
      <c r="Q574" s="25" t="s">
        <v>991</v>
      </c>
      <c r="R574" s="25" t="str">
        <f>VLOOKUP(J574,LookUp!C:F,4,0)</f>
        <v>ГИП</v>
      </c>
      <c r="S574" s="25" t="s">
        <v>1718</v>
      </c>
    </row>
    <row r="575" spans="1:19" x14ac:dyDescent="0.25">
      <c r="A575" s="25" t="s">
        <v>1687</v>
      </c>
      <c r="B575" s="44">
        <v>5</v>
      </c>
      <c r="C575" s="25" t="s">
        <v>369</v>
      </c>
      <c r="D575" s="25" t="s">
        <v>1</v>
      </c>
      <c r="E575" s="26" t="s">
        <v>2</v>
      </c>
      <c r="F575" s="26" t="s">
        <v>2</v>
      </c>
      <c r="G575" s="25" t="s">
        <v>286</v>
      </c>
      <c r="H575" s="26">
        <v>45770</v>
      </c>
      <c r="I575" s="26">
        <v>45859</v>
      </c>
      <c r="J575" s="25" t="s">
        <v>1700</v>
      </c>
      <c r="K575" s="25"/>
      <c r="L575" s="27">
        <v>1</v>
      </c>
      <c r="M575" s="26">
        <v>45859</v>
      </c>
      <c r="N575" s="25" t="str" cm="1">
        <f t="array" ref="N575">_xlfn.IFS(L575=100%,"выполнено",L575=0%,"не выполнено",L575&gt;0%,"в работе",L575&lt;100%,"в работе")</f>
        <v>выполнено</v>
      </c>
      <c r="O575" s="25"/>
      <c r="P575" s="25"/>
      <c r="Q575" s="25" t="s">
        <v>464</v>
      </c>
      <c r="R575" s="25" t="str">
        <f>VLOOKUP(J575,LookUp!C:F,4,0)</f>
        <v>АСО</v>
      </c>
      <c r="S575" s="25" t="s">
        <v>1718</v>
      </c>
    </row>
    <row r="576" spans="1:19" x14ac:dyDescent="0.25">
      <c r="A576" s="25" t="s">
        <v>1687</v>
      </c>
      <c r="B576" s="44">
        <v>5</v>
      </c>
      <c r="C576" s="25" t="s">
        <v>2036</v>
      </c>
      <c r="D576" s="25" t="s">
        <v>67</v>
      </c>
      <c r="E576" s="26">
        <v>45250</v>
      </c>
      <c r="F576" s="26">
        <v>45261</v>
      </c>
      <c r="G576" s="25" t="s">
        <v>746</v>
      </c>
      <c r="H576" s="26">
        <v>45266</v>
      </c>
      <c r="I576" s="26">
        <v>45846</v>
      </c>
      <c r="J576" s="25" t="s">
        <v>1698</v>
      </c>
      <c r="K576" s="25" t="s">
        <v>444</v>
      </c>
      <c r="L576" s="27">
        <v>1</v>
      </c>
      <c r="M576" s="26">
        <v>45846</v>
      </c>
      <c r="N576" s="25" t="str" cm="1">
        <f t="array" ref="N576">_xlfn.IFS(L576=100%,"выполнено",L576=0%,"не выполнено",L576&gt;0%,"в работе",L576&lt;100%,"в работе")</f>
        <v>выполнено</v>
      </c>
      <c r="O576" s="25"/>
      <c r="P576" s="25"/>
      <c r="Q576" s="25" t="s">
        <v>665</v>
      </c>
      <c r="R576" s="25" t="str">
        <f>VLOOKUP(J576,LookUp!C:F,4,0)</f>
        <v>ТХиГТС</v>
      </c>
      <c r="S576" s="25" t="s">
        <v>1718</v>
      </c>
    </row>
    <row r="577" spans="1:19" x14ac:dyDescent="0.25">
      <c r="A577" s="25" t="s">
        <v>1687</v>
      </c>
      <c r="B577" s="44">
        <v>4</v>
      </c>
      <c r="C577" s="25" t="s">
        <v>655</v>
      </c>
      <c r="D577" s="25" t="s">
        <v>67</v>
      </c>
      <c r="E577" s="26">
        <v>45278</v>
      </c>
      <c r="F577" s="26">
        <v>45289</v>
      </c>
      <c r="G577" s="25" t="s">
        <v>1779</v>
      </c>
      <c r="H577" s="26">
        <v>45295</v>
      </c>
      <c r="I577" s="26">
        <v>45859</v>
      </c>
      <c r="J577" s="25" t="s">
        <v>465</v>
      </c>
      <c r="K577" s="25" t="s">
        <v>465</v>
      </c>
      <c r="L577" s="27">
        <v>1</v>
      </c>
      <c r="M577" s="26">
        <v>45859</v>
      </c>
      <c r="N577" s="25" t="str" cm="1">
        <f t="array" ref="N577">_xlfn.IFS(L577=100%,"выполнено",L577=0%,"не выполнено",L577&gt;0%,"в работе",L577&lt;100%,"в работе")</f>
        <v>выполнено</v>
      </c>
      <c r="O577" s="25"/>
      <c r="P577" s="25"/>
      <c r="Q577" s="25" t="s">
        <v>464</v>
      </c>
      <c r="R577" s="25" t="str">
        <f>VLOOKUP(J577,LookUp!C:F,4,0)</f>
        <v>ГИП</v>
      </c>
      <c r="S577" s="25" t="s">
        <v>1718</v>
      </c>
    </row>
    <row r="578" spans="1:19" x14ac:dyDescent="0.25">
      <c r="A578" s="25" t="s">
        <v>1687</v>
      </c>
      <c r="B578" s="44">
        <v>5</v>
      </c>
      <c r="C578" s="25" t="s">
        <v>374</v>
      </c>
      <c r="D578" s="25" t="s">
        <v>1</v>
      </c>
      <c r="E578" s="26" t="s">
        <v>2</v>
      </c>
      <c r="F578" s="26" t="s">
        <v>2</v>
      </c>
      <c r="G578" s="25" t="s">
        <v>11</v>
      </c>
      <c r="H578" s="26">
        <v>45768</v>
      </c>
      <c r="I578" s="26">
        <v>45859</v>
      </c>
      <c r="J578" s="25" t="s">
        <v>1700</v>
      </c>
      <c r="K578" s="25"/>
      <c r="L578" s="27">
        <v>1</v>
      </c>
      <c r="M578" s="26">
        <v>45859</v>
      </c>
      <c r="N578" s="25" t="str" cm="1">
        <f t="array" ref="N578">_xlfn.IFS(L578=100%,"выполнено",L578=0%,"не выполнено",L578&gt;0%,"в работе",L578&lt;100%,"в работе")</f>
        <v>выполнено</v>
      </c>
      <c r="O578" s="25"/>
      <c r="P578" s="25"/>
      <c r="Q578" s="25" t="s">
        <v>665</v>
      </c>
      <c r="R578" s="25" t="str">
        <f>VLOOKUP(J578,LookUp!C:F,4,0)</f>
        <v>АСО</v>
      </c>
      <c r="S578" s="25" t="s">
        <v>1718</v>
      </c>
    </row>
    <row r="579" spans="1:19" x14ac:dyDescent="0.25">
      <c r="A579" s="25" t="s">
        <v>1687</v>
      </c>
      <c r="B579" s="44">
        <v>5</v>
      </c>
      <c r="C579" s="25" t="s">
        <v>657</v>
      </c>
      <c r="D579" s="25" t="s">
        <v>67</v>
      </c>
      <c r="E579" s="26">
        <v>45278</v>
      </c>
      <c r="F579" s="26">
        <v>45289</v>
      </c>
      <c r="G579" s="25" t="s">
        <v>194</v>
      </c>
      <c r="H579" s="26">
        <v>45295</v>
      </c>
      <c r="I579" s="26">
        <v>45849</v>
      </c>
      <c r="J579" s="25" t="s">
        <v>1698</v>
      </c>
      <c r="K579" s="25" t="s">
        <v>444</v>
      </c>
      <c r="L579" s="27">
        <v>1</v>
      </c>
      <c r="M579" s="26">
        <v>45849</v>
      </c>
      <c r="N579" s="25" t="str" cm="1">
        <f t="array" ref="N579">_xlfn.IFS(L579=100%,"выполнено",L579=0%,"не выполнено",L579&gt;0%,"в работе",L579&lt;100%,"в работе")</f>
        <v>выполнено</v>
      </c>
      <c r="O579" s="25"/>
      <c r="P579" s="25"/>
      <c r="Q579" s="25" t="s">
        <v>991</v>
      </c>
      <c r="R579" s="25" t="str">
        <f>VLOOKUP(J579,LookUp!C:F,4,0)</f>
        <v>ТХиГТС</v>
      </c>
      <c r="S579" s="25" t="s">
        <v>1718</v>
      </c>
    </row>
    <row r="580" spans="1:19" x14ac:dyDescent="0.25">
      <c r="A580" s="25" t="s">
        <v>1687</v>
      </c>
      <c r="B580" s="44">
        <v>4</v>
      </c>
      <c r="C580" s="25" t="s">
        <v>659</v>
      </c>
      <c r="D580" s="25" t="s">
        <v>67</v>
      </c>
      <c r="E580" s="26">
        <v>45307</v>
      </c>
      <c r="F580" s="26">
        <v>45320</v>
      </c>
      <c r="G580" s="25" t="s">
        <v>3287</v>
      </c>
      <c r="H580" s="26">
        <v>45323</v>
      </c>
      <c r="I580" s="26">
        <v>45870</v>
      </c>
      <c r="J580" s="25" t="s">
        <v>465</v>
      </c>
      <c r="K580" s="25" t="s">
        <v>465</v>
      </c>
      <c r="L580" s="27">
        <v>1</v>
      </c>
      <c r="M580" s="26">
        <v>45870</v>
      </c>
      <c r="N580" s="25" t="str" cm="1">
        <f t="array" ref="N580">_xlfn.IFS(L580=100%,"выполнено",L580=0%,"не выполнено",L580&gt;0%,"в работе",L580&lt;100%,"в работе")</f>
        <v>выполнено</v>
      </c>
      <c r="O580" s="25"/>
      <c r="P580" s="25"/>
      <c r="Q580" s="25" t="s">
        <v>1025</v>
      </c>
      <c r="R580" s="25" t="str">
        <f>VLOOKUP(J580,LookUp!C:F,4,0)</f>
        <v>ГИП</v>
      </c>
      <c r="S580" s="25" t="s">
        <v>1718</v>
      </c>
    </row>
    <row r="581" spans="1:19" x14ac:dyDescent="0.25">
      <c r="A581" s="25" t="s">
        <v>1687</v>
      </c>
      <c r="B581" s="44">
        <v>5</v>
      </c>
      <c r="C581" s="25" t="s">
        <v>378</v>
      </c>
      <c r="D581" s="25" t="s">
        <v>1</v>
      </c>
      <c r="E581" s="26" t="s">
        <v>2</v>
      </c>
      <c r="F581" s="26" t="s">
        <v>2</v>
      </c>
      <c r="G581" s="25" t="s">
        <v>75</v>
      </c>
      <c r="H581" s="26">
        <v>45772</v>
      </c>
      <c r="I581" s="26">
        <v>45859</v>
      </c>
      <c r="J581" s="25" t="s">
        <v>1700</v>
      </c>
      <c r="K581" s="25"/>
      <c r="L581" s="27">
        <v>1</v>
      </c>
      <c r="M581" s="26">
        <v>45859</v>
      </c>
      <c r="N581" s="25" t="str" cm="1">
        <f t="array" ref="N581">_xlfn.IFS(L581=100%,"выполнено",L581=0%,"не выполнено",L581&gt;0%,"в работе",L581&lt;100%,"в работе")</f>
        <v>выполнено</v>
      </c>
      <c r="O581" s="25"/>
      <c r="P581" s="25"/>
      <c r="Q581" s="25" t="s">
        <v>464</v>
      </c>
      <c r="R581" s="25" t="str">
        <f>VLOOKUP(J581,LookUp!C:F,4,0)</f>
        <v>АСО</v>
      </c>
      <c r="S581" s="25" t="s">
        <v>1718</v>
      </c>
    </row>
    <row r="582" spans="1:19" x14ac:dyDescent="0.25">
      <c r="A582" s="25" t="s">
        <v>1687</v>
      </c>
      <c r="B582" s="44">
        <v>5</v>
      </c>
      <c r="C582" s="25" t="s">
        <v>660</v>
      </c>
      <c r="D582" s="25" t="s">
        <v>67</v>
      </c>
      <c r="E582" s="26">
        <v>45307</v>
      </c>
      <c r="F582" s="26">
        <v>45320</v>
      </c>
      <c r="G582" s="25" t="s">
        <v>3288</v>
      </c>
      <c r="H582" s="26">
        <v>45323</v>
      </c>
      <c r="I582" s="26">
        <v>45870</v>
      </c>
      <c r="J582" s="25" t="s">
        <v>3147</v>
      </c>
      <c r="K582" s="25" t="s">
        <v>444</v>
      </c>
      <c r="L582" s="27">
        <v>1</v>
      </c>
      <c r="M582" s="26">
        <v>45870</v>
      </c>
      <c r="N582" s="25" t="str" cm="1">
        <f t="array" ref="N582">_xlfn.IFS(L582=100%,"выполнено",L582=0%,"не выполнено",L582&gt;0%,"в работе",L582&lt;100%,"в работе")</f>
        <v>выполнено</v>
      </c>
      <c r="O582" s="25"/>
      <c r="P582" s="25"/>
      <c r="Q582" s="25" t="s">
        <v>465</v>
      </c>
      <c r="R582" s="25" t="str">
        <f>VLOOKUP(J582,LookUp!C:F,4,0)</f>
        <v>ТХиГТС</v>
      </c>
      <c r="S582" s="25" t="s">
        <v>1718</v>
      </c>
    </row>
    <row r="583" spans="1:19" x14ac:dyDescent="0.25">
      <c r="A583" s="25" t="s">
        <v>1687</v>
      </c>
      <c r="B583" s="44">
        <v>4</v>
      </c>
      <c r="C583" s="25" t="s">
        <v>661</v>
      </c>
      <c r="D583" s="25" t="s">
        <v>1</v>
      </c>
      <c r="E583" s="26" t="s">
        <v>2</v>
      </c>
      <c r="F583" s="26" t="s">
        <v>2</v>
      </c>
      <c r="G583" s="25" t="s">
        <v>5</v>
      </c>
      <c r="H583" s="26">
        <v>45366</v>
      </c>
      <c r="I583" s="26">
        <v>45744</v>
      </c>
      <c r="J583" s="25" t="s">
        <v>991</v>
      </c>
      <c r="K583" s="25"/>
      <c r="L583" s="27">
        <v>1</v>
      </c>
      <c r="M583" s="26">
        <v>45744</v>
      </c>
      <c r="N583" s="25" t="str" cm="1">
        <f t="array" ref="N583">_xlfn.IFS(L583=100%,"выполнено",L583=0%,"не выполнено",L583&gt;0%,"в работе",L583&lt;100%,"в работе")</f>
        <v>выполнено</v>
      </c>
      <c r="O583" s="25"/>
      <c r="P583" s="25"/>
      <c r="Q583" s="25" t="s">
        <v>1025</v>
      </c>
      <c r="R583" s="25" t="str">
        <f>VLOOKUP(J583,LookUp!C:F,4,0)</f>
        <v>ГПиАД</v>
      </c>
      <c r="S583" s="25" t="s">
        <v>1718</v>
      </c>
    </row>
    <row r="584" spans="1:19" x14ac:dyDescent="0.25">
      <c r="A584" s="25" t="s">
        <v>1687</v>
      </c>
      <c r="B584" s="44">
        <v>5</v>
      </c>
      <c r="C584" s="25" t="s">
        <v>662</v>
      </c>
      <c r="D584" s="25" t="s">
        <v>1</v>
      </c>
      <c r="E584" s="26" t="s">
        <v>2</v>
      </c>
      <c r="F584" s="26" t="s">
        <v>2</v>
      </c>
      <c r="G584" s="25" t="s">
        <v>658</v>
      </c>
      <c r="H584" s="26">
        <v>45366</v>
      </c>
      <c r="I584" s="26">
        <v>45744</v>
      </c>
      <c r="J584" s="25" t="s">
        <v>991</v>
      </c>
      <c r="K584" s="25"/>
      <c r="L584" s="27">
        <v>1</v>
      </c>
      <c r="M584" s="26">
        <v>45744</v>
      </c>
      <c r="N584" s="25" t="str" cm="1">
        <f t="array" ref="N584">_xlfn.IFS(L584=100%,"выполнено",L584=0%,"не выполнено",L584&gt;0%,"в работе",L584&lt;100%,"в работе")</f>
        <v>выполнено</v>
      </c>
      <c r="O584" s="25"/>
      <c r="P584" s="25"/>
      <c r="Q584" s="25" t="s">
        <v>465</v>
      </c>
      <c r="R584" s="25" t="str">
        <f>VLOOKUP(J584,LookUp!C:F,4,0)</f>
        <v>ГПиАД</v>
      </c>
      <c r="S584" s="25" t="s">
        <v>1718</v>
      </c>
    </row>
    <row r="585" spans="1:19" x14ac:dyDescent="0.25">
      <c r="A585" s="25" t="s">
        <v>1687</v>
      </c>
      <c r="B585" s="44">
        <v>4</v>
      </c>
      <c r="C585" s="25" t="s">
        <v>663</v>
      </c>
      <c r="D585" s="25" t="s">
        <v>27</v>
      </c>
      <c r="E585" s="26">
        <v>45250</v>
      </c>
      <c r="F585" s="26">
        <v>45275</v>
      </c>
      <c r="G585" s="25" t="s">
        <v>27</v>
      </c>
      <c r="H585" s="26">
        <v>45231</v>
      </c>
      <c r="I585" s="26">
        <v>45258</v>
      </c>
      <c r="J585" s="25" t="s">
        <v>1719</v>
      </c>
      <c r="K585" s="25" t="s">
        <v>465</v>
      </c>
      <c r="L585" s="27">
        <v>1</v>
      </c>
      <c r="M585" s="26">
        <v>45258</v>
      </c>
      <c r="N585" s="25" t="str" cm="1">
        <f t="array" ref="N585">_xlfn.IFS(L585=100%,"выполнено",L585=0%,"не выполнено",L585&gt;0%,"в работе",L585&lt;100%,"в работе")</f>
        <v>выполнено</v>
      </c>
      <c r="O585" s="25"/>
      <c r="P585" s="25"/>
      <c r="Q585" s="25" t="s">
        <v>1025</v>
      </c>
      <c r="R585" s="25" t="str">
        <f>VLOOKUP(J585,LookUp!C:F,4,0)</f>
        <v>Не применимо</v>
      </c>
      <c r="S585" s="25" t="s">
        <v>1718</v>
      </c>
    </row>
    <row r="586" spans="1:19" x14ac:dyDescent="0.25">
      <c r="A586" s="25" t="s">
        <v>1687</v>
      </c>
      <c r="B586" s="44">
        <v>5</v>
      </c>
      <c r="C586" s="25" t="s">
        <v>664</v>
      </c>
      <c r="D586" s="25" t="s">
        <v>27</v>
      </c>
      <c r="E586" s="26">
        <v>45250</v>
      </c>
      <c r="F586" s="26">
        <v>45275</v>
      </c>
      <c r="G586" s="25" t="s">
        <v>27</v>
      </c>
      <c r="H586" s="26">
        <v>45231</v>
      </c>
      <c r="I586" s="26">
        <v>45258</v>
      </c>
      <c r="J586" s="25" t="s">
        <v>991</v>
      </c>
      <c r="K586" s="25" t="s">
        <v>417</v>
      </c>
      <c r="L586" s="27">
        <v>1</v>
      </c>
      <c r="M586" s="26">
        <v>45258</v>
      </c>
      <c r="N586" s="25" t="str" cm="1">
        <f t="array" ref="N586">_xlfn.IFS(L586=100%,"выполнено",L586=0%,"не выполнено",L586&gt;0%,"в работе",L586&lt;100%,"в работе")</f>
        <v>выполнено</v>
      </c>
      <c r="O586" s="25"/>
      <c r="P586" s="25"/>
      <c r="Q586" s="25" t="s">
        <v>1719</v>
      </c>
      <c r="R586" s="25" t="str">
        <f>VLOOKUP(J586,LookUp!C:F,4,0)</f>
        <v>ГПиАД</v>
      </c>
      <c r="S586" s="25" t="s">
        <v>1718</v>
      </c>
    </row>
    <row r="587" spans="1:19" x14ac:dyDescent="0.25">
      <c r="A587" s="25" t="s">
        <v>1687</v>
      </c>
      <c r="B587" s="44">
        <v>4</v>
      </c>
      <c r="C587" s="25" t="s">
        <v>666</v>
      </c>
      <c r="D587" s="25" t="s">
        <v>27</v>
      </c>
      <c r="E587" s="26">
        <v>45278</v>
      </c>
      <c r="F587" s="26">
        <v>45306</v>
      </c>
      <c r="G587" s="25" t="s">
        <v>667</v>
      </c>
      <c r="H587" s="26">
        <v>45358</v>
      </c>
      <c r="I587" s="26">
        <v>45709</v>
      </c>
      <c r="J587" s="25" t="s">
        <v>1719</v>
      </c>
      <c r="K587" s="25" t="s">
        <v>465</v>
      </c>
      <c r="L587" s="27">
        <v>1</v>
      </c>
      <c r="M587" s="26">
        <v>45709</v>
      </c>
      <c r="N587" s="25" t="str" cm="1">
        <f t="array" ref="N587">_xlfn.IFS(L587=100%,"выполнено",L587=0%,"не выполнено",L587&gt;0%,"в работе",L587&lt;100%,"в работе")</f>
        <v>выполнено</v>
      </c>
      <c r="O587" s="25"/>
      <c r="P587" s="25"/>
      <c r="Q587" s="25" t="s">
        <v>465</v>
      </c>
      <c r="R587" s="25" t="str">
        <f>VLOOKUP(J587,LookUp!C:F,4,0)</f>
        <v>Не применимо</v>
      </c>
      <c r="S587" s="25" t="s">
        <v>1718</v>
      </c>
    </row>
    <row r="588" spans="1:19" x14ac:dyDescent="0.25">
      <c r="A588" s="25" t="s">
        <v>1687</v>
      </c>
      <c r="B588" s="44">
        <v>5</v>
      </c>
      <c r="C588" s="25" t="s">
        <v>668</v>
      </c>
      <c r="D588" s="25" t="s">
        <v>27</v>
      </c>
      <c r="E588" s="26">
        <v>45278</v>
      </c>
      <c r="F588" s="26">
        <v>45306</v>
      </c>
      <c r="G588" s="25" t="s">
        <v>313</v>
      </c>
      <c r="H588" s="26">
        <v>45358</v>
      </c>
      <c r="I588" s="26">
        <v>45432</v>
      </c>
      <c r="J588" s="25" t="s">
        <v>991</v>
      </c>
      <c r="K588" s="25" t="s">
        <v>417</v>
      </c>
      <c r="L588" s="27">
        <v>1</v>
      </c>
      <c r="M588" s="26">
        <v>45432</v>
      </c>
      <c r="N588" s="25" t="str" cm="1">
        <f t="array" ref="N588">_xlfn.IFS(L588=100%,"выполнено",L588=0%,"не выполнено",L588&gt;0%,"в работе",L588&lt;100%,"в работе")</f>
        <v>выполнено</v>
      </c>
      <c r="O588" s="25"/>
      <c r="P588" s="25"/>
      <c r="Q588" s="25" t="s">
        <v>1719</v>
      </c>
      <c r="R588" s="25" t="str">
        <f>VLOOKUP(J588,LookUp!C:F,4,0)</f>
        <v>ГПиАД</v>
      </c>
      <c r="S588" s="25" t="s">
        <v>1718</v>
      </c>
    </row>
    <row r="589" spans="1:19" x14ac:dyDescent="0.25">
      <c r="A589" s="25" t="s">
        <v>1687</v>
      </c>
      <c r="B589" s="44">
        <v>5</v>
      </c>
      <c r="C589" s="25" t="s">
        <v>669</v>
      </c>
      <c r="D589" s="25" t="s">
        <v>1</v>
      </c>
      <c r="E589" s="26" t="s">
        <v>2</v>
      </c>
      <c r="F589" s="26" t="s">
        <v>2</v>
      </c>
      <c r="G589" s="25" t="s">
        <v>73</v>
      </c>
      <c r="H589" s="26">
        <v>45625</v>
      </c>
      <c r="I589" s="26">
        <v>45709</v>
      </c>
      <c r="J589" s="25" t="s">
        <v>991</v>
      </c>
      <c r="K589" s="25"/>
      <c r="L589" s="27">
        <v>1</v>
      </c>
      <c r="M589" s="26">
        <v>45709</v>
      </c>
      <c r="N589" s="25" t="str" cm="1">
        <f t="array" ref="N589">_xlfn.IFS(L589=100%,"выполнено",L589=0%,"не выполнено",L589&gt;0%,"в работе",L589&lt;100%,"в работе")</f>
        <v>выполнено</v>
      </c>
      <c r="O589" s="25"/>
      <c r="P589" s="25"/>
      <c r="Q589" s="25" t="s">
        <v>1700</v>
      </c>
      <c r="R589" s="25" t="str">
        <f>VLOOKUP(J589,LookUp!C:F,4,0)</f>
        <v>ГПиАД</v>
      </c>
      <c r="S589" s="25" t="s">
        <v>1718</v>
      </c>
    </row>
    <row r="590" spans="1:19" x14ac:dyDescent="0.25">
      <c r="A590" s="25" t="s">
        <v>1687</v>
      </c>
      <c r="B590" s="44">
        <v>4</v>
      </c>
      <c r="C590" s="25" t="s">
        <v>670</v>
      </c>
      <c r="D590" s="25" t="s">
        <v>27</v>
      </c>
      <c r="E590" s="26">
        <v>45364</v>
      </c>
      <c r="F590" s="26">
        <v>45393</v>
      </c>
      <c r="G590" s="25" t="s">
        <v>3289</v>
      </c>
      <c r="H590" s="26">
        <v>45170</v>
      </c>
      <c r="I590" s="26">
        <v>45938</v>
      </c>
      <c r="J590" s="25" t="s">
        <v>1025</v>
      </c>
      <c r="K590" s="25" t="s">
        <v>436</v>
      </c>
      <c r="L590" s="27">
        <v>0.95</v>
      </c>
      <c r="M590" s="26" t="s">
        <v>2</v>
      </c>
      <c r="N590" s="25" t="str" cm="1">
        <f t="array" ref="N590">_xlfn.IFS(L590=100%,"выполнено",L590=0%,"не выполнено",L590&gt;0%,"в работе",L590&lt;100%,"в работе")</f>
        <v>в работе</v>
      </c>
      <c r="O590" s="25"/>
      <c r="P590" s="25"/>
      <c r="Q590" s="25" t="s">
        <v>1719</v>
      </c>
      <c r="R590" s="25" t="str">
        <f>VLOOKUP(J590,LookUp!C:F,4,0)</f>
        <v>СЭО</v>
      </c>
      <c r="S590" s="25" t="s">
        <v>1718</v>
      </c>
    </row>
    <row r="591" spans="1:19" x14ac:dyDescent="0.25">
      <c r="A591" s="25" t="s">
        <v>1687</v>
      </c>
      <c r="B591" s="44">
        <v>3</v>
      </c>
      <c r="C591" s="25" t="s">
        <v>679</v>
      </c>
      <c r="D591" s="25" t="s">
        <v>75</v>
      </c>
      <c r="E591" s="26">
        <v>45264</v>
      </c>
      <c r="F591" s="26">
        <v>45348</v>
      </c>
      <c r="G591" s="25" t="s">
        <v>3290</v>
      </c>
      <c r="H591" s="26">
        <v>45429</v>
      </c>
      <c r="I591" s="26">
        <v>45922</v>
      </c>
      <c r="J591" s="25" t="s">
        <v>465</v>
      </c>
      <c r="K591" s="25" t="s">
        <v>465</v>
      </c>
      <c r="L591" s="27">
        <v>1</v>
      </c>
      <c r="M591" s="26">
        <v>45922</v>
      </c>
      <c r="N591" s="25" t="str" cm="1">
        <f t="array" ref="N591">_xlfn.IFS(L591=100%,"выполнено",L591=0%,"не выполнено",L591&gt;0%,"в работе",L591&lt;100%,"в работе")</f>
        <v>выполнено</v>
      </c>
      <c r="O591" s="25"/>
      <c r="P591" s="25"/>
      <c r="Q591" s="25" t="s">
        <v>1700</v>
      </c>
      <c r="R591" s="25" t="str">
        <f>VLOOKUP(J591,LookUp!C:F,4,0)</f>
        <v>ГИП</v>
      </c>
      <c r="S591" s="25" t="s">
        <v>1718</v>
      </c>
    </row>
    <row r="592" spans="1:19" x14ac:dyDescent="0.25">
      <c r="A592" s="25" t="s">
        <v>1687</v>
      </c>
      <c r="B592" s="44">
        <v>4</v>
      </c>
      <c r="C592" s="25" t="s">
        <v>2863</v>
      </c>
      <c r="D592" s="25" t="s">
        <v>1</v>
      </c>
      <c r="E592" s="26" t="s">
        <v>2</v>
      </c>
      <c r="F592" s="26" t="s">
        <v>2</v>
      </c>
      <c r="G592" s="25" t="s">
        <v>77</v>
      </c>
      <c r="H592" s="26">
        <v>45777</v>
      </c>
      <c r="I592" s="26">
        <v>45789</v>
      </c>
      <c r="J592" s="25" t="s">
        <v>1719</v>
      </c>
      <c r="K592" s="25"/>
      <c r="L592" s="27">
        <v>1</v>
      </c>
      <c r="M592" s="26">
        <v>45789</v>
      </c>
      <c r="N592" s="25" t="str" cm="1">
        <f t="array" ref="N592">_xlfn.IFS(L592=100%,"выполнено",L592=0%,"не выполнено",L592&gt;0%,"в работе",L592&lt;100%,"в работе")</f>
        <v>выполнено</v>
      </c>
      <c r="O592" s="25"/>
      <c r="P592" s="25"/>
      <c r="Q592" s="25" t="s">
        <v>1698</v>
      </c>
      <c r="R592" s="25" t="str">
        <f>VLOOKUP(J592,LookUp!C:F,4,0)</f>
        <v>Не применимо</v>
      </c>
      <c r="S592" s="25" t="s">
        <v>1718</v>
      </c>
    </row>
    <row r="593" spans="1:19" x14ac:dyDescent="0.25">
      <c r="A593" s="25" t="s">
        <v>1687</v>
      </c>
      <c r="B593" s="44">
        <v>5</v>
      </c>
      <c r="C593" s="25" t="s">
        <v>2864</v>
      </c>
      <c r="D593" s="25" t="s">
        <v>1</v>
      </c>
      <c r="E593" s="26" t="s">
        <v>2</v>
      </c>
      <c r="F593" s="26" t="s">
        <v>2</v>
      </c>
      <c r="G593" s="25" t="s">
        <v>313</v>
      </c>
      <c r="H593" s="26">
        <v>45777</v>
      </c>
      <c r="I593" s="26">
        <v>45785</v>
      </c>
      <c r="J593" s="25" t="s">
        <v>1700</v>
      </c>
      <c r="K593" s="25"/>
      <c r="L593" s="27">
        <v>1</v>
      </c>
      <c r="M593" s="26">
        <v>45785</v>
      </c>
      <c r="N593" s="25" t="str" cm="1">
        <f t="array" ref="N593">_xlfn.IFS(L593=100%,"выполнено",L593=0%,"не выполнено",L593&gt;0%,"в работе",L593&lt;100%,"в работе")</f>
        <v>выполнено</v>
      </c>
      <c r="O593" s="25"/>
      <c r="P593" s="25"/>
      <c r="Q593" s="25" t="s">
        <v>1696</v>
      </c>
      <c r="R593" s="25" t="str">
        <f>VLOOKUP(J593,LookUp!C:F,4,0)</f>
        <v>АСО</v>
      </c>
      <c r="S593" s="25" t="s">
        <v>1718</v>
      </c>
    </row>
    <row r="594" spans="1:19" x14ac:dyDescent="0.25">
      <c r="A594" s="25" t="s">
        <v>1687</v>
      </c>
      <c r="B594" s="44">
        <v>5</v>
      </c>
      <c r="C594" s="25" t="s">
        <v>2865</v>
      </c>
      <c r="D594" s="25" t="s">
        <v>1</v>
      </c>
      <c r="E594" s="26" t="s">
        <v>2</v>
      </c>
      <c r="F594" s="26" t="s">
        <v>2</v>
      </c>
      <c r="G594" s="25" t="s">
        <v>313</v>
      </c>
      <c r="H594" s="26">
        <v>45779</v>
      </c>
      <c r="I594" s="26">
        <v>45789</v>
      </c>
      <c r="J594" s="25" t="s">
        <v>1698</v>
      </c>
      <c r="K594" s="25"/>
      <c r="L594" s="27">
        <v>1</v>
      </c>
      <c r="M594" s="26">
        <v>45789</v>
      </c>
      <c r="N594" s="25" t="str" cm="1">
        <f t="array" ref="N594">_xlfn.IFS(L594=100%,"выполнено",L594=0%,"не выполнено",L594&gt;0%,"в работе",L594&lt;100%,"в работе")</f>
        <v>выполнено</v>
      </c>
      <c r="O594" s="25"/>
      <c r="P594" s="25"/>
      <c r="Q594" s="25" t="s">
        <v>1698</v>
      </c>
      <c r="R594" s="25" t="str">
        <f>VLOOKUP(J594,LookUp!C:F,4,0)</f>
        <v>ТХиГТС</v>
      </c>
      <c r="S594" s="25" t="s">
        <v>1718</v>
      </c>
    </row>
    <row r="595" spans="1:19" x14ac:dyDescent="0.25">
      <c r="A595" s="25" t="s">
        <v>1687</v>
      </c>
      <c r="B595" s="44">
        <v>4</v>
      </c>
      <c r="C595" s="25" t="s">
        <v>3291</v>
      </c>
      <c r="D595" s="25" t="s">
        <v>1</v>
      </c>
      <c r="E595" s="26" t="s">
        <v>2</v>
      </c>
      <c r="F595" s="26" t="s">
        <v>2</v>
      </c>
      <c r="G595" s="25" t="s">
        <v>1659</v>
      </c>
      <c r="H595" s="26">
        <v>45807</v>
      </c>
      <c r="I595" s="26">
        <v>45922</v>
      </c>
      <c r="J595" s="25" t="s">
        <v>1719</v>
      </c>
      <c r="K595" s="25"/>
      <c r="L595" s="27">
        <v>1</v>
      </c>
      <c r="M595" s="26">
        <v>45922</v>
      </c>
      <c r="N595" s="25" t="str" cm="1">
        <f t="array" ref="N595">_xlfn.IFS(L595=100%,"выполнено",L595=0%,"не выполнено",L595&gt;0%,"в работе",L595&lt;100%,"в работе")</f>
        <v>выполнено</v>
      </c>
      <c r="O595" s="25"/>
      <c r="P595" s="25"/>
      <c r="Q595" s="25" t="s">
        <v>1719</v>
      </c>
      <c r="R595" s="25" t="str">
        <f>VLOOKUP(J595,LookUp!C:F,4,0)</f>
        <v>Не применимо</v>
      </c>
      <c r="S595" s="25" t="s">
        <v>1718</v>
      </c>
    </row>
    <row r="596" spans="1:19" x14ac:dyDescent="0.25">
      <c r="A596" s="25" t="s">
        <v>1687</v>
      </c>
      <c r="B596" s="44">
        <v>5</v>
      </c>
      <c r="C596" s="25" t="s">
        <v>2866</v>
      </c>
      <c r="D596" s="25" t="s">
        <v>1</v>
      </c>
      <c r="E596" s="26" t="s">
        <v>2</v>
      </c>
      <c r="F596" s="26" t="s">
        <v>2</v>
      </c>
      <c r="G596" s="25" t="s">
        <v>740</v>
      </c>
      <c r="H596" s="26">
        <v>45807</v>
      </c>
      <c r="I596" s="26">
        <v>45853</v>
      </c>
      <c r="J596" s="25" t="s">
        <v>1696</v>
      </c>
      <c r="K596" s="25"/>
      <c r="L596" s="27">
        <v>1</v>
      </c>
      <c r="M596" s="26">
        <v>45853</v>
      </c>
      <c r="N596" s="25" t="str" cm="1">
        <f t="array" ref="N596">_xlfn.IFS(L596=100%,"выполнено",L596=0%,"не выполнено",L596&gt;0%,"в работе",L596&lt;100%,"в работе")</f>
        <v>выполнено</v>
      </c>
      <c r="O596" s="25"/>
      <c r="P596" s="25"/>
      <c r="Q596" s="25" t="s">
        <v>1700</v>
      </c>
      <c r="R596" s="25" t="str">
        <f>VLOOKUP(J596,LookUp!C:F,4,0)</f>
        <v>ОЭиСС</v>
      </c>
      <c r="S596" s="25" t="s">
        <v>1718</v>
      </c>
    </row>
    <row r="597" spans="1:19" x14ac:dyDescent="0.25">
      <c r="A597" s="25" t="s">
        <v>1687</v>
      </c>
      <c r="B597" s="44">
        <v>5</v>
      </c>
      <c r="C597" s="25" t="s">
        <v>2867</v>
      </c>
      <c r="D597" s="25" t="s">
        <v>1</v>
      </c>
      <c r="E597" s="26" t="s">
        <v>2</v>
      </c>
      <c r="F597" s="26" t="s">
        <v>2</v>
      </c>
      <c r="G597" s="25" t="s">
        <v>1659</v>
      </c>
      <c r="H597" s="26">
        <v>45807</v>
      </c>
      <c r="I597" s="26">
        <v>45922</v>
      </c>
      <c r="J597" s="25" t="s">
        <v>1698</v>
      </c>
      <c r="K597" s="25"/>
      <c r="L597" s="27">
        <v>1</v>
      </c>
      <c r="M597" s="26">
        <v>45922</v>
      </c>
      <c r="N597" s="25" t="str" cm="1">
        <f t="array" ref="N597">_xlfn.IFS(L597=100%,"выполнено",L597=0%,"не выполнено",L597&gt;0%,"в работе",L597&lt;100%,"в работе")</f>
        <v>выполнено</v>
      </c>
      <c r="O597" s="25"/>
      <c r="P597" s="25"/>
      <c r="Q597" s="25" t="s">
        <v>1698</v>
      </c>
      <c r="R597" s="25" t="str">
        <f>VLOOKUP(J597,LookUp!C:F,4,0)</f>
        <v>ТХиГТС</v>
      </c>
      <c r="S597" s="25" t="s">
        <v>1718</v>
      </c>
    </row>
    <row r="598" spans="1:19" x14ac:dyDescent="0.25">
      <c r="A598" s="25" t="s">
        <v>1687</v>
      </c>
      <c r="B598" s="44">
        <v>4</v>
      </c>
      <c r="C598" s="25" t="s">
        <v>3292</v>
      </c>
      <c r="D598" s="25" t="s">
        <v>1</v>
      </c>
      <c r="E598" s="26" t="s">
        <v>2</v>
      </c>
      <c r="F598" s="26" t="s">
        <v>2</v>
      </c>
      <c r="G598" s="25" t="s">
        <v>73</v>
      </c>
      <c r="H598" s="26">
        <v>45779</v>
      </c>
      <c r="I598" s="26">
        <v>45785</v>
      </c>
      <c r="J598" s="25" t="s">
        <v>1719</v>
      </c>
      <c r="K598" s="25"/>
      <c r="L598" s="27">
        <v>1</v>
      </c>
      <c r="M598" s="26">
        <v>45785</v>
      </c>
      <c r="N598" s="25" t="str" cm="1">
        <f t="array" ref="N598">_xlfn.IFS(L598=100%,"выполнено",L598=0%,"не выполнено",L598&gt;0%,"в работе",L598&lt;100%,"в работе")</f>
        <v>выполнено</v>
      </c>
      <c r="O598" s="25"/>
      <c r="P598" s="25"/>
      <c r="Q598" s="25" t="s">
        <v>1696</v>
      </c>
      <c r="R598" s="25" t="str">
        <f>VLOOKUP(J598,LookUp!C:F,4,0)</f>
        <v>Не применимо</v>
      </c>
      <c r="S598" s="25" t="s">
        <v>1718</v>
      </c>
    </row>
    <row r="599" spans="1:19" x14ac:dyDescent="0.25">
      <c r="A599" s="25" t="s">
        <v>1687</v>
      </c>
      <c r="B599" s="44">
        <v>5</v>
      </c>
      <c r="C599" s="25" t="s">
        <v>2869</v>
      </c>
      <c r="D599" s="25" t="s">
        <v>1</v>
      </c>
      <c r="E599" s="26" t="s">
        <v>2</v>
      </c>
      <c r="F599" s="26" t="s">
        <v>2</v>
      </c>
      <c r="G599" s="25" t="s">
        <v>7</v>
      </c>
      <c r="H599" s="26">
        <v>45779</v>
      </c>
      <c r="I599" s="26">
        <v>45785</v>
      </c>
      <c r="J599" s="25" t="s">
        <v>1700</v>
      </c>
      <c r="K599" s="25"/>
      <c r="L599" s="27">
        <v>1</v>
      </c>
      <c r="M599" s="26">
        <v>45785</v>
      </c>
      <c r="N599" s="25" t="str" cm="1">
        <f t="array" ref="N599">_xlfn.IFS(L599=100%,"выполнено",L599=0%,"не выполнено",L599&gt;0%,"в работе",L599&lt;100%,"в работе")</f>
        <v>выполнено</v>
      </c>
      <c r="O599" s="25"/>
      <c r="P599" s="25"/>
      <c r="Q599" s="25" t="s">
        <v>1698</v>
      </c>
      <c r="R599" s="25" t="str">
        <f>VLOOKUP(J599,LookUp!C:F,4,0)</f>
        <v>АСО</v>
      </c>
      <c r="S599" s="25" t="s">
        <v>1718</v>
      </c>
    </row>
    <row r="600" spans="1:19" x14ac:dyDescent="0.25">
      <c r="A600" s="25" t="s">
        <v>1687</v>
      </c>
      <c r="B600" s="44">
        <v>5</v>
      </c>
      <c r="C600" s="25" t="s">
        <v>2870</v>
      </c>
      <c r="D600" s="25" t="s">
        <v>1</v>
      </c>
      <c r="E600" s="26" t="s">
        <v>2</v>
      </c>
      <c r="F600" s="26" t="s">
        <v>2</v>
      </c>
      <c r="G600" s="25" t="s">
        <v>7</v>
      </c>
      <c r="H600" s="26">
        <v>45779</v>
      </c>
      <c r="I600" s="26">
        <v>45785</v>
      </c>
      <c r="J600" s="25" t="s">
        <v>1698</v>
      </c>
      <c r="K600" s="25"/>
      <c r="L600" s="27">
        <v>1</v>
      </c>
      <c r="M600" s="26">
        <v>45785</v>
      </c>
      <c r="N600" s="25" t="str" cm="1">
        <f t="array" ref="N600">_xlfn.IFS(L600=100%,"выполнено",L600=0%,"не выполнено",L600&gt;0%,"в работе",L600&lt;100%,"в работе")</f>
        <v>выполнено</v>
      </c>
      <c r="O600" s="25"/>
      <c r="P600" s="25"/>
      <c r="Q600" s="25" t="s">
        <v>1719</v>
      </c>
      <c r="R600" s="25" t="str">
        <f>VLOOKUP(J600,LookUp!C:F,4,0)</f>
        <v>ТХиГТС</v>
      </c>
      <c r="S600" s="25" t="s">
        <v>1718</v>
      </c>
    </row>
    <row r="601" spans="1:19" x14ac:dyDescent="0.25">
      <c r="A601" s="25" t="s">
        <v>1687</v>
      </c>
      <c r="B601" s="44">
        <v>4</v>
      </c>
      <c r="C601" s="25" t="s">
        <v>3293</v>
      </c>
      <c r="D601" s="25" t="s">
        <v>1</v>
      </c>
      <c r="E601" s="26" t="s">
        <v>2</v>
      </c>
      <c r="F601" s="26" t="s">
        <v>2</v>
      </c>
      <c r="G601" s="25" t="s">
        <v>1659</v>
      </c>
      <c r="H601" s="26">
        <v>45807</v>
      </c>
      <c r="I601" s="26">
        <v>45922</v>
      </c>
      <c r="J601" s="25" t="s">
        <v>1719</v>
      </c>
      <c r="K601" s="25"/>
      <c r="L601" s="27">
        <v>1</v>
      </c>
      <c r="M601" s="26">
        <v>45922</v>
      </c>
      <c r="N601" s="25" t="str" cm="1">
        <f t="array" ref="N601">_xlfn.IFS(L601=100%,"выполнено",L601=0%,"не выполнено",L601&gt;0%,"в работе",L601&lt;100%,"в работе")</f>
        <v>выполнено</v>
      </c>
      <c r="O601" s="25"/>
      <c r="P601" s="25"/>
      <c r="Q601" s="25" t="s">
        <v>991</v>
      </c>
      <c r="R601" s="25" t="str">
        <f>VLOOKUP(J601,LookUp!C:F,4,0)</f>
        <v>Не применимо</v>
      </c>
      <c r="S601" s="25" t="s">
        <v>1718</v>
      </c>
    </row>
    <row r="602" spans="1:19" x14ac:dyDescent="0.25">
      <c r="A602" s="25" t="s">
        <v>1687</v>
      </c>
      <c r="B602" s="44">
        <v>5</v>
      </c>
      <c r="C602" s="25" t="s">
        <v>2871</v>
      </c>
      <c r="D602" s="25" t="s">
        <v>1</v>
      </c>
      <c r="E602" s="26" t="s">
        <v>2</v>
      </c>
      <c r="F602" s="26" t="s">
        <v>2</v>
      </c>
      <c r="G602" s="25" t="s">
        <v>740</v>
      </c>
      <c r="H602" s="26">
        <v>45807</v>
      </c>
      <c r="I602" s="26">
        <v>45853</v>
      </c>
      <c r="J602" s="25" t="s">
        <v>1696</v>
      </c>
      <c r="K602" s="25"/>
      <c r="L602" s="27">
        <v>1</v>
      </c>
      <c r="M602" s="26">
        <v>45853</v>
      </c>
      <c r="N602" s="25" t="str" cm="1">
        <f t="array" ref="N602">_xlfn.IFS(L602=100%,"выполнено",L602=0%,"не выполнено",L602&gt;0%,"в работе",L602&lt;100%,"в работе")</f>
        <v>выполнено</v>
      </c>
      <c r="O602" s="25"/>
      <c r="P602" s="25"/>
      <c r="Q602" s="25" t="s">
        <v>1698</v>
      </c>
      <c r="R602" s="25" t="str">
        <f>VLOOKUP(J602,LookUp!C:F,4,0)</f>
        <v>ОЭиСС</v>
      </c>
      <c r="S602" s="25" t="s">
        <v>1718</v>
      </c>
    </row>
    <row r="603" spans="1:19" x14ac:dyDescent="0.25">
      <c r="A603" s="25" t="s">
        <v>1687</v>
      </c>
      <c r="B603" s="44">
        <v>5</v>
      </c>
      <c r="C603" s="25" t="s">
        <v>2872</v>
      </c>
      <c r="D603" s="25" t="s">
        <v>1</v>
      </c>
      <c r="E603" s="26" t="s">
        <v>2</v>
      </c>
      <c r="F603" s="26" t="s">
        <v>2</v>
      </c>
      <c r="G603" s="25" t="s">
        <v>1659</v>
      </c>
      <c r="H603" s="26">
        <v>45807</v>
      </c>
      <c r="I603" s="26">
        <v>45922</v>
      </c>
      <c r="J603" s="25" t="s">
        <v>1698</v>
      </c>
      <c r="K603" s="25"/>
      <c r="L603" s="27">
        <v>1</v>
      </c>
      <c r="M603" s="26">
        <v>45922</v>
      </c>
      <c r="N603" s="25" t="str" cm="1">
        <f t="array" ref="N603">_xlfn.IFS(L603=100%,"выполнено",L603=0%,"не выполнено",L603&gt;0%,"в работе",L603&lt;100%,"в работе")</f>
        <v>выполнено</v>
      </c>
      <c r="O603" s="25"/>
      <c r="P603" s="25"/>
      <c r="Q603" s="25" t="s">
        <v>465</v>
      </c>
      <c r="R603" s="25" t="str">
        <f>VLOOKUP(J603,LookUp!C:F,4,0)</f>
        <v>ТХиГТС</v>
      </c>
      <c r="S603" s="25" t="s">
        <v>1718</v>
      </c>
    </row>
    <row r="604" spans="1:19" x14ac:dyDescent="0.25">
      <c r="A604" s="25" t="s">
        <v>1687</v>
      </c>
      <c r="B604" s="44">
        <v>4</v>
      </c>
      <c r="C604" s="25" t="s">
        <v>3294</v>
      </c>
      <c r="D604" s="25" t="s">
        <v>1</v>
      </c>
      <c r="E604" s="26" t="s">
        <v>2</v>
      </c>
      <c r="F604" s="26" t="s">
        <v>2</v>
      </c>
      <c r="G604" s="25" t="s">
        <v>456</v>
      </c>
      <c r="H604" s="26">
        <v>45758</v>
      </c>
      <c r="I604" s="26">
        <v>45908</v>
      </c>
      <c r="J604" s="25" t="s">
        <v>1719</v>
      </c>
      <c r="K604" s="25"/>
      <c r="L604" s="27">
        <v>1</v>
      </c>
      <c r="M604" s="26">
        <v>45908</v>
      </c>
      <c r="N604" s="25" t="str" cm="1">
        <f t="array" ref="N604">_xlfn.IFS(L604=100%,"выполнено",L604=0%,"не выполнено",L604&gt;0%,"в работе",L604&lt;100%,"в работе")</f>
        <v>выполнено</v>
      </c>
      <c r="O604" s="25"/>
      <c r="P604" s="25"/>
      <c r="Q604" s="25" t="s">
        <v>1696</v>
      </c>
      <c r="R604" s="25" t="str">
        <f>VLOOKUP(J604,LookUp!C:F,4,0)</f>
        <v>Не применимо</v>
      </c>
      <c r="S604" s="25" t="s">
        <v>1718</v>
      </c>
    </row>
    <row r="605" spans="1:19" x14ac:dyDescent="0.25">
      <c r="A605" s="25" t="s">
        <v>1687</v>
      </c>
      <c r="B605" s="44">
        <v>5</v>
      </c>
      <c r="C605" s="25" t="s">
        <v>3295</v>
      </c>
      <c r="D605" s="25" t="s">
        <v>1</v>
      </c>
      <c r="E605" s="26" t="s">
        <v>2</v>
      </c>
      <c r="F605" s="26" t="s">
        <v>2</v>
      </c>
      <c r="G605" s="25" t="s">
        <v>456</v>
      </c>
      <c r="H605" s="26">
        <v>45758</v>
      </c>
      <c r="I605" s="26">
        <v>45908</v>
      </c>
      <c r="J605" s="25" t="s">
        <v>3147</v>
      </c>
      <c r="K605" s="25"/>
      <c r="L605" s="27">
        <v>1</v>
      </c>
      <c r="M605" s="26">
        <v>45908</v>
      </c>
      <c r="N605" s="25" t="str" cm="1">
        <f t="array" ref="N605">_xlfn.IFS(L605=100%,"выполнено",L605=0%,"не выполнено",L605&gt;0%,"в работе",L605&lt;100%,"в работе")</f>
        <v>выполнено</v>
      </c>
      <c r="O605" s="25"/>
      <c r="P605" s="25"/>
      <c r="Q605" s="25" t="s">
        <v>465</v>
      </c>
      <c r="R605" s="25" t="str">
        <f>VLOOKUP(J605,LookUp!C:F,4,0)</f>
        <v>ТХиГТС</v>
      </c>
      <c r="S605" s="25" t="s">
        <v>1718</v>
      </c>
    </row>
    <row r="606" spans="1:19" x14ac:dyDescent="0.25">
      <c r="A606" s="25" t="s">
        <v>1687</v>
      </c>
      <c r="B606" s="44">
        <v>4</v>
      </c>
      <c r="C606" s="25" t="s">
        <v>2876</v>
      </c>
      <c r="D606" s="25" t="s">
        <v>1</v>
      </c>
      <c r="E606" s="26" t="s">
        <v>2</v>
      </c>
      <c r="F606" s="26" t="s">
        <v>2</v>
      </c>
      <c r="G606" s="25" t="s">
        <v>35</v>
      </c>
      <c r="H606" s="26">
        <v>45775</v>
      </c>
      <c r="I606" s="26">
        <v>45776</v>
      </c>
      <c r="J606" s="25" t="s">
        <v>465</v>
      </c>
      <c r="K606" s="25"/>
      <c r="L606" s="27">
        <v>1</v>
      </c>
      <c r="M606" s="26">
        <v>45776</v>
      </c>
      <c r="N606" s="25" t="str" cm="1">
        <f t="array" ref="N606">_xlfn.IFS(L606=100%,"выполнено",L606=0%,"не выполнено",L606&gt;0%,"в работе",L606&lt;100%,"в работе")</f>
        <v>выполнено</v>
      </c>
      <c r="O606" s="25"/>
      <c r="P606" s="25"/>
      <c r="Q606" s="25" t="s">
        <v>1698</v>
      </c>
      <c r="R606" s="25" t="str">
        <f>VLOOKUP(J606,LookUp!C:F,4,0)</f>
        <v>ГИП</v>
      </c>
      <c r="S606" s="25" t="s">
        <v>1718</v>
      </c>
    </row>
    <row r="607" spans="1:19" x14ac:dyDescent="0.25">
      <c r="A607" s="25" t="s">
        <v>1687</v>
      </c>
      <c r="B607" s="44">
        <v>5</v>
      </c>
      <c r="C607" s="25" t="s">
        <v>2877</v>
      </c>
      <c r="D607" s="25" t="s">
        <v>1</v>
      </c>
      <c r="E607" s="26" t="s">
        <v>2</v>
      </c>
      <c r="F607" s="26" t="s">
        <v>2</v>
      </c>
      <c r="G607" s="25" t="s">
        <v>7</v>
      </c>
      <c r="H607" s="26">
        <v>45775</v>
      </c>
      <c r="I607" s="26">
        <v>45776</v>
      </c>
      <c r="J607" s="25" t="s">
        <v>1696</v>
      </c>
      <c r="K607" s="25"/>
      <c r="L607" s="27">
        <v>1</v>
      </c>
      <c r="M607" s="26">
        <v>45776</v>
      </c>
      <c r="N607" s="25" t="str" cm="1">
        <f t="array" ref="N607">_xlfn.IFS(L607=100%,"выполнено",L607=0%,"не выполнено",L607&gt;0%,"в работе",L607&lt;100%,"в работе")</f>
        <v>выполнено</v>
      </c>
      <c r="O607" s="25"/>
      <c r="P607" s="25"/>
      <c r="Q607" s="25" t="s">
        <v>465</v>
      </c>
      <c r="R607" s="25" t="str">
        <f>VLOOKUP(J607,LookUp!C:F,4,0)</f>
        <v>ОЭиСС</v>
      </c>
      <c r="S607" s="25" t="s">
        <v>1718</v>
      </c>
    </row>
    <row r="608" spans="1:19" x14ac:dyDescent="0.25">
      <c r="A608" s="25" t="s">
        <v>1687</v>
      </c>
      <c r="B608" s="44">
        <v>4</v>
      </c>
      <c r="C608" s="25" t="s">
        <v>2878</v>
      </c>
      <c r="D608" s="25" t="s">
        <v>1</v>
      </c>
      <c r="E608" s="26" t="s">
        <v>2</v>
      </c>
      <c r="F608" s="26" t="s">
        <v>2</v>
      </c>
      <c r="G608" s="25" t="s">
        <v>359</v>
      </c>
      <c r="H608" s="26">
        <v>45758</v>
      </c>
      <c r="I608" s="26">
        <v>45880</v>
      </c>
      <c r="J608" s="25" t="s">
        <v>465</v>
      </c>
      <c r="K608" s="25"/>
      <c r="L608" s="27">
        <v>1</v>
      </c>
      <c r="M608" s="26">
        <v>45880</v>
      </c>
      <c r="N608" s="25" t="str" cm="1">
        <f t="array" ref="N608">_xlfn.IFS(L608=100%,"выполнено",L608=0%,"не выполнено",L608&gt;0%,"в работе",L608&lt;100%,"в работе")</f>
        <v>выполнено</v>
      </c>
      <c r="O608" s="25"/>
      <c r="P608" s="25"/>
      <c r="Q608" s="25" t="s">
        <v>1696</v>
      </c>
      <c r="R608" s="25" t="str">
        <f>VLOOKUP(J608,LookUp!C:F,4,0)</f>
        <v>ГИП</v>
      </c>
      <c r="S608" s="25" t="s">
        <v>1718</v>
      </c>
    </row>
    <row r="609" spans="1:19" x14ac:dyDescent="0.25">
      <c r="A609" s="25" t="s">
        <v>1687</v>
      </c>
      <c r="B609" s="44">
        <v>5</v>
      </c>
      <c r="C609" s="25" t="s">
        <v>2879</v>
      </c>
      <c r="D609" s="25" t="s">
        <v>1</v>
      </c>
      <c r="E609" s="26" t="s">
        <v>2</v>
      </c>
      <c r="F609" s="26" t="s">
        <v>2</v>
      </c>
      <c r="G609" s="25" t="s">
        <v>359</v>
      </c>
      <c r="H609" s="26">
        <v>45758</v>
      </c>
      <c r="I609" s="26">
        <v>45880</v>
      </c>
      <c r="J609" s="25" t="s">
        <v>1698</v>
      </c>
      <c r="K609" s="25"/>
      <c r="L609" s="27">
        <v>1</v>
      </c>
      <c r="M609" s="26">
        <v>45880</v>
      </c>
      <c r="N609" s="25" t="str" cm="1">
        <f t="array" ref="N609">_xlfn.IFS(L609=100%,"выполнено",L609=0%,"не выполнено",L609&gt;0%,"в работе",L609&lt;100%,"в работе")</f>
        <v>выполнено</v>
      </c>
      <c r="O609" s="25"/>
      <c r="P609" s="25"/>
      <c r="Q609" s="25" t="s">
        <v>465</v>
      </c>
      <c r="R609" s="25" t="str">
        <f>VLOOKUP(J609,LookUp!C:F,4,0)</f>
        <v>ТХиГТС</v>
      </c>
      <c r="S609" s="25" t="s">
        <v>1718</v>
      </c>
    </row>
    <row r="610" spans="1:19" x14ac:dyDescent="0.25">
      <c r="A610" s="25" t="s">
        <v>1687</v>
      </c>
      <c r="B610" s="44">
        <v>4</v>
      </c>
      <c r="C610" s="25" t="s">
        <v>2880</v>
      </c>
      <c r="D610" s="25" t="s">
        <v>1</v>
      </c>
      <c r="E610" s="26" t="s">
        <v>2</v>
      </c>
      <c r="F610" s="26" t="s">
        <v>2</v>
      </c>
      <c r="G610" s="25" t="s">
        <v>35</v>
      </c>
      <c r="H610" s="26">
        <v>45775</v>
      </c>
      <c r="I610" s="26">
        <v>45776</v>
      </c>
      <c r="J610" s="25" t="s">
        <v>465</v>
      </c>
      <c r="K610" s="25"/>
      <c r="L610" s="27">
        <v>1</v>
      </c>
      <c r="M610" s="26">
        <v>45776</v>
      </c>
      <c r="N610" s="25" t="str" cm="1">
        <f t="array" ref="N610">_xlfn.IFS(L610=100%,"выполнено",L610=0%,"не выполнено",L610&gt;0%,"в работе",L610&lt;100%,"в работе")</f>
        <v>выполнено</v>
      </c>
      <c r="O610" s="25"/>
      <c r="P610" s="25"/>
      <c r="Q610" s="25" t="s">
        <v>1698</v>
      </c>
      <c r="R610" s="25" t="str">
        <f>VLOOKUP(J610,LookUp!C:F,4,0)</f>
        <v>ГИП</v>
      </c>
      <c r="S610" s="25" t="s">
        <v>1718</v>
      </c>
    </row>
    <row r="611" spans="1:19" x14ac:dyDescent="0.25">
      <c r="A611" s="25" t="s">
        <v>1687</v>
      </c>
      <c r="B611" s="44">
        <v>5</v>
      </c>
      <c r="C611" s="25" t="s">
        <v>2881</v>
      </c>
      <c r="D611" s="25" t="s">
        <v>1</v>
      </c>
      <c r="E611" s="26" t="s">
        <v>2</v>
      </c>
      <c r="F611" s="26" t="s">
        <v>2</v>
      </c>
      <c r="G611" s="25" t="s">
        <v>35</v>
      </c>
      <c r="H611" s="26">
        <v>45775</v>
      </c>
      <c r="I611" s="26">
        <v>45776</v>
      </c>
      <c r="J611" s="25" t="s">
        <v>1696</v>
      </c>
      <c r="K611" s="25"/>
      <c r="L611" s="27">
        <v>1</v>
      </c>
      <c r="M611" s="26">
        <v>45776</v>
      </c>
      <c r="N611" s="25" t="str" cm="1">
        <f t="array" ref="N611">_xlfn.IFS(L611=100%,"выполнено",L611=0%,"не выполнено",L611&gt;0%,"в работе",L611&lt;100%,"в работе")</f>
        <v>выполнено</v>
      </c>
      <c r="O611" s="25"/>
      <c r="P611" s="25"/>
      <c r="Q611" s="25" t="s">
        <v>1696</v>
      </c>
      <c r="R611" s="25" t="str">
        <f>VLOOKUP(J611,LookUp!C:F,4,0)</f>
        <v>ОЭиСС</v>
      </c>
      <c r="S611" s="25" t="s">
        <v>1718</v>
      </c>
    </row>
    <row r="612" spans="1:19" x14ac:dyDescent="0.25">
      <c r="A612" s="25" t="s">
        <v>1687</v>
      </c>
      <c r="B612" s="44">
        <v>4</v>
      </c>
      <c r="C612" s="25" t="s">
        <v>2882</v>
      </c>
      <c r="D612" s="25" t="s">
        <v>1</v>
      </c>
      <c r="E612" s="26" t="s">
        <v>2</v>
      </c>
      <c r="F612" s="26" t="s">
        <v>2</v>
      </c>
      <c r="G612" s="25" t="s">
        <v>740</v>
      </c>
      <c r="H612" s="26">
        <v>45800</v>
      </c>
      <c r="I612" s="26">
        <v>45846</v>
      </c>
      <c r="J612" s="25" t="s">
        <v>465</v>
      </c>
      <c r="K612" s="25"/>
      <c r="L612" s="27">
        <v>1</v>
      </c>
      <c r="M612" s="26">
        <v>45846</v>
      </c>
      <c r="N612" s="25" t="str" cm="1">
        <f t="array" ref="N612">_xlfn.IFS(L612=100%,"выполнено",L612=0%,"не выполнено",L612&gt;0%,"в работе",L612&lt;100%,"в работе")</f>
        <v>выполнено</v>
      </c>
      <c r="O612" s="25"/>
      <c r="P612" s="25"/>
      <c r="Q612" s="25" t="s">
        <v>1719</v>
      </c>
      <c r="R612" s="25" t="str">
        <f>VLOOKUP(J612,LookUp!C:F,4,0)</f>
        <v>ГИП</v>
      </c>
      <c r="S612" s="25" t="s">
        <v>1718</v>
      </c>
    </row>
    <row r="613" spans="1:19" x14ac:dyDescent="0.25">
      <c r="A613" s="25" t="s">
        <v>1687</v>
      </c>
      <c r="B613" s="44">
        <v>5</v>
      </c>
      <c r="C613" s="25" t="s">
        <v>2883</v>
      </c>
      <c r="D613" s="25" t="s">
        <v>1</v>
      </c>
      <c r="E613" s="26" t="s">
        <v>2</v>
      </c>
      <c r="F613" s="26" t="s">
        <v>2</v>
      </c>
      <c r="G613" s="25" t="s">
        <v>103</v>
      </c>
      <c r="H613" s="26">
        <v>45800</v>
      </c>
      <c r="I613" s="26">
        <v>45828</v>
      </c>
      <c r="J613" s="25" t="s">
        <v>1698</v>
      </c>
      <c r="K613" s="25"/>
      <c r="L613" s="27">
        <v>1</v>
      </c>
      <c r="M613" s="26">
        <v>45828</v>
      </c>
      <c r="N613" s="25" t="str" cm="1">
        <f t="array" ref="N613">_xlfn.IFS(L613=100%,"выполнено",L613=0%,"не выполнено",L613&gt;0%,"в работе",L613&lt;100%,"в работе")</f>
        <v>выполнено</v>
      </c>
      <c r="O613" s="25"/>
      <c r="P613" s="25"/>
      <c r="Q613" s="25" t="s">
        <v>1698</v>
      </c>
      <c r="R613" s="25" t="str">
        <f>VLOOKUP(J613,LookUp!C:F,4,0)</f>
        <v>ТХиГТС</v>
      </c>
      <c r="S613" s="25" t="s">
        <v>1718</v>
      </c>
    </row>
    <row r="614" spans="1:19" x14ac:dyDescent="0.25">
      <c r="A614" s="25" t="s">
        <v>1687</v>
      </c>
      <c r="B614" s="44">
        <v>5</v>
      </c>
      <c r="C614" s="25" t="s">
        <v>2884</v>
      </c>
      <c r="D614" s="25" t="s">
        <v>1</v>
      </c>
      <c r="E614" s="26" t="s">
        <v>2</v>
      </c>
      <c r="F614" s="26" t="s">
        <v>2</v>
      </c>
      <c r="G614" s="25" t="s">
        <v>81</v>
      </c>
      <c r="H614" s="26">
        <v>45800</v>
      </c>
      <c r="I614" s="26">
        <v>45846</v>
      </c>
      <c r="J614" s="25" t="s">
        <v>1696</v>
      </c>
      <c r="K614" s="25"/>
      <c r="L614" s="27">
        <v>1</v>
      </c>
      <c r="M614" s="26">
        <v>45846</v>
      </c>
      <c r="N614" s="25" t="str" cm="1">
        <f t="array" ref="N614">_xlfn.IFS(L614=100%,"выполнено",L614=0%,"не выполнено",L614&gt;0%,"в работе",L614&lt;100%,"в работе")</f>
        <v>выполнено</v>
      </c>
      <c r="O614" s="25"/>
      <c r="P614" s="25"/>
      <c r="Q614" s="25" t="s">
        <v>1719</v>
      </c>
      <c r="R614" s="25" t="str">
        <f>VLOOKUP(J614,LookUp!C:F,4,0)</f>
        <v>ОЭиСС</v>
      </c>
      <c r="S614" s="25" t="s">
        <v>1718</v>
      </c>
    </row>
    <row r="615" spans="1:19" x14ac:dyDescent="0.25">
      <c r="A615" s="25" t="s">
        <v>1687</v>
      </c>
      <c r="B615" s="44">
        <v>4</v>
      </c>
      <c r="C615" s="25" t="s">
        <v>2885</v>
      </c>
      <c r="D615" s="25" t="s">
        <v>1</v>
      </c>
      <c r="E615" s="26" t="s">
        <v>2</v>
      </c>
      <c r="F615" s="26" t="s">
        <v>2</v>
      </c>
      <c r="G615" s="25" t="s">
        <v>153</v>
      </c>
      <c r="H615" s="26">
        <v>45778</v>
      </c>
      <c r="I615" s="26">
        <v>45880</v>
      </c>
      <c r="J615" s="25" t="s">
        <v>1719</v>
      </c>
      <c r="K615" s="25"/>
      <c r="L615" s="27">
        <v>1</v>
      </c>
      <c r="M615" s="26">
        <v>45880</v>
      </c>
      <c r="N615" s="25" t="str" cm="1">
        <f t="array" ref="N615">_xlfn.IFS(L615=100%,"выполнено",L615=0%,"не выполнено",L615&gt;0%,"в работе",L615&lt;100%,"в работе")</f>
        <v>выполнено</v>
      </c>
      <c r="O615" s="25"/>
      <c r="P615" s="25"/>
      <c r="Q615" s="25" t="s">
        <v>1698</v>
      </c>
      <c r="R615" s="25" t="str">
        <f>VLOOKUP(J615,LookUp!C:F,4,0)</f>
        <v>Не применимо</v>
      </c>
      <c r="S615" s="25" t="s">
        <v>1718</v>
      </c>
    </row>
    <row r="616" spans="1:19" x14ac:dyDescent="0.25">
      <c r="A616" s="25" t="s">
        <v>1687</v>
      </c>
      <c r="B616" s="44">
        <v>5</v>
      </c>
      <c r="C616" s="25" t="s">
        <v>2886</v>
      </c>
      <c r="D616" s="25" t="s">
        <v>1</v>
      </c>
      <c r="E616" s="26" t="s">
        <v>2</v>
      </c>
      <c r="F616" s="26" t="s">
        <v>2</v>
      </c>
      <c r="G616" s="25" t="s">
        <v>153</v>
      </c>
      <c r="H616" s="26">
        <v>45778</v>
      </c>
      <c r="I616" s="26">
        <v>45880</v>
      </c>
      <c r="J616" s="25" t="s">
        <v>1698</v>
      </c>
      <c r="K616" s="25"/>
      <c r="L616" s="27">
        <v>1</v>
      </c>
      <c r="M616" s="26">
        <v>45880</v>
      </c>
      <c r="N616" s="25" t="str" cm="1">
        <f t="array" ref="N616">_xlfn.IFS(L616=100%,"выполнено",L616=0%,"не выполнено",L616&gt;0%,"в работе",L616&lt;100%,"в работе")</f>
        <v>выполнено</v>
      </c>
      <c r="O616" s="25"/>
      <c r="P616" s="25"/>
      <c r="Q616" s="25" t="s">
        <v>1719</v>
      </c>
      <c r="R616" s="25" t="str">
        <f>VLOOKUP(J616,LookUp!C:F,4,0)</f>
        <v>ТХиГТС</v>
      </c>
      <c r="S616" s="25" t="s">
        <v>1718</v>
      </c>
    </row>
    <row r="617" spans="1:19" x14ac:dyDescent="0.25">
      <c r="A617" s="25" t="s">
        <v>1687</v>
      </c>
      <c r="B617" s="44">
        <v>4</v>
      </c>
      <c r="C617" s="25" t="s">
        <v>2861</v>
      </c>
      <c r="D617" s="25" t="s">
        <v>1</v>
      </c>
      <c r="E617" s="26" t="s">
        <v>2</v>
      </c>
      <c r="F617" s="26" t="s">
        <v>2</v>
      </c>
      <c r="G617" s="25" t="s">
        <v>740</v>
      </c>
      <c r="H617" s="26">
        <v>45807</v>
      </c>
      <c r="I617" s="26">
        <v>45853</v>
      </c>
      <c r="J617" s="25" t="s">
        <v>1719</v>
      </c>
      <c r="K617" s="25"/>
      <c r="L617" s="27">
        <v>1</v>
      </c>
      <c r="M617" s="26">
        <v>45853</v>
      </c>
      <c r="N617" s="25" t="str" cm="1">
        <f t="array" ref="N617">_xlfn.IFS(L617=100%,"выполнено",L617=0%,"не выполнено",L617&gt;0%,"в работе",L617&lt;100%,"в работе")</f>
        <v>выполнено</v>
      </c>
      <c r="O617" s="25"/>
      <c r="P617" s="25"/>
      <c r="Q617" s="25" t="s">
        <v>1698</v>
      </c>
      <c r="R617" s="25" t="str">
        <f>VLOOKUP(J617,LookUp!C:F,4,0)</f>
        <v>Не применимо</v>
      </c>
      <c r="S617" s="25" t="s">
        <v>1718</v>
      </c>
    </row>
    <row r="618" spans="1:19" x14ac:dyDescent="0.25">
      <c r="A618" s="25" t="s">
        <v>1687</v>
      </c>
      <c r="B618" s="44">
        <v>5</v>
      </c>
      <c r="C618" s="25" t="s">
        <v>2862</v>
      </c>
      <c r="D618" s="25" t="s">
        <v>1</v>
      </c>
      <c r="E618" s="26" t="s">
        <v>2</v>
      </c>
      <c r="F618" s="26" t="s">
        <v>2</v>
      </c>
      <c r="G618" s="25" t="s">
        <v>740</v>
      </c>
      <c r="H618" s="26">
        <v>45807</v>
      </c>
      <c r="I618" s="26">
        <v>45853</v>
      </c>
      <c r="J618" s="25" t="s">
        <v>1700</v>
      </c>
      <c r="K618" s="25"/>
      <c r="L618" s="27">
        <v>1</v>
      </c>
      <c r="M618" s="26">
        <v>45853</v>
      </c>
      <c r="N618" s="25" t="str" cm="1">
        <f t="array" ref="N618">_xlfn.IFS(L618=100%,"выполнено",L618=0%,"не выполнено",L618&gt;0%,"в работе",L618&lt;100%,"в работе")</f>
        <v>выполнено</v>
      </c>
      <c r="O618" s="25"/>
      <c r="P618" s="25"/>
      <c r="Q618" s="25" t="s">
        <v>1719</v>
      </c>
      <c r="R618" s="25" t="str">
        <f>VLOOKUP(J618,LookUp!C:F,4,0)</f>
        <v>АСО</v>
      </c>
      <c r="S618" s="25" t="s">
        <v>1718</v>
      </c>
    </row>
    <row r="619" spans="1:19" x14ac:dyDescent="0.25">
      <c r="A619" s="25" t="s">
        <v>1687</v>
      </c>
      <c r="B619" s="44">
        <v>4</v>
      </c>
      <c r="C619" s="25" t="s">
        <v>2891</v>
      </c>
      <c r="D619" s="25" t="s">
        <v>1</v>
      </c>
      <c r="E619" s="26" t="s">
        <v>2</v>
      </c>
      <c r="F619" s="26" t="s">
        <v>2</v>
      </c>
      <c r="G619" s="25" t="s">
        <v>107</v>
      </c>
      <c r="H619" s="26">
        <v>45800</v>
      </c>
      <c r="I619" s="26">
        <v>45859</v>
      </c>
      <c r="J619" s="25" t="s">
        <v>1719</v>
      </c>
      <c r="K619" s="25"/>
      <c r="L619" s="27">
        <v>1</v>
      </c>
      <c r="M619" s="26">
        <v>45859</v>
      </c>
      <c r="N619" s="25" t="str" cm="1">
        <f t="array" ref="N619">_xlfn.IFS(L619=100%,"выполнено",L619=0%,"не выполнено",L619&gt;0%,"в работе",L619&lt;100%,"в работе")</f>
        <v>выполнено</v>
      </c>
      <c r="O619" s="25"/>
      <c r="P619" s="25"/>
      <c r="Q619" s="25" t="s">
        <v>1700</v>
      </c>
      <c r="R619" s="25" t="str">
        <f>VLOOKUP(J619,LookUp!C:F,4,0)</f>
        <v>Не применимо</v>
      </c>
      <c r="S619" s="25" t="s">
        <v>1718</v>
      </c>
    </row>
    <row r="620" spans="1:19" x14ac:dyDescent="0.25">
      <c r="A620" s="25" t="s">
        <v>1687</v>
      </c>
      <c r="B620" s="44">
        <v>5</v>
      </c>
      <c r="C620" s="25" t="s">
        <v>2892</v>
      </c>
      <c r="D620" s="25" t="s">
        <v>1</v>
      </c>
      <c r="E620" s="26" t="s">
        <v>2</v>
      </c>
      <c r="F620" s="26" t="s">
        <v>2</v>
      </c>
      <c r="G620" s="25" t="s">
        <v>738</v>
      </c>
      <c r="H620" s="26">
        <v>45800</v>
      </c>
      <c r="I620" s="26">
        <v>45859</v>
      </c>
      <c r="J620" s="25" t="s">
        <v>1700</v>
      </c>
      <c r="K620" s="25"/>
      <c r="L620" s="27">
        <v>1</v>
      </c>
      <c r="M620" s="26">
        <v>45859</v>
      </c>
      <c r="N620" s="25" t="str" cm="1">
        <f t="array" ref="N620">_xlfn.IFS(L620=100%,"выполнено",L620=0%,"не выполнено",L620&gt;0%,"в работе",L620&lt;100%,"в работе")</f>
        <v>выполнено</v>
      </c>
      <c r="O620" s="25"/>
      <c r="P620" s="25"/>
      <c r="Q620" s="25" t="s">
        <v>1698</v>
      </c>
      <c r="R620" s="25" t="str">
        <f>VLOOKUP(J620,LookUp!C:F,4,0)</f>
        <v>АСО</v>
      </c>
      <c r="S620" s="25" t="s">
        <v>1718</v>
      </c>
    </row>
    <row r="621" spans="1:19" x14ac:dyDescent="0.25">
      <c r="A621" s="25" t="s">
        <v>1687</v>
      </c>
      <c r="B621" s="44">
        <v>5</v>
      </c>
      <c r="C621" s="25" t="s">
        <v>2893</v>
      </c>
      <c r="D621" s="25" t="s">
        <v>1</v>
      </c>
      <c r="E621" s="26" t="s">
        <v>2</v>
      </c>
      <c r="F621" s="26" t="s">
        <v>2</v>
      </c>
      <c r="G621" s="25" t="s">
        <v>28</v>
      </c>
      <c r="H621" s="26">
        <v>45800</v>
      </c>
      <c r="I621" s="26">
        <v>45827</v>
      </c>
      <c r="J621" s="25" t="s">
        <v>1698</v>
      </c>
      <c r="K621" s="25"/>
      <c r="L621" s="27">
        <v>1</v>
      </c>
      <c r="M621" s="26">
        <v>45827</v>
      </c>
      <c r="N621" s="25" t="str" cm="1">
        <f t="array" ref="N621">_xlfn.IFS(L621=100%,"выполнено",L621=0%,"не выполнено",L621&gt;0%,"в работе",L621&lt;100%,"в работе")</f>
        <v>выполнено</v>
      </c>
      <c r="O621" s="25"/>
      <c r="P621" s="25"/>
      <c r="Q621" s="25" t="s">
        <v>1696</v>
      </c>
      <c r="R621" s="25" t="str">
        <f>VLOOKUP(J621,LookUp!C:F,4,0)</f>
        <v>ТХиГТС</v>
      </c>
      <c r="S621" s="25" t="s">
        <v>1718</v>
      </c>
    </row>
    <row r="622" spans="1:19" x14ac:dyDescent="0.25">
      <c r="A622" s="25" t="s">
        <v>1687</v>
      </c>
      <c r="B622" s="44">
        <v>5</v>
      </c>
      <c r="C622" s="25" t="s">
        <v>2894</v>
      </c>
      <c r="D622" s="25" t="s">
        <v>1</v>
      </c>
      <c r="E622" s="26" t="s">
        <v>2</v>
      </c>
      <c r="F622" s="26" t="s">
        <v>2</v>
      </c>
      <c r="G622" s="25" t="s">
        <v>65</v>
      </c>
      <c r="H622" s="26">
        <v>45800</v>
      </c>
      <c r="I622" s="26">
        <v>45847</v>
      </c>
      <c r="J622" s="25" t="s">
        <v>1696</v>
      </c>
      <c r="K622" s="25"/>
      <c r="L622" s="27">
        <v>1</v>
      </c>
      <c r="M622" s="26">
        <v>45847</v>
      </c>
      <c r="N622" s="25" t="str" cm="1">
        <f t="array" ref="N622">_xlfn.IFS(L622=100%,"выполнено",L622=0%,"не выполнено",L622&gt;0%,"в работе",L622&lt;100%,"в работе")</f>
        <v>выполнено</v>
      </c>
      <c r="O622" s="25"/>
      <c r="P622" s="25"/>
      <c r="Q622" s="25" t="s">
        <v>991</v>
      </c>
      <c r="R622" s="25" t="str">
        <f>VLOOKUP(J622,LookUp!C:F,4,0)</f>
        <v>ОЭиСС</v>
      </c>
      <c r="S622" s="25" t="s">
        <v>1718</v>
      </c>
    </row>
    <row r="623" spans="1:19" x14ac:dyDescent="0.25">
      <c r="A623" s="25" t="s">
        <v>1687</v>
      </c>
      <c r="B623" s="44">
        <v>4</v>
      </c>
      <c r="C623" s="25" t="s">
        <v>2887</v>
      </c>
      <c r="D623" s="25" t="s">
        <v>1</v>
      </c>
      <c r="E623" s="26" t="s">
        <v>2</v>
      </c>
      <c r="F623" s="26" t="s">
        <v>2</v>
      </c>
      <c r="G623" s="25" t="s">
        <v>28</v>
      </c>
      <c r="H623" s="26">
        <v>45800</v>
      </c>
      <c r="I623" s="26">
        <v>45820</v>
      </c>
      <c r="J623" s="25" t="s">
        <v>1719</v>
      </c>
      <c r="K623" s="25"/>
      <c r="L623" s="27">
        <v>1</v>
      </c>
      <c r="M623" s="26">
        <v>45820</v>
      </c>
      <c r="N623" s="25" t="str" cm="1">
        <f t="array" ref="N623">_xlfn.IFS(L623=100%,"выполнено",L623=0%,"не выполнено",L623&gt;0%,"в работе",L623&lt;100%,"в работе")</f>
        <v>выполнено</v>
      </c>
      <c r="O623" s="25"/>
      <c r="P623" s="25"/>
      <c r="Q623" s="25" t="s">
        <v>1025</v>
      </c>
      <c r="R623" s="25" t="str">
        <f>VLOOKUP(J623,LookUp!C:F,4,0)</f>
        <v>Не применимо</v>
      </c>
      <c r="S623" s="25" t="s">
        <v>1718</v>
      </c>
    </row>
    <row r="624" spans="1:19" x14ac:dyDescent="0.25">
      <c r="A624" s="25" t="s">
        <v>1687</v>
      </c>
      <c r="B624" s="44">
        <v>5</v>
      </c>
      <c r="C624" s="25" t="s">
        <v>2888</v>
      </c>
      <c r="D624" s="25" t="s">
        <v>1</v>
      </c>
      <c r="E624" s="26" t="s">
        <v>2</v>
      </c>
      <c r="F624" s="26" t="s">
        <v>2</v>
      </c>
      <c r="G624" s="25" t="s">
        <v>67</v>
      </c>
      <c r="H624" s="26">
        <v>45800</v>
      </c>
      <c r="I624" s="26">
        <v>45820</v>
      </c>
      <c r="J624" s="25" t="s">
        <v>1698</v>
      </c>
      <c r="K624" s="25"/>
      <c r="L624" s="27">
        <v>1</v>
      </c>
      <c r="M624" s="26">
        <v>45820</v>
      </c>
      <c r="N624" s="25" t="str" cm="1">
        <f t="array" ref="N624">_xlfn.IFS(L624=100%,"выполнено",L624=0%,"не выполнено",L624&gt;0%,"в работе",L624&lt;100%,"в работе")</f>
        <v>выполнено</v>
      </c>
      <c r="O624" s="25"/>
      <c r="P624" s="25"/>
      <c r="Q624" s="25" t="s">
        <v>464</v>
      </c>
      <c r="R624" s="25" t="str">
        <f>VLOOKUP(J624,LookUp!C:F,4,0)</f>
        <v>ТХиГТС</v>
      </c>
      <c r="S624" s="25" t="s">
        <v>1718</v>
      </c>
    </row>
    <row r="625" spans="1:19" x14ac:dyDescent="0.25">
      <c r="A625" s="25" t="s">
        <v>1687</v>
      </c>
      <c r="B625" s="44">
        <v>4</v>
      </c>
      <c r="C625" s="25" t="s">
        <v>2889</v>
      </c>
      <c r="D625" s="25" t="s">
        <v>1</v>
      </c>
      <c r="E625" s="26" t="s">
        <v>2</v>
      </c>
      <c r="F625" s="26" t="s">
        <v>2</v>
      </c>
      <c r="G625" s="25" t="s">
        <v>27</v>
      </c>
      <c r="H625" s="26">
        <v>45800</v>
      </c>
      <c r="I625" s="26">
        <v>45827</v>
      </c>
      <c r="J625" s="25" t="s">
        <v>1719</v>
      </c>
      <c r="K625" s="25"/>
      <c r="L625" s="27">
        <v>1</v>
      </c>
      <c r="M625" s="26">
        <v>45827</v>
      </c>
      <c r="N625" s="25" t="str" cm="1">
        <f t="array" ref="N625">_xlfn.IFS(L625=100%,"выполнено",L625=0%,"не выполнено",L625&gt;0%,"в работе",L625&lt;100%,"в работе")</f>
        <v>выполнено</v>
      </c>
      <c r="O625" s="25"/>
      <c r="P625" s="25"/>
      <c r="Q625" s="25" t="s">
        <v>465</v>
      </c>
      <c r="R625" s="25" t="str">
        <f>VLOOKUP(J625,LookUp!C:F,4,0)</f>
        <v>Не применимо</v>
      </c>
      <c r="S625" s="25" t="s">
        <v>1718</v>
      </c>
    </row>
    <row r="626" spans="1:19" x14ac:dyDescent="0.25">
      <c r="A626" s="25" t="s">
        <v>1687</v>
      </c>
      <c r="B626" s="44">
        <v>5</v>
      </c>
      <c r="C626" s="25" t="s">
        <v>2890</v>
      </c>
      <c r="D626" s="25" t="s">
        <v>1</v>
      </c>
      <c r="E626" s="26" t="s">
        <v>2</v>
      </c>
      <c r="F626" s="26" t="s">
        <v>2</v>
      </c>
      <c r="G626" s="25" t="s">
        <v>28</v>
      </c>
      <c r="H626" s="26">
        <v>45800</v>
      </c>
      <c r="I626" s="26">
        <v>45827</v>
      </c>
      <c r="J626" s="25" t="s">
        <v>1698</v>
      </c>
      <c r="K626" s="25"/>
      <c r="L626" s="27">
        <v>1</v>
      </c>
      <c r="M626" s="26">
        <v>45827</v>
      </c>
      <c r="N626" s="25" t="str" cm="1">
        <f t="array" ref="N626">_xlfn.IFS(L626=100%,"выполнено",L626=0%,"не выполнено",L626&gt;0%,"в работе",L626&lt;100%,"в работе")</f>
        <v>выполнено</v>
      </c>
      <c r="O626" s="25"/>
      <c r="P626" s="25"/>
      <c r="Q626" s="25" t="s">
        <v>1025</v>
      </c>
      <c r="R626" s="25" t="str">
        <f>VLOOKUP(J626,LookUp!C:F,4,0)</f>
        <v>ТХиГТС</v>
      </c>
      <c r="S626" s="25" t="s">
        <v>1718</v>
      </c>
    </row>
    <row r="627" spans="1:19" x14ac:dyDescent="0.25">
      <c r="A627" s="25" t="s">
        <v>1687</v>
      </c>
      <c r="B627" s="44">
        <v>4</v>
      </c>
      <c r="C627" s="25" t="s">
        <v>2895</v>
      </c>
      <c r="D627" s="25" t="s">
        <v>27</v>
      </c>
      <c r="E627" s="26">
        <v>45307</v>
      </c>
      <c r="F627" s="26">
        <v>45334</v>
      </c>
      <c r="G627" s="25" t="s">
        <v>2806</v>
      </c>
      <c r="H627" s="26">
        <v>45429</v>
      </c>
      <c r="I627" s="26">
        <v>45832</v>
      </c>
      <c r="J627" s="25" t="s">
        <v>991</v>
      </c>
      <c r="K627" s="25" t="s">
        <v>417</v>
      </c>
      <c r="L627" s="27">
        <v>1</v>
      </c>
      <c r="M627" s="26">
        <v>45832</v>
      </c>
      <c r="N627" s="25" t="str" cm="1">
        <f t="array" ref="N627">_xlfn.IFS(L627=100%,"выполнено",L627=0%,"не выполнено",L627&gt;0%,"в работе",L627&lt;100%,"в работе")</f>
        <v>выполнено</v>
      </c>
      <c r="O627" s="25"/>
      <c r="P627" s="25"/>
      <c r="Q627" s="25" t="s">
        <v>465</v>
      </c>
      <c r="R627" s="25" t="str">
        <f>VLOOKUP(J627,LookUp!C:F,4,0)</f>
        <v>ГПиАД</v>
      </c>
      <c r="S627" s="25" t="s">
        <v>1718</v>
      </c>
    </row>
    <row r="628" spans="1:19" x14ac:dyDescent="0.25">
      <c r="A628" s="25" t="s">
        <v>1687</v>
      </c>
      <c r="B628" s="44">
        <v>4</v>
      </c>
      <c r="C628" s="25" t="s">
        <v>670</v>
      </c>
      <c r="D628" s="25" t="s">
        <v>27</v>
      </c>
      <c r="E628" s="26">
        <v>45307</v>
      </c>
      <c r="F628" s="26">
        <v>45334</v>
      </c>
      <c r="G628" s="25" t="s">
        <v>593</v>
      </c>
      <c r="H628" s="26">
        <v>45429</v>
      </c>
      <c r="I628" s="26">
        <v>45904</v>
      </c>
      <c r="J628" s="25" t="s">
        <v>1025</v>
      </c>
      <c r="K628" s="25" t="s">
        <v>436</v>
      </c>
      <c r="L628" s="27">
        <v>1</v>
      </c>
      <c r="M628" s="26">
        <v>45904</v>
      </c>
      <c r="N628" s="25" t="str" cm="1">
        <f t="array" ref="N628">_xlfn.IFS(L628=100%,"выполнено",L628=0%,"не выполнено",L628&gt;0%,"в работе",L628&lt;100%,"в работе")</f>
        <v>выполнено</v>
      </c>
      <c r="O628" s="25"/>
      <c r="P628" s="25"/>
      <c r="Q628" s="25" t="s">
        <v>1025</v>
      </c>
      <c r="R628" s="25" t="str">
        <f>VLOOKUP(J628,LookUp!C:F,4,0)</f>
        <v>СЭО</v>
      </c>
      <c r="S628" s="25" t="s">
        <v>1718</v>
      </c>
    </row>
    <row r="629" spans="1:19" x14ac:dyDescent="0.25">
      <c r="A629" s="25" t="s">
        <v>1687</v>
      </c>
      <c r="B629" s="44">
        <v>3</v>
      </c>
      <c r="C629" s="25" t="s">
        <v>682</v>
      </c>
      <c r="D629" s="25" t="s">
        <v>683</v>
      </c>
      <c r="E629" s="26">
        <v>45278</v>
      </c>
      <c r="F629" s="26">
        <v>45386</v>
      </c>
      <c r="G629" s="25" t="s">
        <v>3296</v>
      </c>
      <c r="H629" s="26">
        <v>45170</v>
      </c>
      <c r="I629" s="26">
        <v>45931</v>
      </c>
      <c r="J629" s="25" t="s">
        <v>465</v>
      </c>
      <c r="K629" s="25" t="s">
        <v>465</v>
      </c>
      <c r="L629" s="27">
        <v>0.99</v>
      </c>
      <c r="M629" s="26" t="s">
        <v>2</v>
      </c>
      <c r="N629" s="25" t="str" cm="1">
        <f t="array" ref="N629">_xlfn.IFS(L629=100%,"выполнено",L629=0%,"не выполнено",L629&gt;0%,"в работе",L629&lt;100%,"в работе")</f>
        <v>в работе</v>
      </c>
      <c r="O629" s="25"/>
      <c r="P629" s="25"/>
      <c r="Q629" s="25" t="s">
        <v>1719</v>
      </c>
      <c r="R629" s="25" t="str">
        <f>VLOOKUP(J629,LookUp!C:F,4,0)</f>
        <v>ГИП</v>
      </c>
      <c r="S629" s="25" t="s">
        <v>1718</v>
      </c>
    </row>
    <row r="630" spans="1:19" x14ac:dyDescent="0.25">
      <c r="A630" s="25" t="s">
        <v>1687</v>
      </c>
      <c r="B630" s="44">
        <v>4</v>
      </c>
      <c r="C630" s="25" t="s">
        <v>684</v>
      </c>
      <c r="D630" s="25" t="s">
        <v>1</v>
      </c>
      <c r="E630" s="26" t="s">
        <v>2</v>
      </c>
      <c r="F630" s="26" t="s">
        <v>2</v>
      </c>
      <c r="G630" s="25" t="s">
        <v>399</v>
      </c>
      <c r="H630" s="26">
        <v>45796</v>
      </c>
      <c r="I630" s="26">
        <v>45861</v>
      </c>
      <c r="J630" s="25" t="s">
        <v>465</v>
      </c>
      <c r="K630" s="25"/>
      <c r="L630" s="27">
        <v>1</v>
      </c>
      <c r="M630" s="26">
        <v>45861</v>
      </c>
      <c r="N630" s="25" t="str" cm="1">
        <f t="array" ref="N630">_xlfn.IFS(L630=100%,"выполнено",L630=0%,"не выполнено",L630&gt;0%,"в работе",L630&lt;100%,"в работе")</f>
        <v>выполнено</v>
      </c>
      <c r="O630" s="25"/>
      <c r="P630" s="25"/>
      <c r="Q630" s="25" t="s">
        <v>465</v>
      </c>
      <c r="R630" s="25" t="str">
        <f>VLOOKUP(J630,LookUp!C:F,4,0)</f>
        <v>ГИП</v>
      </c>
      <c r="S630" s="25" t="s">
        <v>1718</v>
      </c>
    </row>
    <row r="631" spans="1:19" x14ac:dyDescent="0.25">
      <c r="A631" s="25" t="s">
        <v>1687</v>
      </c>
      <c r="B631" s="44">
        <v>5</v>
      </c>
      <c r="C631" s="25" t="s">
        <v>686</v>
      </c>
      <c r="D631" s="25" t="s">
        <v>1</v>
      </c>
      <c r="E631" s="26" t="s">
        <v>2</v>
      </c>
      <c r="F631" s="26" t="s">
        <v>2</v>
      </c>
      <c r="G631" s="25" t="s">
        <v>399</v>
      </c>
      <c r="H631" s="26">
        <v>45796</v>
      </c>
      <c r="I631" s="26">
        <v>45861</v>
      </c>
      <c r="J631" s="25" t="s">
        <v>1700</v>
      </c>
      <c r="K631" s="25"/>
      <c r="L631" s="27">
        <v>1</v>
      </c>
      <c r="M631" s="26">
        <v>45861</v>
      </c>
      <c r="N631" s="25" t="str" cm="1">
        <f t="array" ref="N631">_xlfn.IFS(L631=100%,"выполнено",L631=0%,"не выполнено",L631&gt;0%,"в работе",L631&lt;100%,"в работе")</f>
        <v>выполнено</v>
      </c>
      <c r="O631" s="25"/>
      <c r="P631" s="25"/>
      <c r="Q631" s="25" t="s">
        <v>465</v>
      </c>
      <c r="R631" s="25" t="str">
        <f>VLOOKUP(J631,LookUp!C:F,4,0)</f>
        <v>АСО</v>
      </c>
      <c r="S631" s="25" t="s">
        <v>1718</v>
      </c>
    </row>
    <row r="632" spans="1:19" x14ac:dyDescent="0.25">
      <c r="A632" s="25" t="s">
        <v>1687</v>
      </c>
      <c r="B632" s="44">
        <v>5</v>
      </c>
      <c r="C632" s="25" t="s">
        <v>687</v>
      </c>
      <c r="D632" s="25" t="s">
        <v>1</v>
      </c>
      <c r="E632" s="26" t="s">
        <v>2</v>
      </c>
      <c r="F632" s="26" t="s">
        <v>2</v>
      </c>
      <c r="G632" s="25" t="s">
        <v>738</v>
      </c>
      <c r="H632" s="26">
        <v>45796</v>
      </c>
      <c r="I632" s="26">
        <v>45846</v>
      </c>
      <c r="J632" s="25" t="s">
        <v>1698</v>
      </c>
      <c r="K632" s="25"/>
      <c r="L632" s="27">
        <v>1</v>
      </c>
      <c r="M632" s="26">
        <v>45846</v>
      </c>
      <c r="N632" s="25" t="str" cm="1">
        <f t="array" ref="N632">_xlfn.IFS(L632=100%,"выполнено",L632=0%,"не выполнено",L632&gt;0%,"в работе",L632&lt;100%,"в работе")</f>
        <v>выполнено</v>
      </c>
      <c r="O632" s="25"/>
      <c r="P632" s="25"/>
      <c r="Q632" s="25" t="s">
        <v>1700</v>
      </c>
      <c r="R632" s="25" t="str">
        <f>VLOOKUP(J632,LookUp!C:F,4,0)</f>
        <v>ТХиГТС</v>
      </c>
      <c r="S632" s="25" t="s">
        <v>1718</v>
      </c>
    </row>
    <row r="633" spans="1:19" x14ac:dyDescent="0.25">
      <c r="A633" s="25" t="s">
        <v>1687</v>
      </c>
      <c r="B633" s="44">
        <v>4</v>
      </c>
      <c r="C633" s="25" t="s">
        <v>2037</v>
      </c>
      <c r="D633" s="25" t="s">
        <v>1</v>
      </c>
      <c r="E633" s="26" t="s">
        <v>2</v>
      </c>
      <c r="F633" s="26" t="s">
        <v>2</v>
      </c>
      <c r="G633" s="25" t="s">
        <v>3241</v>
      </c>
      <c r="H633" s="26">
        <v>45170</v>
      </c>
      <c r="I633" s="26">
        <v>45887</v>
      </c>
      <c r="J633" s="25" t="s">
        <v>1719</v>
      </c>
      <c r="K633" s="25"/>
      <c r="L633" s="27">
        <v>1</v>
      </c>
      <c r="M633" s="26">
        <v>45887</v>
      </c>
      <c r="N633" s="25" t="str" cm="1">
        <f t="array" ref="N633">_xlfn.IFS(L633=100%,"выполнено",L633=0%,"не выполнено",L633&gt;0%,"в работе",L633&lt;100%,"в работе")</f>
        <v>выполнено</v>
      </c>
      <c r="O633" s="25"/>
      <c r="P633" s="25"/>
      <c r="Q633" s="25" t="s">
        <v>1698</v>
      </c>
      <c r="R633" s="25" t="str">
        <f>VLOOKUP(J633,LookUp!C:F,4,0)</f>
        <v>Не применимо</v>
      </c>
      <c r="S633" s="25" t="s">
        <v>1718</v>
      </c>
    </row>
    <row r="634" spans="1:19" x14ac:dyDescent="0.25">
      <c r="A634" s="25" t="s">
        <v>1687</v>
      </c>
      <c r="B634" s="44">
        <v>5</v>
      </c>
      <c r="C634" s="25" t="s">
        <v>2038</v>
      </c>
      <c r="D634" s="25" t="s">
        <v>1</v>
      </c>
      <c r="E634" s="26" t="s">
        <v>2</v>
      </c>
      <c r="F634" s="26" t="s">
        <v>2</v>
      </c>
      <c r="G634" s="25" t="s">
        <v>1070</v>
      </c>
      <c r="H634" s="26">
        <v>45796</v>
      </c>
      <c r="I634" s="26">
        <v>45887</v>
      </c>
      <c r="J634" s="25" t="s">
        <v>1698</v>
      </c>
      <c r="K634" s="25"/>
      <c r="L634" s="27">
        <v>1</v>
      </c>
      <c r="M634" s="26">
        <v>45887</v>
      </c>
      <c r="N634" s="25" t="str" cm="1">
        <f t="array" ref="N634">_xlfn.IFS(L634=100%,"выполнено",L634=0%,"не выполнено",L634&gt;0%,"в работе",L634&lt;100%,"в работе")</f>
        <v>выполнено</v>
      </c>
      <c r="O634" s="25"/>
      <c r="P634" s="25"/>
      <c r="Q634" s="25" t="s">
        <v>1719</v>
      </c>
      <c r="R634" s="25" t="str">
        <f>VLOOKUP(J634,LookUp!C:F,4,0)</f>
        <v>ТХиГТС</v>
      </c>
      <c r="S634" s="25" t="s">
        <v>1718</v>
      </c>
    </row>
    <row r="635" spans="1:19" x14ac:dyDescent="0.25">
      <c r="A635" s="25" t="s">
        <v>1687</v>
      </c>
      <c r="B635" s="44">
        <v>5</v>
      </c>
      <c r="C635" s="25" t="s">
        <v>2039</v>
      </c>
      <c r="D635" s="25" t="s">
        <v>1</v>
      </c>
      <c r="E635" s="26" t="s">
        <v>2</v>
      </c>
      <c r="F635" s="26" t="s">
        <v>2</v>
      </c>
      <c r="G635" s="25" t="s">
        <v>52</v>
      </c>
      <c r="H635" s="26">
        <v>45170</v>
      </c>
      <c r="I635" s="26">
        <v>45862</v>
      </c>
      <c r="J635" s="25" t="s">
        <v>1696</v>
      </c>
      <c r="K635" s="25"/>
      <c r="L635" s="27">
        <v>1</v>
      </c>
      <c r="M635" s="26">
        <v>45862</v>
      </c>
      <c r="N635" s="25" t="str" cm="1">
        <f t="array" ref="N635">_xlfn.IFS(L635=100%,"выполнено",L635=0%,"не выполнено",L635&gt;0%,"в работе",L635&lt;100%,"в работе")</f>
        <v>выполнено</v>
      </c>
      <c r="O635" s="25"/>
      <c r="P635" s="25"/>
      <c r="Q635" s="25" t="s">
        <v>1698</v>
      </c>
      <c r="R635" s="25" t="str">
        <f>VLOOKUP(J635,LookUp!C:F,4,0)</f>
        <v>ОЭиСС</v>
      </c>
      <c r="S635" s="25" t="s">
        <v>1718</v>
      </c>
    </row>
    <row r="636" spans="1:19" x14ac:dyDescent="0.25">
      <c r="A636" s="25" t="s">
        <v>1687</v>
      </c>
      <c r="B636" s="44">
        <v>4</v>
      </c>
      <c r="C636" s="25" t="s">
        <v>688</v>
      </c>
      <c r="D636" s="25" t="s">
        <v>1</v>
      </c>
      <c r="E636" s="26" t="s">
        <v>2</v>
      </c>
      <c r="F636" s="26" t="s">
        <v>2</v>
      </c>
      <c r="G636" s="25" t="s">
        <v>403</v>
      </c>
      <c r="H636" s="26">
        <v>45796</v>
      </c>
      <c r="I636" s="26">
        <v>45862</v>
      </c>
      <c r="J636" s="25" t="s">
        <v>465</v>
      </c>
      <c r="K636" s="25"/>
      <c r="L636" s="27">
        <v>1</v>
      </c>
      <c r="M636" s="26">
        <v>45862</v>
      </c>
      <c r="N636" s="25" t="str" cm="1">
        <f t="array" ref="N636">_xlfn.IFS(L636=100%,"выполнено",L636=0%,"не выполнено",L636&gt;0%,"в работе",L636&lt;100%,"в работе")</f>
        <v>выполнено</v>
      </c>
      <c r="O636" s="25"/>
      <c r="P636" s="25"/>
      <c r="Q636" s="25" t="s">
        <v>1696</v>
      </c>
      <c r="R636" s="25" t="str">
        <f>VLOOKUP(J636,LookUp!C:F,4,0)</f>
        <v>ГИП</v>
      </c>
      <c r="S636" s="25" t="s">
        <v>1718</v>
      </c>
    </row>
    <row r="637" spans="1:19" x14ac:dyDescent="0.25">
      <c r="A637" s="25" t="s">
        <v>1687</v>
      </c>
      <c r="B637" s="44">
        <v>5</v>
      </c>
      <c r="C637" s="25" t="s">
        <v>689</v>
      </c>
      <c r="D637" s="25" t="s">
        <v>1</v>
      </c>
      <c r="E637" s="26" t="s">
        <v>2</v>
      </c>
      <c r="F637" s="26" t="s">
        <v>2</v>
      </c>
      <c r="G637" s="25" t="s">
        <v>403</v>
      </c>
      <c r="H637" s="26">
        <v>45796</v>
      </c>
      <c r="I637" s="26">
        <v>45862</v>
      </c>
      <c r="J637" s="25" t="s">
        <v>1700</v>
      </c>
      <c r="K637" s="25"/>
      <c r="L637" s="27">
        <v>1</v>
      </c>
      <c r="M637" s="26">
        <v>45862</v>
      </c>
      <c r="N637" s="25" t="str" cm="1">
        <f t="array" ref="N637">_xlfn.IFS(L637=100%,"выполнено",L637=0%,"не выполнено",L637&gt;0%,"в работе",L637&lt;100%,"в работе")</f>
        <v>выполнено</v>
      </c>
      <c r="O637" s="25"/>
      <c r="P637" s="25"/>
      <c r="Q637" s="25" t="s">
        <v>465</v>
      </c>
      <c r="R637" s="25" t="str">
        <f>VLOOKUP(J637,LookUp!C:F,4,0)</f>
        <v>АСО</v>
      </c>
      <c r="S637" s="25" t="s">
        <v>1718</v>
      </c>
    </row>
    <row r="638" spans="1:19" x14ac:dyDescent="0.25">
      <c r="A638" s="25" t="s">
        <v>1687</v>
      </c>
      <c r="B638" s="44">
        <v>5</v>
      </c>
      <c r="C638" s="25" t="s">
        <v>690</v>
      </c>
      <c r="D638" s="25" t="s">
        <v>1</v>
      </c>
      <c r="E638" s="26" t="s">
        <v>2</v>
      </c>
      <c r="F638" s="26" t="s">
        <v>2</v>
      </c>
      <c r="G638" s="25" t="s">
        <v>741</v>
      </c>
      <c r="H638" s="26">
        <v>45796</v>
      </c>
      <c r="I638" s="26">
        <v>45849</v>
      </c>
      <c r="J638" s="25" t="s">
        <v>1698</v>
      </c>
      <c r="K638" s="25"/>
      <c r="L638" s="27">
        <v>1</v>
      </c>
      <c r="M638" s="26">
        <v>45849</v>
      </c>
      <c r="N638" s="25" t="str" cm="1">
        <f t="array" ref="N638">_xlfn.IFS(L638=100%,"выполнено",L638=0%,"не выполнено",L638&gt;0%,"в работе",L638&lt;100%,"в работе")</f>
        <v>выполнено</v>
      </c>
      <c r="O638" s="25"/>
      <c r="P638" s="25"/>
      <c r="Q638" s="25" t="s">
        <v>1700</v>
      </c>
      <c r="R638" s="25" t="str">
        <f>VLOOKUP(J638,LookUp!C:F,4,0)</f>
        <v>ТХиГТС</v>
      </c>
      <c r="S638" s="25" t="s">
        <v>1718</v>
      </c>
    </row>
    <row r="639" spans="1:19" x14ac:dyDescent="0.25">
      <c r="A639" s="25" t="s">
        <v>1687</v>
      </c>
      <c r="B639" s="44">
        <v>4</v>
      </c>
      <c r="C639" s="25" t="s">
        <v>695</v>
      </c>
      <c r="D639" s="25" t="s">
        <v>1</v>
      </c>
      <c r="E639" s="26" t="s">
        <v>2</v>
      </c>
      <c r="F639" s="26" t="s">
        <v>2</v>
      </c>
      <c r="G639" s="25" t="s">
        <v>785</v>
      </c>
      <c r="H639" s="26">
        <v>45796</v>
      </c>
      <c r="I639" s="26">
        <v>45873</v>
      </c>
      <c r="J639" s="25" t="s">
        <v>991</v>
      </c>
      <c r="K639" s="25"/>
      <c r="L639" s="27">
        <v>1</v>
      </c>
      <c r="M639" s="26">
        <v>45873</v>
      </c>
      <c r="N639" s="25" t="str" cm="1">
        <f t="array" ref="N639">_xlfn.IFS(L639=100%,"выполнено",L639=0%,"не выполнено",L639&gt;0%,"в работе",L639&lt;100%,"в работе")</f>
        <v>выполнено</v>
      </c>
      <c r="O639" s="25"/>
      <c r="P639" s="25"/>
      <c r="Q639" s="25" t="s">
        <v>1698</v>
      </c>
      <c r="R639" s="25" t="str">
        <f>VLOOKUP(J639,LookUp!C:F,4,0)</f>
        <v>ГПиАД</v>
      </c>
      <c r="S639" s="25" t="s">
        <v>1718</v>
      </c>
    </row>
    <row r="640" spans="1:19" x14ac:dyDescent="0.25">
      <c r="A640" s="25" t="s">
        <v>1687</v>
      </c>
      <c r="B640" s="44">
        <v>4</v>
      </c>
      <c r="C640" s="25" t="s">
        <v>3297</v>
      </c>
      <c r="D640" s="25" t="s">
        <v>1</v>
      </c>
      <c r="E640" s="26" t="s">
        <v>2</v>
      </c>
      <c r="F640" s="26" t="s">
        <v>2</v>
      </c>
      <c r="G640" s="25" t="s">
        <v>3296</v>
      </c>
      <c r="H640" s="26">
        <v>45170</v>
      </c>
      <c r="I640" s="26">
        <v>45931</v>
      </c>
      <c r="J640" s="25" t="s">
        <v>1719</v>
      </c>
      <c r="K640" s="25"/>
      <c r="L640" s="27">
        <v>0.99</v>
      </c>
      <c r="M640" s="26" t="s">
        <v>2</v>
      </c>
      <c r="N640" s="25" t="str" cm="1">
        <f t="array" ref="N640">_xlfn.IFS(L640=100%,"выполнено",L640=0%,"не выполнено",L640&gt;0%,"в работе",L640&lt;100%,"в работе")</f>
        <v>в работе</v>
      </c>
      <c r="O640" s="25"/>
      <c r="P640" s="25"/>
      <c r="Q640" s="25" t="s">
        <v>464</v>
      </c>
      <c r="R640" s="25" t="str">
        <f>VLOOKUP(J640,LookUp!C:F,4,0)</f>
        <v>Не применимо</v>
      </c>
      <c r="S640" s="25" t="s">
        <v>1718</v>
      </c>
    </row>
    <row r="641" spans="1:19" x14ac:dyDescent="0.25">
      <c r="A641" s="25" t="s">
        <v>1687</v>
      </c>
      <c r="B641" s="44">
        <v>5</v>
      </c>
      <c r="C641" s="25" t="s">
        <v>3298</v>
      </c>
      <c r="D641" s="25" t="s">
        <v>1</v>
      </c>
      <c r="E641" s="26" t="s">
        <v>2</v>
      </c>
      <c r="F641" s="26" t="s">
        <v>2</v>
      </c>
      <c r="G641" s="25" t="s">
        <v>818</v>
      </c>
      <c r="H641" s="26">
        <v>45796</v>
      </c>
      <c r="I641" s="26">
        <v>45902</v>
      </c>
      <c r="J641" s="25" t="s">
        <v>3147</v>
      </c>
      <c r="K641" s="25"/>
      <c r="L641" s="27">
        <v>1</v>
      </c>
      <c r="M641" s="26">
        <v>45902</v>
      </c>
      <c r="N641" s="25" t="str" cm="1">
        <f t="array" ref="N641">_xlfn.IFS(L641=100%,"выполнено",L641=0%,"не выполнено",L641&gt;0%,"в работе",L641&lt;100%,"в работе")</f>
        <v>выполнено</v>
      </c>
      <c r="O641" s="25"/>
      <c r="P641" s="25"/>
      <c r="Q641" s="25" t="s">
        <v>1698</v>
      </c>
      <c r="R641" s="25" t="str">
        <f>VLOOKUP(J641,LookUp!C:F,4,0)</f>
        <v>ТХиГТС</v>
      </c>
      <c r="S641" s="25" t="s">
        <v>1718</v>
      </c>
    </row>
    <row r="642" spans="1:19" x14ac:dyDescent="0.25">
      <c r="A642" s="25" t="s">
        <v>1687</v>
      </c>
      <c r="B642" s="44">
        <v>5</v>
      </c>
      <c r="C642" s="25" t="s">
        <v>3299</v>
      </c>
      <c r="D642" s="25" t="s">
        <v>1</v>
      </c>
      <c r="E642" s="26" t="s">
        <v>2</v>
      </c>
      <c r="F642" s="26" t="s">
        <v>2</v>
      </c>
      <c r="G642" s="25" t="s">
        <v>3300</v>
      </c>
      <c r="H642" s="26">
        <v>45931</v>
      </c>
      <c r="I642" s="26">
        <v>45931</v>
      </c>
      <c r="J642" s="25" t="s">
        <v>1696</v>
      </c>
      <c r="K642" s="25"/>
      <c r="L642" s="27">
        <v>0.95</v>
      </c>
      <c r="M642" s="26" t="s">
        <v>2</v>
      </c>
      <c r="N642" s="25" t="str" cm="1">
        <f t="array" ref="N642">_xlfn.IFS(L642=100%,"выполнено",L642=0%,"не выполнено",L642&gt;0%,"в работе",L642&lt;100%,"в работе")</f>
        <v>в работе</v>
      </c>
      <c r="O642" s="25"/>
      <c r="P642" s="25"/>
      <c r="Q642" s="25" t="s">
        <v>1701</v>
      </c>
      <c r="R642" s="25" t="str">
        <f>VLOOKUP(J642,LookUp!C:F,4,0)</f>
        <v>ОЭиСС</v>
      </c>
      <c r="S642" s="25" t="s">
        <v>1718</v>
      </c>
    </row>
    <row r="643" spans="1:19" x14ac:dyDescent="0.25">
      <c r="A643" s="25" t="s">
        <v>1687</v>
      </c>
      <c r="B643" s="44">
        <v>5</v>
      </c>
      <c r="C643" s="25" t="s">
        <v>3301</v>
      </c>
      <c r="D643" s="25" t="s">
        <v>1</v>
      </c>
      <c r="E643" s="26" t="s">
        <v>2</v>
      </c>
      <c r="F643" s="26" t="s">
        <v>2</v>
      </c>
      <c r="G643" s="25" t="s">
        <v>3300</v>
      </c>
      <c r="H643" s="26">
        <v>45170</v>
      </c>
      <c r="I643" s="26">
        <v>45931</v>
      </c>
      <c r="J643" s="25" t="s">
        <v>1696</v>
      </c>
      <c r="K643" s="25"/>
      <c r="L643" s="27">
        <v>0.95</v>
      </c>
      <c r="M643" s="26" t="s">
        <v>2</v>
      </c>
      <c r="N643" s="25" t="str" cm="1">
        <f t="array" ref="N643">_xlfn.IFS(L643=100%,"выполнено",L643=0%,"не выполнено",L643&gt;0%,"в работе",L643&lt;100%,"в работе")</f>
        <v>в работе</v>
      </c>
      <c r="O643" s="25"/>
      <c r="P643" s="25"/>
      <c r="Q643" s="25" t="s">
        <v>1719</v>
      </c>
      <c r="R643" s="25" t="str">
        <f>VLOOKUP(J643,LookUp!C:F,4,0)</f>
        <v>ОЭиСС</v>
      </c>
      <c r="S643" s="25" t="s">
        <v>1718</v>
      </c>
    </row>
    <row r="644" spans="1:19" x14ac:dyDescent="0.25">
      <c r="A644" s="25" t="s">
        <v>1687</v>
      </c>
      <c r="B644" s="44">
        <v>4</v>
      </c>
      <c r="C644" s="25" t="s">
        <v>697</v>
      </c>
      <c r="D644" s="25" t="s">
        <v>1</v>
      </c>
      <c r="E644" s="26" t="s">
        <v>2</v>
      </c>
      <c r="F644" s="26" t="s">
        <v>2</v>
      </c>
      <c r="G644" s="25" t="s">
        <v>641</v>
      </c>
      <c r="H644" s="26">
        <v>45796</v>
      </c>
      <c r="I644" s="26">
        <v>45908</v>
      </c>
      <c r="J644" s="25" t="s">
        <v>465</v>
      </c>
      <c r="K644" s="25"/>
      <c r="L644" s="27">
        <v>1</v>
      </c>
      <c r="M644" s="26">
        <v>45908</v>
      </c>
      <c r="N644" s="25" t="str" cm="1">
        <f t="array" ref="N644">_xlfn.IFS(L644=100%,"выполнено",L644=0%,"не выполнено",L644&gt;0%,"в работе",L644&lt;100%,"в работе")</f>
        <v>выполнено</v>
      </c>
      <c r="O644" s="25"/>
      <c r="P644" s="25"/>
      <c r="Q644" s="25" t="s">
        <v>1700</v>
      </c>
      <c r="R644" s="25" t="str">
        <f>VLOOKUP(J644,LookUp!C:F,4,0)</f>
        <v>ГИП</v>
      </c>
      <c r="S644" s="25" t="s">
        <v>1718</v>
      </c>
    </row>
    <row r="645" spans="1:19" x14ac:dyDescent="0.25">
      <c r="A645" s="25" t="s">
        <v>1687</v>
      </c>
      <c r="B645" s="44">
        <v>5</v>
      </c>
      <c r="C645" s="25" t="s">
        <v>698</v>
      </c>
      <c r="D645" s="25" t="s">
        <v>1</v>
      </c>
      <c r="E645" s="26" t="s">
        <v>2</v>
      </c>
      <c r="F645" s="26" t="s">
        <v>2</v>
      </c>
      <c r="G645" s="25" t="s">
        <v>641</v>
      </c>
      <c r="H645" s="26">
        <v>45796</v>
      </c>
      <c r="I645" s="26">
        <v>45908</v>
      </c>
      <c r="J645" s="25" t="s">
        <v>1698</v>
      </c>
      <c r="K645" s="25"/>
      <c r="L645" s="27">
        <v>1</v>
      </c>
      <c r="M645" s="26">
        <v>45908</v>
      </c>
      <c r="N645" s="25" t="str" cm="1">
        <f t="array" ref="N645">_xlfn.IFS(L645=100%,"выполнено",L645=0%,"не выполнено",L645&gt;0%,"в работе",L645&lt;100%,"в работе")</f>
        <v>выполнено</v>
      </c>
      <c r="O645" s="25"/>
      <c r="P645" s="25"/>
      <c r="Q645" s="25" t="s">
        <v>465</v>
      </c>
      <c r="R645" s="25" t="str">
        <f>VLOOKUP(J645,LookUp!C:F,4,0)</f>
        <v>ТХиГТС</v>
      </c>
      <c r="S645" s="25" t="s">
        <v>1718</v>
      </c>
    </row>
    <row r="646" spans="1:19" x14ac:dyDescent="0.25">
      <c r="A646" s="25" t="s">
        <v>1687</v>
      </c>
      <c r="B646" s="44">
        <v>4</v>
      </c>
      <c r="C646" s="25" t="s">
        <v>701</v>
      </c>
      <c r="D646" s="25" t="s">
        <v>1</v>
      </c>
      <c r="E646" s="26" t="s">
        <v>2</v>
      </c>
      <c r="F646" s="26" t="s">
        <v>2</v>
      </c>
      <c r="G646" s="25" t="s">
        <v>3302</v>
      </c>
      <c r="H646" s="26">
        <v>45796</v>
      </c>
      <c r="I646" s="26">
        <v>45922</v>
      </c>
      <c r="J646" s="25" t="s">
        <v>1719</v>
      </c>
      <c r="K646" s="25"/>
      <c r="L646" s="27">
        <v>1</v>
      </c>
      <c r="M646" s="26">
        <v>45922</v>
      </c>
      <c r="N646" s="25" t="str" cm="1">
        <f t="array" ref="N646">_xlfn.IFS(L646=100%,"выполнено",L646=0%,"не выполнено",L646&gt;0%,"в работе",L646&lt;100%,"в работе")</f>
        <v>выполнено</v>
      </c>
      <c r="O646" s="25"/>
      <c r="P646" s="25"/>
      <c r="Q646" s="25" t="s">
        <v>991</v>
      </c>
      <c r="R646" s="25" t="str">
        <f>VLOOKUP(J646,LookUp!C:F,4,0)</f>
        <v>Не применимо</v>
      </c>
      <c r="S646" s="25" t="s">
        <v>1718</v>
      </c>
    </row>
    <row r="647" spans="1:19" x14ac:dyDescent="0.25">
      <c r="A647" s="25" t="s">
        <v>1687</v>
      </c>
      <c r="B647" s="44">
        <v>5</v>
      </c>
      <c r="C647" s="25" t="s">
        <v>702</v>
      </c>
      <c r="D647" s="25" t="s">
        <v>1</v>
      </c>
      <c r="E647" s="26" t="s">
        <v>2</v>
      </c>
      <c r="F647" s="26" t="s">
        <v>2</v>
      </c>
      <c r="G647" s="25" t="s">
        <v>3302</v>
      </c>
      <c r="H647" s="26">
        <v>45796</v>
      </c>
      <c r="I647" s="26">
        <v>45922</v>
      </c>
      <c r="J647" s="25" t="s">
        <v>1698</v>
      </c>
      <c r="K647" s="25"/>
      <c r="L647" s="27">
        <v>1</v>
      </c>
      <c r="M647" s="26">
        <v>45922</v>
      </c>
      <c r="N647" s="25" t="str" cm="1">
        <f t="array" ref="N647">_xlfn.IFS(L647=100%,"выполнено",L647=0%,"не выполнено",L647&gt;0%,"в работе",L647&lt;100%,"в работе")</f>
        <v>выполнено</v>
      </c>
      <c r="O647" s="25"/>
      <c r="P647" s="25"/>
      <c r="Q647" s="25" t="s">
        <v>1698</v>
      </c>
      <c r="R647" s="25" t="str">
        <f>VLOOKUP(J647,LookUp!C:F,4,0)</f>
        <v>ТХиГТС</v>
      </c>
      <c r="S647" s="25" t="s">
        <v>1718</v>
      </c>
    </row>
    <row r="648" spans="1:19" x14ac:dyDescent="0.25">
      <c r="A648" s="25" t="s">
        <v>1687</v>
      </c>
      <c r="B648" s="44">
        <v>4</v>
      </c>
      <c r="C648" s="25" t="s">
        <v>2040</v>
      </c>
      <c r="D648" s="25" t="s">
        <v>1</v>
      </c>
      <c r="E648" s="26" t="s">
        <v>2</v>
      </c>
      <c r="F648" s="26" t="s">
        <v>2</v>
      </c>
      <c r="G648" s="25" t="s">
        <v>3296</v>
      </c>
      <c r="H648" s="26">
        <v>45170</v>
      </c>
      <c r="I648" s="26">
        <v>45931</v>
      </c>
      <c r="J648" s="25" t="s">
        <v>1719</v>
      </c>
      <c r="K648" s="25"/>
      <c r="L648" s="27">
        <v>0.99</v>
      </c>
      <c r="M648" s="26" t="s">
        <v>2</v>
      </c>
      <c r="N648" s="25" t="str" cm="1">
        <f t="array" ref="N648">_xlfn.IFS(L648=100%,"выполнено",L648=0%,"не выполнено",L648&gt;0%,"в работе",L648&lt;100%,"в работе")</f>
        <v>в работе</v>
      </c>
      <c r="O648" s="25"/>
      <c r="P648" s="25"/>
      <c r="Q648" s="25" t="s">
        <v>465</v>
      </c>
      <c r="R648" s="25" t="str">
        <f>VLOOKUP(J648,LookUp!C:F,4,0)</f>
        <v>Не применимо</v>
      </c>
      <c r="S648" s="25" t="s">
        <v>1718</v>
      </c>
    </row>
    <row r="649" spans="1:19" x14ac:dyDescent="0.25">
      <c r="A649" s="25" t="s">
        <v>1687</v>
      </c>
      <c r="B649" s="44">
        <v>5</v>
      </c>
      <c r="C649" s="25" t="s">
        <v>703</v>
      </c>
      <c r="D649" s="25" t="s">
        <v>1</v>
      </c>
      <c r="E649" s="26" t="s">
        <v>2</v>
      </c>
      <c r="F649" s="26" t="s">
        <v>2</v>
      </c>
      <c r="G649" s="25" t="s">
        <v>1070</v>
      </c>
      <c r="H649" s="26">
        <v>45796</v>
      </c>
      <c r="I649" s="26">
        <v>45887</v>
      </c>
      <c r="J649" s="25" t="s">
        <v>1698</v>
      </c>
      <c r="K649" s="25"/>
      <c r="L649" s="27">
        <v>1</v>
      </c>
      <c r="M649" s="26">
        <v>45887</v>
      </c>
      <c r="N649" s="25" t="str" cm="1">
        <f t="array" ref="N649">_xlfn.IFS(L649=100%,"выполнено",L649=0%,"не выполнено",L649&gt;0%,"в работе",L649&lt;100%,"в работе")</f>
        <v>выполнено</v>
      </c>
      <c r="O649" s="25"/>
      <c r="P649" s="25"/>
      <c r="Q649" s="25" t="s">
        <v>1698</v>
      </c>
      <c r="R649" s="25" t="str">
        <f>VLOOKUP(J649,LookUp!C:F,4,0)</f>
        <v>ТХиГТС</v>
      </c>
      <c r="S649" s="25" t="s">
        <v>1718</v>
      </c>
    </row>
    <row r="650" spans="1:19" x14ac:dyDescent="0.25">
      <c r="A650" s="25" t="s">
        <v>1687</v>
      </c>
      <c r="B650" s="44">
        <v>5</v>
      </c>
      <c r="C650" s="25" t="s">
        <v>3299</v>
      </c>
      <c r="D650" s="25" t="s">
        <v>1</v>
      </c>
      <c r="E650" s="26" t="s">
        <v>2</v>
      </c>
      <c r="F650" s="26" t="s">
        <v>2</v>
      </c>
      <c r="G650" s="25" t="s">
        <v>3300</v>
      </c>
      <c r="H650" s="26">
        <v>45170</v>
      </c>
      <c r="I650" s="26">
        <v>45931</v>
      </c>
      <c r="J650" s="25" t="s">
        <v>1696</v>
      </c>
      <c r="K650" s="25"/>
      <c r="L650" s="27">
        <v>0.95</v>
      </c>
      <c r="M650" s="26" t="s">
        <v>2</v>
      </c>
      <c r="N650" s="25" t="str" cm="1">
        <f t="array" ref="N650">_xlfn.IFS(L650=100%,"выполнено",L650=0%,"не выполнено",L650&gt;0%,"в работе",L650&lt;100%,"в работе")</f>
        <v>в работе</v>
      </c>
      <c r="O650" s="25"/>
      <c r="P650" s="25"/>
      <c r="Q650" s="25" t="s">
        <v>465</v>
      </c>
      <c r="R650" s="25" t="str">
        <f>VLOOKUP(J650,LookUp!C:F,4,0)</f>
        <v>ОЭиСС</v>
      </c>
      <c r="S650" s="25" t="s">
        <v>1718</v>
      </c>
    </row>
    <row r="651" spans="1:19" x14ac:dyDescent="0.25">
      <c r="A651" s="25" t="s">
        <v>1687</v>
      </c>
      <c r="B651" s="44">
        <v>5</v>
      </c>
      <c r="C651" s="25" t="s">
        <v>3301</v>
      </c>
      <c r="D651" s="25" t="s">
        <v>1</v>
      </c>
      <c r="E651" s="26" t="s">
        <v>2</v>
      </c>
      <c r="F651" s="26" t="s">
        <v>2</v>
      </c>
      <c r="G651" s="25" t="s">
        <v>3300</v>
      </c>
      <c r="H651" s="26">
        <v>45170</v>
      </c>
      <c r="I651" s="26">
        <v>45931</v>
      </c>
      <c r="J651" s="25" t="s">
        <v>1696</v>
      </c>
      <c r="K651" s="25"/>
      <c r="L651" s="27">
        <v>0.95</v>
      </c>
      <c r="M651" s="26" t="s">
        <v>2</v>
      </c>
      <c r="N651" s="25" t="str" cm="1">
        <f t="array" ref="N651">_xlfn.IFS(L651=100%,"выполнено",L651=0%,"не выполнено",L651&gt;0%,"в работе",L651&lt;100%,"в работе")</f>
        <v>в работе</v>
      </c>
      <c r="O651" s="25"/>
      <c r="P651" s="25"/>
      <c r="Q651" s="25" t="s">
        <v>1698</v>
      </c>
      <c r="R651" s="25" t="str">
        <f>VLOOKUP(J651,LookUp!C:F,4,0)</f>
        <v>ОЭиСС</v>
      </c>
      <c r="S651" s="25" t="s">
        <v>1718</v>
      </c>
    </row>
    <row r="652" spans="1:19" x14ac:dyDescent="0.25">
      <c r="A652" s="25" t="s">
        <v>1687</v>
      </c>
      <c r="B652" s="44">
        <v>4</v>
      </c>
      <c r="C652" s="25" t="s">
        <v>3303</v>
      </c>
      <c r="D652" s="25" t="s">
        <v>1</v>
      </c>
      <c r="E652" s="26" t="s">
        <v>2</v>
      </c>
      <c r="F652" s="26" t="s">
        <v>2</v>
      </c>
      <c r="G652" s="25" t="s">
        <v>400</v>
      </c>
      <c r="H652" s="26">
        <v>45796</v>
      </c>
      <c r="I652" s="26">
        <v>45891</v>
      </c>
      <c r="J652" s="25" t="s">
        <v>1719</v>
      </c>
      <c r="K652" s="25"/>
      <c r="L652" s="27">
        <v>1</v>
      </c>
      <c r="M652" s="26">
        <v>45891</v>
      </c>
      <c r="N652" s="25" t="str" cm="1">
        <f t="array" ref="N652">_xlfn.IFS(L652=100%,"выполнено",L652=0%,"не выполнено",L652&gt;0%,"в работе",L652&lt;100%,"в работе")</f>
        <v>выполнено</v>
      </c>
      <c r="O652" s="25"/>
      <c r="P652" s="25"/>
      <c r="Q652" s="25" t="s">
        <v>1719</v>
      </c>
      <c r="R652" s="25" t="str">
        <f>VLOOKUP(J652,LookUp!C:F,4,0)</f>
        <v>Не применимо</v>
      </c>
      <c r="S652" s="25" t="s">
        <v>1718</v>
      </c>
    </row>
    <row r="653" spans="1:19" x14ac:dyDescent="0.25">
      <c r="A653" s="25" t="s">
        <v>1687</v>
      </c>
      <c r="B653" s="44">
        <v>5</v>
      </c>
      <c r="C653" s="25" t="s">
        <v>3304</v>
      </c>
      <c r="D653" s="25" t="s">
        <v>1</v>
      </c>
      <c r="E653" s="26" t="s">
        <v>2</v>
      </c>
      <c r="F653" s="26" t="s">
        <v>2</v>
      </c>
      <c r="G653" s="25" t="s">
        <v>400</v>
      </c>
      <c r="H653" s="26">
        <v>45796</v>
      </c>
      <c r="I653" s="26">
        <v>45891</v>
      </c>
      <c r="J653" s="25" t="s">
        <v>3147</v>
      </c>
      <c r="K653" s="25"/>
      <c r="L653" s="27">
        <v>1</v>
      </c>
      <c r="M653" s="26">
        <v>45891</v>
      </c>
      <c r="N653" s="25" t="str" cm="1">
        <f t="array" ref="N653">_xlfn.IFS(L653=100%,"выполнено",L653=0%,"не выполнено",L653&gt;0%,"в работе",L653&lt;100%,"в работе")</f>
        <v>выполнено</v>
      </c>
      <c r="O653" s="25"/>
      <c r="P653" s="25"/>
      <c r="Q653" s="25" t="s">
        <v>1698</v>
      </c>
      <c r="R653" s="25" t="str">
        <f>VLOOKUP(J653,LookUp!C:F,4,0)</f>
        <v>ТХиГТС</v>
      </c>
      <c r="S653" s="25" t="s">
        <v>1718</v>
      </c>
    </row>
    <row r="654" spans="1:19" x14ac:dyDescent="0.25">
      <c r="A654" s="25" t="s">
        <v>1687</v>
      </c>
      <c r="B654" s="44">
        <v>4</v>
      </c>
      <c r="C654" s="25" t="s">
        <v>3305</v>
      </c>
      <c r="D654" s="25" t="s">
        <v>1</v>
      </c>
      <c r="E654" s="26" t="s">
        <v>2</v>
      </c>
      <c r="F654" s="26" t="s">
        <v>2</v>
      </c>
      <c r="G654" s="25" t="s">
        <v>400</v>
      </c>
      <c r="H654" s="26">
        <v>45796</v>
      </c>
      <c r="I654" s="26">
        <v>45891</v>
      </c>
      <c r="J654" s="25" t="s">
        <v>1719</v>
      </c>
      <c r="K654" s="25"/>
      <c r="L654" s="27">
        <v>1</v>
      </c>
      <c r="M654" s="26">
        <v>45891</v>
      </c>
      <c r="N654" s="25" t="str" cm="1">
        <f t="array" ref="N654">_xlfn.IFS(L654=100%,"выполнено",L654=0%,"не выполнено",L654&gt;0%,"в работе",L654&lt;100%,"в работе")</f>
        <v>выполнено</v>
      </c>
      <c r="O654" s="25"/>
      <c r="P654" s="25"/>
      <c r="Q654" s="25" t="s">
        <v>1719</v>
      </c>
      <c r="R654" s="25" t="str">
        <f>VLOOKUP(J654,LookUp!C:F,4,0)</f>
        <v>Не применимо</v>
      </c>
      <c r="S654" s="25" t="s">
        <v>1718</v>
      </c>
    </row>
    <row r="655" spans="1:19" x14ac:dyDescent="0.25">
      <c r="A655" s="25" t="s">
        <v>1687</v>
      </c>
      <c r="B655" s="44">
        <v>5</v>
      </c>
      <c r="C655" s="25" t="s">
        <v>705</v>
      </c>
      <c r="D655" s="25" t="s">
        <v>1</v>
      </c>
      <c r="E655" s="26" t="s">
        <v>2</v>
      </c>
      <c r="F655" s="26" t="s">
        <v>2</v>
      </c>
      <c r="G655" s="25" t="s">
        <v>400</v>
      </c>
      <c r="H655" s="26">
        <v>45796</v>
      </c>
      <c r="I655" s="26">
        <v>45891</v>
      </c>
      <c r="J655" s="25" t="s">
        <v>1698</v>
      </c>
      <c r="K655" s="25"/>
      <c r="L655" s="27">
        <v>1</v>
      </c>
      <c r="M655" s="26">
        <v>45891</v>
      </c>
      <c r="N655" s="25" t="str" cm="1">
        <f t="array" ref="N655">_xlfn.IFS(L655=100%,"выполнено",L655=0%,"не выполнено",L655&gt;0%,"в работе",L655&lt;100%,"в работе")</f>
        <v>выполнено</v>
      </c>
      <c r="O655" s="25"/>
      <c r="P655" s="25"/>
      <c r="Q655" s="25" t="s">
        <v>1698</v>
      </c>
      <c r="R655" s="25" t="str">
        <f>VLOOKUP(J655,LookUp!C:F,4,0)</f>
        <v>ТХиГТС</v>
      </c>
      <c r="S655" s="25" t="s">
        <v>1718</v>
      </c>
    </row>
    <row r="656" spans="1:19" x14ac:dyDescent="0.25">
      <c r="A656" s="25" t="s">
        <v>1687</v>
      </c>
      <c r="B656" s="44">
        <v>4</v>
      </c>
      <c r="C656" s="25" t="s">
        <v>2041</v>
      </c>
      <c r="D656" s="25" t="s">
        <v>73</v>
      </c>
      <c r="E656" s="26">
        <v>45300</v>
      </c>
      <c r="F656" s="26">
        <v>45306</v>
      </c>
      <c r="G656" s="25" t="s">
        <v>706</v>
      </c>
      <c r="H656" s="26">
        <v>45433</v>
      </c>
      <c r="I656" s="26">
        <v>45457</v>
      </c>
      <c r="J656" s="25" t="s">
        <v>1719</v>
      </c>
      <c r="K656" s="25" t="s">
        <v>465</v>
      </c>
      <c r="L656" s="27">
        <v>1</v>
      </c>
      <c r="M656" s="26">
        <v>45457</v>
      </c>
      <c r="N656" s="25" t="str" cm="1">
        <f t="array" ref="N656">_xlfn.IFS(L656=100%,"выполнено",L656=0%,"не выполнено",L656&gt;0%,"в работе",L656&lt;100%,"в работе")</f>
        <v>выполнено</v>
      </c>
      <c r="O656" s="25"/>
      <c r="P656" s="25"/>
      <c r="Q656" s="25" t="s">
        <v>1719</v>
      </c>
      <c r="R656" s="25" t="str">
        <f>VLOOKUP(J656,LookUp!C:F,4,0)</f>
        <v>Не применимо</v>
      </c>
      <c r="S656" s="25" t="s">
        <v>1718</v>
      </c>
    </row>
    <row r="657" spans="1:19" x14ac:dyDescent="0.25">
      <c r="A657" s="25" t="s">
        <v>1687</v>
      </c>
      <c r="B657" s="44">
        <v>5</v>
      </c>
      <c r="C657" s="25" t="s">
        <v>2042</v>
      </c>
      <c r="D657" s="25" t="s">
        <v>73</v>
      </c>
      <c r="E657" s="26">
        <v>45300</v>
      </c>
      <c r="F657" s="26">
        <v>45306</v>
      </c>
      <c r="G657" s="25" t="s">
        <v>73</v>
      </c>
      <c r="H657" s="26">
        <v>45433</v>
      </c>
      <c r="I657" s="26">
        <v>45457</v>
      </c>
      <c r="J657" s="25" t="s">
        <v>1698</v>
      </c>
      <c r="K657" s="25" t="s">
        <v>444</v>
      </c>
      <c r="L657" s="27">
        <v>1</v>
      </c>
      <c r="M657" s="26">
        <v>45457</v>
      </c>
      <c r="N657" s="25" t="str" cm="1">
        <f t="array" ref="N657">_xlfn.IFS(L657=100%,"выполнено",L657=0%,"не выполнено",L657&gt;0%,"в работе",L657&lt;100%,"в работе")</f>
        <v>выполнено</v>
      </c>
      <c r="O657" s="25"/>
      <c r="P657" s="25"/>
      <c r="Q657" s="25" t="s">
        <v>1698</v>
      </c>
      <c r="R657" s="25" t="str">
        <f>VLOOKUP(J657,LookUp!C:F,4,0)</f>
        <v>ТХиГТС</v>
      </c>
      <c r="S657" s="25" t="s">
        <v>1718</v>
      </c>
    </row>
    <row r="658" spans="1:19" x14ac:dyDescent="0.25">
      <c r="A658" s="25" t="s">
        <v>1687</v>
      </c>
      <c r="B658" s="44">
        <v>4</v>
      </c>
      <c r="C658" s="25" t="s">
        <v>707</v>
      </c>
      <c r="D658" s="25" t="s">
        <v>28</v>
      </c>
      <c r="E658" s="26">
        <v>45307</v>
      </c>
      <c r="F658" s="26">
        <v>45327</v>
      </c>
      <c r="G658" s="25" t="s">
        <v>781</v>
      </c>
      <c r="H658" s="26">
        <v>45708</v>
      </c>
      <c r="I658" s="26">
        <v>45849</v>
      </c>
      <c r="J658" s="25" t="s">
        <v>465</v>
      </c>
      <c r="K658" s="25" t="s">
        <v>465</v>
      </c>
      <c r="L658" s="27">
        <v>1</v>
      </c>
      <c r="M658" s="26">
        <v>45849</v>
      </c>
      <c r="N658" s="25" t="str" cm="1">
        <f t="array" ref="N658">_xlfn.IFS(L658=100%,"выполнено",L658=0%,"не выполнено",L658&gt;0%,"в работе",L658&lt;100%,"в работе")</f>
        <v>выполнено</v>
      </c>
      <c r="O658" s="25"/>
      <c r="P658" s="25"/>
      <c r="Q658" s="25" t="s">
        <v>1719</v>
      </c>
      <c r="R658" s="25" t="str">
        <f>VLOOKUP(J658,LookUp!C:F,4,0)</f>
        <v>ГИП</v>
      </c>
      <c r="S658" s="25" t="s">
        <v>1718</v>
      </c>
    </row>
    <row r="659" spans="1:19" x14ac:dyDescent="0.25">
      <c r="A659" s="25" t="s">
        <v>1687</v>
      </c>
      <c r="B659" s="44">
        <v>5</v>
      </c>
      <c r="C659" s="25" t="s">
        <v>708</v>
      </c>
      <c r="D659" s="25" t="s">
        <v>67</v>
      </c>
      <c r="E659" s="26">
        <v>45307</v>
      </c>
      <c r="F659" s="26">
        <v>45320</v>
      </c>
      <c r="G659" s="25" t="s">
        <v>588</v>
      </c>
      <c r="H659" s="26">
        <v>45708</v>
      </c>
      <c r="I659" s="26">
        <v>45838</v>
      </c>
      <c r="J659" s="25" t="s">
        <v>1698</v>
      </c>
      <c r="K659" s="25" t="s">
        <v>190</v>
      </c>
      <c r="L659" s="27">
        <v>1</v>
      </c>
      <c r="M659" s="26">
        <v>45838</v>
      </c>
      <c r="N659" s="25" t="str" cm="1">
        <f t="array" ref="N659">_xlfn.IFS(L659=100%,"выполнено",L659=0%,"не выполнено",L659&gt;0%,"в работе",L659&lt;100%,"в работе")</f>
        <v>выполнено</v>
      </c>
      <c r="O659" s="25"/>
      <c r="P659" s="25"/>
      <c r="Q659" s="25" t="s">
        <v>1698</v>
      </c>
      <c r="R659" s="25" t="str">
        <f>VLOOKUP(J659,LookUp!C:F,4,0)</f>
        <v>ТХиГТС</v>
      </c>
      <c r="S659" s="25" t="s">
        <v>1718</v>
      </c>
    </row>
    <row r="660" spans="1:19" x14ac:dyDescent="0.25">
      <c r="A660" s="25" t="s">
        <v>1687</v>
      </c>
      <c r="B660" s="44">
        <v>5</v>
      </c>
      <c r="C660" s="25" t="s">
        <v>709</v>
      </c>
      <c r="D660" s="25" t="s">
        <v>1</v>
      </c>
      <c r="E660" s="26" t="s">
        <v>2</v>
      </c>
      <c r="F660" s="26" t="s">
        <v>2</v>
      </c>
      <c r="G660" s="25" t="s">
        <v>710</v>
      </c>
      <c r="H660" s="26">
        <v>45723</v>
      </c>
      <c r="I660" s="26">
        <v>45742</v>
      </c>
      <c r="J660" s="25" t="s">
        <v>1700</v>
      </c>
      <c r="K660" s="25"/>
      <c r="L660" s="27">
        <v>1</v>
      </c>
      <c r="M660" s="26">
        <v>45742</v>
      </c>
      <c r="N660" s="25" t="str" cm="1">
        <f t="array" ref="N660">_xlfn.IFS(L660=100%,"выполнено",L660=0%,"не выполнено",L660&gt;0%,"в работе",L660&lt;100%,"в работе")</f>
        <v>выполнено</v>
      </c>
      <c r="O660" s="25"/>
      <c r="P660" s="25"/>
      <c r="Q660" s="25" t="s">
        <v>465</v>
      </c>
      <c r="R660" s="25" t="str">
        <f>VLOOKUP(J660,LookUp!C:F,4,0)</f>
        <v>АСО</v>
      </c>
      <c r="S660" s="25" t="s">
        <v>1718</v>
      </c>
    </row>
    <row r="661" spans="1:19" x14ac:dyDescent="0.25">
      <c r="A661" s="25" t="s">
        <v>1687</v>
      </c>
      <c r="B661" s="44">
        <v>5</v>
      </c>
      <c r="C661" s="25" t="s">
        <v>711</v>
      </c>
      <c r="D661" s="25" t="s">
        <v>73</v>
      </c>
      <c r="E661" s="26">
        <v>45321</v>
      </c>
      <c r="F661" s="26">
        <v>45327</v>
      </c>
      <c r="G661" s="25" t="s">
        <v>1788</v>
      </c>
      <c r="H661" s="26">
        <v>45716</v>
      </c>
      <c r="I661" s="26">
        <v>45849</v>
      </c>
      <c r="J661" s="25" t="s">
        <v>1700</v>
      </c>
      <c r="K661" s="25" t="s">
        <v>291</v>
      </c>
      <c r="L661" s="27">
        <v>1</v>
      </c>
      <c r="M661" s="26">
        <v>45849</v>
      </c>
      <c r="N661" s="25" t="str" cm="1">
        <f t="array" ref="N661">_xlfn.IFS(L661=100%,"выполнено",L661=0%,"не выполнено",L661&gt;0%,"в работе",L661&lt;100%,"в работе")</f>
        <v>выполнено</v>
      </c>
      <c r="O661" s="25"/>
      <c r="P661" s="25"/>
      <c r="Q661" s="25" t="s">
        <v>1698</v>
      </c>
      <c r="R661" s="25" t="str">
        <f>VLOOKUP(J661,LookUp!C:F,4,0)</f>
        <v>АСО</v>
      </c>
      <c r="S661" s="25" t="s">
        <v>1718</v>
      </c>
    </row>
    <row r="662" spans="1:19" x14ac:dyDescent="0.25">
      <c r="A662" s="25" t="s">
        <v>1687</v>
      </c>
      <c r="B662" s="44">
        <v>4</v>
      </c>
      <c r="C662" s="25" t="s">
        <v>712</v>
      </c>
      <c r="D662" s="25" t="s">
        <v>1</v>
      </c>
      <c r="E662" s="26" t="s">
        <v>2</v>
      </c>
      <c r="F662" s="26" t="s">
        <v>2</v>
      </c>
      <c r="G662" s="25" t="s">
        <v>1789</v>
      </c>
      <c r="H662" s="26">
        <v>45716</v>
      </c>
      <c r="I662" s="26">
        <v>45722</v>
      </c>
      <c r="J662" s="25" t="s">
        <v>465</v>
      </c>
      <c r="K662" s="25"/>
      <c r="L662" s="27">
        <v>1</v>
      </c>
      <c r="M662" s="26">
        <v>45722</v>
      </c>
      <c r="N662" s="25" t="str" cm="1">
        <f t="array" ref="N662">_xlfn.IFS(L662=100%,"выполнено",L662=0%,"не выполнено",L662&gt;0%,"в работе",L662&lt;100%,"в работе")</f>
        <v>выполнено</v>
      </c>
      <c r="O662" s="25"/>
      <c r="P662" s="25"/>
      <c r="Q662" s="25" t="s">
        <v>1700</v>
      </c>
      <c r="R662" s="25" t="str">
        <f>VLOOKUP(J662,LookUp!C:F,4,0)</f>
        <v>ГИП</v>
      </c>
      <c r="S662" s="25" t="s">
        <v>1718</v>
      </c>
    </row>
    <row r="663" spans="1:19" x14ac:dyDescent="0.25">
      <c r="A663" s="25" t="s">
        <v>1687</v>
      </c>
      <c r="B663" s="44">
        <v>5</v>
      </c>
      <c r="C663" s="25" t="s">
        <v>713</v>
      </c>
      <c r="D663" s="25" t="s">
        <v>1</v>
      </c>
      <c r="E663" s="26" t="s">
        <v>2</v>
      </c>
      <c r="F663" s="26" t="s">
        <v>2</v>
      </c>
      <c r="G663" s="25" t="s">
        <v>1789</v>
      </c>
      <c r="H663" s="26">
        <v>45716</v>
      </c>
      <c r="I663" s="26">
        <v>45722</v>
      </c>
      <c r="J663" s="25" t="s">
        <v>1698</v>
      </c>
      <c r="K663" s="25"/>
      <c r="L663" s="27">
        <v>1</v>
      </c>
      <c r="M663" s="26">
        <v>45722</v>
      </c>
      <c r="N663" s="25" t="str" cm="1">
        <f t="array" ref="N663">_xlfn.IFS(L663=100%,"выполнено",L663=0%,"не выполнено",L663&gt;0%,"в работе",L663&lt;100%,"в работе")</f>
        <v>выполнено</v>
      </c>
      <c r="O663" s="25"/>
      <c r="P663" s="25"/>
      <c r="Q663" s="25" t="s">
        <v>1700</v>
      </c>
      <c r="R663" s="25" t="str">
        <f>VLOOKUP(J663,LookUp!C:F,4,0)</f>
        <v>ТХиГТС</v>
      </c>
      <c r="S663" s="25" t="s">
        <v>1718</v>
      </c>
    </row>
    <row r="664" spans="1:19" x14ac:dyDescent="0.25">
      <c r="A664" s="25" t="s">
        <v>1687</v>
      </c>
      <c r="B664" s="44">
        <v>4</v>
      </c>
      <c r="C664" s="25" t="s">
        <v>2043</v>
      </c>
      <c r="D664" s="25" t="s">
        <v>67</v>
      </c>
      <c r="E664" s="26">
        <v>45342</v>
      </c>
      <c r="F664" s="26">
        <v>45355</v>
      </c>
      <c r="G664" s="25" t="s">
        <v>785</v>
      </c>
      <c r="H664" s="26">
        <v>45796</v>
      </c>
      <c r="I664" s="26">
        <v>45873</v>
      </c>
      <c r="J664" s="25" t="s">
        <v>1719</v>
      </c>
      <c r="K664" s="25" t="s">
        <v>465</v>
      </c>
      <c r="L664" s="27">
        <v>1</v>
      </c>
      <c r="M664" s="26">
        <v>45873</v>
      </c>
      <c r="N664" s="25" t="str" cm="1">
        <f t="array" ref="N664">_xlfn.IFS(L664=100%,"выполнено",L664=0%,"не выполнено",L664&gt;0%,"в работе",L664&lt;100%,"в работе")</f>
        <v>выполнено</v>
      </c>
      <c r="O664" s="25"/>
      <c r="P664" s="25"/>
      <c r="Q664" s="25" t="s">
        <v>465</v>
      </c>
      <c r="R664" s="25" t="str">
        <f>VLOOKUP(J664,LookUp!C:F,4,0)</f>
        <v>Не применимо</v>
      </c>
      <c r="S664" s="25" t="s">
        <v>1718</v>
      </c>
    </row>
    <row r="665" spans="1:19" x14ac:dyDescent="0.25">
      <c r="A665" s="25" t="s">
        <v>1687</v>
      </c>
      <c r="B665" s="44">
        <v>5</v>
      </c>
      <c r="C665" s="25" t="s">
        <v>3306</v>
      </c>
      <c r="D665" s="25" t="s">
        <v>73</v>
      </c>
      <c r="E665" s="26">
        <v>45342</v>
      </c>
      <c r="F665" s="26">
        <v>45348</v>
      </c>
      <c r="G665" s="25" t="s">
        <v>278</v>
      </c>
      <c r="H665" s="26">
        <v>45796</v>
      </c>
      <c r="I665" s="26">
        <v>45873</v>
      </c>
      <c r="J665" s="25" t="s">
        <v>1696</v>
      </c>
      <c r="K665" s="25" t="s">
        <v>204</v>
      </c>
      <c r="L665" s="27">
        <v>1</v>
      </c>
      <c r="M665" s="26">
        <v>45873</v>
      </c>
      <c r="N665" s="25" t="str" cm="1">
        <f t="array" ref="N665">_xlfn.IFS(L665=100%,"выполнено",L665=0%,"не выполнено",L665&gt;0%,"в работе",L665&lt;100%,"в работе")</f>
        <v>выполнено</v>
      </c>
      <c r="O665" s="25"/>
      <c r="P665" s="25"/>
      <c r="Q665" s="25" t="s">
        <v>1698</v>
      </c>
      <c r="R665" s="25" t="str">
        <f>VLOOKUP(J665,LookUp!C:F,4,0)</f>
        <v>ОЭиСС</v>
      </c>
      <c r="S665" s="25" t="s">
        <v>1718</v>
      </c>
    </row>
    <row r="666" spans="1:19" x14ac:dyDescent="0.25">
      <c r="A666" s="25" t="s">
        <v>1687</v>
      </c>
      <c r="B666" s="44">
        <v>5</v>
      </c>
      <c r="C666" s="25" t="s">
        <v>2044</v>
      </c>
      <c r="D666" s="25" t="s">
        <v>73</v>
      </c>
      <c r="E666" s="26">
        <v>45349</v>
      </c>
      <c r="F666" s="26">
        <v>45355</v>
      </c>
      <c r="G666" s="25" t="s">
        <v>73</v>
      </c>
      <c r="H666" s="26">
        <v>45803</v>
      </c>
      <c r="I666" s="26">
        <v>45860</v>
      </c>
      <c r="J666" s="25" t="s">
        <v>1700</v>
      </c>
      <c r="K666" s="25" t="s">
        <v>291</v>
      </c>
      <c r="L666" s="27">
        <v>1</v>
      </c>
      <c r="M666" s="26">
        <v>45860</v>
      </c>
      <c r="N666" s="25" t="str" cm="1">
        <f t="array" ref="N666">_xlfn.IFS(L666=100%,"выполнено",L666=0%,"не выполнено",L666&gt;0%,"в работе",L666&lt;100%,"в работе")</f>
        <v>выполнено</v>
      </c>
      <c r="O666" s="25"/>
      <c r="P666" s="25"/>
      <c r="Q666" s="25" t="s">
        <v>1719</v>
      </c>
      <c r="R666" s="25" t="str">
        <f>VLOOKUP(J666,LookUp!C:F,4,0)</f>
        <v>АСО</v>
      </c>
      <c r="S666" s="25" t="s">
        <v>1718</v>
      </c>
    </row>
    <row r="667" spans="1:19" x14ac:dyDescent="0.25">
      <c r="A667" s="25" t="s">
        <v>1687</v>
      </c>
      <c r="B667" s="44">
        <v>4</v>
      </c>
      <c r="C667" s="25" t="s">
        <v>2045</v>
      </c>
      <c r="D667" s="25" t="s">
        <v>67</v>
      </c>
      <c r="E667" s="26">
        <v>45335</v>
      </c>
      <c r="F667" s="26">
        <v>45348</v>
      </c>
      <c r="G667" s="25" t="s">
        <v>3307</v>
      </c>
      <c r="H667" s="26">
        <v>45639</v>
      </c>
      <c r="I667" s="26">
        <v>45915</v>
      </c>
      <c r="J667" s="25" t="s">
        <v>1719</v>
      </c>
      <c r="K667" s="25" t="s">
        <v>465</v>
      </c>
      <c r="L667" s="27">
        <v>1</v>
      </c>
      <c r="M667" s="26">
        <v>45915</v>
      </c>
      <c r="N667" s="25" t="str" cm="1">
        <f t="array" ref="N667">_xlfn.IFS(L667=100%,"выполнено",L667=0%,"не выполнено",L667&gt;0%,"в работе",L667&lt;100%,"в работе")</f>
        <v>выполнено</v>
      </c>
      <c r="O667" s="25"/>
      <c r="P667" s="25"/>
      <c r="Q667" s="25" t="s">
        <v>1696</v>
      </c>
      <c r="R667" s="25" t="str">
        <f>VLOOKUP(J667,LookUp!C:F,4,0)</f>
        <v>Не применимо</v>
      </c>
      <c r="S667" s="25" t="s">
        <v>1718</v>
      </c>
    </row>
    <row r="668" spans="1:19" x14ac:dyDescent="0.25">
      <c r="A668" s="25" t="s">
        <v>1687</v>
      </c>
      <c r="B668" s="44">
        <v>5</v>
      </c>
      <c r="C668" s="25" t="s">
        <v>2046</v>
      </c>
      <c r="D668" s="25" t="s">
        <v>73</v>
      </c>
      <c r="E668" s="26">
        <v>45342</v>
      </c>
      <c r="F668" s="26">
        <v>45348</v>
      </c>
      <c r="G668" s="25" t="s">
        <v>103</v>
      </c>
      <c r="H668" s="26">
        <v>45649</v>
      </c>
      <c r="I668" s="26">
        <v>45860</v>
      </c>
      <c r="J668" s="25" t="s">
        <v>1700</v>
      </c>
      <c r="K668" s="25" t="s">
        <v>291</v>
      </c>
      <c r="L668" s="27">
        <v>1</v>
      </c>
      <c r="M668" s="26">
        <v>45860</v>
      </c>
      <c r="N668" s="25" t="str" cm="1">
        <f t="array" ref="N668">_xlfn.IFS(L668=100%,"выполнено",L668=0%,"не выполнено",L668&gt;0%,"в работе",L668&lt;100%,"в работе")</f>
        <v>выполнено</v>
      </c>
      <c r="O668" s="25"/>
      <c r="P668" s="25"/>
      <c r="Q668" s="25" t="s">
        <v>1700</v>
      </c>
      <c r="R668" s="25" t="str">
        <f>VLOOKUP(J668,LookUp!C:F,4,0)</f>
        <v>АСО</v>
      </c>
      <c r="S668" s="25" t="s">
        <v>1718</v>
      </c>
    </row>
    <row r="669" spans="1:19" x14ac:dyDescent="0.25">
      <c r="A669" s="25" t="s">
        <v>1687</v>
      </c>
      <c r="B669" s="44">
        <v>5</v>
      </c>
      <c r="C669" s="25" t="s">
        <v>2047</v>
      </c>
      <c r="D669" s="25" t="s">
        <v>73</v>
      </c>
      <c r="E669" s="26">
        <v>45335</v>
      </c>
      <c r="F669" s="26">
        <v>45341</v>
      </c>
      <c r="G669" s="25" t="s">
        <v>3308</v>
      </c>
      <c r="H669" s="26">
        <v>45639</v>
      </c>
      <c r="I669" s="26">
        <v>45915</v>
      </c>
      <c r="J669" s="25" t="s">
        <v>1696</v>
      </c>
      <c r="K669" s="25" t="s">
        <v>204</v>
      </c>
      <c r="L669" s="27">
        <v>1</v>
      </c>
      <c r="M669" s="26">
        <v>45915</v>
      </c>
      <c r="N669" s="25" t="str" cm="1">
        <f t="array" ref="N669">_xlfn.IFS(L669=100%,"выполнено",L669=0%,"не выполнено",L669&gt;0%,"в работе",L669&lt;100%,"в работе")</f>
        <v>выполнено</v>
      </c>
      <c r="O669" s="25"/>
      <c r="P669" s="25"/>
      <c r="Q669" s="25" t="s">
        <v>1719</v>
      </c>
      <c r="R669" s="25" t="str">
        <f>VLOOKUP(J669,LookUp!C:F,4,0)</f>
        <v>ОЭиСС</v>
      </c>
      <c r="S669" s="25" t="s">
        <v>1718</v>
      </c>
    </row>
    <row r="670" spans="1:19" x14ac:dyDescent="0.25">
      <c r="A670" s="25" t="s">
        <v>1687</v>
      </c>
      <c r="B670" s="44">
        <v>4</v>
      </c>
      <c r="C670" s="25" t="s">
        <v>532</v>
      </c>
      <c r="D670" s="25" t="s">
        <v>1</v>
      </c>
      <c r="E670" s="26" t="s">
        <v>2</v>
      </c>
      <c r="F670" s="26" t="s">
        <v>2</v>
      </c>
      <c r="G670" s="25" t="s">
        <v>3309</v>
      </c>
      <c r="H670" s="26">
        <v>45433</v>
      </c>
      <c r="I670" s="26">
        <v>45904</v>
      </c>
      <c r="J670" s="25" t="s">
        <v>1719</v>
      </c>
      <c r="K670" s="25"/>
      <c r="L670" s="27">
        <v>1</v>
      </c>
      <c r="M670" s="26">
        <v>45904</v>
      </c>
      <c r="N670" s="25" t="str" cm="1">
        <f t="array" ref="N670">_xlfn.IFS(L670=100%,"выполнено",L670=0%,"не выполнено",L670&gt;0%,"в работе",L670&lt;100%,"в работе")</f>
        <v>выполнено</v>
      </c>
      <c r="O670" s="25"/>
      <c r="P670" s="25"/>
      <c r="Q670" s="25" t="s">
        <v>1700</v>
      </c>
      <c r="R670" s="25" t="str">
        <f>VLOOKUP(J670,LookUp!C:F,4,0)</f>
        <v>Не применимо</v>
      </c>
      <c r="S670" s="25" t="s">
        <v>1718</v>
      </c>
    </row>
    <row r="671" spans="1:19" x14ac:dyDescent="0.25">
      <c r="A671" s="25" t="s">
        <v>1687</v>
      </c>
      <c r="B671" s="44">
        <v>5</v>
      </c>
      <c r="C671" s="25" t="s">
        <v>535</v>
      </c>
      <c r="D671" s="25" t="s">
        <v>1</v>
      </c>
      <c r="E671" s="26" t="s">
        <v>2</v>
      </c>
      <c r="F671" s="26" t="s">
        <v>2</v>
      </c>
      <c r="G671" s="25" t="s">
        <v>654</v>
      </c>
      <c r="H671" s="26">
        <v>45796</v>
      </c>
      <c r="I671" s="26">
        <v>45904</v>
      </c>
      <c r="J671" s="25" t="s">
        <v>1698</v>
      </c>
      <c r="K671" s="25"/>
      <c r="L671" s="27">
        <v>1</v>
      </c>
      <c r="M671" s="26">
        <v>45904</v>
      </c>
      <c r="N671" s="25" t="str" cm="1">
        <f t="array" ref="N671">_xlfn.IFS(L671=100%,"выполнено",L671=0%,"не выполнено",L671&gt;0%,"в работе",L671&lt;100%,"в работе")</f>
        <v>выполнено</v>
      </c>
      <c r="O671" s="25"/>
      <c r="P671" s="25"/>
      <c r="Q671" s="25" t="s">
        <v>1696</v>
      </c>
      <c r="R671" s="25" t="str">
        <f>VLOOKUP(J671,LookUp!C:F,4,0)</f>
        <v>ТХиГТС</v>
      </c>
      <c r="S671" s="25" t="s">
        <v>1718</v>
      </c>
    </row>
    <row r="672" spans="1:19" x14ac:dyDescent="0.25">
      <c r="A672" s="25" t="s">
        <v>1687</v>
      </c>
      <c r="B672" s="44">
        <v>5</v>
      </c>
      <c r="C672" s="25" t="s">
        <v>533</v>
      </c>
      <c r="D672" s="25" t="s">
        <v>1</v>
      </c>
      <c r="E672" s="26" t="s">
        <v>2</v>
      </c>
      <c r="F672" s="26" t="s">
        <v>2</v>
      </c>
      <c r="G672" s="25" t="s">
        <v>691</v>
      </c>
      <c r="H672" s="26">
        <v>45433</v>
      </c>
      <c r="I672" s="26">
        <v>45470</v>
      </c>
      <c r="J672" s="25" t="s">
        <v>1701</v>
      </c>
      <c r="K672" s="25"/>
      <c r="L672" s="27">
        <v>1</v>
      </c>
      <c r="M672" s="26">
        <v>45470</v>
      </c>
      <c r="N672" s="25" t="str" cm="1">
        <f t="array" ref="N672">_xlfn.IFS(L672=100%,"выполнено",L672=0%,"не выполнено",L672&gt;0%,"в работе",L672&lt;100%,"в работе")</f>
        <v>выполнено</v>
      </c>
      <c r="O672" s="25"/>
      <c r="P672" s="25"/>
      <c r="Q672" s="25" t="s">
        <v>464</v>
      </c>
      <c r="R672" s="25" t="str">
        <f>VLOOKUP(J672,LookUp!C:F,4,0)</f>
        <v>ОВиВК</v>
      </c>
      <c r="S672" s="25" t="s">
        <v>1718</v>
      </c>
    </row>
    <row r="673" spans="1:19" x14ac:dyDescent="0.25">
      <c r="A673" s="25" t="s">
        <v>1687</v>
      </c>
      <c r="B673" s="44">
        <v>4</v>
      </c>
      <c r="C673" s="25" t="s">
        <v>692</v>
      </c>
      <c r="D673" s="25" t="s">
        <v>1</v>
      </c>
      <c r="E673" s="26" t="s">
        <v>2</v>
      </c>
      <c r="F673" s="26" t="s">
        <v>2</v>
      </c>
      <c r="G673" s="25" t="s">
        <v>403</v>
      </c>
      <c r="H673" s="26">
        <v>45796</v>
      </c>
      <c r="I673" s="26">
        <v>45862</v>
      </c>
      <c r="J673" s="25" t="s">
        <v>1719</v>
      </c>
      <c r="K673" s="25"/>
      <c r="L673" s="27">
        <v>1</v>
      </c>
      <c r="M673" s="26">
        <v>45862</v>
      </c>
      <c r="N673" s="25" t="str" cm="1">
        <f t="array" ref="N673">_xlfn.IFS(L673=100%,"выполнено",L673=0%,"не выполнено",L673&gt;0%,"в работе",L673&lt;100%,"в работе")</f>
        <v>выполнено</v>
      </c>
      <c r="O673" s="25"/>
      <c r="P673" s="25"/>
      <c r="Q673" s="25" t="s">
        <v>991</v>
      </c>
      <c r="R673" s="25" t="str">
        <f>VLOOKUP(J673,LookUp!C:F,4,0)</f>
        <v>Не применимо</v>
      </c>
      <c r="S673" s="25" t="s">
        <v>1718</v>
      </c>
    </row>
    <row r="674" spans="1:19" x14ac:dyDescent="0.25">
      <c r="A674" s="25" t="s">
        <v>1687</v>
      </c>
      <c r="B674" s="44">
        <v>5</v>
      </c>
      <c r="C674" s="25" t="s">
        <v>693</v>
      </c>
      <c r="D674" s="25" t="s">
        <v>1</v>
      </c>
      <c r="E674" s="26" t="s">
        <v>2</v>
      </c>
      <c r="F674" s="26" t="s">
        <v>2</v>
      </c>
      <c r="G674" s="25" t="s">
        <v>403</v>
      </c>
      <c r="H674" s="26">
        <v>45796</v>
      </c>
      <c r="I674" s="26">
        <v>45862</v>
      </c>
      <c r="J674" s="25" t="s">
        <v>1700</v>
      </c>
      <c r="K674" s="25"/>
      <c r="L674" s="27">
        <v>1</v>
      </c>
      <c r="M674" s="26">
        <v>45862</v>
      </c>
      <c r="N674" s="25" t="str" cm="1">
        <f t="array" ref="N674">_xlfn.IFS(L674=100%,"выполнено",L674=0%,"не выполнено",L674&gt;0%,"в работе",L674&lt;100%,"в работе")</f>
        <v>выполнено</v>
      </c>
      <c r="O674" s="25"/>
      <c r="P674" s="25"/>
      <c r="Q674" s="25" t="s">
        <v>1719</v>
      </c>
      <c r="R674" s="25" t="str">
        <f>VLOOKUP(J674,LookUp!C:F,4,0)</f>
        <v>АСО</v>
      </c>
      <c r="S674" s="25" t="s">
        <v>1718</v>
      </c>
    </row>
    <row r="675" spans="1:19" x14ac:dyDescent="0.25">
      <c r="A675" s="25" t="s">
        <v>1687</v>
      </c>
      <c r="B675" s="44">
        <v>4</v>
      </c>
      <c r="C675" s="25" t="s">
        <v>720</v>
      </c>
      <c r="D675" s="25" t="s">
        <v>67</v>
      </c>
      <c r="E675" s="26">
        <v>45250</v>
      </c>
      <c r="F675" s="26">
        <v>45261</v>
      </c>
      <c r="G675" s="25" t="s">
        <v>1790</v>
      </c>
      <c r="H675" s="26">
        <v>45266</v>
      </c>
      <c r="I675" s="26">
        <v>45860</v>
      </c>
      <c r="J675" s="25" t="s">
        <v>1719</v>
      </c>
      <c r="K675" s="25" t="s">
        <v>465</v>
      </c>
      <c r="L675" s="27">
        <v>1</v>
      </c>
      <c r="M675" s="26">
        <v>45860</v>
      </c>
      <c r="N675" s="25" t="str" cm="1">
        <f t="array" ref="N675">_xlfn.IFS(L675=100%,"выполнено",L675=0%,"не выполнено",L675&gt;0%,"в работе",L675&lt;100%,"в работе")</f>
        <v>выполнено</v>
      </c>
      <c r="O675" s="25"/>
      <c r="P675" s="25"/>
      <c r="Q675" s="25" t="s">
        <v>1698</v>
      </c>
      <c r="R675" s="25" t="str">
        <f>VLOOKUP(J675,LookUp!C:F,4,0)</f>
        <v>Не применимо</v>
      </c>
      <c r="S675" s="25" t="s">
        <v>1718</v>
      </c>
    </row>
    <row r="676" spans="1:19" x14ac:dyDescent="0.25">
      <c r="A676" s="25" t="s">
        <v>1687</v>
      </c>
      <c r="B676" s="44">
        <v>5</v>
      </c>
      <c r="C676" s="25" t="s">
        <v>721</v>
      </c>
      <c r="D676" s="25" t="s">
        <v>1</v>
      </c>
      <c r="E676" s="26" t="s">
        <v>2</v>
      </c>
      <c r="F676" s="26" t="s">
        <v>2</v>
      </c>
      <c r="G676" s="25" t="s">
        <v>1791</v>
      </c>
      <c r="H676" s="26">
        <v>45796</v>
      </c>
      <c r="I676" s="26">
        <v>45860</v>
      </c>
      <c r="J676" s="25" t="s">
        <v>1700</v>
      </c>
      <c r="K676" s="25"/>
      <c r="L676" s="27">
        <v>1</v>
      </c>
      <c r="M676" s="26">
        <v>45860</v>
      </c>
      <c r="N676" s="25" t="str" cm="1">
        <f t="array" ref="N676">_xlfn.IFS(L676=100%,"выполнено",L676=0%,"не выполнено",L676&gt;0%,"в работе",L676&lt;100%,"в работе")</f>
        <v>выполнено</v>
      </c>
      <c r="O676" s="25"/>
      <c r="P676" s="25"/>
      <c r="Q676" s="25" t="s">
        <v>1719</v>
      </c>
      <c r="R676" s="25" t="str">
        <f>VLOOKUP(J676,LookUp!C:F,4,0)</f>
        <v>АСО</v>
      </c>
      <c r="S676" s="25" t="s">
        <v>1718</v>
      </c>
    </row>
    <row r="677" spans="1:19" x14ac:dyDescent="0.25">
      <c r="A677" s="25" t="s">
        <v>1687</v>
      </c>
      <c r="B677" s="44">
        <v>5</v>
      </c>
      <c r="C677" s="25" t="s">
        <v>722</v>
      </c>
      <c r="D677" s="25" t="s">
        <v>67</v>
      </c>
      <c r="E677" s="26">
        <v>45250</v>
      </c>
      <c r="F677" s="26">
        <v>45261</v>
      </c>
      <c r="G677" s="25" t="s">
        <v>723</v>
      </c>
      <c r="H677" s="26">
        <v>45266</v>
      </c>
      <c r="I677" s="26">
        <v>45720</v>
      </c>
      <c r="J677" s="25" t="s">
        <v>3147</v>
      </c>
      <c r="K677" s="25" t="s">
        <v>444</v>
      </c>
      <c r="L677" s="27">
        <v>1</v>
      </c>
      <c r="M677" s="26">
        <v>45720</v>
      </c>
      <c r="N677" s="25" t="str" cm="1">
        <f t="array" ref="N677">_xlfn.IFS(L677=100%,"выполнено",L677=0%,"не выполнено",L677&gt;0%,"в работе",L677&lt;100%,"в работе")</f>
        <v>выполнено</v>
      </c>
      <c r="O677" s="25"/>
      <c r="P677" s="25"/>
      <c r="Q677" s="25" t="s">
        <v>1698</v>
      </c>
      <c r="R677" s="25" t="str">
        <f>VLOOKUP(J677,LookUp!C:F,4,0)</f>
        <v>ТХиГТС</v>
      </c>
      <c r="S677" s="25" t="s">
        <v>1718</v>
      </c>
    </row>
    <row r="678" spans="1:19" x14ac:dyDescent="0.25">
      <c r="A678" s="25" t="s">
        <v>1687</v>
      </c>
      <c r="B678" s="44">
        <v>4</v>
      </c>
      <c r="C678" s="25" t="s">
        <v>724</v>
      </c>
      <c r="D678" s="25" t="s">
        <v>67</v>
      </c>
      <c r="E678" s="26">
        <v>45278</v>
      </c>
      <c r="F678" s="26">
        <v>45289</v>
      </c>
      <c r="G678" s="25" t="s">
        <v>1792</v>
      </c>
      <c r="H678" s="26">
        <v>45295</v>
      </c>
      <c r="I678" s="26">
        <v>45862</v>
      </c>
      <c r="J678" s="25" t="s">
        <v>1719</v>
      </c>
      <c r="K678" s="25" t="s">
        <v>465</v>
      </c>
      <c r="L678" s="27">
        <v>1</v>
      </c>
      <c r="M678" s="26">
        <v>45862</v>
      </c>
      <c r="N678" s="25" t="str" cm="1">
        <f t="array" ref="N678">_xlfn.IFS(L678=100%,"выполнено",L678=0%,"не выполнено",L678&gt;0%,"в работе",L678&lt;100%,"в работе")</f>
        <v>выполнено</v>
      </c>
      <c r="O678" s="25"/>
      <c r="P678" s="25"/>
      <c r="Q678" s="25" t="s">
        <v>464</v>
      </c>
      <c r="R678" s="25" t="str">
        <f>VLOOKUP(J678,LookUp!C:F,4,0)</f>
        <v>Не применимо</v>
      </c>
      <c r="S678" s="25" t="s">
        <v>1718</v>
      </c>
    </row>
    <row r="679" spans="1:19" x14ac:dyDescent="0.25">
      <c r="A679" s="25" t="s">
        <v>1687</v>
      </c>
      <c r="B679" s="44">
        <v>5</v>
      </c>
      <c r="C679" s="25" t="s">
        <v>725</v>
      </c>
      <c r="D679" s="25" t="s">
        <v>1</v>
      </c>
      <c r="E679" s="26" t="s">
        <v>2</v>
      </c>
      <c r="F679" s="26" t="s">
        <v>2</v>
      </c>
      <c r="G679" s="25" t="s">
        <v>1793</v>
      </c>
      <c r="H679" s="26">
        <v>45796</v>
      </c>
      <c r="I679" s="26">
        <v>45862</v>
      </c>
      <c r="J679" s="25" t="s">
        <v>1700</v>
      </c>
      <c r="K679" s="25"/>
      <c r="L679" s="27">
        <v>1</v>
      </c>
      <c r="M679" s="26">
        <v>45862</v>
      </c>
      <c r="N679" s="25" t="str" cm="1">
        <f t="array" ref="N679">_xlfn.IFS(L679=100%,"выполнено",L679=0%,"не выполнено",L679&gt;0%,"в работе",L679&lt;100%,"в работе")</f>
        <v>выполнено</v>
      </c>
      <c r="O679" s="25"/>
      <c r="P679" s="25"/>
      <c r="Q679" s="25" t="s">
        <v>1700</v>
      </c>
      <c r="R679" s="25" t="str">
        <f>VLOOKUP(J679,LookUp!C:F,4,0)</f>
        <v>АСО</v>
      </c>
      <c r="S679" s="25" t="s">
        <v>1718</v>
      </c>
    </row>
    <row r="680" spans="1:19" x14ac:dyDescent="0.25">
      <c r="A680" s="25" t="s">
        <v>1687</v>
      </c>
      <c r="B680" s="44">
        <v>5</v>
      </c>
      <c r="C680" s="25" t="s">
        <v>726</v>
      </c>
      <c r="D680" s="25" t="s">
        <v>67</v>
      </c>
      <c r="E680" s="26">
        <v>45278</v>
      </c>
      <c r="F680" s="26">
        <v>45289</v>
      </c>
      <c r="G680" s="25" t="s">
        <v>240</v>
      </c>
      <c r="H680" s="26">
        <v>45295</v>
      </c>
      <c r="I680" s="26">
        <v>45694</v>
      </c>
      <c r="J680" s="25" t="s">
        <v>1698</v>
      </c>
      <c r="K680" s="25" t="s">
        <v>444</v>
      </c>
      <c r="L680" s="27">
        <v>1</v>
      </c>
      <c r="M680" s="26">
        <v>45694</v>
      </c>
      <c r="N680" s="25" t="str" cm="1">
        <f t="array" ref="N680">_xlfn.IFS(L680=100%,"выполнено",L680=0%,"не выполнено",L680&gt;0%,"в работе",L680&lt;100%,"в работе")</f>
        <v>выполнено</v>
      </c>
      <c r="O680" s="25"/>
      <c r="P680" s="25"/>
      <c r="Q680" s="25" t="s">
        <v>510</v>
      </c>
      <c r="R680" s="25" t="str">
        <f>VLOOKUP(J680,LookUp!C:F,4,0)</f>
        <v>ТХиГТС</v>
      </c>
      <c r="S680" s="25" t="s">
        <v>1718</v>
      </c>
    </row>
    <row r="681" spans="1:19" x14ac:dyDescent="0.25">
      <c r="A681" s="25" t="s">
        <v>1687</v>
      </c>
      <c r="B681" s="44">
        <v>4</v>
      </c>
      <c r="C681" s="25" t="s">
        <v>727</v>
      </c>
      <c r="D681" s="25" t="s">
        <v>1</v>
      </c>
      <c r="E681" s="26" t="s">
        <v>2</v>
      </c>
      <c r="F681" s="26" t="s">
        <v>2</v>
      </c>
      <c r="G681" s="25" t="s">
        <v>1793</v>
      </c>
      <c r="H681" s="26">
        <v>45796</v>
      </c>
      <c r="I681" s="26">
        <v>45862</v>
      </c>
      <c r="J681" s="25" t="s">
        <v>1719</v>
      </c>
      <c r="K681" s="25"/>
      <c r="L681" s="27">
        <v>1</v>
      </c>
      <c r="M681" s="26">
        <v>45862</v>
      </c>
      <c r="N681" s="25" t="str" cm="1">
        <f t="array" ref="N681">_xlfn.IFS(L681=100%,"выполнено",L681=0%,"не выполнено",L681&gt;0%,"в работе",L681&lt;100%,"в работе")</f>
        <v>выполнено</v>
      </c>
      <c r="O681" s="25"/>
      <c r="P681" s="25"/>
      <c r="Q681" s="25" t="s">
        <v>464</v>
      </c>
      <c r="R681" s="25" t="str">
        <f>VLOOKUP(J681,LookUp!C:F,4,0)</f>
        <v>Не применимо</v>
      </c>
      <c r="S681" s="25" t="s">
        <v>1718</v>
      </c>
    </row>
    <row r="682" spans="1:19" x14ac:dyDescent="0.25">
      <c r="A682" s="25" t="s">
        <v>1687</v>
      </c>
      <c r="B682" s="44">
        <v>5</v>
      </c>
      <c r="C682" s="25" t="s">
        <v>728</v>
      </c>
      <c r="D682" s="25" t="s">
        <v>1</v>
      </c>
      <c r="E682" s="26" t="s">
        <v>2</v>
      </c>
      <c r="F682" s="26" t="s">
        <v>2</v>
      </c>
      <c r="G682" s="25" t="s">
        <v>1794</v>
      </c>
      <c r="H682" s="26">
        <v>45796</v>
      </c>
      <c r="I682" s="26">
        <v>45859</v>
      </c>
      <c r="J682" s="25" t="s">
        <v>1700</v>
      </c>
      <c r="K682" s="25"/>
      <c r="L682" s="27">
        <v>1</v>
      </c>
      <c r="M682" s="26">
        <v>45859</v>
      </c>
      <c r="N682" s="25" t="str" cm="1">
        <f t="array" ref="N682">_xlfn.IFS(L682=100%,"выполнено",L682=0%,"не выполнено",L682&gt;0%,"в работе",L682&lt;100%,"в работе")</f>
        <v>выполнено</v>
      </c>
      <c r="O682" s="25"/>
      <c r="P682" s="25"/>
      <c r="Q682" s="25" t="s">
        <v>1700</v>
      </c>
      <c r="R682" s="25" t="str">
        <f>VLOOKUP(J682,LookUp!C:F,4,0)</f>
        <v>АСО</v>
      </c>
      <c r="S682" s="25" t="s">
        <v>1718</v>
      </c>
    </row>
    <row r="683" spans="1:19" x14ac:dyDescent="0.25">
      <c r="A683" s="25" t="s">
        <v>1687</v>
      </c>
      <c r="B683" s="44">
        <v>5</v>
      </c>
      <c r="C683" s="25" t="s">
        <v>729</v>
      </c>
      <c r="D683" s="25" t="s">
        <v>1</v>
      </c>
      <c r="E683" s="26" t="s">
        <v>2</v>
      </c>
      <c r="F683" s="26" t="s">
        <v>2</v>
      </c>
      <c r="G683" s="25" t="s">
        <v>737</v>
      </c>
      <c r="H683" s="26">
        <v>45796</v>
      </c>
      <c r="I683" s="26">
        <v>45828</v>
      </c>
      <c r="J683" s="25" t="s">
        <v>1698</v>
      </c>
      <c r="K683" s="25"/>
      <c r="L683" s="27">
        <v>1</v>
      </c>
      <c r="M683" s="26">
        <v>45828</v>
      </c>
      <c r="N683" s="25" t="str" cm="1">
        <f t="array" ref="N683">_xlfn.IFS(L683=100%,"выполнено",L683=0%,"не выполнено",L683&gt;0%,"в работе",L683&lt;100%,"в работе")</f>
        <v>выполнено</v>
      </c>
      <c r="O683" s="25"/>
      <c r="P683" s="25"/>
      <c r="Q683" s="25" t="s">
        <v>1698</v>
      </c>
      <c r="R683" s="25" t="str">
        <f>VLOOKUP(J683,LookUp!C:F,4,0)</f>
        <v>ТХиГТС</v>
      </c>
      <c r="S683" s="25" t="s">
        <v>1718</v>
      </c>
    </row>
    <row r="684" spans="1:19" x14ac:dyDescent="0.25">
      <c r="A684" s="25" t="s">
        <v>1687</v>
      </c>
      <c r="B684" s="44">
        <v>5</v>
      </c>
      <c r="C684" s="25" t="s">
        <v>730</v>
      </c>
      <c r="D684" s="25" t="s">
        <v>1</v>
      </c>
      <c r="E684" s="26" t="s">
        <v>2</v>
      </c>
      <c r="F684" s="26" t="s">
        <v>2</v>
      </c>
      <c r="G684" s="25" t="s">
        <v>1793</v>
      </c>
      <c r="H684" s="26">
        <v>45796</v>
      </c>
      <c r="I684" s="26">
        <v>45862</v>
      </c>
      <c r="J684" s="25" t="s">
        <v>1696</v>
      </c>
      <c r="K684" s="25"/>
      <c r="L684" s="27">
        <v>1</v>
      </c>
      <c r="M684" s="26">
        <v>45862</v>
      </c>
      <c r="N684" s="25" t="str" cm="1">
        <f t="array" ref="N684">_xlfn.IFS(L684=100%,"выполнено",L684=0%,"не выполнено",L684&gt;0%,"в работе",L684&lt;100%,"в работе")</f>
        <v>выполнено</v>
      </c>
      <c r="O684" s="25"/>
      <c r="P684" s="25"/>
      <c r="Q684" s="25" t="s">
        <v>1719</v>
      </c>
      <c r="R684" s="25" t="str">
        <f>VLOOKUP(J684,LookUp!C:F,4,0)</f>
        <v>ОЭиСС</v>
      </c>
      <c r="S684" s="25" t="s">
        <v>1718</v>
      </c>
    </row>
    <row r="685" spans="1:19" x14ac:dyDescent="0.25">
      <c r="A685" s="25" t="s">
        <v>1687</v>
      </c>
      <c r="B685" s="44">
        <v>4</v>
      </c>
      <c r="C685" s="25" t="s">
        <v>716</v>
      </c>
      <c r="D685" s="25" t="s">
        <v>73</v>
      </c>
      <c r="E685" s="26">
        <v>45321</v>
      </c>
      <c r="F685" s="26">
        <v>45327</v>
      </c>
      <c r="G685" s="25" t="s">
        <v>322</v>
      </c>
      <c r="H685" s="26">
        <v>45796</v>
      </c>
      <c r="I685" s="26">
        <v>45854</v>
      </c>
      <c r="J685" s="25" t="s">
        <v>1719</v>
      </c>
      <c r="K685" s="25" t="s">
        <v>465</v>
      </c>
      <c r="L685" s="27">
        <v>1</v>
      </c>
      <c r="M685" s="26">
        <v>45854</v>
      </c>
      <c r="N685" s="25" t="str" cm="1">
        <f t="array" ref="N685">_xlfn.IFS(L685=100%,"выполнено",L685=0%,"не выполнено",L685&gt;0%,"в работе",L685&lt;100%,"в работе")</f>
        <v>выполнено</v>
      </c>
      <c r="O685" s="25"/>
      <c r="P685" s="25"/>
      <c r="Q685" s="25" t="s">
        <v>1700</v>
      </c>
      <c r="R685" s="25" t="str">
        <f>VLOOKUP(J685,LookUp!C:F,4,0)</f>
        <v>Не применимо</v>
      </c>
      <c r="S685" s="25" t="s">
        <v>1718</v>
      </c>
    </row>
    <row r="686" spans="1:19" x14ac:dyDescent="0.25">
      <c r="A686" s="25" t="s">
        <v>1687</v>
      </c>
      <c r="B686" s="44">
        <v>5</v>
      </c>
      <c r="C686" s="25" t="s">
        <v>717</v>
      </c>
      <c r="D686" s="25" t="s">
        <v>73</v>
      </c>
      <c r="E686" s="26">
        <v>45321</v>
      </c>
      <c r="F686" s="26">
        <v>45327</v>
      </c>
      <c r="G686" s="25" t="s">
        <v>322</v>
      </c>
      <c r="H686" s="26">
        <v>45796</v>
      </c>
      <c r="I686" s="26">
        <v>45854</v>
      </c>
      <c r="J686" s="25" t="s">
        <v>1698</v>
      </c>
      <c r="K686" s="25" t="s">
        <v>444</v>
      </c>
      <c r="L686" s="27">
        <v>1</v>
      </c>
      <c r="M686" s="26">
        <v>45854</v>
      </c>
      <c r="N686" s="25" t="str" cm="1">
        <f t="array" ref="N686">_xlfn.IFS(L686=100%,"выполнено",L686=0%,"не выполнено",L686&gt;0%,"в работе",L686&lt;100%,"в работе")</f>
        <v>выполнено</v>
      </c>
      <c r="O686" s="25"/>
      <c r="P686" s="25"/>
      <c r="Q686" s="25" t="s">
        <v>1698</v>
      </c>
      <c r="R686" s="25" t="str">
        <f>VLOOKUP(J686,LookUp!C:F,4,0)</f>
        <v>ТХиГТС</v>
      </c>
      <c r="S686" s="25" t="s">
        <v>1718</v>
      </c>
    </row>
    <row r="687" spans="1:19" x14ac:dyDescent="0.25">
      <c r="A687" s="25" t="s">
        <v>1687</v>
      </c>
      <c r="B687" s="44">
        <v>4</v>
      </c>
      <c r="C687" s="25" t="s">
        <v>718</v>
      </c>
      <c r="D687" s="25" t="s">
        <v>73</v>
      </c>
      <c r="E687" s="26">
        <v>45328</v>
      </c>
      <c r="F687" s="26">
        <v>45334</v>
      </c>
      <c r="G687" s="25" t="s">
        <v>593</v>
      </c>
      <c r="H687" s="26">
        <v>45820</v>
      </c>
      <c r="I687" s="26">
        <v>45873</v>
      </c>
      <c r="J687" s="25" t="s">
        <v>1719</v>
      </c>
      <c r="K687" s="25" t="s">
        <v>465</v>
      </c>
      <c r="L687" s="27">
        <v>1</v>
      </c>
      <c r="M687" s="26">
        <v>45873</v>
      </c>
      <c r="N687" s="25" t="str" cm="1">
        <f t="array" ref="N687">_xlfn.IFS(L687=100%,"выполнено",L687=0%,"не выполнено",L687&gt;0%,"в работе",L687&lt;100%,"в работе")</f>
        <v>выполнено</v>
      </c>
      <c r="O687" s="25"/>
      <c r="P687" s="25"/>
      <c r="Q687" s="25" t="s">
        <v>1696</v>
      </c>
      <c r="R687" s="25" t="str">
        <f>VLOOKUP(J687,LookUp!C:F,4,0)</f>
        <v>Не применимо</v>
      </c>
      <c r="S687" s="25" t="s">
        <v>1718</v>
      </c>
    </row>
    <row r="688" spans="1:19" x14ac:dyDescent="0.25">
      <c r="A688" s="25" t="s">
        <v>1687</v>
      </c>
      <c r="B688" s="44">
        <v>5</v>
      </c>
      <c r="C688" s="25" t="s">
        <v>719</v>
      </c>
      <c r="D688" s="25" t="s">
        <v>73</v>
      </c>
      <c r="E688" s="26">
        <v>45328</v>
      </c>
      <c r="F688" s="26">
        <v>45334</v>
      </c>
      <c r="G688" s="25" t="s">
        <v>593</v>
      </c>
      <c r="H688" s="26">
        <v>45820</v>
      </c>
      <c r="I688" s="26">
        <v>45873</v>
      </c>
      <c r="J688" s="25" t="s">
        <v>1698</v>
      </c>
      <c r="K688" s="25" t="s">
        <v>444</v>
      </c>
      <c r="L688" s="27">
        <v>1</v>
      </c>
      <c r="M688" s="26">
        <v>45873</v>
      </c>
      <c r="N688" s="25" t="str" cm="1">
        <f t="array" ref="N688">_xlfn.IFS(L688=100%,"выполнено",L688=0%,"не выполнено",L688&gt;0%,"в работе",L688&lt;100%,"в работе")</f>
        <v>выполнено</v>
      </c>
      <c r="O688" s="25"/>
      <c r="P688" s="25"/>
      <c r="Q688" s="25" t="s">
        <v>465</v>
      </c>
      <c r="R688" s="25" t="str">
        <f>VLOOKUP(J688,LookUp!C:F,4,0)</f>
        <v>ТХиГТС</v>
      </c>
      <c r="S688" s="25" t="s">
        <v>1718</v>
      </c>
    </row>
    <row r="689" spans="1:19" x14ac:dyDescent="0.25">
      <c r="A689" s="25" t="s">
        <v>1687</v>
      </c>
      <c r="B689" s="44">
        <v>4</v>
      </c>
      <c r="C689" s="25" t="s">
        <v>731</v>
      </c>
      <c r="D689" s="25" t="s">
        <v>67</v>
      </c>
      <c r="E689" s="26">
        <v>45335</v>
      </c>
      <c r="F689" s="26">
        <v>45348</v>
      </c>
      <c r="G689" s="25" t="s">
        <v>1795</v>
      </c>
      <c r="H689" s="26">
        <v>45433</v>
      </c>
      <c r="I689" s="26">
        <v>45859</v>
      </c>
      <c r="J689" s="25" t="s">
        <v>465</v>
      </c>
      <c r="K689" s="25" t="s">
        <v>465</v>
      </c>
      <c r="L689" s="27">
        <v>1</v>
      </c>
      <c r="M689" s="26">
        <v>45859</v>
      </c>
      <c r="N689" s="25" t="str" cm="1">
        <f t="array" ref="N689">_xlfn.IFS(L689=100%,"выполнено",L689=0%,"не выполнено",L689&gt;0%,"в работе",L689&lt;100%,"в работе")</f>
        <v>выполнено</v>
      </c>
      <c r="O689" s="25"/>
      <c r="P689" s="25"/>
      <c r="Q689" s="25" t="s">
        <v>1698</v>
      </c>
      <c r="R689" s="25" t="str">
        <f>VLOOKUP(J689,LookUp!C:F,4,0)</f>
        <v>ГИП</v>
      </c>
      <c r="S689" s="25" t="s">
        <v>1718</v>
      </c>
    </row>
    <row r="690" spans="1:19" x14ac:dyDescent="0.25">
      <c r="A690" s="25" t="s">
        <v>1687</v>
      </c>
      <c r="B690" s="44">
        <v>5</v>
      </c>
      <c r="C690" s="25" t="s">
        <v>657</v>
      </c>
      <c r="D690" s="25" t="s">
        <v>73</v>
      </c>
      <c r="E690" s="26">
        <v>45335</v>
      </c>
      <c r="F690" s="26">
        <v>45341</v>
      </c>
      <c r="G690" s="25" t="s">
        <v>681</v>
      </c>
      <c r="H690" s="26">
        <v>45433</v>
      </c>
      <c r="I690" s="26">
        <v>45849</v>
      </c>
      <c r="J690" s="25" t="s">
        <v>1698</v>
      </c>
      <c r="K690" s="25" t="s">
        <v>444</v>
      </c>
      <c r="L690" s="27">
        <v>1</v>
      </c>
      <c r="M690" s="26">
        <v>45849</v>
      </c>
      <c r="N690" s="25" t="str" cm="1">
        <f t="array" ref="N690">_xlfn.IFS(L690=100%,"выполнено",L690=0%,"не выполнено",L690&gt;0%,"в работе",L690&lt;100%,"в работе")</f>
        <v>выполнено</v>
      </c>
      <c r="O690" s="25"/>
      <c r="P690" s="25"/>
      <c r="Q690" s="25" t="s">
        <v>1700</v>
      </c>
      <c r="R690" s="25" t="str">
        <f>VLOOKUP(J690,LookUp!C:F,4,0)</f>
        <v>ТХиГТС</v>
      </c>
      <c r="S690" s="25" t="s">
        <v>1718</v>
      </c>
    </row>
    <row r="691" spans="1:19" x14ac:dyDescent="0.25">
      <c r="A691" s="25" t="s">
        <v>1687</v>
      </c>
      <c r="B691" s="44">
        <v>5</v>
      </c>
      <c r="C691" s="25" t="s">
        <v>2049</v>
      </c>
      <c r="D691" s="25" t="s">
        <v>67</v>
      </c>
      <c r="E691" s="26">
        <v>45335</v>
      </c>
      <c r="F691" s="26">
        <v>45348</v>
      </c>
      <c r="G691" s="25" t="s">
        <v>1796</v>
      </c>
      <c r="H691" s="26">
        <v>45433</v>
      </c>
      <c r="I691" s="26">
        <v>45859</v>
      </c>
      <c r="J691" s="25" t="s">
        <v>1700</v>
      </c>
      <c r="K691" s="25" t="s">
        <v>291</v>
      </c>
      <c r="L691" s="27">
        <v>1</v>
      </c>
      <c r="M691" s="26">
        <v>45859</v>
      </c>
      <c r="N691" s="25" t="str" cm="1">
        <f t="array" ref="N691">_xlfn.IFS(L691=100%,"выполнено",L691=0%,"не выполнено",L691&gt;0%,"в работе",L691&lt;100%,"в работе")</f>
        <v>выполнено</v>
      </c>
      <c r="O691" s="25"/>
      <c r="P691" s="25"/>
      <c r="Q691" s="25" t="s">
        <v>465</v>
      </c>
      <c r="R691" s="25" t="str">
        <f>VLOOKUP(J691,LookUp!C:F,4,0)</f>
        <v>АСО</v>
      </c>
      <c r="S691" s="25" t="s">
        <v>1718</v>
      </c>
    </row>
    <row r="692" spans="1:19" x14ac:dyDescent="0.25">
      <c r="A692" s="25" t="s">
        <v>1687</v>
      </c>
      <c r="B692" s="44">
        <v>4</v>
      </c>
      <c r="C692" s="25" t="s">
        <v>659</v>
      </c>
      <c r="D692" s="25" t="s">
        <v>67</v>
      </c>
      <c r="E692" s="26">
        <v>45335</v>
      </c>
      <c r="F692" s="26">
        <v>45348</v>
      </c>
      <c r="G692" s="25" t="s">
        <v>1795</v>
      </c>
      <c r="H692" s="26">
        <v>45433</v>
      </c>
      <c r="I692" s="26">
        <v>45859</v>
      </c>
      <c r="J692" s="25" t="s">
        <v>465</v>
      </c>
      <c r="K692" s="25" t="s">
        <v>465</v>
      </c>
      <c r="L692" s="27">
        <v>1</v>
      </c>
      <c r="M692" s="26">
        <v>45859</v>
      </c>
      <c r="N692" s="25" t="str" cm="1">
        <f t="array" ref="N692">_xlfn.IFS(L692=100%,"выполнено",L692=0%,"не выполнено",L692&gt;0%,"в работе",L692&lt;100%,"в работе")</f>
        <v>выполнено</v>
      </c>
      <c r="O692" s="25"/>
      <c r="P692" s="25"/>
      <c r="Q692" s="25" t="s">
        <v>510</v>
      </c>
      <c r="R692" s="25" t="str">
        <f>VLOOKUP(J692,LookUp!C:F,4,0)</f>
        <v>ГИП</v>
      </c>
      <c r="S692" s="25" t="s">
        <v>1718</v>
      </c>
    </row>
    <row r="693" spans="1:19" x14ac:dyDescent="0.25">
      <c r="A693" s="25" t="s">
        <v>1687</v>
      </c>
      <c r="B693" s="44">
        <v>5</v>
      </c>
      <c r="C693" s="25" t="s">
        <v>660</v>
      </c>
      <c r="D693" s="25" t="s">
        <v>73</v>
      </c>
      <c r="E693" s="26">
        <v>45335</v>
      </c>
      <c r="F693" s="26">
        <v>45341</v>
      </c>
      <c r="G693" s="25" t="s">
        <v>1797</v>
      </c>
      <c r="H693" s="26">
        <v>45433</v>
      </c>
      <c r="I693" s="26">
        <v>45849</v>
      </c>
      <c r="J693" s="25" t="s">
        <v>3147</v>
      </c>
      <c r="K693" s="25" t="s">
        <v>444</v>
      </c>
      <c r="L693" s="27">
        <v>1</v>
      </c>
      <c r="M693" s="26">
        <v>45849</v>
      </c>
      <c r="N693" s="25" t="str" cm="1">
        <f t="array" ref="N693">_xlfn.IFS(L693=100%,"выполнено",L693=0%,"не выполнено",L693&gt;0%,"в работе",L693&lt;100%,"в работе")</f>
        <v>выполнено</v>
      </c>
      <c r="O693" s="25"/>
      <c r="P693" s="25"/>
      <c r="Q693" s="25" t="s">
        <v>1700</v>
      </c>
      <c r="R693" s="25" t="str">
        <f>VLOOKUP(J693,LookUp!C:F,4,0)</f>
        <v>ТХиГТС</v>
      </c>
      <c r="S693" s="25" t="s">
        <v>1718</v>
      </c>
    </row>
    <row r="694" spans="1:19" x14ac:dyDescent="0.25">
      <c r="A694" s="25" t="s">
        <v>1687</v>
      </c>
      <c r="B694" s="44">
        <v>5</v>
      </c>
      <c r="C694" s="25" t="s">
        <v>732</v>
      </c>
      <c r="D694" s="25" t="s">
        <v>67</v>
      </c>
      <c r="E694" s="26">
        <v>45335</v>
      </c>
      <c r="F694" s="26">
        <v>45348</v>
      </c>
      <c r="G694" s="25" t="s">
        <v>654</v>
      </c>
      <c r="H694" s="26">
        <v>45433</v>
      </c>
      <c r="I694" s="26">
        <v>45859</v>
      </c>
      <c r="J694" s="25" t="s">
        <v>1700</v>
      </c>
      <c r="K694" s="25" t="s">
        <v>291</v>
      </c>
      <c r="L694" s="27">
        <v>1</v>
      </c>
      <c r="M694" s="26">
        <v>45859</v>
      </c>
      <c r="N694" s="25" t="str" cm="1">
        <f t="array" ref="N694">_xlfn.IFS(L694=100%,"выполнено",L694=0%,"не выполнено",L694&gt;0%,"в работе",L694&lt;100%,"в работе")</f>
        <v>выполнено</v>
      </c>
      <c r="O694" s="25"/>
      <c r="P694" s="25"/>
      <c r="Q694" s="25" t="s">
        <v>1025</v>
      </c>
      <c r="R694" s="25" t="str">
        <f>VLOOKUP(J694,LookUp!C:F,4,0)</f>
        <v>АСО</v>
      </c>
      <c r="S694" s="25" t="s">
        <v>1718</v>
      </c>
    </row>
    <row r="695" spans="1:19" x14ac:dyDescent="0.25">
      <c r="A695" s="25" t="s">
        <v>1687</v>
      </c>
      <c r="B695" s="44">
        <v>4</v>
      </c>
      <c r="C695" s="25" t="s">
        <v>715</v>
      </c>
      <c r="D695" s="25" t="s">
        <v>27</v>
      </c>
      <c r="E695" s="26">
        <v>45335</v>
      </c>
      <c r="F695" s="26">
        <v>45363</v>
      </c>
      <c r="G695" s="25" t="s">
        <v>359</v>
      </c>
      <c r="H695" s="26">
        <v>45433</v>
      </c>
      <c r="I695" s="26">
        <v>45552</v>
      </c>
      <c r="J695" s="25" t="s">
        <v>1719</v>
      </c>
      <c r="K695" s="25" t="s">
        <v>465</v>
      </c>
      <c r="L695" s="27">
        <v>1</v>
      </c>
      <c r="M695" s="26">
        <v>45552</v>
      </c>
      <c r="N695" s="25" t="str" cm="1">
        <f t="array" ref="N695">_xlfn.IFS(L695=100%,"выполнено",L695=0%,"не выполнено",L695&gt;0%,"в работе",L695&lt;100%,"в работе")</f>
        <v>выполнено</v>
      </c>
      <c r="O695" s="25"/>
      <c r="P695" s="25"/>
      <c r="Q695" s="25" t="s">
        <v>464</v>
      </c>
      <c r="R695" s="25" t="str">
        <f>VLOOKUP(J695,LookUp!C:F,4,0)</f>
        <v>Не применимо</v>
      </c>
      <c r="S695" s="25" t="s">
        <v>1718</v>
      </c>
    </row>
    <row r="696" spans="1:19" x14ac:dyDescent="0.25">
      <c r="A696" s="25" t="s">
        <v>1687</v>
      </c>
      <c r="B696" s="44">
        <v>5</v>
      </c>
      <c r="C696" s="25" t="s">
        <v>2048</v>
      </c>
      <c r="D696" s="25" t="s">
        <v>27</v>
      </c>
      <c r="E696" s="26">
        <v>45335</v>
      </c>
      <c r="F696" s="26">
        <v>45363</v>
      </c>
      <c r="G696" s="25" t="s">
        <v>106</v>
      </c>
      <c r="H696" s="26">
        <v>45433</v>
      </c>
      <c r="I696" s="26">
        <v>45552</v>
      </c>
      <c r="J696" s="25" t="s">
        <v>991</v>
      </c>
      <c r="K696" s="25" t="s">
        <v>417</v>
      </c>
      <c r="L696" s="27">
        <v>1</v>
      </c>
      <c r="M696" s="26">
        <v>45552</v>
      </c>
      <c r="N696" s="25" t="str" cm="1">
        <f t="array" ref="N696">_xlfn.IFS(L696=100%,"выполнено",L696=0%,"не выполнено",L696&gt;0%,"в работе",L696&lt;100%,"в работе")</f>
        <v>выполнено</v>
      </c>
      <c r="O696" s="25"/>
      <c r="P696" s="25"/>
      <c r="Q696" s="25" t="s">
        <v>465</v>
      </c>
      <c r="R696" s="25" t="str">
        <f>VLOOKUP(J696,LookUp!C:F,4,0)</f>
        <v>ГПиАД</v>
      </c>
      <c r="S696" s="25" t="s">
        <v>1718</v>
      </c>
    </row>
    <row r="697" spans="1:19" x14ac:dyDescent="0.25">
      <c r="A697" s="25" t="s">
        <v>1687</v>
      </c>
      <c r="B697" s="44">
        <v>4</v>
      </c>
      <c r="C697" s="25" t="s">
        <v>670</v>
      </c>
      <c r="D697" s="25" t="s">
        <v>27</v>
      </c>
      <c r="E697" s="26">
        <v>45342</v>
      </c>
      <c r="F697" s="26">
        <v>45370</v>
      </c>
      <c r="G697" s="25" t="s">
        <v>336</v>
      </c>
      <c r="H697" s="26">
        <v>45632</v>
      </c>
      <c r="I697" s="26">
        <v>45918</v>
      </c>
      <c r="J697" s="25" t="s">
        <v>1025</v>
      </c>
      <c r="K697" s="25" t="s">
        <v>436</v>
      </c>
      <c r="L697" s="27">
        <v>1</v>
      </c>
      <c r="M697" s="26">
        <v>45918</v>
      </c>
      <c r="N697" s="25" t="str" cm="1">
        <f t="array" ref="N697">_xlfn.IFS(L697=100%,"выполнено",L697=0%,"не выполнено",L697&gt;0%,"в работе",L697&lt;100%,"в работе")</f>
        <v>выполнено</v>
      </c>
      <c r="O697" s="25"/>
      <c r="P697" s="25"/>
      <c r="Q697" s="25" t="s">
        <v>1025</v>
      </c>
      <c r="R697" s="25" t="str">
        <f>VLOOKUP(J697,LookUp!C:F,4,0)</f>
        <v>СЭО</v>
      </c>
      <c r="S697" s="25" t="s">
        <v>1718</v>
      </c>
    </row>
    <row r="698" spans="1:19" x14ac:dyDescent="0.25">
      <c r="A698" s="25" t="s">
        <v>1687</v>
      </c>
      <c r="B698" s="44">
        <v>3</v>
      </c>
      <c r="C698" s="25" t="s">
        <v>733</v>
      </c>
      <c r="D698" s="25" t="s">
        <v>734</v>
      </c>
      <c r="E698" s="26">
        <v>45285</v>
      </c>
      <c r="F698" s="26">
        <v>45432</v>
      </c>
      <c r="G698" s="25" t="s">
        <v>3310</v>
      </c>
      <c r="H698" s="26">
        <v>45433</v>
      </c>
      <c r="I698" s="26">
        <v>45931</v>
      </c>
      <c r="J698" s="25" t="s">
        <v>465</v>
      </c>
      <c r="K698" s="25" t="s">
        <v>465</v>
      </c>
      <c r="L698" s="27">
        <v>0.99</v>
      </c>
      <c r="M698" s="26" t="s">
        <v>2</v>
      </c>
      <c r="N698" s="25" t="str" cm="1">
        <f t="array" ref="N698">_xlfn.IFS(L698=100%,"выполнено",L698=0%,"не выполнено",L698&gt;0%,"в работе",L698&lt;100%,"в работе")</f>
        <v>в работе</v>
      </c>
      <c r="O698" s="25"/>
      <c r="P698" s="25"/>
      <c r="Q698" s="25" t="s">
        <v>465</v>
      </c>
      <c r="R698" s="25" t="str">
        <f>VLOOKUP(J698,LookUp!C:F,4,0)</f>
        <v>ГИП</v>
      </c>
      <c r="S698" s="25" t="s">
        <v>1718</v>
      </c>
    </row>
    <row r="699" spans="1:19" x14ac:dyDescent="0.25">
      <c r="A699" s="25" t="s">
        <v>1687</v>
      </c>
      <c r="B699" s="44">
        <v>4</v>
      </c>
      <c r="C699" s="25" t="s">
        <v>3311</v>
      </c>
      <c r="D699" s="25" t="s">
        <v>1</v>
      </c>
      <c r="E699" s="26" t="s">
        <v>2</v>
      </c>
      <c r="F699" s="26" t="s">
        <v>2</v>
      </c>
      <c r="G699" s="25" t="s">
        <v>411</v>
      </c>
      <c r="H699" s="26">
        <v>45819</v>
      </c>
      <c r="I699" s="26">
        <v>45898</v>
      </c>
      <c r="J699" s="25" t="s">
        <v>1719</v>
      </c>
      <c r="K699" s="25"/>
      <c r="L699" s="27">
        <v>1</v>
      </c>
      <c r="M699" s="26">
        <v>45898</v>
      </c>
      <c r="N699" s="25" t="str" cm="1">
        <f t="array" ref="N699">_xlfn.IFS(L699=100%,"выполнено",L699=0%,"не выполнено",L699&gt;0%,"в работе",L699&lt;100%,"в работе")</f>
        <v>выполнено</v>
      </c>
      <c r="O699" s="25"/>
      <c r="P699" s="25"/>
      <c r="Q699" s="25" t="s">
        <v>1025</v>
      </c>
      <c r="R699" s="25" t="str">
        <f>VLOOKUP(J699,LookUp!C:F,4,0)</f>
        <v>Не применимо</v>
      </c>
      <c r="S699" s="25" t="s">
        <v>1718</v>
      </c>
    </row>
    <row r="700" spans="1:19" x14ac:dyDescent="0.25">
      <c r="A700" s="25" t="s">
        <v>1687</v>
      </c>
      <c r="B700" s="44">
        <v>5</v>
      </c>
      <c r="C700" s="25" t="s">
        <v>3312</v>
      </c>
      <c r="D700" s="25" t="s">
        <v>1</v>
      </c>
      <c r="E700" s="26" t="s">
        <v>2</v>
      </c>
      <c r="F700" s="26" t="s">
        <v>2</v>
      </c>
      <c r="G700" s="25" t="s">
        <v>785</v>
      </c>
      <c r="H700" s="26">
        <v>45821</v>
      </c>
      <c r="I700" s="26">
        <v>45898</v>
      </c>
      <c r="J700" s="25" t="s">
        <v>1700</v>
      </c>
      <c r="K700" s="25"/>
      <c r="L700" s="27">
        <v>1</v>
      </c>
      <c r="M700" s="26">
        <v>45898</v>
      </c>
      <c r="N700" s="25" t="str" cm="1">
        <f t="array" ref="N700">_xlfn.IFS(L700=100%,"выполнено",L700=0%,"не выполнено",L700&gt;0%,"в работе",L700&lt;100%,"в работе")</f>
        <v>выполнено</v>
      </c>
      <c r="O700" s="25"/>
      <c r="P700" s="25"/>
      <c r="Q700" s="25" t="s">
        <v>1719</v>
      </c>
      <c r="R700" s="25" t="str">
        <f>VLOOKUP(J700,LookUp!C:F,4,0)</f>
        <v>АСО</v>
      </c>
      <c r="S700" s="25" t="s">
        <v>1718</v>
      </c>
    </row>
    <row r="701" spans="1:19" x14ac:dyDescent="0.25">
      <c r="A701" s="25" t="s">
        <v>1687</v>
      </c>
      <c r="B701" s="44">
        <v>5</v>
      </c>
      <c r="C701" s="25" t="s">
        <v>3313</v>
      </c>
      <c r="D701" s="25" t="s">
        <v>1</v>
      </c>
      <c r="E701" s="26" t="s">
        <v>2</v>
      </c>
      <c r="F701" s="26" t="s">
        <v>2</v>
      </c>
      <c r="G701" s="25" t="s">
        <v>658</v>
      </c>
      <c r="H701" s="26">
        <v>45819</v>
      </c>
      <c r="I701" s="26">
        <v>45898</v>
      </c>
      <c r="J701" s="25" t="s">
        <v>3147</v>
      </c>
      <c r="K701" s="25"/>
      <c r="L701" s="27">
        <v>1</v>
      </c>
      <c r="M701" s="26">
        <v>45898</v>
      </c>
      <c r="N701" s="25" t="str" cm="1">
        <f t="array" ref="N701">_xlfn.IFS(L701=100%,"выполнено",L701=0%,"не выполнено",L701&gt;0%,"в работе",L701&lt;100%,"в работе")</f>
        <v>выполнено</v>
      </c>
      <c r="O701" s="25"/>
      <c r="P701" s="25"/>
      <c r="Q701" s="25" t="s">
        <v>465</v>
      </c>
      <c r="R701" s="25" t="str">
        <f>VLOOKUP(J701,LookUp!C:F,4,0)</f>
        <v>ТХиГТС</v>
      </c>
      <c r="S701" s="25" t="s">
        <v>1718</v>
      </c>
    </row>
    <row r="702" spans="1:19" x14ac:dyDescent="0.25">
      <c r="A702" s="25" t="s">
        <v>1687</v>
      </c>
      <c r="B702" s="44">
        <v>4</v>
      </c>
      <c r="C702" s="25" t="s">
        <v>2897</v>
      </c>
      <c r="D702" s="25" t="s">
        <v>1</v>
      </c>
      <c r="E702" s="26" t="s">
        <v>2</v>
      </c>
      <c r="F702" s="26" t="s">
        <v>2</v>
      </c>
      <c r="G702" s="25" t="s">
        <v>568</v>
      </c>
      <c r="H702" s="26">
        <v>45796</v>
      </c>
      <c r="I702" s="26">
        <v>45880</v>
      </c>
      <c r="J702" s="25" t="s">
        <v>1719</v>
      </c>
      <c r="K702" s="25"/>
      <c r="L702" s="27">
        <v>1</v>
      </c>
      <c r="M702" s="26">
        <v>45880</v>
      </c>
      <c r="N702" s="25" t="str" cm="1">
        <f t="array" ref="N702">_xlfn.IFS(L702=100%,"выполнено",L702=0%,"не выполнено",L702&gt;0%,"в работе",L702&lt;100%,"в работе")</f>
        <v>выполнено</v>
      </c>
      <c r="O702" s="25"/>
      <c r="P702" s="25"/>
      <c r="Q702" s="25" t="s">
        <v>464</v>
      </c>
      <c r="R702" s="25" t="str">
        <f>VLOOKUP(J702,LookUp!C:F,4,0)</f>
        <v>Не применимо</v>
      </c>
      <c r="S702" s="25" t="s">
        <v>1718</v>
      </c>
    </row>
    <row r="703" spans="1:19" x14ac:dyDescent="0.25">
      <c r="A703" s="25" t="s">
        <v>1687</v>
      </c>
      <c r="B703" s="44">
        <v>5</v>
      </c>
      <c r="C703" s="25" t="s">
        <v>2898</v>
      </c>
      <c r="D703" s="25" t="s">
        <v>1</v>
      </c>
      <c r="E703" s="26" t="s">
        <v>2</v>
      </c>
      <c r="F703" s="26" t="s">
        <v>2</v>
      </c>
      <c r="G703" s="25" t="s">
        <v>568</v>
      </c>
      <c r="H703" s="26">
        <v>45796</v>
      </c>
      <c r="I703" s="26">
        <v>45880</v>
      </c>
      <c r="J703" s="25" t="s">
        <v>1698</v>
      </c>
      <c r="K703" s="25"/>
      <c r="L703" s="27">
        <v>1</v>
      </c>
      <c r="M703" s="26">
        <v>45880</v>
      </c>
      <c r="N703" s="25" t="str" cm="1">
        <f t="array" ref="N703">_xlfn.IFS(L703=100%,"выполнено",L703=0%,"не выполнено",L703&gt;0%,"в работе",L703&lt;100%,"в работе")</f>
        <v>выполнено</v>
      </c>
      <c r="O703" s="25"/>
      <c r="P703" s="25"/>
      <c r="Q703" s="25" t="s">
        <v>1701</v>
      </c>
      <c r="R703" s="25" t="str">
        <f>VLOOKUP(J703,LookUp!C:F,4,0)</f>
        <v>ТХиГТС</v>
      </c>
      <c r="S703" s="25" t="s">
        <v>1718</v>
      </c>
    </row>
    <row r="704" spans="1:19" x14ac:dyDescent="0.25">
      <c r="A704" s="25" t="s">
        <v>1687</v>
      </c>
      <c r="B704" s="44">
        <v>5</v>
      </c>
      <c r="C704" s="25" t="s">
        <v>2899</v>
      </c>
      <c r="D704" s="25" t="s">
        <v>1</v>
      </c>
      <c r="E704" s="26" t="s">
        <v>2</v>
      </c>
      <c r="F704" s="26" t="s">
        <v>2</v>
      </c>
      <c r="G704" s="25" t="s">
        <v>7</v>
      </c>
      <c r="H704" s="26">
        <v>45803</v>
      </c>
      <c r="I704" s="26">
        <v>45803</v>
      </c>
      <c r="J704" s="25" t="s">
        <v>1696</v>
      </c>
      <c r="K704" s="25"/>
      <c r="L704" s="27">
        <v>1</v>
      </c>
      <c r="M704" s="26">
        <v>45803</v>
      </c>
      <c r="N704" s="25" t="str" cm="1">
        <f t="array" ref="N704">_xlfn.IFS(L704=100%,"выполнено",L704=0%,"не выполнено",L704&gt;0%,"в работе",L704&lt;100%,"в работе")</f>
        <v>выполнено</v>
      </c>
      <c r="O704" s="25"/>
      <c r="P704" s="25"/>
      <c r="Q704" s="25" t="s">
        <v>1698</v>
      </c>
      <c r="R704" s="25" t="str">
        <f>VLOOKUP(J704,LookUp!C:F,4,0)</f>
        <v>ОЭиСС</v>
      </c>
      <c r="S704" s="25" t="s">
        <v>1718</v>
      </c>
    </row>
    <row r="705" spans="1:19" x14ac:dyDescent="0.25">
      <c r="A705" s="25" t="s">
        <v>1687</v>
      </c>
      <c r="B705" s="44">
        <v>4</v>
      </c>
      <c r="C705" s="25" t="s">
        <v>3314</v>
      </c>
      <c r="D705" s="25" t="s">
        <v>1</v>
      </c>
      <c r="E705" s="26" t="s">
        <v>2</v>
      </c>
      <c r="F705" s="26" t="s">
        <v>2</v>
      </c>
      <c r="G705" s="25" t="s">
        <v>568</v>
      </c>
      <c r="H705" s="26">
        <v>45820</v>
      </c>
      <c r="I705" s="26">
        <v>45904</v>
      </c>
      <c r="J705" s="25" t="s">
        <v>1719</v>
      </c>
      <c r="K705" s="25"/>
      <c r="L705" s="27">
        <v>1</v>
      </c>
      <c r="M705" s="26">
        <v>45904</v>
      </c>
      <c r="N705" s="25" t="str" cm="1">
        <f t="array" ref="N705">_xlfn.IFS(L705=100%,"выполнено",L705=0%,"не выполнено",L705&gt;0%,"в работе",L705&lt;100%,"в работе")</f>
        <v>выполнено</v>
      </c>
      <c r="O705" s="25"/>
      <c r="P705" s="25"/>
      <c r="Q705" s="25" t="s">
        <v>1719</v>
      </c>
      <c r="R705" s="25" t="str">
        <f>VLOOKUP(J705,LookUp!C:F,4,0)</f>
        <v>Не применимо</v>
      </c>
      <c r="S705" s="25" t="s">
        <v>1718</v>
      </c>
    </row>
    <row r="706" spans="1:19" x14ac:dyDescent="0.25">
      <c r="A706" s="25" t="s">
        <v>1687</v>
      </c>
      <c r="B706" s="44">
        <v>5</v>
      </c>
      <c r="C706" s="25" t="s">
        <v>3315</v>
      </c>
      <c r="D706" s="25" t="s">
        <v>1</v>
      </c>
      <c r="E706" s="26" t="s">
        <v>2</v>
      </c>
      <c r="F706" s="26" t="s">
        <v>2</v>
      </c>
      <c r="G706" s="25" t="s">
        <v>75</v>
      </c>
      <c r="H706" s="26">
        <v>45821</v>
      </c>
      <c r="I706" s="26">
        <v>45904</v>
      </c>
      <c r="J706" s="25" t="s">
        <v>1700</v>
      </c>
      <c r="K706" s="25"/>
      <c r="L706" s="27">
        <v>1</v>
      </c>
      <c r="M706" s="26">
        <v>45904</v>
      </c>
      <c r="N706" s="25" t="str" cm="1">
        <f t="array" ref="N706">_xlfn.IFS(L706=100%,"выполнено",L706=0%,"не выполнено",L706&gt;0%,"в работе",L706&lt;100%,"в работе")</f>
        <v>выполнено</v>
      </c>
      <c r="O706" s="25"/>
      <c r="P706" s="25"/>
      <c r="Q706" s="25" t="s">
        <v>1698</v>
      </c>
      <c r="R706" s="25" t="str">
        <f>VLOOKUP(J706,LookUp!C:F,4,0)</f>
        <v>АСО</v>
      </c>
      <c r="S706" s="25" t="s">
        <v>1718</v>
      </c>
    </row>
    <row r="707" spans="1:19" x14ac:dyDescent="0.25">
      <c r="A707" s="25" t="s">
        <v>1687</v>
      </c>
      <c r="B707" s="44">
        <v>5</v>
      </c>
      <c r="C707" s="25" t="s">
        <v>3316</v>
      </c>
      <c r="D707" s="25" t="s">
        <v>1</v>
      </c>
      <c r="E707" s="26" t="s">
        <v>2</v>
      </c>
      <c r="F707" s="26" t="s">
        <v>2</v>
      </c>
      <c r="G707" s="25" t="s">
        <v>434</v>
      </c>
      <c r="H707" s="26">
        <v>45820</v>
      </c>
      <c r="I707" s="26">
        <v>45890</v>
      </c>
      <c r="J707" s="25" t="s">
        <v>3147</v>
      </c>
      <c r="K707" s="25"/>
      <c r="L707" s="27">
        <v>1</v>
      </c>
      <c r="M707" s="26">
        <v>45890</v>
      </c>
      <c r="N707" s="25" t="str" cm="1">
        <f t="array" ref="N707">_xlfn.IFS(L707=100%,"выполнено",L707=0%,"не выполнено",L707&gt;0%,"в работе",L707&lt;100%,"в работе")</f>
        <v>выполнено</v>
      </c>
      <c r="O707" s="25"/>
      <c r="P707" s="25"/>
      <c r="Q707" s="25" t="s">
        <v>1696</v>
      </c>
      <c r="R707" s="25" t="str">
        <f>VLOOKUP(J707,LookUp!C:F,4,0)</f>
        <v>ТХиГТС</v>
      </c>
      <c r="S707" s="25" t="s">
        <v>1718</v>
      </c>
    </row>
    <row r="708" spans="1:19" x14ac:dyDescent="0.25">
      <c r="A708" s="25" t="s">
        <v>1687</v>
      </c>
      <c r="B708" s="44">
        <v>4</v>
      </c>
      <c r="C708" s="25" t="s">
        <v>3317</v>
      </c>
      <c r="D708" s="25" t="s">
        <v>28</v>
      </c>
      <c r="E708" s="26">
        <v>45342</v>
      </c>
      <c r="F708" s="26">
        <v>45363</v>
      </c>
      <c r="G708" s="25" t="s">
        <v>122</v>
      </c>
      <c r="H708" s="26">
        <v>45796</v>
      </c>
      <c r="I708" s="26">
        <v>45856</v>
      </c>
      <c r="J708" s="25" t="s">
        <v>1719</v>
      </c>
      <c r="K708" s="25" t="s">
        <v>417</v>
      </c>
      <c r="L708" s="27">
        <v>1</v>
      </c>
      <c r="M708" s="26">
        <v>45856</v>
      </c>
      <c r="N708" s="25" t="str" cm="1">
        <f t="array" ref="N708">_xlfn.IFS(L708=100%,"выполнено",L708=0%,"не выполнено",L708&gt;0%,"в работе",L708&lt;100%,"в работе")</f>
        <v>выполнено</v>
      </c>
      <c r="O708" s="25"/>
      <c r="P708" s="25"/>
      <c r="Q708" s="25" t="s">
        <v>991</v>
      </c>
      <c r="R708" s="25" t="str">
        <f>VLOOKUP(J708,LookUp!C:F,4,0)</f>
        <v>Не применимо</v>
      </c>
      <c r="S708" s="25" t="s">
        <v>1718</v>
      </c>
    </row>
    <row r="709" spans="1:19" x14ac:dyDescent="0.25">
      <c r="A709" s="25" t="s">
        <v>1687</v>
      </c>
      <c r="B709" s="44">
        <v>5</v>
      </c>
      <c r="C709" s="25" t="s">
        <v>3318</v>
      </c>
      <c r="D709" s="25" t="s">
        <v>1</v>
      </c>
      <c r="E709" s="26" t="s">
        <v>2</v>
      </c>
      <c r="F709" s="26" t="s">
        <v>2</v>
      </c>
      <c r="G709" s="25" t="s">
        <v>122</v>
      </c>
      <c r="H709" s="26">
        <v>45796</v>
      </c>
      <c r="I709" s="26">
        <v>45856</v>
      </c>
      <c r="J709" s="25" t="s">
        <v>991</v>
      </c>
      <c r="K709" s="25"/>
      <c r="L709" s="27">
        <v>1</v>
      </c>
      <c r="M709" s="26">
        <v>45856</v>
      </c>
      <c r="N709" s="25" t="str" cm="1">
        <f t="array" ref="N709">_xlfn.IFS(L709=100%,"выполнено",L709=0%,"не выполнено",L709&gt;0%,"в работе",L709&lt;100%,"в работе")</f>
        <v>выполнено</v>
      </c>
      <c r="O709" s="25"/>
      <c r="P709" s="25"/>
      <c r="Q709" s="25" t="s">
        <v>991</v>
      </c>
      <c r="R709" s="25" t="str">
        <f>VLOOKUP(J709,LookUp!C:F,4,0)</f>
        <v>ГПиАД</v>
      </c>
      <c r="S709" s="25" t="s">
        <v>1718</v>
      </c>
    </row>
    <row r="710" spans="1:19" x14ac:dyDescent="0.25">
      <c r="A710" s="25" t="s">
        <v>1687</v>
      </c>
      <c r="B710" s="44">
        <v>4</v>
      </c>
      <c r="C710" s="25" t="s">
        <v>3319</v>
      </c>
      <c r="D710" s="25" t="s">
        <v>1</v>
      </c>
      <c r="E710" s="26" t="s">
        <v>2</v>
      </c>
      <c r="F710" s="26" t="s">
        <v>2</v>
      </c>
      <c r="G710" s="25" t="s">
        <v>783</v>
      </c>
      <c r="H710" s="26">
        <v>45796</v>
      </c>
      <c r="I710" s="26">
        <v>45931</v>
      </c>
      <c r="J710" s="25" t="s">
        <v>1719</v>
      </c>
      <c r="K710" s="25"/>
      <c r="L710" s="27">
        <v>0.99</v>
      </c>
      <c r="M710" s="26" t="s">
        <v>2</v>
      </c>
      <c r="N710" s="25" t="str" cm="1">
        <f t="array" ref="N710">_xlfn.IFS(L710=100%,"выполнено",L710=0%,"не выполнено",L710&gt;0%,"в работе",L710&lt;100%,"в работе")</f>
        <v>в работе</v>
      </c>
      <c r="O710" s="25"/>
      <c r="P710" s="25"/>
      <c r="Q710" s="25" t="s">
        <v>1698</v>
      </c>
      <c r="R710" s="25" t="str">
        <f>VLOOKUP(J710,LookUp!C:F,4,0)</f>
        <v>Не применимо</v>
      </c>
      <c r="S710" s="25" t="s">
        <v>1718</v>
      </c>
    </row>
    <row r="711" spans="1:19" x14ac:dyDescent="0.25">
      <c r="A711" s="25" t="s">
        <v>1687</v>
      </c>
      <c r="B711" s="44">
        <v>5</v>
      </c>
      <c r="C711" s="25" t="s">
        <v>2902</v>
      </c>
      <c r="D711" s="25" t="s">
        <v>1</v>
      </c>
      <c r="E711" s="26" t="s">
        <v>2</v>
      </c>
      <c r="F711" s="26" t="s">
        <v>2</v>
      </c>
      <c r="G711" s="25" t="s">
        <v>1659</v>
      </c>
      <c r="H711" s="26">
        <v>45796</v>
      </c>
      <c r="I711" s="26">
        <v>45909</v>
      </c>
      <c r="J711" s="25" t="s">
        <v>1698</v>
      </c>
      <c r="K711" s="25"/>
      <c r="L711" s="27">
        <v>1</v>
      </c>
      <c r="M711" s="26">
        <v>45909</v>
      </c>
      <c r="N711" s="25" t="str" cm="1">
        <f t="array" ref="N711">_xlfn.IFS(L711=100%,"выполнено",L711=0%,"не выполнено",L711&gt;0%,"в работе",L711&lt;100%,"в работе")</f>
        <v>выполнено</v>
      </c>
      <c r="O711" s="25"/>
      <c r="P711" s="25"/>
      <c r="Q711" s="25" t="s">
        <v>1719</v>
      </c>
      <c r="R711" s="25" t="str">
        <f>VLOOKUP(J711,LookUp!C:F,4,0)</f>
        <v>ТХиГТС</v>
      </c>
      <c r="S711" s="25" t="s">
        <v>1718</v>
      </c>
    </row>
    <row r="712" spans="1:19" x14ac:dyDescent="0.25">
      <c r="A712" s="25" t="s">
        <v>1687</v>
      </c>
      <c r="B712" s="44">
        <v>5</v>
      </c>
      <c r="C712" s="25" t="s">
        <v>3320</v>
      </c>
      <c r="D712" s="25" t="s">
        <v>1</v>
      </c>
      <c r="E712" s="26" t="s">
        <v>2</v>
      </c>
      <c r="F712" s="26" t="s">
        <v>2</v>
      </c>
      <c r="G712" s="25" t="s">
        <v>54</v>
      </c>
      <c r="H712" s="26">
        <v>45915</v>
      </c>
      <c r="I712" s="26">
        <v>45931</v>
      </c>
      <c r="J712" s="25" t="s">
        <v>1696</v>
      </c>
      <c r="K712" s="25"/>
      <c r="L712" s="27">
        <v>0.95</v>
      </c>
      <c r="M712" s="26" t="s">
        <v>2</v>
      </c>
      <c r="N712" s="25" t="str" cm="1">
        <f t="array" ref="N712">_xlfn.IFS(L712=100%,"выполнено",L712=0%,"не выполнено",L712&gt;0%,"в работе",L712&lt;100%,"в работе")</f>
        <v>в работе</v>
      </c>
      <c r="O712" s="25"/>
      <c r="P712" s="25"/>
      <c r="Q712" s="25" t="s">
        <v>1698</v>
      </c>
      <c r="R712" s="25" t="str">
        <f>VLOOKUP(J712,LookUp!C:F,4,0)</f>
        <v>ОЭиСС</v>
      </c>
      <c r="S712" s="25" t="s">
        <v>1718</v>
      </c>
    </row>
    <row r="713" spans="1:19" x14ac:dyDescent="0.25">
      <c r="A713" s="25" t="s">
        <v>1687</v>
      </c>
      <c r="B713" s="44">
        <v>4</v>
      </c>
      <c r="C713" s="25" t="s">
        <v>2905</v>
      </c>
      <c r="D713" s="25" t="s">
        <v>1</v>
      </c>
      <c r="E713" s="26" t="s">
        <v>2</v>
      </c>
      <c r="F713" s="26" t="s">
        <v>2</v>
      </c>
      <c r="G713" s="25" t="s">
        <v>1659</v>
      </c>
      <c r="H713" s="26">
        <v>45796</v>
      </c>
      <c r="I713" s="26">
        <v>45909</v>
      </c>
      <c r="J713" s="25" t="s">
        <v>465</v>
      </c>
      <c r="K713" s="25"/>
      <c r="L713" s="27">
        <v>1</v>
      </c>
      <c r="M713" s="26">
        <v>45909</v>
      </c>
      <c r="N713" s="25" t="str" cm="1">
        <f t="array" ref="N713">_xlfn.IFS(L713=100%,"выполнено",L713=0%,"не выполнено",L713&gt;0%,"в работе",L713&lt;100%,"в работе")</f>
        <v>выполнено</v>
      </c>
      <c r="O713" s="25"/>
      <c r="P713" s="25"/>
      <c r="Q713" s="25" t="s">
        <v>465</v>
      </c>
      <c r="R713" s="25" t="str">
        <f>VLOOKUP(J713,LookUp!C:F,4,0)</f>
        <v>ГИП</v>
      </c>
      <c r="S713" s="25" t="s">
        <v>1718</v>
      </c>
    </row>
    <row r="714" spans="1:19" x14ac:dyDescent="0.25">
      <c r="A714" s="25" t="s">
        <v>1687</v>
      </c>
      <c r="B714" s="44">
        <v>5</v>
      </c>
      <c r="C714" s="25" t="s">
        <v>2906</v>
      </c>
      <c r="D714" s="25" t="s">
        <v>1</v>
      </c>
      <c r="E714" s="26" t="s">
        <v>2</v>
      </c>
      <c r="F714" s="26" t="s">
        <v>2</v>
      </c>
      <c r="G714" s="25" t="s">
        <v>1659</v>
      </c>
      <c r="H714" s="26">
        <v>45796</v>
      </c>
      <c r="I714" s="26">
        <v>45909</v>
      </c>
      <c r="J714" s="25" t="s">
        <v>1698</v>
      </c>
      <c r="K714" s="25"/>
      <c r="L714" s="27">
        <v>1</v>
      </c>
      <c r="M714" s="26">
        <v>45909</v>
      </c>
      <c r="N714" s="25" t="str" cm="1">
        <f t="array" ref="N714">_xlfn.IFS(L714=100%,"выполнено",L714=0%,"не выполнено",L714&gt;0%,"в работе",L714&lt;100%,"в работе")</f>
        <v>выполнено</v>
      </c>
      <c r="O714" s="25"/>
      <c r="P714" s="25"/>
      <c r="Q714" s="25" t="s">
        <v>1698</v>
      </c>
      <c r="R714" s="25" t="str">
        <f>VLOOKUP(J714,LookUp!C:F,4,0)</f>
        <v>ТХиГТС</v>
      </c>
      <c r="S714" s="25" t="s">
        <v>1718</v>
      </c>
    </row>
    <row r="715" spans="1:19" x14ac:dyDescent="0.25">
      <c r="A715" s="25" t="s">
        <v>1687</v>
      </c>
      <c r="B715" s="44">
        <v>4</v>
      </c>
      <c r="C715" s="25" t="s">
        <v>2909</v>
      </c>
      <c r="D715" s="25" t="s">
        <v>73</v>
      </c>
      <c r="E715" s="26">
        <v>45300</v>
      </c>
      <c r="F715" s="26">
        <v>45306</v>
      </c>
      <c r="G715" s="25" t="s">
        <v>2809</v>
      </c>
      <c r="H715" s="26">
        <v>45433</v>
      </c>
      <c r="I715" s="26">
        <v>45827</v>
      </c>
      <c r="J715" s="25" t="s">
        <v>1719</v>
      </c>
      <c r="K715" s="25" t="s">
        <v>465</v>
      </c>
      <c r="L715" s="27">
        <v>1</v>
      </c>
      <c r="M715" s="26">
        <v>45827</v>
      </c>
      <c r="N715" s="25" t="str" cm="1">
        <f t="array" ref="N715">_xlfn.IFS(L715=100%,"выполнено",L715=0%,"не выполнено",L715&gt;0%,"в работе",L715&lt;100%,"в работе")</f>
        <v>выполнено</v>
      </c>
      <c r="O715" s="25"/>
      <c r="P715" s="25"/>
      <c r="Q715" s="25" t="s">
        <v>465</v>
      </c>
      <c r="R715" s="25" t="str">
        <f>VLOOKUP(J715,LookUp!C:F,4,0)</f>
        <v>Не применимо</v>
      </c>
      <c r="S715" s="25" t="s">
        <v>1718</v>
      </c>
    </row>
    <row r="716" spans="1:19" x14ac:dyDescent="0.25">
      <c r="A716" s="25" t="s">
        <v>1687</v>
      </c>
      <c r="B716" s="44">
        <v>5</v>
      </c>
      <c r="C716" s="25" t="s">
        <v>2910</v>
      </c>
      <c r="D716" s="25" t="s">
        <v>73</v>
      </c>
      <c r="E716" s="26">
        <v>45300</v>
      </c>
      <c r="F716" s="26">
        <v>45306</v>
      </c>
      <c r="G716" s="25" t="s">
        <v>2810</v>
      </c>
      <c r="H716" s="26">
        <v>45433</v>
      </c>
      <c r="I716" s="26">
        <v>45827</v>
      </c>
      <c r="J716" s="25" t="s">
        <v>1698</v>
      </c>
      <c r="K716" s="25" t="s">
        <v>444</v>
      </c>
      <c r="L716" s="27">
        <v>1</v>
      </c>
      <c r="M716" s="26">
        <v>45827</v>
      </c>
      <c r="N716" s="25" t="str" cm="1">
        <f t="array" ref="N716">_xlfn.IFS(L716=100%,"выполнено",L716=0%,"не выполнено",L716&gt;0%,"в работе",L716&lt;100%,"в работе")</f>
        <v>выполнено</v>
      </c>
      <c r="O716" s="25"/>
      <c r="P716" s="25"/>
      <c r="Q716" s="25" t="s">
        <v>1698</v>
      </c>
      <c r="R716" s="25" t="str">
        <f>VLOOKUP(J716,LookUp!C:F,4,0)</f>
        <v>ТХиГТС</v>
      </c>
      <c r="S716" s="25" t="s">
        <v>1718</v>
      </c>
    </row>
    <row r="717" spans="1:19" x14ac:dyDescent="0.25">
      <c r="A717" s="25" t="s">
        <v>1687</v>
      </c>
      <c r="B717" s="44">
        <v>4</v>
      </c>
      <c r="C717" s="25" t="s">
        <v>3321</v>
      </c>
      <c r="D717" s="25" t="s">
        <v>1</v>
      </c>
      <c r="E717" s="26" t="s">
        <v>2</v>
      </c>
      <c r="F717" s="26" t="s">
        <v>2</v>
      </c>
      <c r="G717" s="25" t="s">
        <v>568</v>
      </c>
      <c r="H717" s="26">
        <v>45796</v>
      </c>
      <c r="I717" s="26">
        <v>45880</v>
      </c>
      <c r="J717" s="25" t="s">
        <v>1719</v>
      </c>
      <c r="K717" s="25"/>
      <c r="L717" s="27">
        <v>1</v>
      </c>
      <c r="M717" s="26">
        <v>45880</v>
      </c>
      <c r="N717" s="25" t="str" cm="1">
        <f t="array" ref="N717">_xlfn.IFS(L717=100%,"выполнено",L717=0%,"не выполнено",L717&gt;0%,"в работе",L717&lt;100%,"в работе")</f>
        <v>выполнено</v>
      </c>
      <c r="O717" s="25"/>
      <c r="P717" s="25"/>
      <c r="Q717" s="25" t="s">
        <v>1719</v>
      </c>
      <c r="R717" s="25" t="str">
        <f>VLOOKUP(J717,LookUp!C:F,4,0)</f>
        <v>Не применимо</v>
      </c>
      <c r="S717" s="25" t="s">
        <v>1718</v>
      </c>
    </row>
    <row r="718" spans="1:19" x14ac:dyDescent="0.25">
      <c r="A718" s="25" t="s">
        <v>1687</v>
      </c>
      <c r="B718" s="44">
        <v>5</v>
      </c>
      <c r="C718" s="25" t="s">
        <v>3322</v>
      </c>
      <c r="D718" s="25" t="s">
        <v>1</v>
      </c>
      <c r="E718" s="26" t="s">
        <v>2</v>
      </c>
      <c r="F718" s="26" t="s">
        <v>2</v>
      </c>
      <c r="G718" s="25" t="s">
        <v>568</v>
      </c>
      <c r="H718" s="26">
        <v>45796</v>
      </c>
      <c r="I718" s="26">
        <v>45880</v>
      </c>
      <c r="J718" s="25" t="s">
        <v>3147</v>
      </c>
      <c r="K718" s="25"/>
      <c r="L718" s="27">
        <v>1</v>
      </c>
      <c r="M718" s="26">
        <v>45880</v>
      </c>
      <c r="N718" s="25" t="str" cm="1">
        <f t="array" ref="N718">_xlfn.IFS(L718=100%,"выполнено",L718=0%,"не выполнено",L718&gt;0%,"в работе",L718&lt;100%,"в работе")</f>
        <v>выполнено</v>
      </c>
      <c r="O718" s="25"/>
      <c r="P718" s="25"/>
      <c r="Q718" s="25" t="s">
        <v>1698</v>
      </c>
      <c r="R718" s="25" t="str">
        <f>VLOOKUP(J718,LookUp!C:F,4,0)</f>
        <v>ТХиГТС</v>
      </c>
      <c r="S718" s="25" t="s">
        <v>1718</v>
      </c>
    </row>
    <row r="719" spans="1:19" x14ac:dyDescent="0.25">
      <c r="A719" s="25" t="s">
        <v>1687</v>
      </c>
      <c r="B719" s="44">
        <v>4</v>
      </c>
      <c r="C719" s="25" t="s">
        <v>3323</v>
      </c>
      <c r="D719" s="25" t="s">
        <v>1</v>
      </c>
      <c r="E719" s="26" t="s">
        <v>2</v>
      </c>
      <c r="F719" s="26" t="s">
        <v>2</v>
      </c>
      <c r="G719" s="25" t="s">
        <v>568</v>
      </c>
      <c r="H719" s="26">
        <v>45796</v>
      </c>
      <c r="I719" s="26">
        <v>45880</v>
      </c>
      <c r="J719" s="25" t="s">
        <v>1719</v>
      </c>
      <c r="K719" s="25"/>
      <c r="L719" s="27">
        <v>1</v>
      </c>
      <c r="M719" s="26">
        <v>45880</v>
      </c>
      <c r="N719" s="25" t="str" cm="1">
        <f t="array" ref="N719">_xlfn.IFS(L719=100%,"выполнено",L719=0%,"не выполнено",L719&gt;0%,"в работе",L719&lt;100%,"в работе")</f>
        <v>выполнено</v>
      </c>
      <c r="O719" s="25"/>
      <c r="P719" s="25"/>
      <c r="Q719" s="25" t="s">
        <v>465</v>
      </c>
      <c r="R719" s="25" t="str">
        <f>VLOOKUP(J719,LookUp!C:F,4,0)</f>
        <v>Не применимо</v>
      </c>
      <c r="S719" s="25" t="s">
        <v>1718</v>
      </c>
    </row>
    <row r="720" spans="1:19" x14ac:dyDescent="0.25">
      <c r="A720" s="25" t="s">
        <v>1687</v>
      </c>
      <c r="B720" s="44">
        <v>5</v>
      </c>
      <c r="C720" s="25" t="s">
        <v>3324</v>
      </c>
      <c r="D720" s="25" t="s">
        <v>1</v>
      </c>
      <c r="E720" s="26" t="s">
        <v>2</v>
      </c>
      <c r="F720" s="26" t="s">
        <v>2</v>
      </c>
      <c r="G720" s="25" t="s">
        <v>568</v>
      </c>
      <c r="H720" s="26">
        <v>45796</v>
      </c>
      <c r="I720" s="26">
        <v>45880</v>
      </c>
      <c r="J720" s="25" t="s">
        <v>3147</v>
      </c>
      <c r="K720" s="25"/>
      <c r="L720" s="27">
        <v>1</v>
      </c>
      <c r="M720" s="26">
        <v>45880</v>
      </c>
      <c r="N720" s="25" t="str" cm="1">
        <f t="array" ref="N720">_xlfn.IFS(L720=100%,"выполнено",L720=0%,"не выполнено",L720&gt;0%,"в работе",L720&lt;100%,"в работе")</f>
        <v>выполнено</v>
      </c>
      <c r="O720" s="25"/>
      <c r="P720" s="25"/>
      <c r="Q720" s="25" t="s">
        <v>1698</v>
      </c>
      <c r="R720" s="25" t="str">
        <f>VLOOKUP(J720,LookUp!C:F,4,0)</f>
        <v>ТХиГТС</v>
      </c>
      <c r="S720" s="25" t="s">
        <v>1718</v>
      </c>
    </row>
    <row r="721" spans="1:19" x14ac:dyDescent="0.25">
      <c r="A721" s="25" t="s">
        <v>1687</v>
      </c>
      <c r="B721" s="44">
        <v>4</v>
      </c>
      <c r="C721" s="25" t="s">
        <v>3325</v>
      </c>
      <c r="D721" s="25" t="s">
        <v>73</v>
      </c>
      <c r="E721" s="26">
        <v>45300</v>
      </c>
      <c r="F721" s="26">
        <v>45306</v>
      </c>
      <c r="G721" s="25" t="s">
        <v>568</v>
      </c>
      <c r="H721" s="26">
        <v>45796</v>
      </c>
      <c r="I721" s="26">
        <v>45880</v>
      </c>
      <c r="J721" s="25" t="s">
        <v>1719</v>
      </c>
      <c r="K721" s="25" t="s">
        <v>465</v>
      </c>
      <c r="L721" s="27">
        <v>1</v>
      </c>
      <c r="M721" s="26">
        <v>45880</v>
      </c>
      <c r="N721" s="25" t="str" cm="1">
        <f t="array" ref="N721">_xlfn.IFS(L721=100%,"выполнено",L721=0%,"не выполнено",L721&gt;0%,"в работе",L721&lt;100%,"в работе")</f>
        <v>выполнено</v>
      </c>
      <c r="O721" s="25"/>
      <c r="P721" s="25"/>
      <c r="Q721" s="25" t="s">
        <v>1700</v>
      </c>
      <c r="R721" s="25" t="str">
        <f>VLOOKUP(J721,LookUp!C:F,4,0)</f>
        <v>Не применимо</v>
      </c>
      <c r="S721" s="25" t="s">
        <v>1718</v>
      </c>
    </row>
    <row r="722" spans="1:19" x14ac:dyDescent="0.25">
      <c r="A722" s="25" t="s">
        <v>1687</v>
      </c>
      <c r="B722" s="44">
        <v>5</v>
      </c>
      <c r="C722" s="25" t="s">
        <v>3326</v>
      </c>
      <c r="D722" s="25" t="s">
        <v>1</v>
      </c>
      <c r="E722" s="26" t="s">
        <v>2</v>
      </c>
      <c r="F722" s="26" t="s">
        <v>2</v>
      </c>
      <c r="G722" s="25" t="s">
        <v>568</v>
      </c>
      <c r="H722" s="26">
        <v>45796</v>
      </c>
      <c r="I722" s="26">
        <v>45880</v>
      </c>
      <c r="J722" s="25" t="s">
        <v>3147</v>
      </c>
      <c r="K722" s="25"/>
      <c r="L722" s="27">
        <v>1</v>
      </c>
      <c r="M722" s="26">
        <v>45880</v>
      </c>
      <c r="N722" s="25" t="str" cm="1">
        <f t="array" ref="N722">_xlfn.IFS(L722=100%,"выполнено",L722=0%,"не выполнено",L722&gt;0%,"в работе",L722&lt;100%,"в работе")</f>
        <v>выполнено</v>
      </c>
      <c r="O722" s="25"/>
      <c r="P722" s="25"/>
      <c r="Q722" s="25" t="s">
        <v>465</v>
      </c>
      <c r="R722" s="25" t="str">
        <f>VLOOKUP(J722,LookUp!C:F,4,0)</f>
        <v>ТХиГТС</v>
      </c>
      <c r="S722" s="25" t="s">
        <v>1718</v>
      </c>
    </row>
    <row r="723" spans="1:19" x14ac:dyDescent="0.25">
      <c r="A723" s="25" t="s">
        <v>1687</v>
      </c>
      <c r="B723" s="44">
        <v>4</v>
      </c>
      <c r="C723" s="25" t="s">
        <v>532</v>
      </c>
      <c r="D723" s="25" t="s">
        <v>1</v>
      </c>
      <c r="E723" s="26" t="s">
        <v>2</v>
      </c>
      <c r="F723" s="26" t="s">
        <v>2</v>
      </c>
      <c r="G723" s="25" t="s">
        <v>1803</v>
      </c>
      <c r="H723" s="26">
        <v>45433</v>
      </c>
      <c r="I723" s="26">
        <v>45889</v>
      </c>
      <c r="J723" s="25" t="s">
        <v>1719</v>
      </c>
      <c r="K723" s="25"/>
      <c r="L723" s="27">
        <v>1</v>
      </c>
      <c r="M723" s="26">
        <v>45889</v>
      </c>
      <c r="N723" s="25" t="str" cm="1">
        <f t="array" ref="N723">_xlfn.IFS(L723=100%,"выполнено",L723=0%,"не выполнено",L723&gt;0%,"в работе",L723&lt;100%,"в работе")</f>
        <v>выполнено</v>
      </c>
      <c r="O723" s="25"/>
      <c r="P723" s="25"/>
      <c r="Q723" s="25" t="s">
        <v>510</v>
      </c>
      <c r="R723" s="25" t="str">
        <f>VLOOKUP(J723,LookUp!C:F,4,0)</f>
        <v>Не применимо</v>
      </c>
      <c r="S723" s="25" t="s">
        <v>1718</v>
      </c>
    </row>
    <row r="724" spans="1:19" x14ac:dyDescent="0.25">
      <c r="A724" s="25" t="s">
        <v>1687</v>
      </c>
      <c r="B724" s="44">
        <v>5</v>
      </c>
      <c r="C724" s="25" t="s">
        <v>533</v>
      </c>
      <c r="D724" s="25" t="s">
        <v>1</v>
      </c>
      <c r="E724" s="26" t="s">
        <v>2</v>
      </c>
      <c r="F724" s="26" t="s">
        <v>2</v>
      </c>
      <c r="G724" s="25" t="s">
        <v>67</v>
      </c>
      <c r="H724" s="26">
        <v>45433</v>
      </c>
      <c r="I724" s="26">
        <v>45467</v>
      </c>
      <c r="J724" s="25" t="s">
        <v>1701</v>
      </c>
      <c r="K724" s="25"/>
      <c r="L724" s="27">
        <v>1</v>
      </c>
      <c r="M724" s="26">
        <v>45467</v>
      </c>
      <c r="N724" s="25" t="str" cm="1">
        <f t="array" ref="N724">_xlfn.IFS(L724=100%,"выполнено",L724=0%,"не выполнено",L724&gt;0%,"в работе",L724&lt;100%,"в работе")</f>
        <v>выполнено</v>
      </c>
      <c r="O724" s="25"/>
      <c r="P724" s="25"/>
      <c r="Q724" s="25" t="s">
        <v>1700</v>
      </c>
      <c r="R724" s="25" t="str">
        <f>VLOOKUP(J724,LookUp!C:F,4,0)</f>
        <v>ОВиВК</v>
      </c>
      <c r="S724" s="25" t="s">
        <v>1718</v>
      </c>
    </row>
    <row r="725" spans="1:19" x14ac:dyDescent="0.25">
      <c r="A725" s="25" t="s">
        <v>1687</v>
      </c>
      <c r="B725" s="44">
        <v>5</v>
      </c>
      <c r="C725" s="25" t="s">
        <v>2896</v>
      </c>
      <c r="D725" s="25" t="s">
        <v>1</v>
      </c>
      <c r="E725" s="26" t="s">
        <v>2</v>
      </c>
      <c r="F725" s="26" t="s">
        <v>2</v>
      </c>
      <c r="G725" s="25" t="s">
        <v>3327</v>
      </c>
      <c r="H725" s="26">
        <v>45796</v>
      </c>
      <c r="I725" s="26">
        <v>45889</v>
      </c>
      <c r="J725" s="25" t="s">
        <v>1698</v>
      </c>
      <c r="K725" s="25"/>
      <c r="L725" s="27">
        <v>1</v>
      </c>
      <c r="M725" s="26">
        <v>45889</v>
      </c>
      <c r="N725" s="25" t="str" cm="1">
        <f t="array" ref="N725">_xlfn.IFS(L725=100%,"выполнено",L725=0%,"не выполнено",L725&gt;0%,"в работе",L725&lt;100%,"в работе")</f>
        <v>выполнено</v>
      </c>
      <c r="O725" s="25"/>
      <c r="P725" s="25"/>
      <c r="Q725" s="25" t="s">
        <v>1025</v>
      </c>
      <c r="R725" s="25" t="str">
        <f>VLOOKUP(J725,LookUp!C:F,4,0)</f>
        <v>ТХиГТС</v>
      </c>
      <c r="S725" s="25" t="s">
        <v>1718</v>
      </c>
    </row>
    <row r="726" spans="1:19" x14ac:dyDescent="0.25">
      <c r="A726" s="25" t="s">
        <v>1687</v>
      </c>
      <c r="B726" s="44">
        <v>4</v>
      </c>
      <c r="C726" s="25" t="s">
        <v>3328</v>
      </c>
      <c r="D726" s="25" t="s">
        <v>1</v>
      </c>
      <c r="E726" s="26" t="s">
        <v>2</v>
      </c>
      <c r="F726" s="26" t="s">
        <v>2</v>
      </c>
      <c r="G726" s="25" t="s">
        <v>267</v>
      </c>
      <c r="H726" s="26">
        <v>45826</v>
      </c>
      <c r="I726" s="26">
        <v>45838</v>
      </c>
      <c r="J726" s="25" t="s">
        <v>1719</v>
      </c>
      <c r="K726" s="25"/>
      <c r="L726" s="27">
        <v>1</v>
      </c>
      <c r="M726" s="26">
        <v>45838</v>
      </c>
      <c r="N726" s="25" t="str" cm="1">
        <f t="array" ref="N726">_xlfn.IFS(L726=100%,"выполнено",L726=0%,"не выполнено",L726&gt;0%,"в работе",L726&lt;100%,"в работе")</f>
        <v>выполнено</v>
      </c>
      <c r="O726" s="25"/>
      <c r="P726" s="25"/>
      <c r="Q726" s="25" t="s">
        <v>464</v>
      </c>
      <c r="R726" s="25" t="str">
        <f>VLOOKUP(J726,LookUp!C:F,4,0)</f>
        <v>Не применимо</v>
      </c>
      <c r="S726" s="25" t="s">
        <v>1718</v>
      </c>
    </row>
    <row r="727" spans="1:19" x14ac:dyDescent="0.25">
      <c r="A727" s="25" t="s">
        <v>1687</v>
      </c>
      <c r="B727" s="44">
        <v>5</v>
      </c>
      <c r="C727" s="25" t="s">
        <v>3329</v>
      </c>
      <c r="D727" s="25" t="s">
        <v>1</v>
      </c>
      <c r="E727" s="26" t="s">
        <v>2</v>
      </c>
      <c r="F727" s="26" t="s">
        <v>2</v>
      </c>
      <c r="G727" s="25" t="s">
        <v>267</v>
      </c>
      <c r="H727" s="26">
        <v>45826</v>
      </c>
      <c r="I727" s="26">
        <v>45838</v>
      </c>
      <c r="J727" s="25" t="s">
        <v>3147</v>
      </c>
      <c r="K727" s="25"/>
      <c r="L727" s="27">
        <v>1</v>
      </c>
      <c r="M727" s="26">
        <v>45838</v>
      </c>
      <c r="N727" s="25" t="str" cm="1">
        <f t="array" ref="N727">_xlfn.IFS(L727=100%,"выполнено",L727=0%,"не выполнено",L727&gt;0%,"в работе",L727&lt;100%,"в работе")</f>
        <v>выполнено</v>
      </c>
      <c r="O727" s="25"/>
      <c r="P727" s="25"/>
      <c r="Q727" s="25" t="s">
        <v>465</v>
      </c>
      <c r="R727" s="25" t="str">
        <f>VLOOKUP(J727,LookUp!C:F,4,0)</f>
        <v>ТХиГТС</v>
      </c>
      <c r="S727" s="25" t="s">
        <v>1718</v>
      </c>
    </row>
    <row r="728" spans="1:19" x14ac:dyDescent="0.25">
      <c r="A728" s="25" t="s">
        <v>1687</v>
      </c>
      <c r="B728" s="44">
        <v>4</v>
      </c>
      <c r="C728" s="25" t="s">
        <v>3330</v>
      </c>
      <c r="D728" s="25" t="s">
        <v>1</v>
      </c>
      <c r="E728" s="26" t="s">
        <v>2</v>
      </c>
      <c r="F728" s="26" t="s">
        <v>2</v>
      </c>
      <c r="G728" s="25" t="s">
        <v>122</v>
      </c>
      <c r="H728" s="26">
        <v>45852</v>
      </c>
      <c r="I728" s="26">
        <v>45912</v>
      </c>
      <c r="J728" s="25" t="s">
        <v>1719</v>
      </c>
      <c r="K728" s="25"/>
      <c r="L728" s="27">
        <v>1</v>
      </c>
      <c r="M728" s="26">
        <v>45912</v>
      </c>
      <c r="N728" s="25" t="str" cm="1">
        <f t="array" ref="N728">_xlfn.IFS(L728=100%,"выполнено",L728=0%,"не выполнено",L728&gt;0%,"в работе",L728&lt;100%,"в работе")</f>
        <v>выполнено</v>
      </c>
      <c r="O728" s="25"/>
      <c r="P728" s="25"/>
      <c r="Q728" s="25" t="s">
        <v>1025</v>
      </c>
      <c r="R728" s="25" t="str">
        <f>VLOOKUP(J728,LookUp!C:F,4,0)</f>
        <v>Не применимо</v>
      </c>
      <c r="S728" s="25" t="s">
        <v>1718</v>
      </c>
    </row>
    <row r="729" spans="1:19" x14ac:dyDescent="0.25">
      <c r="A729" s="25" t="s">
        <v>1687</v>
      </c>
      <c r="B729" s="44">
        <v>5</v>
      </c>
      <c r="C729" s="25" t="s">
        <v>3331</v>
      </c>
      <c r="D729" s="25" t="s">
        <v>1</v>
      </c>
      <c r="E729" s="26" t="s">
        <v>2</v>
      </c>
      <c r="F729" s="26" t="s">
        <v>2</v>
      </c>
      <c r="G729" s="25" t="s">
        <v>192</v>
      </c>
      <c r="H729" s="26">
        <v>45856</v>
      </c>
      <c r="I729" s="26">
        <v>45861</v>
      </c>
      <c r="J729" s="25" t="s">
        <v>1700</v>
      </c>
      <c r="K729" s="25"/>
      <c r="L729" s="27">
        <v>1</v>
      </c>
      <c r="M729" s="26">
        <v>45861</v>
      </c>
      <c r="N729" s="25" t="str" cm="1">
        <f t="array" ref="N729">_xlfn.IFS(L729=100%,"выполнено",L729=0%,"не выполнено",L729&gt;0%,"в работе",L729&lt;100%,"в работе")</f>
        <v>выполнено</v>
      </c>
      <c r="O729" s="25"/>
      <c r="P729" s="25"/>
      <c r="Q729" s="25" t="s">
        <v>465</v>
      </c>
      <c r="R729" s="25" t="str">
        <f>VLOOKUP(J729,LookUp!C:F,4,0)</f>
        <v>АСО</v>
      </c>
      <c r="S729" s="25" t="s">
        <v>1718</v>
      </c>
    </row>
    <row r="730" spans="1:19" x14ac:dyDescent="0.25">
      <c r="A730" s="25" t="s">
        <v>1687</v>
      </c>
      <c r="B730" s="44">
        <v>5</v>
      </c>
      <c r="C730" s="25" t="s">
        <v>3332</v>
      </c>
      <c r="D730" s="25" t="s">
        <v>1</v>
      </c>
      <c r="E730" s="26" t="s">
        <v>2</v>
      </c>
      <c r="F730" s="26" t="s">
        <v>2</v>
      </c>
      <c r="G730" s="25" t="s">
        <v>106</v>
      </c>
      <c r="H730" s="26">
        <v>45852</v>
      </c>
      <c r="I730" s="26">
        <v>45861</v>
      </c>
      <c r="J730" s="25" t="s">
        <v>3147</v>
      </c>
      <c r="K730" s="25"/>
      <c r="L730" s="27">
        <v>1</v>
      </c>
      <c r="M730" s="26">
        <v>45861</v>
      </c>
      <c r="N730" s="25" t="str" cm="1">
        <f t="array" ref="N730">_xlfn.IFS(L730=100%,"выполнено",L730=0%,"не выполнено",L730&gt;0%,"в работе",L730&lt;100%,"в работе")</f>
        <v>выполнено</v>
      </c>
      <c r="O730" s="25"/>
      <c r="P730" s="25"/>
      <c r="Q730" s="25" t="s">
        <v>1025</v>
      </c>
      <c r="R730" s="25" t="str">
        <f>VLOOKUP(J730,LookUp!C:F,4,0)</f>
        <v>ТХиГТС</v>
      </c>
      <c r="S730" s="25" t="s">
        <v>1718</v>
      </c>
    </row>
    <row r="731" spans="1:19" x14ac:dyDescent="0.25">
      <c r="A731" s="25" t="s">
        <v>1687</v>
      </c>
      <c r="B731" s="44">
        <v>5</v>
      </c>
      <c r="C731" s="25" t="s">
        <v>3333</v>
      </c>
      <c r="D731" s="25" t="s">
        <v>1</v>
      </c>
      <c r="E731" s="26" t="s">
        <v>2</v>
      </c>
      <c r="F731" s="26" t="s">
        <v>2</v>
      </c>
      <c r="G731" s="25" t="s">
        <v>344</v>
      </c>
      <c r="H731" s="26">
        <v>45860</v>
      </c>
      <c r="I731" s="26">
        <v>45912</v>
      </c>
      <c r="J731" s="25" t="s">
        <v>1696</v>
      </c>
      <c r="K731" s="25"/>
      <c r="L731" s="27">
        <v>1</v>
      </c>
      <c r="M731" s="26">
        <v>45912</v>
      </c>
      <c r="N731" s="25" t="str" cm="1">
        <f t="array" ref="N731">_xlfn.IFS(L731=100%,"выполнено",L731=0%,"не выполнено",L731&gt;0%,"в работе",L731&lt;100%,"в работе")</f>
        <v>выполнено</v>
      </c>
      <c r="O731" s="25"/>
      <c r="P731" s="25"/>
      <c r="Q731" s="25" t="s">
        <v>1719</v>
      </c>
      <c r="R731" s="25" t="str">
        <f>VLOOKUP(J731,LookUp!C:F,4,0)</f>
        <v>ОЭиСС</v>
      </c>
      <c r="S731" s="25" t="s">
        <v>1718</v>
      </c>
    </row>
    <row r="732" spans="1:19" x14ac:dyDescent="0.25">
      <c r="A732" s="25" t="s">
        <v>1687</v>
      </c>
      <c r="B732" s="44">
        <v>4</v>
      </c>
      <c r="C732" s="25" t="s">
        <v>3334</v>
      </c>
      <c r="D732" s="25" t="s">
        <v>1</v>
      </c>
      <c r="E732" s="26" t="s">
        <v>2</v>
      </c>
      <c r="F732" s="26" t="s">
        <v>2</v>
      </c>
      <c r="G732" s="25" t="s">
        <v>192</v>
      </c>
      <c r="H732" s="26">
        <v>45847</v>
      </c>
      <c r="I732" s="26">
        <v>45852</v>
      </c>
      <c r="J732" s="25" t="s">
        <v>1719</v>
      </c>
      <c r="K732" s="25"/>
      <c r="L732" s="27">
        <v>1</v>
      </c>
      <c r="M732" s="26">
        <v>45852</v>
      </c>
      <c r="N732" s="25" t="str" cm="1">
        <f t="array" ref="N732">_xlfn.IFS(L732=100%,"выполнено",L732=0%,"не выполнено",L732&gt;0%,"в работе",L732&lt;100%,"в работе")</f>
        <v>выполнено</v>
      </c>
      <c r="O732" s="25"/>
      <c r="P732" s="25"/>
      <c r="Q732" s="25" t="s">
        <v>465</v>
      </c>
      <c r="R732" s="25" t="str">
        <f>VLOOKUP(J732,LookUp!C:F,4,0)</f>
        <v>Не применимо</v>
      </c>
      <c r="S732" s="25" t="s">
        <v>1718</v>
      </c>
    </row>
    <row r="733" spans="1:19" x14ac:dyDescent="0.25">
      <c r="A733" s="25" t="s">
        <v>1687</v>
      </c>
      <c r="B733" s="44">
        <v>5</v>
      </c>
      <c r="C733" s="25" t="s">
        <v>3335</v>
      </c>
      <c r="D733" s="25" t="s">
        <v>1</v>
      </c>
      <c r="E733" s="26" t="s">
        <v>2</v>
      </c>
      <c r="F733" s="26" t="s">
        <v>2</v>
      </c>
      <c r="G733" s="25" t="s">
        <v>192</v>
      </c>
      <c r="H733" s="26">
        <v>45847</v>
      </c>
      <c r="I733" s="26">
        <v>45852</v>
      </c>
      <c r="J733" s="25" t="s">
        <v>3147</v>
      </c>
      <c r="K733" s="25"/>
      <c r="L733" s="27">
        <v>1</v>
      </c>
      <c r="M733" s="26">
        <v>45852</v>
      </c>
      <c r="N733" s="25" t="str" cm="1">
        <f t="array" ref="N733">_xlfn.IFS(L733=100%,"выполнено",L733=0%,"не выполнено",L733&gt;0%,"в работе",L733&lt;100%,"в работе")</f>
        <v>выполнено</v>
      </c>
      <c r="O733" s="25"/>
      <c r="P733" s="25"/>
      <c r="Q733" s="25" t="s">
        <v>465</v>
      </c>
      <c r="R733" s="25" t="str">
        <f>VLOOKUP(J733,LookUp!C:F,4,0)</f>
        <v>ТХиГТС</v>
      </c>
      <c r="S733" s="25" t="s">
        <v>1718</v>
      </c>
    </row>
    <row r="734" spans="1:19" x14ac:dyDescent="0.25">
      <c r="A734" s="25" t="s">
        <v>1687</v>
      </c>
      <c r="B734" s="44">
        <v>4</v>
      </c>
      <c r="C734" s="25" t="s">
        <v>3336</v>
      </c>
      <c r="D734" s="25" t="s">
        <v>1</v>
      </c>
      <c r="E734" s="26" t="s">
        <v>2</v>
      </c>
      <c r="F734" s="26" t="s">
        <v>2</v>
      </c>
      <c r="G734" s="25" t="s">
        <v>96</v>
      </c>
      <c r="H734" s="26">
        <v>45849</v>
      </c>
      <c r="I734" s="26">
        <v>45897</v>
      </c>
      <c r="J734" s="25" t="s">
        <v>1719</v>
      </c>
      <c r="K734" s="25"/>
      <c r="L734" s="27">
        <v>1</v>
      </c>
      <c r="M734" s="26">
        <v>45897</v>
      </c>
      <c r="N734" s="25" t="str" cm="1">
        <f t="array" ref="N734">_xlfn.IFS(L734=100%,"выполнено",L734=0%,"не выполнено",L734&gt;0%,"в работе",L734&lt;100%,"в работе")</f>
        <v>выполнено</v>
      </c>
      <c r="O734" s="25"/>
      <c r="P734" s="25"/>
      <c r="Q734" s="25" t="s">
        <v>1698</v>
      </c>
      <c r="R734" s="25" t="str">
        <f>VLOOKUP(J734,LookUp!C:F,4,0)</f>
        <v>Не применимо</v>
      </c>
      <c r="S734" s="25" t="s">
        <v>1718</v>
      </c>
    </row>
    <row r="735" spans="1:19" x14ac:dyDescent="0.25">
      <c r="A735" s="25" t="s">
        <v>1687</v>
      </c>
      <c r="B735" s="44">
        <v>5</v>
      </c>
      <c r="C735" s="25" t="s">
        <v>3337</v>
      </c>
      <c r="D735" s="25" t="s">
        <v>1</v>
      </c>
      <c r="E735" s="26" t="s">
        <v>2</v>
      </c>
      <c r="F735" s="26" t="s">
        <v>2</v>
      </c>
      <c r="G735" s="25" t="s">
        <v>96</v>
      </c>
      <c r="H735" s="26">
        <v>45849</v>
      </c>
      <c r="I735" s="26">
        <v>45897</v>
      </c>
      <c r="J735" s="25" t="s">
        <v>3147</v>
      </c>
      <c r="K735" s="25"/>
      <c r="L735" s="27">
        <v>1</v>
      </c>
      <c r="M735" s="26">
        <v>45897</v>
      </c>
      <c r="N735" s="25" t="str" cm="1">
        <f t="array" ref="N735">_xlfn.IFS(L735=100%,"выполнено",L735=0%,"не выполнено",L735&gt;0%,"в работе",L735&lt;100%,"в работе")</f>
        <v>выполнено</v>
      </c>
      <c r="O735" s="25"/>
      <c r="P735" s="25"/>
      <c r="Q735" s="25" t="s">
        <v>1696</v>
      </c>
      <c r="R735" s="25" t="str">
        <f>VLOOKUP(J735,LookUp!C:F,4,0)</f>
        <v>ТХиГТС</v>
      </c>
      <c r="S735" s="25" t="s">
        <v>1718</v>
      </c>
    </row>
    <row r="736" spans="1:19" x14ac:dyDescent="0.25">
      <c r="A736" s="25" t="s">
        <v>1687</v>
      </c>
      <c r="B736" s="44">
        <v>4</v>
      </c>
      <c r="C736" s="25" t="s">
        <v>731</v>
      </c>
      <c r="D736" s="25" t="s">
        <v>67</v>
      </c>
      <c r="E736" s="26">
        <v>45335</v>
      </c>
      <c r="F736" s="26">
        <v>45348</v>
      </c>
      <c r="G736" s="25" t="s">
        <v>2811</v>
      </c>
      <c r="H736" s="26">
        <v>45433</v>
      </c>
      <c r="I736" s="26">
        <v>45863</v>
      </c>
      <c r="J736" s="25" t="s">
        <v>465</v>
      </c>
      <c r="K736" s="25" t="s">
        <v>465</v>
      </c>
      <c r="L736" s="27">
        <v>1</v>
      </c>
      <c r="M736" s="26">
        <v>45863</v>
      </c>
      <c r="N736" s="25" t="str" cm="1">
        <f t="array" ref="N736">_xlfn.IFS(L736=100%,"выполнено",L736=0%,"не выполнено",L736&gt;0%,"в работе",L736&lt;100%,"в работе")</f>
        <v>выполнено</v>
      </c>
      <c r="O736" s="25"/>
      <c r="P736" s="25"/>
      <c r="Q736" s="25" t="s">
        <v>465</v>
      </c>
      <c r="R736" s="25" t="str">
        <f>VLOOKUP(J736,LookUp!C:F,4,0)</f>
        <v>ГИП</v>
      </c>
      <c r="S736" s="25" t="s">
        <v>1718</v>
      </c>
    </row>
    <row r="737" spans="1:19" x14ac:dyDescent="0.25">
      <c r="A737" s="25" t="s">
        <v>1687</v>
      </c>
      <c r="B737" s="44">
        <v>5</v>
      </c>
      <c r="C737" s="25" t="s">
        <v>657</v>
      </c>
      <c r="D737" s="25" t="s">
        <v>73</v>
      </c>
      <c r="E737" s="26">
        <v>45335</v>
      </c>
      <c r="F737" s="26">
        <v>45341</v>
      </c>
      <c r="G737" s="25" t="s">
        <v>681</v>
      </c>
      <c r="H737" s="26">
        <v>45433</v>
      </c>
      <c r="I737" s="26">
        <v>45849</v>
      </c>
      <c r="J737" s="25" t="s">
        <v>1698</v>
      </c>
      <c r="K737" s="25" t="s">
        <v>444</v>
      </c>
      <c r="L737" s="27">
        <v>1</v>
      </c>
      <c r="M737" s="26">
        <v>45849</v>
      </c>
      <c r="N737" s="25" t="str" cm="1">
        <f t="array" ref="N737">_xlfn.IFS(L737=100%,"выполнено",L737=0%,"не выполнено",L737&gt;0%,"в работе",L737&lt;100%,"в работе")</f>
        <v>выполнено</v>
      </c>
      <c r="O737" s="25"/>
      <c r="P737" s="25"/>
      <c r="Q737" s="25" t="s">
        <v>1698</v>
      </c>
      <c r="R737" s="25" t="str">
        <f>VLOOKUP(J737,LookUp!C:F,4,0)</f>
        <v>ТХиГТС</v>
      </c>
      <c r="S737" s="25" t="s">
        <v>1718</v>
      </c>
    </row>
    <row r="738" spans="1:19" x14ac:dyDescent="0.25">
      <c r="A738" s="25" t="s">
        <v>1687</v>
      </c>
      <c r="B738" s="44">
        <v>5</v>
      </c>
      <c r="C738" s="25" t="s">
        <v>2049</v>
      </c>
      <c r="D738" s="25" t="s">
        <v>67</v>
      </c>
      <c r="E738" s="26">
        <v>45335</v>
      </c>
      <c r="F738" s="26">
        <v>45348</v>
      </c>
      <c r="G738" s="25" t="s">
        <v>2812</v>
      </c>
      <c r="H738" s="26">
        <v>45433</v>
      </c>
      <c r="I738" s="26">
        <v>45863</v>
      </c>
      <c r="J738" s="25" t="s">
        <v>1700</v>
      </c>
      <c r="K738" s="25" t="s">
        <v>291</v>
      </c>
      <c r="L738" s="27">
        <v>1</v>
      </c>
      <c r="M738" s="26">
        <v>45863</v>
      </c>
      <c r="N738" s="25" t="str" cm="1">
        <f t="array" ref="N738">_xlfn.IFS(L738=100%,"выполнено",L738=0%,"не выполнено",L738&gt;0%,"в работе",L738&lt;100%,"в работе")</f>
        <v>выполнено</v>
      </c>
      <c r="O738" s="25"/>
      <c r="P738" s="25"/>
      <c r="Q738" s="25" t="s">
        <v>1696</v>
      </c>
      <c r="R738" s="25" t="str">
        <f>VLOOKUP(J738,LookUp!C:F,4,0)</f>
        <v>АСО</v>
      </c>
      <c r="S738" s="25" t="s">
        <v>1718</v>
      </c>
    </row>
    <row r="739" spans="1:19" x14ac:dyDescent="0.25">
      <c r="A739" s="25" t="s">
        <v>1687</v>
      </c>
      <c r="B739" s="44">
        <v>4</v>
      </c>
      <c r="C739" s="25" t="s">
        <v>659</v>
      </c>
      <c r="D739" s="25" t="s">
        <v>67</v>
      </c>
      <c r="E739" s="26">
        <v>45335</v>
      </c>
      <c r="F739" s="26">
        <v>45348</v>
      </c>
      <c r="G739" s="25" t="s">
        <v>2813</v>
      </c>
      <c r="H739" s="26">
        <v>45433</v>
      </c>
      <c r="I739" s="26">
        <v>45862</v>
      </c>
      <c r="J739" s="25" t="s">
        <v>465</v>
      </c>
      <c r="K739" s="25" t="s">
        <v>465</v>
      </c>
      <c r="L739" s="27">
        <v>1</v>
      </c>
      <c r="M739" s="26">
        <v>45862</v>
      </c>
      <c r="N739" s="25" t="str" cm="1">
        <f t="array" ref="N739">_xlfn.IFS(L739=100%,"выполнено",L739=0%,"не выполнено",L739&gt;0%,"в работе",L739&lt;100%,"в работе")</f>
        <v>выполнено</v>
      </c>
      <c r="O739" s="25"/>
      <c r="P739" s="25"/>
      <c r="Q739" s="25" t="s">
        <v>1696</v>
      </c>
      <c r="R739" s="25" t="str">
        <f>VLOOKUP(J739,LookUp!C:F,4,0)</f>
        <v>ГИП</v>
      </c>
      <c r="S739" s="25" t="s">
        <v>1718</v>
      </c>
    </row>
    <row r="740" spans="1:19" x14ac:dyDescent="0.25">
      <c r="A740" s="25" t="s">
        <v>1687</v>
      </c>
      <c r="B740" s="44">
        <v>5</v>
      </c>
      <c r="C740" s="25" t="s">
        <v>660</v>
      </c>
      <c r="D740" s="25" t="s">
        <v>73</v>
      </c>
      <c r="E740" s="26">
        <v>45335</v>
      </c>
      <c r="F740" s="26">
        <v>45341</v>
      </c>
      <c r="G740" s="25" t="s">
        <v>1797</v>
      </c>
      <c r="H740" s="26">
        <v>45433</v>
      </c>
      <c r="I740" s="26">
        <v>45849</v>
      </c>
      <c r="J740" s="25" t="s">
        <v>3147</v>
      </c>
      <c r="K740" s="25" t="s">
        <v>444</v>
      </c>
      <c r="L740" s="27">
        <v>1</v>
      </c>
      <c r="M740" s="26">
        <v>45849</v>
      </c>
      <c r="N740" s="25" t="str" cm="1">
        <f t="array" ref="N740">_xlfn.IFS(L740=100%,"выполнено",L740=0%,"не выполнено",L740&gt;0%,"в работе",L740&lt;100%,"в работе")</f>
        <v>выполнено</v>
      </c>
      <c r="O740" s="25"/>
      <c r="P740" s="25"/>
      <c r="Q740" s="25" t="s">
        <v>991</v>
      </c>
      <c r="R740" s="25" t="str">
        <f>VLOOKUP(J740,LookUp!C:F,4,0)</f>
        <v>ТХиГТС</v>
      </c>
      <c r="S740" s="25" t="s">
        <v>1718</v>
      </c>
    </row>
    <row r="741" spans="1:19" x14ac:dyDescent="0.25">
      <c r="A741" s="25" t="s">
        <v>1687</v>
      </c>
      <c r="B741" s="44">
        <v>5</v>
      </c>
      <c r="C741" s="25" t="s">
        <v>732</v>
      </c>
      <c r="D741" s="25" t="s">
        <v>67</v>
      </c>
      <c r="E741" s="26">
        <v>45335</v>
      </c>
      <c r="F741" s="26">
        <v>45348</v>
      </c>
      <c r="G741" s="25" t="s">
        <v>784</v>
      </c>
      <c r="H741" s="26">
        <v>45433</v>
      </c>
      <c r="I741" s="26">
        <v>45862</v>
      </c>
      <c r="J741" s="25" t="s">
        <v>1700</v>
      </c>
      <c r="K741" s="25" t="s">
        <v>291</v>
      </c>
      <c r="L741" s="27">
        <v>1</v>
      </c>
      <c r="M741" s="26">
        <v>45862</v>
      </c>
      <c r="N741" s="25" t="str" cm="1">
        <f t="array" ref="N741">_xlfn.IFS(L741=100%,"выполнено",L741=0%,"не выполнено",L741&gt;0%,"в работе",L741&lt;100%,"в работе")</f>
        <v>выполнено</v>
      </c>
      <c r="O741" s="25"/>
      <c r="P741" s="25"/>
      <c r="Q741" s="25" t="s">
        <v>991</v>
      </c>
      <c r="R741" s="25" t="str">
        <f>VLOOKUP(J741,LookUp!C:F,4,0)</f>
        <v>АСО</v>
      </c>
      <c r="S741" s="25" t="s">
        <v>1718</v>
      </c>
    </row>
    <row r="742" spans="1:19" x14ac:dyDescent="0.25">
      <c r="A742" s="25" t="s">
        <v>1687</v>
      </c>
      <c r="B742" s="44">
        <v>4</v>
      </c>
      <c r="C742" s="25" t="s">
        <v>670</v>
      </c>
      <c r="D742" s="25" t="s">
        <v>27</v>
      </c>
      <c r="E742" s="26">
        <v>45342</v>
      </c>
      <c r="F742" s="26">
        <v>45370</v>
      </c>
      <c r="G742" s="25" t="s">
        <v>1804</v>
      </c>
      <c r="H742" s="26">
        <v>45433</v>
      </c>
      <c r="I742" s="26">
        <v>45916</v>
      </c>
      <c r="J742" s="25" t="s">
        <v>1025</v>
      </c>
      <c r="K742" s="25" t="s">
        <v>436</v>
      </c>
      <c r="L742" s="27">
        <v>1</v>
      </c>
      <c r="M742" s="26">
        <v>45916</v>
      </c>
      <c r="N742" s="25" t="str" cm="1">
        <f t="array" ref="N742">_xlfn.IFS(L742=100%,"выполнено",L742=0%,"не выполнено",L742&gt;0%,"в работе",L742&lt;100%,"в работе")</f>
        <v>выполнено</v>
      </c>
      <c r="O742" s="25"/>
      <c r="P742" s="25"/>
      <c r="Q742" s="25" t="s">
        <v>465</v>
      </c>
      <c r="R742" s="25" t="str">
        <f>VLOOKUP(J742,LookUp!C:F,4,0)</f>
        <v>СЭО</v>
      </c>
      <c r="S742" s="25" t="s">
        <v>1718</v>
      </c>
    </row>
    <row r="743" spans="1:19" x14ac:dyDescent="0.25">
      <c r="A743" s="25" t="s">
        <v>1687</v>
      </c>
      <c r="B743" s="44">
        <v>3</v>
      </c>
      <c r="C743" s="25" t="s">
        <v>735</v>
      </c>
      <c r="D743" s="25" t="s">
        <v>736</v>
      </c>
      <c r="E743" s="26">
        <v>45250</v>
      </c>
      <c r="F743" s="26">
        <v>45407</v>
      </c>
      <c r="G743" s="25" t="s">
        <v>3338</v>
      </c>
      <c r="H743" s="26">
        <v>45401</v>
      </c>
      <c r="I743" s="26">
        <v>45938</v>
      </c>
      <c r="J743" s="25" t="s">
        <v>465</v>
      </c>
      <c r="K743" s="25" t="s">
        <v>465</v>
      </c>
      <c r="L743" s="27">
        <v>0.99</v>
      </c>
      <c r="M743" s="26" t="s">
        <v>2</v>
      </c>
      <c r="N743" s="25" t="str" cm="1">
        <f t="array" ref="N743">_xlfn.IFS(L743=100%,"выполнено",L743=0%,"не выполнено",L743&gt;0%,"в работе",L743&lt;100%,"в работе")</f>
        <v>в работе</v>
      </c>
      <c r="O743" s="25"/>
      <c r="P743" s="25"/>
      <c r="Q743" s="25" t="s">
        <v>1698</v>
      </c>
      <c r="R743" s="25" t="str">
        <f>VLOOKUP(J743,LookUp!C:F,4,0)</f>
        <v>ГИП</v>
      </c>
      <c r="S743" s="25" t="s">
        <v>1718</v>
      </c>
    </row>
    <row r="744" spans="1:19" x14ac:dyDescent="0.25">
      <c r="A744" s="25" t="s">
        <v>1687</v>
      </c>
      <c r="B744" s="44">
        <v>4</v>
      </c>
      <c r="C744" s="25" t="s">
        <v>2911</v>
      </c>
      <c r="D744" s="25" t="s">
        <v>1</v>
      </c>
      <c r="E744" s="26" t="s">
        <v>2</v>
      </c>
      <c r="F744" s="26" t="s">
        <v>2</v>
      </c>
      <c r="G744" s="25" t="s">
        <v>194</v>
      </c>
      <c r="H744" s="26">
        <v>45796</v>
      </c>
      <c r="I744" s="26">
        <v>45910</v>
      </c>
      <c r="J744" s="25" t="s">
        <v>465</v>
      </c>
      <c r="K744" s="25"/>
      <c r="L744" s="27">
        <v>1</v>
      </c>
      <c r="M744" s="26">
        <v>45910</v>
      </c>
      <c r="N744" s="25" t="str" cm="1">
        <f t="array" ref="N744">_xlfn.IFS(L744=100%,"выполнено",L744=0%,"не выполнено",L744&gt;0%,"в работе",L744&lt;100%,"в работе")</f>
        <v>выполнено</v>
      </c>
      <c r="O744" s="25"/>
      <c r="P744" s="25"/>
      <c r="Q744" s="25" t="s">
        <v>465</v>
      </c>
      <c r="R744" s="25" t="str">
        <f>VLOOKUP(J744,LookUp!C:F,4,0)</f>
        <v>ГИП</v>
      </c>
      <c r="S744" s="25" t="s">
        <v>1718</v>
      </c>
    </row>
    <row r="745" spans="1:19" x14ac:dyDescent="0.25">
      <c r="A745" s="25" t="s">
        <v>1687</v>
      </c>
      <c r="B745" s="44">
        <v>5</v>
      </c>
      <c r="C745" s="25" t="s">
        <v>3339</v>
      </c>
      <c r="D745" s="25" t="s">
        <v>1</v>
      </c>
      <c r="E745" s="26" t="s">
        <v>2</v>
      </c>
      <c r="F745" s="26" t="s">
        <v>2</v>
      </c>
      <c r="G745" s="25" t="s">
        <v>33</v>
      </c>
      <c r="H745" s="26">
        <v>45870</v>
      </c>
      <c r="I745" s="26">
        <v>45874</v>
      </c>
      <c r="J745" s="25" t="s">
        <v>1700</v>
      </c>
      <c r="K745" s="25"/>
      <c r="L745" s="27">
        <v>1</v>
      </c>
      <c r="M745" s="26">
        <v>45874</v>
      </c>
      <c r="N745" s="25" t="str" cm="1">
        <f t="array" ref="N745">_xlfn.IFS(L745=100%,"выполнено",L745=0%,"не выполнено",L745&gt;0%,"в работе",L745&lt;100%,"в работе")</f>
        <v>выполнено</v>
      </c>
      <c r="O745" s="25"/>
      <c r="P745" s="25"/>
      <c r="Q745" s="25" t="s">
        <v>1698</v>
      </c>
      <c r="R745" s="25" t="str">
        <f>VLOOKUP(J745,LookUp!C:F,4,0)</f>
        <v>АСО</v>
      </c>
      <c r="S745" s="25" t="s">
        <v>1718</v>
      </c>
    </row>
    <row r="746" spans="1:19" x14ac:dyDescent="0.25">
      <c r="A746" s="25" t="s">
        <v>1687</v>
      </c>
      <c r="B746" s="44">
        <v>5</v>
      </c>
      <c r="C746" s="25" t="s">
        <v>3340</v>
      </c>
      <c r="D746" s="25" t="s">
        <v>1</v>
      </c>
      <c r="E746" s="26" t="s">
        <v>2</v>
      </c>
      <c r="F746" s="26" t="s">
        <v>2</v>
      </c>
      <c r="G746" s="25" t="s">
        <v>214</v>
      </c>
      <c r="H746" s="26">
        <v>45870</v>
      </c>
      <c r="I746" s="26">
        <v>45887</v>
      </c>
      <c r="J746" s="25" t="s">
        <v>1700</v>
      </c>
      <c r="K746" s="25"/>
      <c r="L746" s="27">
        <v>1</v>
      </c>
      <c r="M746" s="26">
        <v>45887</v>
      </c>
      <c r="N746" s="25" t="str" cm="1">
        <f t="array" ref="N746">_xlfn.IFS(L746=100%,"выполнено",L746=0%,"не выполнено",L746&gt;0%,"в работе",L746&lt;100%,"в работе")</f>
        <v>выполнено</v>
      </c>
      <c r="O746" s="25"/>
      <c r="P746" s="25"/>
      <c r="Q746" s="25" t="s">
        <v>464</v>
      </c>
      <c r="R746" s="25" t="str">
        <f>VLOOKUP(J746,LookUp!C:F,4,0)</f>
        <v>АСО</v>
      </c>
      <c r="S746" s="25" t="s">
        <v>1718</v>
      </c>
    </row>
    <row r="747" spans="1:19" x14ac:dyDescent="0.25">
      <c r="A747" s="25" t="s">
        <v>1687</v>
      </c>
      <c r="B747" s="44">
        <v>5</v>
      </c>
      <c r="C747" s="25" t="s">
        <v>2912</v>
      </c>
      <c r="D747" s="25" t="s">
        <v>1</v>
      </c>
      <c r="E747" s="26" t="s">
        <v>2</v>
      </c>
      <c r="F747" s="26" t="s">
        <v>2</v>
      </c>
      <c r="G747" s="25" t="s">
        <v>75</v>
      </c>
      <c r="H747" s="26">
        <v>45796</v>
      </c>
      <c r="I747" s="26">
        <v>45877</v>
      </c>
      <c r="J747" s="25" t="s">
        <v>1698</v>
      </c>
      <c r="K747" s="25"/>
      <c r="L747" s="27">
        <v>1</v>
      </c>
      <c r="M747" s="26">
        <v>45877</v>
      </c>
      <c r="N747" s="25" t="str" cm="1">
        <f t="array" ref="N747">_xlfn.IFS(L747=100%,"выполнено",L747=0%,"не выполнено",L747&gt;0%,"в работе",L747&lt;100%,"в работе")</f>
        <v>выполнено</v>
      </c>
      <c r="O747" s="25"/>
      <c r="P747" s="25"/>
      <c r="Q747" s="25" t="s">
        <v>510</v>
      </c>
      <c r="R747" s="25" t="str">
        <f>VLOOKUP(J747,LookUp!C:F,4,0)</f>
        <v>ТХиГТС</v>
      </c>
      <c r="S747" s="25" t="s">
        <v>1718</v>
      </c>
    </row>
    <row r="748" spans="1:19" x14ac:dyDescent="0.25">
      <c r="A748" s="25" t="s">
        <v>1687</v>
      </c>
      <c r="B748" s="44">
        <v>5</v>
      </c>
      <c r="C748" s="25" t="s">
        <v>3341</v>
      </c>
      <c r="D748" s="25" t="s">
        <v>1</v>
      </c>
      <c r="E748" s="26" t="s">
        <v>2</v>
      </c>
      <c r="F748" s="26" t="s">
        <v>2</v>
      </c>
      <c r="G748" s="25" t="s">
        <v>286</v>
      </c>
      <c r="H748" s="26">
        <v>45796</v>
      </c>
      <c r="I748" s="26">
        <v>45910</v>
      </c>
      <c r="J748" s="25" t="s">
        <v>1696</v>
      </c>
      <c r="K748" s="25"/>
      <c r="L748" s="27">
        <v>1</v>
      </c>
      <c r="M748" s="26">
        <v>45910</v>
      </c>
      <c r="N748" s="25" t="str" cm="1">
        <f t="array" ref="N748">_xlfn.IFS(L748=100%,"выполнено",L748=0%,"не выполнено",L748&gt;0%,"в работе",L748&lt;100%,"в работе")</f>
        <v>выполнено</v>
      </c>
      <c r="O748" s="25"/>
      <c r="P748" s="25"/>
      <c r="Q748" s="25" t="s">
        <v>465</v>
      </c>
      <c r="R748" s="25" t="str">
        <f>VLOOKUP(J748,LookUp!C:F,4,0)</f>
        <v>ОЭиСС</v>
      </c>
      <c r="S748" s="25" t="s">
        <v>1718</v>
      </c>
    </row>
    <row r="749" spans="1:19" x14ac:dyDescent="0.25">
      <c r="A749" s="25" t="s">
        <v>1687</v>
      </c>
      <c r="B749" s="44">
        <v>4</v>
      </c>
      <c r="C749" s="25" t="s">
        <v>2914</v>
      </c>
      <c r="D749" s="25" t="s">
        <v>1</v>
      </c>
      <c r="E749" s="26" t="s">
        <v>2</v>
      </c>
      <c r="F749" s="26" t="s">
        <v>2</v>
      </c>
      <c r="G749" s="25" t="s">
        <v>1857</v>
      </c>
      <c r="H749" s="26">
        <v>45796</v>
      </c>
      <c r="I749" s="26">
        <v>45938</v>
      </c>
      <c r="J749" s="25" t="s">
        <v>465</v>
      </c>
      <c r="K749" s="25"/>
      <c r="L749" s="27">
        <v>0.97</v>
      </c>
      <c r="M749" s="26" t="s">
        <v>2</v>
      </c>
      <c r="N749" s="25" t="str" cm="1">
        <f t="array" ref="N749">_xlfn.IFS(L749=100%,"выполнено",L749=0%,"не выполнено",L749&gt;0%,"в работе",L749&lt;100%,"в работе")</f>
        <v>в работе</v>
      </c>
      <c r="O749" s="25"/>
      <c r="P749" s="25"/>
      <c r="Q749" s="25" t="s">
        <v>510</v>
      </c>
      <c r="R749" s="25" t="str">
        <f>VLOOKUP(J749,LookUp!C:F,4,0)</f>
        <v>ГИП</v>
      </c>
      <c r="S749" s="25" t="s">
        <v>1718</v>
      </c>
    </row>
    <row r="750" spans="1:19" x14ac:dyDescent="0.25">
      <c r="A750" s="25" t="s">
        <v>1687</v>
      </c>
      <c r="B750" s="44">
        <v>5</v>
      </c>
      <c r="C750" s="25" t="s">
        <v>3342</v>
      </c>
      <c r="D750" s="25" t="s">
        <v>1</v>
      </c>
      <c r="E750" s="26" t="s">
        <v>2</v>
      </c>
      <c r="F750" s="26" t="s">
        <v>2</v>
      </c>
      <c r="G750" s="25" t="s">
        <v>27</v>
      </c>
      <c r="H750" s="26">
        <v>45867</v>
      </c>
      <c r="I750" s="26">
        <v>45894</v>
      </c>
      <c r="J750" s="25" t="s">
        <v>1700</v>
      </c>
      <c r="K750" s="25"/>
      <c r="L750" s="27">
        <v>1</v>
      </c>
      <c r="M750" s="26">
        <v>45894</v>
      </c>
      <c r="N750" s="25" t="str" cm="1">
        <f t="array" ref="N750">_xlfn.IFS(L750=100%,"выполнено",L750=0%,"не выполнено",L750&gt;0%,"в работе",L750&lt;100%,"в работе")</f>
        <v>выполнено</v>
      </c>
      <c r="O750" s="25"/>
      <c r="P750" s="25"/>
      <c r="Q750" s="25" t="s">
        <v>465</v>
      </c>
      <c r="R750" s="25" t="str">
        <f>VLOOKUP(J750,LookUp!C:F,4,0)</f>
        <v>АСО</v>
      </c>
      <c r="S750" s="25" t="s">
        <v>1718</v>
      </c>
    </row>
    <row r="751" spans="1:19" x14ac:dyDescent="0.25">
      <c r="A751" s="25" t="s">
        <v>1687</v>
      </c>
      <c r="B751" s="44">
        <v>5</v>
      </c>
      <c r="C751" s="25" t="s">
        <v>3343</v>
      </c>
      <c r="D751" s="25" t="s">
        <v>1</v>
      </c>
      <c r="E751" s="26" t="s">
        <v>2</v>
      </c>
      <c r="F751" s="26" t="s">
        <v>2</v>
      </c>
      <c r="G751" s="25" t="s">
        <v>28</v>
      </c>
      <c r="H751" s="26">
        <v>45867</v>
      </c>
      <c r="I751" s="26">
        <v>45887</v>
      </c>
      <c r="J751" s="25" t="s">
        <v>1700</v>
      </c>
      <c r="K751" s="25"/>
      <c r="L751" s="27">
        <v>1</v>
      </c>
      <c r="M751" s="26">
        <v>45887</v>
      </c>
      <c r="N751" s="25" t="str" cm="1">
        <f t="array" ref="N751">_xlfn.IFS(L751=100%,"выполнено",L751=0%,"не выполнено",L751&gt;0%,"в работе",L751&lt;100%,"в работе")</f>
        <v>выполнено</v>
      </c>
      <c r="O751" s="25"/>
      <c r="P751" s="25"/>
      <c r="Q751" s="25" t="s">
        <v>1698</v>
      </c>
      <c r="R751" s="25" t="str">
        <f>VLOOKUP(J751,LookUp!C:F,4,0)</f>
        <v>АСО</v>
      </c>
      <c r="S751" s="25" t="s">
        <v>1718</v>
      </c>
    </row>
    <row r="752" spans="1:19" x14ac:dyDescent="0.25">
      <c r="A752" s="25" t="s">
        <v>1687</v>
      </c>
      <c r="B752" s="44">
        <v>5</v>
      </c>
      <c r="C752" s="25" t="s">
        <v>2915</v>
      </c>
      <c r="D752" s="25" t="s">
        <v>1</v>
      </c>
      <c r="E752" s="26" t="s">
        <v>2</v>
      </c>
      <c r="F752" s="26" t="s">
        <v>2</v>
      </c>
      <c r="G752" s="25" t="s">
        <v>16</v>
      </c>
      <c r="H752" s="26">
        <v>45796</v>
      </c>
      <c r="I752" s="26">
        <v>45869</v>
      </c>
      <c r="J752" s="25" t="s">
        <v>1698</v>
      </c>
      <c r="K752" s="25"/>
      <c r="L752" s="27">
        <v>1</v>
      </c>
      <c r="M752" s="26">
        <v>45869</v>
      </c>
      <c r="N752" s="25" t="str" cm="1">
        <f t="array" ref="N752">_xlfn.IFS(L752=100%,"выполнено",L752=0%,"не выполнено",L752&gt;0%,"в работе",L752&lt;100%,"в работе")</f>
        <v>выполнено</v>
      </c>
      <c r="O752" s="25"/>
      <c r="P752" s="25"/>
      <c r="Q752" s="25" t="s">
        <v>465</v>
      </c>
      <c r="R752" s="25" t="str">
        <f>VLOOKUP(J752,LookUp!C:F,4,0)</f>
        <v>ТХиГТС</v>
      </c>
      <c r="S752" s="25" t="s">
        <v>1718</v>
      </c>
    </row>
    <row r="753" spans="1:19" x14ac:dyDescent="0.25">
      <c r="A753" s="25" t="s">
        <v>1687</v>
      </c>
      <c r="B753" s="44">
        <v>5</v>
      </c>
      <c r="C753" s="25" t="s">
        <v>2916</v>
      </c>
      <c r="D753" s="25" t="s">
        <v>1</v>
      </c>
      <c r="E753" s="26" t="s">
        <v>2</v>
      </c>
      <c r="F753" s="26" t="s">
        <v>2</v>
      </c>
      <c r="G753" s="25" t="s">
        <v>1857</v>
      </c>
      <c r="H753" s="26">
        <v>45796</v>
      </c>
      <c r="I753" s="26">
        <v>45938</v>
      </c>
      <c r="J753" s="25" t="s">
        <v>1696</v>
      </c>
      <c r="K753" s="25"/>
      <c r="L753" s="27">
        <v>0.95</v>
      </c>
      <c r="M753" s="26" t="s">
        <v>2</v>
      </c>
      <c r="N753" s="25" t="str" cm="1">
        <f t="array" ref="N753">_xlfn.IFS(L753=100%,"выполнено",L753=0%,"не выполнено",L753&gt;0%,"в работе",L753&lt;100%,"в работе")</f>
        <v>в работе</v>
      </c>
      <c r="O753" s="25"/>
      <c r="P753" s="25"/>
      <c r="Q753" s="25" t="s">
        <v>1698</v>
      </c>
      <c r="R753" s="25" t="str">
        <f>VLOOKUP(J753,LookUp!C:F,4,0)</f>
        <v>ОЭиСС</v>
      </c>
      <c r="S753" s="25" t="s">
        <v>1718</v>
      </c>
    </row>
    <row r="754" spans="1:19" x14ac:dyDescent="0.25">
      <c r="A754" s="25" t="s">
        <v>1687</v>
      </c>
      <c r="B754" s="44">
        <v>5</v>
      </c>
      <c r="C754" s="25" t="s">
        <v>2917</v>
      </c>
      <c r="D754" s="25" t="s">
        <v>1</v>
      </c>
      <c r="E754" s="26" t="s">
        <v>2</v>
      </c>
      <c r="F754" s="26" t="s">
        <v>2</v>
      </c>
      <c r="G754" s="25" t="s">
        <v>784</v>
      </c>
      <c r="H754" s="26">
        <v>45796</v>
      </c>
      <c r="I754" s="26">
        <v>45938</v>
      </c>
      <c r="J754" s="25" t="s">
        <v>1696</v>
      </c>
      <c r="K754" s="25"/>
      <c r="L754" s="27">
        <v>0.95</v>
      </c>
      <c r="M754" s="26" t="s">
        <v>2</v>
      </c>
      <c r="N754" s="25" t="str" cm="1">
        <f t="array" ref="N754">_xlfn.IFS(L754=100%,"выполнено",L754=0%,"не выполнено",L754&gt;0%,"в работе",L754&lt;100%,"в работе")</f>
        <v>в работе</v>
      </c>
      <c r="O754" s="25"/>
      <c r="P754" s="25"/>
      <c r="Q754" s="25" t="s">
        <v>1700</v>
      </c>
      <c r="R754" s="25" t="str">
        <f>VLOOKUP(J754,LookUp!C:F,4,0)</f>
        <v>ОЭиСС</v>
      </c>
      <c r="S754" s="25" t="s">
        <v>1718</v>
      </c>
    </row>
    <row r="755" spans="1:19" x14ac:dyDescent="0.25">
      <c r="A755" s="25" t="s">
        <v>1687</v>
      </c>
      <c r="B755" s="44">
        <v>4</v>
      </c>
      <c r="C755" s="25" t="s">
        <v>3344</v>
      </c>
      <c r="D755" s="25" t="s">
        <v>1</v>
      </c>
      <c r="E755" s="26" t="s">
        <v>2</v>
      </c>
      <c r="F755" s="26" t="s">
        <v>2</v>
      </c>
      <c r="G755" s="25" t="s">
        <v>153</v>
      </c>
      <c r="H755" s="26">
        <v>45700</v>
      </c>
      <c r="I755" s="26">
        <v>45803</v>
      </c>
      <c r="J755" s="25" t="s">
        <v>1719</v>
      </c>
      <c r="K755" s="25"/>
      <c r="L755" s="27">
        <v>1</v>
      </c>
      <c r="M755" s="26">
        <v>45803</v>
      </c>
      <c r="N755" s="25" t="str" cm="1">
        <f t="array" ref="N755">_xlfn.IFS(L755=100%,"выполнено",L755=0%,"не выполнено",L755&gt;0%,"в работе",L755&lt;100%,"в работе")</f>
        <v>выполнено</v>
      </c>
      <c r="O755" s="25"/>
      <c r="P755" s="25"/>
      <c r="Q755" s="25" t="s">
        <v>1700</v>
      </c>
      <c r="R755" s="25" t="str">
        <f>VLOOKUP(J755,LookUp!C:F,4,0)</f>
        <v>Не применимо</v>
      </c>
      <c r="S755" s="25" t="s">
        <v>1718</v>
      </c>
    </row>
    <row r="756" spans="1:19" x14ac:dyDescent="0.25">
      <c r="A756" s="25" t="s">
        <v>1687</v>
      </c>
      <c r="B756" s="44">
        <v>5</v>
      </c>
      <c r="C756" s="25" t="s">
        <v>2919</v>
      </c>
      <c r="D756" s="25" t="s">
        <v>28</v>
      </c>
      <c r="E756" s="26">
        <v>45364</v>
      </c>
      <c r="F756" s="26">
        <v>45386</v>
      </c>
      <c r="G756" s="25" t="s">
        <v>2819</v>
      </c>
      <c r="H756" s="26">
        <v>45700</v>
      </c>
      <c r="I756" s="26">
        <v>45803</v>
      </c>
      <c r="J756" s="25" t="s">
        <v>991</v>
      </c>
      <c r="K756" s="25" t="s">
        <v>417</v>
      </c>
      <c r="L756" s="27">
        <v>1</v>
      </c>
      <c r="M756" s="26">
        <v>45803</v>
      </c>
      <c r="N756" s="25" t="str" cm="1">
        <f t="array" ref="N756">_xlfn.IFS(L756=100%,"выполнено",L756=0%,"не выполнено",L756&gt;0%,"в работе",L756&lt;100%,"в работе")</f>
        <v>выполнено</v>
      </c>
      <c r="O756" s="25"/>
      <c r="P756" s="25"/>
      <c r="Q756" s="25" t="s">
        <v>465</v>
      </c>
      <c r="R756" s="25" t="str">
        <f>VLOOKUP(J756,LookUp!C:F,4,0)</f>
        <v>ГПиАД</v>
      </c>
      <c r="S756" s="25" t="s">
        <v>1718</v>
      </c>
    </row>
    <row r="757" spans="1:19" x14ac:dyDescent="0.25">
      <c r="A757" s="25" t="s">
        <v>1687</v>
      </c>
      <c r="B757" s="44">
        <v>4</v>
      </c>
      <c r="C757" s="25" t="s">
        <v>2920</v>
      </c>
      <c r="D757" s="25" t="s">
        <v>1</v>
      </c>
      <c r="E757" s="26" t="s">
        <v>2</v>
      </c>
      <c r="F757" s="26" t="s">
        <v>2</v>
      </c>
      <c r="G757" s="25" t="s">
        <v>303</v>
      </c>
      <c r="H757" s="26">
        <v>45401</v>
      </c>
      <c r="I757" s="26">
        <v>45450</v>
      </c>
      <c r="J757" s="25" t="s">
        <v>465</v>
      </c>
      <c r="K757" s="25"/>
      <c r="L757" s="27">
        <v>1</v>
      </c>
      <c r="M757" s="26">
        <v>45450</v>
      </c>
      <c r="N757" s="25" t="str" cm="1">
        <f t="array" ref="N757">_xlfn.IFS(L757=100%,"выполнено",L757=0%,"не выполнено",L757&gt;0%,"в работе",L757&lt;100%,"в работе")</f>
        <v>выполнено</v>
      </c>
      <c r="O757" s="25"/>
      <c r="P757" s="25"/>
      <c r="Q757" s="25" t="s">
        <v>1698</v>
      </c>
      <c r="R757" s="25" t="str">
        <f>VLOOKUP(J757,LookUp!C:F,4,0)</f>
        <v>ГИП</v>
      </c>
      <c r="S757" s="25" t="s">
        <v>1718</v>
      </c>
    </row>
    <row r="758" spans="1:19" x14ac:dyDescent="0.25">
      <c r="A758" s="25" t="s">
        <v>1687</v>
      </c>
      <c r="B758" s="44">
        <v>5</v>
      </c>
      <c r="C758" s="25" t="s">
        <v>2921</v>
      </c>
      <c r="D758" s="25" t="s">
        <v>1</v>
      </c>
      <c r="E758" s="26" t="s">
        <v>2</v>
      </c>
      <c r="F758" s="26" t="s">
        <v>2</v>
      </c>
      <c r="G758" s="25" t="s">
        <v>67</v>
      </c>
      <c r="H758" s="26">
        <v>45401</v>
      </c>
      <c r="I758" s="26">
        <v>45450</v>
      </c>
      <c r="J758" s="25" t="s">
        <v>1698</v>
      </c>
      <c r="K758" s="25"/>
      <c r="L758" s="27">
        <v>1</v>
      </c>
      <c r="M758" s="26">
        <v>45450</v>
      </c>
      <c r="N758" s="25" t="str" cm="1">
        <f t="array" ref="N758">_xlfn.IFS(L758=100%,"выполнено",L758=0%,"не выполнено",L758&gt;0%,"в работе",L758&lt;100%,"в работе")</f>
        <v>выполнено</v>
      </c>
      <c r="O758" s="25"/>
      <c r="P758" s="25"/>
      <c r="Q758" s="25" t="s">
        <v>1719</v>
      </c>
      <c r="R758" s="25" t="str">
        <f>VLOOKUP(J758,LookUp!C:F,4,0)</f>
        <v>ТХиГТС</v>
      </c>
      <c r="S758" s="25" t="s">
        <v>1718</v>
      </c>
    </row>
    <row r="759" spans="1:19" x14ac:dyDescent="0.25">
      <c r="A759" s="25" t="s">
        <v>1687</v>
      </c>
      <c r="B759" s="44">
        <v>4</v>
      </c>
      <c r="C759" s="25" t="s">
        <v>2922</v>
      </c>
      <c r="D759" s="25" t="s">
        <v>1</v>
      </c>
      <c r="E759" s="26" t="s">
        <v>2</v>
      </c>
      <c r="F759" s="26" t="s">
        <v>2</v>
      </c>
      <c r="G759" s="25" t="s">
        <v>303</v>
      </c>
      <c r="H759" s="26">
        <v>45401</v>
      </c>
      <c r="I759" s="26">
        <v>45450</v>
      </c>
      <c r="J759" s="25" t="s">
        <v>465</v>
      </c>
      <c r="K759" s="25"/>
      <c r="L759" s="27">
        <v>1</v>
      </c>
      <c r="M759" s="26">
        <v>45450</v>
      </c>
      <c r="N759" s="25" t="str" cm="1">
        <f t="array" ref="N759">_xlfn.IFS(L759=100%,"выполнено",L759=0%,"не выполнено",L759&gt;0%,"в работе",L759&lt;100%,"в работе")</f>
        <v>выполнено</v>
      </c>
      <c r="O759" s="25"/>
      <c r="P759" s="25"/>
      <c r="Q759" s="25" t="s">
        <v>1700</v>
      </c>
      <c r="R759" s="25" t="str">
        <f>VLOOKUP(J759,LookUp!C:F,4,0)</f>
        <v>ГИП</v>
      </c>
      <c r="S759" s="25" t="s">
        <v>1718</v>
      </c>
    </row>
    <row r="760" spans="1:19" x14ac:dyDescent="0.25">
      <c r="A760" s="25" t="s">
        <v>1687</v>
      </c>
      <c r="B760" s="44">
        <v>5</v>
      </c>
      <c r="C760" s="25" t="s">
        <v>2923</v>
      </c>
      <c r="D760" s="25" t="s">
        <v>1</v>
      </c>
      <c r="E760" s="26" t="s">
        <v>2</v>
      </c>
      <c r="F760" s="26" t="s">
        <v>2</v>
      </c>
      <c r="G760" s="25" t="s">
        <v>67</v>
      </c>
      <c r="H760" s="26">
        <v>45401</v>
      </c>
      <c r="I760" s="26">
        <v>45450</v>
      </c>
      <c r="J760" s="25" t="s">
        <v>1698</v>
      </c>
      <c r="K760" s="25"/>
      <c r="L760" s="27">
        <v>1</v>
      </c>
      <c r="M760" s="26">
        <v>45450</v>
      </c>
      <c r="N760" s="25" t="str" cm="1">
        <f t="array" ref="N760">_xlfn.IFS(L760=100%,"выполнено",L760=0%,"не выполнено",L760&gt;0%,"в работе",L760&lt;100%,"в работе")</f>
        <v>выполнено</v>
      </c>
      <c r="O760" s="25"/>
      <c r="P760" s="25"/>
      <c r="Q760" s="25" t="s">
        <v>1696</v>
      </c>
      <c r="R760" s="25" t="str">
        <f>VLOOKUP(J760,LookUp!C:F,4,0)</f>
        <v>ТХиГТС</v>
      </c>
      <c r="S760" s="25" t="s">
        <v>1718</v>
      </c>
    </row>
    <row r="761" spans="1:19" x14ac:dyDescent="0.25">
      <c r="A761" s="25" t="s">
        <v>1687</v>
      </c>
      <c r="B761" s="44">
        <v>4</v>
      </c>
      <c r="C761" s="25" t="s">
        <v>2924</v>
      </c>
      <c r="D761" s="25" t="s">
        <v>67</v>
      </c>
      <c r="E761" s="26">
        <v>45264</v>
      </c>
      <c r="F761" s="26">
        <v>45275</v>
      </c>
      <c r="G761" s="25" t="s">
        <v>738</v>
      </c>
      <c r="H761" s="26">
        <v>45408</v>
      </c>
      <c r="I761" s="26">
        <v>45462</v>
      </c>
      <c r="J761" s="25" t="s">
        <v>1719</v>
      </c>
      <c r="K761" s="25" t="s">
        <v>465</v>
      </c>
      <c r="L761" s="27">
        <v>1</v>
      </c>
      <c r="M761" s="26">
        <v>45462</v>
      </c>
      <c r="N761" s="25" t="str" cm="1">
        <f t="array" ref="N761">_xlfn.IFS(L761=100%,"выполнено",L761=0%,"не выполнено",L761&gt;0%,"в работе",L761&lt;100%,"в работе")</f>
        <v>выполнено</v>
      </c>
      <c r="O761" s="25"/>
      <c r="P761" s="25"/>
      <c r="Q761" s="25" t="s">
        <v>465</v>
      </c>
      <c r="R761" s="25" t="str">
        <f>VLOOKUP(J761,LookUp!C:F,4,0)</f>
        <v>Не применимо</v>
      </c>
      <c r="S761" s="25" t="s">
        <v>1718</v>
      </c>
    </row>
    <row r="762" spans="1:19" x14ac:dyDescent="0.25">
      <c r="A762" s="25" t="s">
        <v>1687</v>
      </c>
      <c r="B762" s="44">
        <v>5</v>
      </c>
      <c r="C762" s="25" t="s">
        <v>2925</v>
      </c>
      <c r="D762" s="25" t="s">
        <v>67</v>
      </c>
      <c r="E762" s="26">
        <v>45264</v>
      </c>
      <c r="F762" s="26">
        <v>45275</v>
      </c>
      <c r="G762" s="25" t="s">
        <v>67</v>
      </c>
      <c r="H762" s="26">
        <v>45408</v>
      </c>
      <c r="I762" s="26">
        <v>45462</v>
      </c>
      <c r="J762" s="25" t="s">
        <v>3147</v>
      </c>
      <c r="K762" s="25" t="s">
        <v>444</v>
      </c>
      <c r="L762" s="27">
        <v>1</v>
      </c>
      <c r="M762" s="26">
        <v>45462</v>
      </c>
      <c r="N762" s="25" t="str" cm="1">
        <f t="array" ref="N762">_xlfn.IFS(L762=100%,"выполнено",L762=0%,"не выполнено",L762&gt;0%,"в работе",L762&lt;100%,"в работе")</f>
        <v>выполнено</v>
      </c>
      <c r="O762" s="25"/>
      <c r="P762" s="25"/>
      <c r="Q762" s="25" t="s">
        <v>1696</v>
      </c>
      <c r="R762" s="25" t="str">
        <f>VLOOKUP(J762,LookUp!C:F,4,0)</f>
        <v>ТХиГТС</v>
      </c>
      <c r="S762" s="25" t="s">
        <v>1718</v>
      </c>
    </row>
    <row r="763" spans="1:19" x14ac:dyDescent="0.25">
      <c r="A763" s="25" t="s">
        <v>1687</v>
      </c>
      <c r="B763" s="44">
        <v>4</v>
      </c>
      <c r="C763" s="25" t="s">
        <v>2926</v>
      </c>
      <c r="D763" s="25" t="s">
        <v>67</v>
      </c>
      <c r="E763" s="26">
        <v>45278</v>
      </c>
      <c r="F763" s="26">
        <v>45289</v>
      </c>
      <c r="G763" s="25" t="s">
        <v>739</v>
      </c>
      <c r="H763" s="26">
        <v>45418</v>
      </c>
      <c r="I763" s="26">
        <v>45770</v>
      </c>
      <c r="J763" s="25" t="s">
        <v>465</v>
      </c>
      <c r="K763" s="25" t="s">
        <v>465</v>
      </c>
      <c r="L763" s="27">
        <v>1</v>
      </c>
      <c r="M763" s="26">
        <v>45770</v>
      </c>
      <c r="N763" s="25" t="str" cm="1">
        <f t="array" ref="N763">_xlfn.IFS(L763=100%,"выполнено",L763=0%,"не выполнено",L763&gt;0%,"в работе",L763&lt;100%,"в работе")</f>
        <v>выполнено</v>
      </c>
      <c r="O763" s="25"/>
      <c r="P763" s="25"/>
      <c r="Q763" s="25" t="s">
        <v>1700</v>
      </c>
      <c r="R763" s="25" t="str">
        <f>VLOOKUP(J763,LookUp!C:F,4,0)</f>
        <v>ГИП</v>
      </c>
      <c r="S763" s="25" t="s">
        <v>1718</v>
      </c>
    </row>
    <row r="764" spans="1:19" x14ac:dyDescent="0.25">
      <c r="A764" s="25" t="s">
        <v>1687</v>
      </c>
      <c r="B764" s="44">
        <v>5</v>
      </c>
      <c r="C764" s="25" t="s">
        <v>2927</v>
      </c>
      <c r="D764" s="25" t="s">
        <v>67</v>
      </c>
      <c r="E764" s="26">
        <v>45278</v>
      </c>
      <c r="F764" s="26">
        <v>45289</v>
      </c>
      <c r="G764" s="25" t="s">
        <v>740</v>
      </c>
      <c r="H764" s="26">
        <v>45418</v>
      </c>
      <c r="I764" s="26">
        <v>45770</v>
      </c>
      <c r="J764" s="25" t="s">
        <v>3147</v>
      </c>
      <c r="K764" s="25" t="s">
        <v>444</v>
      </c>
      <c r="L764" s="27">
        <v>1</v>
      </c>
      <c r="M764" s="26">
        <v>45770</v>
      </c>
      <c r="N764" s="25" t="str" cm="1">
        <f t="array" ref="N764">_xlfn.IFS(L764=100%,"выполнено",L764=0%,"не выполнено",L764&gt;0%,"в работе",L764&lt;100%,"в работе")</f>
        <v>выполнено</v>
      </c>
      <c r="O764" s="25"/>
      <c r="P764" s="25"/>
      <c r="Q764" s="25" t="s">
        <v>465</v>
      </c>
      <c r="R764" s="25" t="str">
        <f>VLOOKUP(J764,LookUp!C:F,4,0)</f>
        <v>ТХиГТС</v>
      </c>
      <c r="S764" s="25" t="s">
        <v>1718</v>
      </c>
    </row>
    <row r="765" spans="1:19" x14ac:dyDescent="0.25">
      <c r="A765" s="25" t="s">
        <v>1687</v>
      </c>
      <c r="B765" s="44">
        <v>4</v>
      </c>
      <c r="C765" s="25" t="s">
        <v>3345</v>
      </c>
      <c r="D765" s="25" t="s">
        <v>27</v>
      </c>
      <c r="E765" s="26">
        <v>45300</v>
      </c>
      <c r="F765" s="26">
        <v>45327</v>
      </c>
      <c r="G765" s="25" t="s">
        <v>1787</v>
      </c>
      <c r="H765" s="26">
        <v>45426</v>
      </c>
      <c r="I765" s="26">
        <v>45861</v>
      </c>
      <c r="J765" s="25" t="s">
        <v>1719</v>
      </c>
      <c r="K765" s="25" t="s">
        <v>465</v>
      </c>
      <c r="L765" s="27">
        <v>1</v>
      </c>
      <c r="M765" s="26">
        <v>45861</v>
      </c>
      <c r="N765" s="25" t="str" cm="1">
        <f t="array" ref="N765">_xlfn.IFS(L765=100%,"выполнено",L765=0%,"не выполнено",L765&gt;0%,"в работе",L765&lt;100%,"в работе")</f>
        <v>выполнено</v>
      </c>
      <c r="O765" s="25"/>
      <c r="P765" s="25"/>
      <c r="Q765" s="25" t="s">
        <v>1698</v>
      </c>
      <c r="R765" s="25" t="str">
        <f>VLOOKUP(J765,LookUp!C:F,4,0)</f>
        <v>Не применимо</v>
      </c>
      <c r="S765" s="25" t="s">
        <v>1718</v>
      </c>
    </row>
    <row r="766" spans="1:19" x14ac:dyDescent="0.25">
      <c r="A766" s="25" t="s">
        <v>1687</v>
      </c>
      <c r="B766" s="44">
        <v>5</v>
      </c>
      <c r="C766" s="25" t="s">
        <v>2929</v>
      </c>
      <c r="D766" s="25" t="s">
        <v>27</v>
      </c>
      <c r="E766" s="26">
        <v>45300</v>
      </c>
      <c r="F766" s="26">
        <v>45327</v>
      </c>
      <c r="G766" s="25" t="s">
        <v>153</v>
      </c>
      <c r="H766" s="26">
        <v>45426</v>
      </c>
      <c r="I766" s="26">
        <v>45861</v>
      </c>
      <c r="J766" s="25" t="s">
        <v>1698</v>
      </c>
      <c r="K766" s="25" t="s">
        <v>519</v>
      </c>
      <c r="L766" s="27">
        <v>1</v>
      </c>
      <c r="M766" s="26">
        <v>45861</v>
      </c>
      <c r="N766" s="25" t="str" cm="1">
        <f t="array" ref="N766">_xlfn.IFS(L766=100%,"выполнено",L766=0%,"не выполнено",L766&gt;0%,"в работе",L766&lt;100%,"в работе")</f>
        <v>выполнено</v>
      </c>
      <c r="O766" s="25"/>
      <c r="P766" s="25"/>
      <c r="Q766" s="25" t="s">
        <v>465</v>
      </c>
      <c r="R766" s="25" t="str">
        <f>VLOOKUP(J766,LookUp!C:F,4,0)</f>
        <v>ТХиГТС</v>
      </c>
      <c r="S766" s="25" t="s">
        <v>1718</v>
      </c>
    </row>
    <row r="767" spans="1:19" x14ac:dyDescent="0.25">
      <c r="A767" s="25" t="s">
        <v>1687</v>
      </c>
      <c r="B767" s="44">
        <v>4</v>
      </c>
      <c r="C767" s="25" t="s">
        <v>2930</v>
      </c>
      <c r="D767" s="25" t="s">
        <v>30</v>
      </c>
      <c r="E767" s="26">
        <v>45307</v>
      </c>
      <c r="F767" s="26">
        <v>45348</v>
      </c>
      <c r="G767" s="25" t="s">
        <v>2820</v>
      </c>
      <c r="H767" s="26">
        <v>45418</v>
      </c>
      <c r="I767" s="26">
        <v>45866</v>
      </c>
      <c r="J767" s="25" t="s">
        <v>465</v>
      </c>
      <c r="K767" s="25" t="s">
        <v>465</v>
      </c>
      <c r="L767" s="27">
        <v>1</v>
      </c>
      <c r="M767" s="26">
        <v>45866</v>
      </c>
      <c r="N767" s="25" t="str" cm="1">
        <f t="array" ref="N767">_xlfn.IFS(L767=100%,"выполнено",L767=0%,"не выполнено",L767&gt;0%,"в работе",L767&lt;100%,"в работе")</f>
        <v>выполнено</v>
      </c>
      <c r="O767" s="25"/>
      <c r="P767" s="25"/>
      <c r="Q767" s="25" t="s">
        <v>1698</v>
      </c>
      <c r="R767" s="25" t="str">
        <f>VLOOKUP(J767,LookUp!C:F,4,0)</f>
        <v>ГИП</v>
      </c>
      <c r="S767" s="25" t="s">
        <v>1718</v>
      </c>
    </row>
    <row r="768" spans="1:19" x14ac:dyDescent="0.25">
      <c r="A768" s="25" t="s">
        <v>1687</v>
      </c>
      <c r="B768" s="44">
        <v>5</v>
      </c>
      <c r="C768" s="25" t="s">
        <v>2931</v>
      </c>
      <c r="D768" s="25" t="s">
        <v>27</v>
      </c>
      <c r="E768" s="26">
        <v>45307</v>
      </c>
      <c r="F768" s="26">
        <v>45334</v>
      </c>
      <c r="G768" s="25" t="s">
        <v>883</v>
      </c>
      <c r="H768" s="26">
        <v>45418</v>
      </c>
      <c r="I768" s="26">
        <v>45866</v>
      </c>
      <c r="J768" s="25" t="s">
        <v>1698</v>
      </c>
      <c r="K768" s="25" t="s">
        <v>190</v>
      </c>
      <c r="L768" s="27">
        <v>1</v>
      </c>
      <c r="M768" s="26">
        <v>45866</v>
      </c>
      <c r="N768" s="25" t="str" cm="1">
        <f t="array" ref="N768">_xlfn.IFS(L768=100%,"выполнено",L768=0%,"не выполнено",L768&gt;0%,"в работе",L768&lt;100%,"в работе")</f>
        <v>выполнено</v>
      </c>
      <c r="O768" s="25"/>
      <c r="P768" s="25"/>
      <c r="Q768" s="25" t="s">
        <v>465</v>
      </c>
      <c r="R768" s="25" t="str">
        <f>VLOOKUP(J768,LookUp!C:F,4,0)</f>
        <v>ТХиГТС</v>
      </c>
      <c r="S768" s="25" t="s">
        <v>1718</v>
      </c>
    </row>
    <row r="769" spans="1:19" x14ac:dyDescent="0.25">
      <c r="A769" s="25" t="s">
        <v>1687</v>
      </c>
      <c r="B769" s="44">
        <v>5</v>
      </c>
      <c r="C769" s="25" t="s">
        <v>2932</v>
      </c>
      <c r="D769" s="25" t="s">
        <v>27</v>
      </c>
      <c r="E769" s="26">
        <v>45321</v>
      </c>
      <c r="F769" s="26">
        <v>45348</v>
      </c>
      <c r="G769" s="25" t="s">
        <v>881</v>
      </c>
      <c r="H769" s="26">
        <v>45796</v>
      </c>
      <c r="I769" s="26">
        <v>45859</v>
      </c>
      <c r="J769" s="25" t="s">
        <v>1700</v>
      </c>
      <c r="K769" s="25" t="s">
        <v>190</v>
      </c>
      <c r="L769" s="27">
        <v>1</v>
      </c>
      <c r="M769" s="26">
        <v>45859</v>
      </c>
      <c r="N769" s="25" t="str" cm="1">
        <f t="array" ref="N769">_xlfn.IFS(L769=100%,"выполнено",L769=0%,"не выполнено",L769&gt;0%,"в работе",L769&lt;100%,"в работе")</f>
        <v>выполнено</v>
      </c>
      <c r="O769" s="25"/>
      <c r="P769" s="25"/>
      <c r="Q769" s="25" t="s">
        <v>1698</v>
      </c>
      <c r="R769" s="25" t="str">
        <f>VLOOKUP(J769,LookUp!C:F,4,0)</f>
        <v>АСО</v>
      </c>
      <c r="S769" s="25" t="s">
        <v>1718</v>
      </c>
    </row>
    <row r="770" spans="1:19" x14ac:dyDescent="0.25">
      <c r="A770" s="25" t="s">
        <v>1687</v>
      </c>
      <c r="B770" s="44">
        <v>5</v>
      </c>
      <c r="C770" s="25" t="s">
        <v>2933</v>
      </c>
      <c r="D770" s="25" t="s">
        <v>67</v>
      </c>
      <c r="E770" s="26">
        <v>45335</v>
      </c>
      <c r="F770" s="26">
        <v>45348</v>
      </c>
      <c r="G770" s="25" t="s">
        <v>16</v>
      </c>
      <c r="H770" s="26">
        <v>45440</v>
      </c>
      <c r="I770" s="26">
        <v>45859</v>
      </c>
      <c r="J770" s="25" t="s">
        <v>1700</v>
      </c>
      <c r="K770" s="25" t="s">
        <v>291</v>
      </c>
      <c r="L770" s="27">
        <v>1</v>
      </c>
      <c r="M770" s="26">
        <v>45859</v>
      </c>
      <c r="N770" s="25" t="str" cm="1">
        <f t="array" ref="N770">_xlfn.IFS(L770=100%,"выполнено",L770=0%,"не выполнено",L770&gt;0%,"в работе",L770&lt;100%,"в работе")</f>
        <v>выполнено</v>
      </c>
      <c r="O770" s="25"/>
      <c r="P770" s="25"/>
      <c r="Q770" s="25" t="s">
        <v>1700</v>
      </c>
      <c r="R770" s="25" t="str">
        <f>VLOOKUP(J770,LookUp!C:F,4,0)</f>
        <v>АСО</v>
      </c>
      <c r="S770" s="25" t="s">
        <v>1718</v>
      </c>
    </row>
    <row r="771" spans="1:19" x14ac:dyDescent="0.25">
      <c r="A771" s="25" t="s">
        <v>1687</v>
      </c>
      <c r="B771" s="44">
        <v>4</v>
      </c>
      <c r="C771" s="25" t="s">
        <v>2934</v>
      </c>
      <c r="D771" s="25" t="s">
        <v>1</v>
      </c>
      <c r="E771" s="26" t="s">
        <v>2</v>
      </c>
      <c r="F771" s="26" t="s">
        <v>2</v>
      </c>
      <c r="G771" s="25" t="s">
        <v>568</v>
      </c>
      <c r="H771" s="26">
        <v>45803</v>
      </c>
      <c r="I771" s="26">
        <v>45887</v>
      </c>
      <c r="J771" s="25" t="s">
        <v>465</v>
      </c>
      <c r="K771" s="25"/>
      <c r="L771" s="27">
        <v>1</v>
      </c>
      <c r="M771" s="26">
        <v>45887</v>
      </c>
      <c r="N771" s="25" t="str" cm="1">
        <f t="array" ref="N771">_xlfn.IFS(L771=100%,"выполнено",L771=0%,"не выполнено",L771&gt;0%,"в работе",L771&lt;100%,"в работе")</f>
        <v>выполнено</v>
      </c>
      <c r="O771" s="25"/>
      <c r="P771" s="25"/>
      <c r="Q771" s="25" t="s">
        <v>465</v>
      </c>
      <c r="R771" s="25" t="str">
        <f>VLOOKUP(J771,LookUp!C:F,4,0)</f>
        <v>ГИП</v>
      </c>
      <c r="S771" s="25" t="s">
        <v>1718</v>
      </c>
    </row>
    <row r="772" spans="1:19" x14ac:dyDescent="0.25">
      <c r="A772" s="25" t="s">
        <v>1687</v>
      </c>
      <c r="B772" s="44">
        <v>5</v>
      </c>
      <c r="C772" s="25" t="s">
        <v>2935</v>
      </c>
      <c r="D772" s="25" t="s">
        <v>1</v>
      </c>
      <c r="E772" s="26" t="s">
        <v>2</v>
      </c>
      <c r="F772" s="26" t="s">
        <v>2</v>
      </c>
      <c r="G772" s="25" t="s">
        <v>656</v>
      </c>
      <c r="H772" s="26">
        <v>45803</v>
      </c>
      <c r="I772" s="26">
        <v>45887</v>
      </c>
      <c r="J772" s="25" t="s">
        <v>1698</v>
      </c>
      <c r="K772" s="25"/>
      <c r="L772" s="27">
        <v>1</v>
      </c>
      <c r="M772" s="26">
        <v>45887</v>
      </c>
      <c r="N772" s="25" t="str" cm="1">
        <f t="array" ref="N772">_xlfn.IFS(L772=100%,"выполнено",L772=0%,"не выполнено",L772&gt;0%,"в работе",L772&lt;100%,"в работе")</f>
        <v>выполнено</v>
      </c>
      <c r="O772" s="25"/>
      <c r="P772" s="25"/>
      <c r="Q772" s="25" t="s">
        <v>1698</v>
      </c>
      <c r="R772" s="25" t="str">
        <f>VLOOKUP(J772,LookUp!C:F,4,0)</f>
        <v>ТХиГТС</v>
      </c>
      <c r="S772" s="25" t="s">
        <v>1718</v>
      </c>
    </row>
    <row r="773" spans="1:19" x14ac:dyDescent="0.25">
      <c r="A773" s="25" t="s">
        <v>1687</v>
      </c>
      <c r="B773" s="44">
        <v>4</v>
      </c>
      <c r="C773" s="25" t="s">
        <v>2936</v>
      </c>
      <c r="D773" s="25" t="s">
        <v>67</v>
      </c>
      <c r="E773" s="26">
        <v>45335</v>
      </c>
      <c r="F773" s="26">
        <v>45348</v>
      </c>
      <c r="G773" s="25" t="s">
        <v>1783</v>
      </c>
      <c r="H773" s="26">
        <v>45418</v>
      </c>
      <c r="I773" s="26">
        <v>45867</v>
      </c>
      <c r="J773" s="25" t="s">
        <v>1719</v>
      </c>
      <c r="K773" s="25" t="s">
        <v>465</v>
      </c>
      <c r="L773" s="27">
        <v>1</v>
      </c>
      <c r="M773" s="26">
        <v>45867</v>
      </c>
      <c r="N773" s="25" t="str" cm="1">
        <f t="array" ref="N773">_xlfn.IFS(L773=100%,"выполнено",L773=0%,"не выполнено",L773&gt;0%,"в работе",L773&lt;100%,"в работе")</f>
        <v>выполнено</v>
      </c>
      <c r="O773" s="25"/>
      <c r="P773" s="25"/>
      <c r="Q773" s="25" t="s">
        <v>1700</v>
      </c>
      <c r="R773" s="25" t="str">
        <f>VLOOKUP(J773,LookUp!C:F,4,0)</f>
        <v>Не применимо</v>
      </c>
      <c r="S773" s="25" t="s">
        <v>1718</v>
      </c>
    </row>
    <row r="774" spans="1:19" x14ac:dyDescent="0.25">
      <c r="A774" s="25" t="s">
        <v>1687</v>
      </c>
      <c r="B774" s="44">
        <v>5</v>
      </c>
      <c r="C774" s="25" t="s">
        <v>2937</v>
      </c>
      <c r="D774" s="25" t="s">
        <v>67</v>
      </c>
      <c r="E774" s="26">
        <v>45335</v>
      </c>
      <c r="F774" s="26">
        <v>45348</v>
      </c>
      <c r="G774" s="25" t="s">
        <v>683</v>
      </c>
      <c r="H774" s="26">
        <v>45418</v>
      </c>
      <c r="I774" s="26">
        <v>45861</v>
      </c>
      <c r="J774" s="25" t="s">
        <v>1700</v>
      </c>
      <c r="K774" s="25" t="s">
        <v>204</v>
      </c>
      <c r="L774" s="27">
        <v>1</v>
      </c>
      <c r="M774" s="26">
        <v>45861</v>
      </c>
      <c r="N774" s="25" t="str" cm="1">
        <f t="array" ref="N774">_xlfn.IFS(L774=100%,"выполнено",L774=0%,"не выполнено",L774&gt;0%,"в работе",L774&lt;100%,"в работе")</f>
        <v>выполнено</v>
      </c>
      <c r="O774" s="25"/>
      <c r="P774" s="25"/>
      <c r="Q774" s="25" t="s">
        <v>665</v>
      </c>
      <c r="R774" s="25" t="str">
        <f>VLOOKUP(J774,LookUp!C:F,4,0)</f>
        <v>АСО</v>
      </c>
      <c r="S774" s="25" t="s">
        <v>1718</v>
      </c>
    </row>
    <row r="775" spans="1:19" x14ac:dyDescent="0.25">
      <c r="A775" s="25" t="s">
        <v>1687</v>
      </c>
      <c r="B775" s="44">
        <v>5</v>
      </c>
      <c r="C775" s="25" t="s">
        <v>2938</v>
      </c>
      <c r="D775" s="25" t="s">
        <v>67</v>
      </c>
      <c r="E775" s="26">
        <v>45335</v>
      </c>
      <c r="F775" s="26">
        <v>45348</v>
      </c>
      <c r="G775" s="25" t="s">
        <v>818</v>
      </c>
      <c r="H775" s="26">
        <v>45418</v>
      </c>
      <c r="I775" s="26">
        <v>45867</v>
      </c>
      <c r="J775" s="25" t="s">
        <v>1696</v>
      </c>
      <c r="K775" s="25" t="s">
        <v>291</v>
      </c>
      <c r="L775" s="27">
        <v>1</v>
      </c>
      <c r="M775" s="26">
        <v>45867</v>
      </c>
      <c r="N775" s="25" t="str" cm="1">
        <f t="array" ref="N775">_xlfn.IFS(L775=100%,"выполнено",L775=0%,"не выполнено",L775&gt;0%,"в работе",L775&lt;100%,"в работе")</f>
        <v>выполнено</v>
      </c>
      <c r="O775" s="25"/>
      <c r="P775" s="25"/>
      <c r="Q775" s="25" t="s">
        <v>665</v>
      </c>
      <c r="R775" s="25" t="str">
        <f>VLOOKUP(J775,LookUp!C:F,4,0)</f>
        <v>ОЭиСС</v>
      </c>
      <c r="S775" s="25" t="s">
        <v>1718</v>
      </c>
    </row>
    <row r="776" spans="1:19" x14ac:dyDescent="0.25">
      <c r="A776" s="25" t="s">
        <v>1687</v>
      </c>
      <c r="B776" s="44">
        <v>4</v>
      </c>
      <c r="C776" s="25" t="s">
        <v>2939</v>
      </c>
      <c r="D776" s="25" t="s">
        <v>41</v>
      </c>
      <c r="E776" s="26">
        <v>45349</v>
      </c>
      <c r="F776" s="26">
        <v>45386</v>
      </c>
      <c r="G776" s="25" t="s">
        <v>3164</v>
      </c>
      <c r="H776" s="26">
        <v>45418</v>
      </c>
      <c r="I776" s="26">
        <v>45915</v>
      </c>
      <c r="J776" s="25" t="s">
        <v>465</v>
      </c>
      <c r="K776" s="25" t="s">
        <v>465</v>
      </c>
      <c r="L776" s="27">
        <v>1</v>
      </c>
      <c r="M776" s="26">
        <v>45915</v>
      </c>
      <c r="N776" s="25" t="str" cm="1">
        <f t="array" ref="N776">_xlfn.IFS(L776=100%,"выполнено",L776=0%,"не выполнено",L776&gt;0%,"в работе",L776&lt;100%,"в работе")</f>
        <v>выполнено</v>
      </c>
      <c r="O776" s="25"/>
      <c r="P776" s="25"/>
      <c r="Q776" s="25" t="s">
        <v>665</v>
      </c>
      <c r="R776" s="25" t="str">
        <f>VLOOKUP(J776,LookUp!C:F,4,0)</f>
        <v>ГИП</v>
      </c>
      <c r="S776" s="25" t="s">
        <v>1718</v>
      </c>
    </row>
    <row r="777" spans="1:19" x14ac:dyDescent="0.25">
      <c r="A777" s="25" t="s">
        <v>1687</v>
      </c>
      <c r="B777" s="44">
        <v>5</v>
      </c>
      <c r="C777" s="25" t="s">
        <v>2940</v>
      </c>
      <c r="D777" s="25" t="s">
        <v>67</v>
      </c>
      <c r="E777" s="26">
        <v>45349</v>
      </c>
      <c r="F777" s="26">
        <v>45363</v>
      </c>
      <c r="G777" s="25" t="s">
        <v>409</v>
      </c>
      <c r="H777" s="26">
        <v>45418</v>
      </c>
      <c r="I777" s="26">
        <v>45915</v>
      </c>
      <c r="J777" s="25" t="s">
        <v>1696</v>
      </c>
      <c r="K777" s="25" t="s">
        <v>204</v>
      </c>
      <c r="L777" s="27">
        <v>1</v>
      </c>
      <c r="M777" s="26">
        <v>45915</v>
      </c>
      <c r="N777" s="25" t="str" cm="1">
        <f t="array" ref="N777">_xlfn.IFS(L777=100%,"выполнено",L777=0%,"не выполнено",L777&gt;0%,"в работе",L777&lt;100%,"в работе")</f>
        <v>выполнено</v>
      </c>
      <c r="O777" s="25"/>
      <c r="P777" s="25"/>
      <c r="Q777" s="25" t="s">
        <v>665</v>
      </c>
      <c r="R777" s="25" t="str">
        <f>VLOOKUP(J777,LookUp!C:F,4,0)</f>
        <v>ОЭиСС</v>
      </c>
      <c r="S777" s="25" t="s">
        <v>1718</v>
      </c>
    </row>
    <row r="778" spans="1:19" x14ac:dyDescent="0.25">
      <c r="A778" s="25" t="s">
        <v>1687</v>
      </c>
      <c r="B778" s="44">
        <v>5</v>
      </c>
      <c r="C778" s="25" t="s">
        <v>2941</v>
      </c>
      <c r="D778" s="25" t="s">
        <v>67</v>
      </c>
      <c r="E778" s="26">
        <v>45364</v>
      </c>
      <c r="F778" s="26">
        <v>45379</v>
      </c>
      <c r="G778" s="25" t="s">
        <v>683</v>
      </c>
      <c r="H778" s="26">
        <v>45418</v>
      </c>
      <c r="I778" s="26">
        <v>45861</v>
      </c>
      <c r="J778" s="25" t="s">
        <v>1700</v>
      </c>
      <c r="K778" s="25" t="s">
        <v>291</v>
      </c>
      <c r="L778" s="27">
        <v>1</v>
      </c>
      <c r="M778" s="26">
        <v>45861</v>
      </c>
      <c r="N778" s="25" t="str" cm="1">
        <f t="array" ref="N778">_xlfn.IFS(L778=100%,"выполнено",L778=0%,"не выполнено",L778&gt;0%,"в работе",L778&lt;100%,"в работе")</f>
        <v>выполнено</v>
      </c>
      <c r="O778" s="25"/>
      <c r="P778" s="25"/>
      <c r="Q778" s="25" t="s">
        <v>665</v>
      </c>
      <c r="R778" s="25" t="str">
        <f>VLOOKUP(J778,LookUp!C:F,4,0)</f>
        <v>АСО</v>
      </c>
      <c r="S778" s="25" t="s">
        <v>1718</v>
      </c>
    </row>
    <row r="779" spans="1:19" x14ac:dyDescent="0.25">
      <c r="A779" s="25" t="s">
        <v>1687</v>
      </c>
      <c r="B779" s="44">
        <v>4</v>
      </c>
      <c r="C779" s="25" t="s">
        <v>2942</v>
      </c>
      <c r="D779" s="25" t="s">
        <v>27</v>
      </c>
      <c r="E779" s="26">
        <v>45307</v>
      </c>
      <c r="F779" s="26">
        <v>45334</v>
      </c>
      <c r="G779" s="25" t="s">
        <v>67</v>
      </c>
      <c r="H779" s="26">
        <v>45401</v>
      </c>
      <c r="I779" s="26">
        <v>45415</v>
      </c>
      <c r="J779" s="25" t="s">
        <v>465</v>
      </c>
      <c r="K779" s="25" t="s">
        <v>465</v>
      </c>
      <c r="L779" s="27">
        <v>1</v>
      </c>
      <c r="M779" s="26">
        <v>45415</v>
      </c>
      <c r="N779" s="25" t="str" cm="1">
        <f t="array" ref="N779">_xlfn.IFS(L779=100%,"выполнено",L779=0%,"не выполнено",L779&gt;0%,"в работе",L779&lt;100%,"в работе")</f>
        <v>выполнено</v>
      </c>
      <c r="O779" s="25"/>
      <c r="P779" s="25"/>
      <c r="Q779" s="25" t="s">
        <v>665</v>
      </c>
      <c r="R779" s="25" t="str">
        <f>VLOOKUP(J779,LookUp!C:F,4,0)</f>
        <v>ГИП</v>
      </c>
      <c r="S779" s="25" t="s">
        <v>1718</v>
      </c>
    </row>
    <row r="780" spans="1:19" x14ac:dyDescent="0.25">
      <c r="A780" s="25" t="s">
        <v>1687</v>
      </c>
      <c r="B780" s="44">
        <v>5</v>
      </c>
      <c r="C780" s="25" t="s">
        <v>2943</v>
      </c>
      <c r="D780" s="25" t="s">
        <v>27</v>
      </c>
      <c r="E780" s="26">
        <v>45307</v>
      </c>
      <c r="F780" s="26">
        <v>45334</v>
      </c>
      <c r="G780" s="25" t="s">
        <v>67</v>
      </c>
      <c r="H780" s="26">
        <v>45401</v>
      </c>
      <c r="I780" s="26">
        <v>45415</v>
      </c>
      <c r="J780" s="25" t="s">
        <v>1698</v>
      </c>
      <c r="K780" s="25" t="s">
        <v>444</v>
      </c>
      <c r="L780" s="27">
        <v>1</v>
      </c>
      <c r="M780" s="26">
        <v>45415</v>
      </c>
      <c r="N780" s="25" t="str" cm="1">
        <f t="array" ref="N780">_xlfn.IFS(L780=100%,"выполнено",L780=0%,"не выполнено",L780&gt;0%,"в работе",L780&lt;100%,"в работе")</f>
        <v>выполнено</v>
      </c>
      <c r="O780" s="25"/>
      <c r="P780" s="25"/>
      <c r="Q780" s="25" t="s">
        <v>991</v>
      </c>
      <c r="R780" s="25" t="str">
        <f>VLOOKUP(J780,LookUp!C:F,4,0)</f>
        <v>ТХиГТС</v>
      </c>
      <c r="S780" s="25" t="s">
        <v>1718</v>
      </c>
    </row>
    <row r="781" spans="1:19" x14ac:dyDescent="0.25">
      <c r="A781" s="25" t="s">
        <v>1687</v>
      </c>
      <c r="B781" s="44">
        <v>4</v>
      </c>
      <c r="C781" s="25" t="s">
        <v>2944</v>
      </c>
      <c r="D781" s="25" t="s">
        <v>1</v>
      </c>
      <c r="E781" s="26" t="s">
        <v>2</v>
      </c>
      <c r="F781" s="26" t="s">
        <v>2</v>
      </c>
      <c r="G781" s="25" t="s">
        <v>27</v>
      </c>
      <c r="H781" s="26">
        <v>45401</v>
      </c>
      <c r="I781" s="26">
        <v>45432</v>
      </c>
      <c r="J781" s="25" t="s">
        <v>465</v>
      </c>
      <c r="K781" s="25"/>
      <c r="L781" s="27">
        <v>1</v>
      </c>
      <c r="M781" s="26">
        <v>45432</v>
      </c>
      <c r="N781" s="25" t="str" cm="1">
        <f t="array" ref="N781">_xlfn.IFS(L781=100%,"выполнено",L781=0%,"не выполнено",L781&gt;0%,"в работе",L781&lt;100%,"в работе")</f>
        <v>выполнено</v>
      </c>
      <c r="O781" s="25"/>
      <c r="P781" s="25"/>
      <c r="Q781" s="25" t="s">
        <v>991</v>
      </c>
      <c r="R781" s="25" t="str">
        <f>VLOOKUP(J781,LookUp!C:F,4,0)</f>
        <v>ГИП</v>
      </c>
      <c r="S781" s="25" t="s">
        <v>1718</v>
      </c>
    </row>
    <row r="782" spans="1:19" x14ac:dyDescent="0.25">
      <c r="A782" s="25" t="s">
        <v>1687</v>
      </c>
      <c r="B782" s="44">
        <v>5</v>
      </c>
      <c r="C782" s="25" t="s">
        <v>2945</v>
      </c>
      <c r="D782" s="25" t="s">
        <v>1</v>
      </c>
      <c r="E782" s="26" t="s">
        <v>2</v>
      </c>
      <c r="F782" s="26" t="s">
        <v>2</v>
      </c>
      <c r="G782" s="25" t="s">
        <v>27</v>
      </c>
      <c r="H782" s="26">
        <v>45401</v>
      </c>
      <c r="I782" s="26">
        <v>45432</v>
      </c>
      <c r="J782" s="25" t="s">
        <v>1698</v>
      </c>
      <c r="K782" s="25"/>
      <c r="L782" s="27">
        <v>1</v>
      </c>
      <c r="M782" s="26">
        <v>45432</v>
      </c>
      <c r="N782" s="25" t="str" cm="1">
        <f t="array" ref="N782">_xlfn.IFS(L782=100%,"выполнено",L782=0%,"не выполнено",L782&gt;0%,"в работе",L782&lt;100%,"в работе")</f>
        <v>выполнено</v>
      </c>
      <c r="O782" s="25"/>
      <c r="P782" s="25"/>
      <c r="Q782" s="25" t="s">
        <v>1719</v>
      </c>
      <c r="R782" s="25" t="str">
        <f>VLOOKUP(J782,LookUp!C:F,4,0)</f>
        <v>ТХиГТС</v>
      </c>
      <c r="S782" s="25" t="s">
        <v>1718</v>
      </c>
    </row>
    <row r="783" spans="1:19" x14ac:dyDescent="0.25">
      <c r="A783" s="25" t="s">
        <v>1687</v>
      </c>
      <c r="B783" s="44">
        <v>4</v>
      </c>
      <c r="C783" s="25" t="s">
        <v>2946</v>
      </c>
      <c r="D783" s="25" t="s">
        <v>67</v>
      </c>
      <c r="E783" s="26">
        <v>45278</v>
      </c>
      <c r="F783" s="26">
        <v>45289</v>
      </c>
      <c r="G783" s="25" t="s">
        <v>3346</v>
      </c>
      <c r="H783" s="26">
        <v>45418</v>
      </c>
      <c r="I783" s="26">
        <v>45922</v>
      </c>
      <c r="J783" s="25" t="s">
        <v>465</v>
      </c>
      <c r="K783" s="25" t="s">
        <v>465</v>
      </c>
      <c r="L783" s="27">
        <v>1</v>
      </c>
      <c r="M783" s="26">
        <v>45922</v>
      </c>
      <c r="N783" s="25" t="str" cm="1">
        <f t="array" ref="N783">_xlfn.IFS(L783=100%,"выполнено",L783=0%,"не выполнено",L783&gt;0%,"в работе",L783&lt;100%,"в работе")</f>
        <v>выполнено</v>
      </c>
      <c r="O783" s="25"/>
      <c r="P783" s="25"/>
      <c r="Q783" s="25" t="s">
        <v>1698</v>
      </c>
      <c r="R783" s="25" t="str">
        <f>VLOOKUP(J783,LookUp!C:F,4,0)</f>
        <v>ГИП</v>
      </c>
      <c r="S783" s="25" t="s">
        <v>1718</v>
      </c>
    </row>
    <row r="784" spans="1:19" x14ac:dyDescent="0.25">
      <c r="A784" s="25" t="s">
        <v>1687</v>
      </c>
      <c r="B784" s="44">
        <v>5</v>
      </c>
      <c r="C784" s="25" t="s">
        <v>2947</v>
      </c>
      <c r="D784" s="25" t="s">
        <v>67</v>
      </c>
      <c r="E784" s="26">
        <v>45278</v>
      </c>
      <c r="F784" s="26">
        <v>45289</v>
      </c>
      <c r="G784" s="25" t="s">
        <v>3347</v>
      </c>
      <c r="H784" s="26">
        <v>45418</v>
      </c>
      <c r="I784" s="26">
        <v>45922</v>
      </c>
      <c r="J784" s="25" t="s">
        <v>1698</v>
      </c>
      <c r="K784" s="25" t="s">
        <v>444</v>
      </c>
      <c r="L784" s="27">
        <v>1</v>
      </c>
      <c r="M784" s="26">
        <v>45922</v>
      </c>
      <c r="N784" s="25" t="str" cm="1">
        <f t="array" ref="N784">_xlfn.IFS(L784=100%,"выполнено",L784=0%,"не выполнено",L784&gt;0%,"в работе",L784&lt;100%,"в работе")</f>
        <v>выполнено</v>
      </c>
      <c r="O784" s="25"/>
      <c r="P784" s="25"/>
      <c r="Q784" s="25" t="s">
        <v>1719</v>
      </c>
      <c r="R784" s="25" t="str">
        <f>VLOOKUP(J784,LookUp!C:F,4,0)</f>
        <v>ТХиГТС</v>
      </c>
      <c r="S784" s="25" t="s">
        <v>1718</v>
      </c>
    </row>
    <row r="785" spans="1:19" x14ac:dyDescent="0.25">
      <c r="A785" s="25" t="s">
        <v>1687</v>
      </c>
      <c r="B785" s="44">
        <v>5</v>
      </c>
      <c r="C785" s="25" t="s">
        <v>2948</v>
      </c>
      <c r="D785" s="25" t="s">
        <v>1</v>
      </c>
      <c r="E785" s="26" t="s">
        <v>2</v>
      </c>
      <c r="F785" s="26" t="s">
        <v>2</v>
      </c>
      <c r="G785" s="25" t="s">
        <v>2823</v>
      </c>
      <c r="H785" s="26">
        <v>45796</v>
      </c>
      <c r="I785" s="26">
        <v>45861</v>
      </c>
      <c r="J785" s="25" t="s">
        <v>1700</v>
      </c>
      <c r="K785" s="25"/>
      <c r="L785" s="27">
        <v>1</v>
      </c>
      <c r="M785" s="26">
        <v>45861</v>
      </c>
      <c r="N785" s="25" t="str" cm="1">
        <f t="array" ref="N785">_xlfn.IFS(L785=100%,"выполнено",L785=0%,"не выполнено",L785&gt;0%,"в работе",L785&lt;100%,"в работе")</f>
        <v>выполнено</v>
      </c>
      <c r="O785" s="25"/>
      <c r="P785" s="25"/>
      <c r="Q785" s="25" t="s">
        <v>1698</v>
      </c>
      <c r="R785" s="25" t="str">
        <f>VLOOKUP(J785,LookUp!C:F,4,0)</f>
        <v>АСО</v>
      </c>
      <c r="S785" s="25" t="s">
        <v>1718</v>
      </c>
    </row>
    <row r="786" spans="1:19" x14ac:dyDescent="0.25">
      <c r="A786" s="25" t="s">
        <v>1687</v>
      </c>
      <c r="B786" s="44">
        <v>4</v>
      </c>
      <c r="C786" s="25" t="s">
        <v>2949</v>
      </c>
      <c r="D786" s="25" t="s">
        <v>67</v>
      </c>
      <c r="E786" s="26">
        <v>45278</v>
      </c>
      <c r="F786" s="26">
        <v>45289</v>
      </c>
      <c r="G786" s="25" t="s">
        <v>3346</v>
      </c>
      <c r="H786" s="26">
        <v>45418</v>
      </c>
      <c r="I786" s="26">
        <v>45922</v>
      </c>
      <c r="J786" s="25" t="s">
        <v>465</v>
      </c>
      <c r="K786" s="25" t="s">
        <v>465</v>
      </c>
      <c r="L786" s="27">
        <v>1</v>
      </c>
      <c r="M786" s="26">
        <v>45922</v>
      </c>
      <c r="N786" s="25" t="str" cm="1">
        <f t="array" ref="N786">_xlfn.IFS(L786=100%,"выполнено",L786=0%,"не выполнено",L786&gt;0%,"в работе",L786&lt;100%,"в работе")</f>
        <v>выполнено</v>
      </c>
      <c r="O786" s="25"/>
      <c r="P786" s="25"/>
      <c r="Q786" s="25" t="s">
        <v>1025</v>
      </c>
      <c r="R786" s="25" t="str">
        <f>VLOOKUP(J786,LookUp!C:F,4,0)</f>
        <v>ГИП</v>
      </c>
      <c r="S786" s="25" t="s">
        <v>1718</v>
      </c>
    </row>
    <row r="787" spans="1:19" x14ac:dyDescent="0.25">
      <c r="A787" s="25" t="s">
        <v>1687</v>
      </c>
      <c r="B787" s="44">
        <v>5</v>
      </c>
      <c r="C787" s="25" t="s">
        <v>2950</v>
      </c>
      <c r="D787" s="25" t="s">
        <v>67</v>
      </c>
      <c r="E787" s="26">
        <v>45278</v>
      </c>
      <c r="F787" s="26">
        <v>45289</v>
      </c>
      <c r="G787" s="25" t="s">
        <v>3348</v>
      </c>
      <c r="H787" s="26">
        <v>45418</v>
      </c>
      <c r="I787" s="26">
        <v>45922</v>
      </c>
      <c r="J787" s="25" t="s">
        <v>1698</v>
      </c>
      <c r="K787" s="25" t="s">
        <v>444</v>
      </c>
      <c r="L787" s="27">
        <v>1</v>
      </c>
      <c r="M787" s="26">
        <v>45922</v>
      </c>
      <c r="N787" s="25" t="str" cm="1">
        <f t="array" ref="N787">_xlfn.IFS(L787=100%,"выполнено",L787=0%,"не выполнено",L787&gt;0%,"в работе",L787&lt;100%,"в работе")</f>
        <v>выполнено</v>
      </c>
      <c r="O787" s="25"/>
      <c r="P787" s="25"/>
      <c r="Q787" s="25" t="s">
        <v>464</v>
      </c>
      <c r="R787" s="25" t="str">
        <f>VLOOKUP(J787,LookUp!C:F,4,0)</f>
        <v>ТХиГТС</v>
      </c>
      <c r="S787" s="25" t="s">
        <v>1718</v>
      </c>
    </row>
    <row r="788" spans="1:19" x14ac:dyDescent="0.25">
      <c r="A788" s="25" t="s">
        <v>1687</v>
      </c>
      <c r="B788" s="44">
        <v>5</v>
      </c>
      <c r="C788" s="25" t="s">
        <v>2951</v>
      </c>
      <c r="D788" s="25" t="s">
        <v>1</v>
      </c>
      <c r="E788" s="26" t="s">
        <v>2</v>
      </c>
      <c r="F788" s="26" t="s">
        <v>2</v>
      </c>
      <c r="G788" s="25" t="s">
        <v>2825</v>
      </c>
      <c r="H788" s="26">
        <v>45796</v>
      </c>
      <c r="I788" s="26">
        <v>45862</v>
      </c>
      <c r="J788" s="25" t="s">
        <v>1700</v>
      </c>
      <c r="K788" s="25"/>
      <c r="L788" s="27">
        <v>1</v>
      </c>
      <c r="M788" s="26">
        <v>45862</v>
      </c>
      <c r="N788" s="25" t="str" cm="1">
        <f t="array" ref="N788">_xlfn.IFS(L788=100%,"выполнено",L788=0%,"не выполнено",L788&gt;0%,"в работе",L788&lt;100%,"в работе")</f>
        <v>выполнено</v>
      </c>
      <c r="O788" s="25"/>
      <c r="P788" s="25"/>
      <c r="Q788" s="25" t="s">
        <v>465</v>
      </c>
      <c r="R788" s="25" t="str">
        <f>VLOOKUP(J788,LookUp!C:F,4,0)</f>
        <v>АСО</v>
      </c>
      <c r="S788" s="25" t="s">
        <v>1718</v>
      </c>
    </row>
    <row r="789" spans="1:19" x14ac:dyDescent="0.25">
      <c r="A789" s="25" t="s">
        <v>1687</v>
      </c>
      <c r="B789" s="44">
        <v>4</v>
      </c>
      <c r="C789" s="25" t="s">
        <v>2952</v>
      </c>
      <c r="D789" s="25" t="s">
        <v>27</v>
      </c>
      <c r="E789" s="26">
        <v>45307</v>
      </c>
      <c r="F789" s="26">
        <v>45334</v>
      </c>
      <c r="G789" s="25" t="s">
        <v>2826</v>
      </c>
      <c r="H789" s="26">
        <v>45414</v>
      </c>
      <c r="I789" s="26">
        <v>45785</v>
      </c>
      <c r="J789" s="25" t="s">
        <v>1719</v>
      </c>
      <c r="K789" s="25" t="s">
        <v>417</v>
      </c>
      <c r="L789" s="27">
        <v>1</v>
      </c>
      <c r="M789" s="26">
        <v>45785</v>
      </c>
      <c r="N789" s="25" t="str" cm="1">
        <f t="array" ref="N789">_xlfn.IFS(L789=100%,"выполнено",L789=0%,"не выполнено",L789&gt;0%,"в работе",L789&lt;100%,"в работе")</f>
        <v>выполнено</v>
      </c>
      <c r="O789" s="25"/>
      <c r="P789" s="25"/>
      <c r="Q789" s="25" t="s">
        <v>1025</v>
      </c>
      <c r="R789" s="25" t="str">
        <f>VLOOKUP(J789,LookUp!C:F,4,0)</f>
        <v>Не применимо</v>
      </c>
      <c r="S789" s="25" t="s">
        <v>1718</v>
      </c>
    </row>
    <row r="790" spans="1:19" x14ac:dyDescent="0.25">
      <c r="A790" s="25" t="s">
        <v>1687</v>
      </c>
      <c r="B790" s="44">
        <v>5</v>
      </c>
      <c r="C790" s="25" t="s">
        <v>2953</v>
      </c>
      <c r="D790" s="25" t="s">
        <v>27</v>
      </c>
      <c r="E790" s="26">
        <v>45307</v>
      </c>
      <c r="F790" s="26">
        <v>45334</v>
      </c>
      <c r="G790" s="25" t="s">
        <v>67</v>
      </c>
      <c r="H790" s="26">
        <v>45414</v>
      </c>
      <c r="I790" s="26">
        <v>45785</v>
      </c>
      <c r="J790" s="25" t="s">
        <v>991</v>
      </c>
      <c r="K790" s="25" t="s">
        <v>417</v>
      </c>
      <c r="L790" s="27">
        <v>1</v>
      </c>
      <c r="M790" s="26">
        <v>45785</v>
      </c>
      <c r="N790" s="25" t="str" cm="1">
        <f t="array" ref="N790">_xlfn.IFS(L790=100%,"выполнено",L790=0%,"не выполнено",L790&gt;0%,"в работе",L790&lt;100%,"в работе")</f>
        <v>выполнено</v>
      </c>
      <c r="O790" s="25"/>
      <c r="P790" s="25"/>
      <c r="Q790" s="25" t="s">
        <v>465</v>
      </c>
      <c r="R790" s="25" t="str">
        <f>VLOOKUP(J790,LookUp!C:F,4,0)</f>
        <v>ГПиАД</v>
      </c>
      <c r="S790" s="25" t="s">
        <v>1718</v>
      </c>
    </row>
    <row r="791" spans="1:19" x14ac:dyDescent="0.25">
      <c r="A791" s="25" t="s">
        <v>1687</v>
      </c>
      <c r="B791" s="44">
        <v>4</v>
      </c>
      <c r="C791" s="25" t="s">
        <v>2954</v>
      </c>
      <c r="D791" s="25" t="s">
        <v>27</v>
      </c>
      <c r="E791" s="26">
        <v>45278</v>
      </c>
      <c r="F791" s="26">
        <v>45306</v>
      </c>
      <c r="G791" s="25" t="s">
        <v>2826</v>
      </c>
      <c r="H791" s="26">
        <v>45414</v>
      </c>
      <c r="I791" s="26">
        <v>45785</v>
      </c>
      <c r="J791" s="25" t="s">
        <v>1719</v>
      </c>
      <c r="K791" s="25" t="s">
        <v>417</v>
      </c>
      <c r="L791" s="27">
        <v>1</v>
      </c>
      <c r="M791" s="26">
        <v>45785</v>
      </c>
      <c r="N791" s="25" t="str" cm="1">
        <f t="array" ref="N791">_xlfn.IFS(L791=100%,"выполнено",L791=0%,"не выполнено",L791&gt;0%,"в работе",L791&lt;100%,"в работе")</f>
        <v>выполнено</v>
      </c>
      <c r="O791" s="25"/>
      <c r="P791" s="25"/>
      <c r="Q791" s="25" t="s">
        <v>1025</v>
      </c>
      <c r="R791" s="25" t="str">
        <f>VLOOKUP(J791,LookUp!C:F,4,0)</f>
        <v>Не применимо</v>
      </c>
      <c r="S791" s="25" t="s">
        <v>1718</v>
      </c>
    </row>
    <row r="792" spans="1:19" x14ac:dyDescent="0.25">
      <c r="A792" s="25" t="s">
        <v>1687</v>
      </c>
      <c r="B792" s="44">
        <v>5</v>
      </c>
      <c r="C792" s="25" t="s">
        <v>2955</v>
      </c>
      <c r="D792" s="25" t="s">
        <v>27</v>
      </c>
      <c r="E792" s="26">
        <v>45278</v>
      </c>
      <c r="F792" s="26">
        <v>45306</v>
      </c>
      <c r="G792" s="25" t="s">
        <v>41</v>
      </c>
      <c r="H792" s="26">
        <v>45414</v>
      </c>
      <c r="I792" s="26">
        <v>45785</v>
      </c>
      <c r="J792" s="25" t="s">
        <v>991</v>
      </c>
      <c r="K792" s="25" t="s">
        <v>417</v>
      </c>
      <c r="L792" s="27">
        <v>1</v>
      </c>
      <c r="M792" s="26">
        <v>45785</v>
      </c>
      <c r="N792" s="25" t="str" cm="1">
        <f t="array" ref="N792">_xlfn.IFS(L792=100%,"выполнено",L792=0%,"не выполнено",L792&gt;0%,"в работе",L792&lt;100%,"в работе")</f>
        <v>выполнено</v>
      </c>
      <c r="O792" s="25"/>
      <c r="P792" s="25"/>
      <c r="Q792" s="25" t="s">
        <v>1719</v>
      </c>
      <c r="R792" s="25" t="str">
        <f>VLOOKUP(J792,LookUp!C:F,4,0)</f>
        <v>ГПиАД</v>
      </c>
      <c r="S792" s="25" t="s">
        <v>1718</v>
      </c>
    </row>
    <row r="793" spans="1:19" x14ac:dyDescent="0.25">
      <c r="A793" s="25" t="s">
        <v>1687</v>
      </c>
      <c r="B793" s="44">
        <v>4</v>
      </c>
      <c r="C793" s="25" t="s">
        <v>2956</v>
      </c>
      <c r="D793" s="25" t="s">
        <v>27</v>
      </c>
      <c r="E793" s="26">
        <v>45250</v>
      </c>
      <c r="F793" s="26">
        <v>45275</v>
      </c>
      <c r="G793" s="25" t="s">
        <v>2826</v>
      </c>
      <c r="H793" s="26">
        <v>45414</v>
      </c>
      <c r="I793" s="26">
        <v>45785</v>
      </c>
      <c r="J793" s="25" t="s">
        <v>1719</v>
      </c>
      <c r="K793" s="25" t="s">
        <v>417</v>
      </c>
      <c r="L793" s="27">
        <v>1</v>
      </c>
      <c r="M793" s="26">
        <v>45785</v>
      </c>
      <c r="N793" s="25" t="str" cm="1">
        <f t="array" ref="N793">_xlfn.IFS(L793=100%,"выполнено",L793=0%,"не выполнено",L793&gt;0%,"в работе",L793&lt;100%,"в работе")</f>
        <v>выполнено</v>
      </c>
      <c r="O793" s="25"/>
      <c r="P793" s="25"/>
      <c r="Q793" s="25" t="s">
        <v>465</v>
      </c>
      <c r="R793" s="25" t="str">
        <f>VLOOKUP(J793,LookUp!C:F,4,0)</f>
        <v>Не применимо</v>
      </c>
      <c r="S793" s="25" t="s">
        <v>1718</v>
      </c>
    </row>
    <row r="794" spans="1:19" x14ac:dyDescent="0.25">
      <c r="A794" s="25" t="s">
        <v>1687</v>
      </c>
      <c r="B794" s="44">
        <v>5</v>
      </c>
      <c r="C794" s="25" t="s">
        <v>2957</v>
      </c>
      <c r="D794" s="25" t="s">
        <v>27</v>
      </c>
      <c r="E794" s="26">
        <v>45250</v>
      </c>
      <c r="F794" s="26">
        <v>45275</v>
      </c>
      <c r="G794" s="25" t="s">
        <v>481</v>
      </c>
      <c r="H794" s="26">
        <v>45414</v>
      </c>
      <c r="I794" s="26">
        <v>45785</v>
      </c>
      <c r="J794" s="25" t="s">
        <v>991</v>
      </c>
      <c r="K794" s="25" t="s">
        <v>417</v>
      </c>
      <c r="L794" s="27">
        <v>1</v>
      </c>
      <c r="M794" s="26">
        <v>45785</v>
      </c>
      <c r="N794" s="25" t="str" cm="1">
        <f t="array" ref="N794">_xlfn.IFS(L794=100%,"выполнено",L794=0%,"не выполнено",L794&gt;0%,"в работе",L794&lt;100%,"в работе")</f>
        <v>выполнено</v>
      </c>
      <c r="O794" s="25"/>
      <c r="P794" s="25"/>
      <c r="Q794" s="25" t="s">
        <v>465</v>
      </c>
      <c r="R794" s="25" t="str">
        <f>VLOOKUP(J794,LookUp!C:F,4,0)</f>
        <v>ГПиАД</v>
      </c>
      <c r="S794" s="25" t="s">
        <v>1718</v>
      </c>
    </row>
    <row r="795" spans="1:19" x14ac:dyDescent="0.25">
      <c r="A795" s="25" t="s">
        <v>1687</v>
      </c>
      <c r="B795" s="44">
        <v>4</v>
      </c>
      <c r="C795" s="25" t="s">
        <v>2958</v>
      </c>
      <c r="D795" s="25" t="s">
        <v>1</v>
      </c>
      <c r="E795" s="26" t="s">
        <v>2</v>
      </c>
      <c r="F795" s="26" t="s">
        <v>2</v>
      </c>
      <c r="G795" s="25" t="s">
        <v>2826</v>
      </c>
      <c r="H795" s="26">
        <v>45414</v>
      </c>
      <c r="I795" s="26">
        <v>45785</v>
      </c>
      <c r="J795" s="25" t="s">
        <v>991</v>
      </c>
      <c r="K795" s="25"/>
      <c r="L795" s="27">
        <v>1</v>
      </c>
      <c r="M795" s="26">
        <v>45785</v>
      </c>
      <c r="N795" s="25" t="str" cm="1">
        <f t="array" ref="N795">_xlfn.IFS(L795=100%,"выполнено",L795=0%,"не выполнено",L795&gt;0%,"в работе",L795&lt;100%,"в работе")</f>
        <v>выполнено</v>
      </c>
      <c r="O795" s="25"/>
      <c r="P795" s="25"/>
      <c r="Q795" s="25" t="s">
        <v>1698</v>
      </c>
      <c r="R795" s="25" t="str">
        <f>VLOOKUP(J795,LookUp!C:F,4,0)</f>
        <v>ГПиАД</v>
      </c>
      <c r="S795" s="25" t="s">
        <v>1718</v>
      </c>
    </row>
    <row r="796" spans="1:19" x14ac:dyDescent="0.25">
      <c r="A796" s="25" t="s">
        <v>1687</v>
      </c>
      <c r="B796" s="44">
        <v>5</v>
      </c>
      <c r="C796" s="25" t="s">
        <v>2959</v>
      </c>
      <c r="D796" s="25" t="s">
        <v>1</v>
      </c>
      <c r="E796" s="26" t="s">
        <v>2</v>
      </c>
      <c r="F796" s="26" t="s">
        <v>2</v>
      </c>
      <c r="G796" s="25" t="s">
        <v>2827</v>
      </c>
      <c r="H796" s="26">
        <v>45414</v>
      </c>
      <c r="I796" s="26">
        <v>45785</v>
      </c>
      <c r="J796" s="25" t="s">
        <v>991</v>
      </c>
      <c r="K796" s="25"/>
      <c r="L796" s="27">
        <v>1</v>
      </c>
      <c r="M796" s="26">
        <v>45785</v>
      </c>
      <c r="N796" s="25" t="str" cm="1">
        <f t="array" ref="N796">_xlfn.IFS(L796=100%,"выполнено",L796=0%,"не выполнено",L796&gt;0%,"в работе",L796&lt;100%,"в работе")</f>
        <v>выполнено</v>
      </c>
      <c r="O796" s="25"/>
      <c r="P796" s="25"/>
      <c r="Q796" s="25" t="s">
        <v>465</v>
      </c>
      <c r="R796" s="25" t="str">
        <f>VLOOKUP(J796,LookUp!C:F,4,0)</f>
        <v>ГПиАД</v>
      </c>
      <c r="S796" s="25" t="s">
        <v>1718</v>
      </c>
    </row>
    <row r="797" spans="1:19" x14ac:dyDescent="0.25">
      <c r="A797" s="25" t="s">
        <v>1687</v>
      </c>
      <c r="B797" s="44">
        <v>4</v>
      </c>
      <c r="C797" s="25" t="s">
        <v>2960</v>
      </c>
      <c r="D797" s="25" t="s">
        <v>1</v>
      </c>
      <c r="E797" s="26" t="s">
        <v>2</v>
      </c>
      <c r="F797" s="26" t="s">
        <v>2</v>
      </c>
      <c r="G797" s="25" t="s">
        <v>2828</v>
      </c>
      <c r="H797" s="26">
        <v>45414</v>
      </c>
      <c r="I797" s="26">
        <v>45810</v>
      </c>
      <c r="J797" s="25" t="s">
        <v>1719</v>
      </c>
      <c r="K797" s="25"/>
      <c r="L797" s="27">
        <v>1</v>
      </c>
      <c r="M797" s="26">
        <v>45810</v>
      </c>
      <c r="N797" s="25" t="str" cm="1">
        <f t="array" ref="N797">_xlfn.IFS(L797=100%,"выполнено",L797=0%,"не выполнено",L797&gt;0%,"в работе",L797&lt;100%,"в работе")</f>
        <v>выполнено</v>
      </c>
      <c r="O797" s="25"/>
      <c r="P797" s="25"/>
      <c r="Q797" s="25" t="s">
        <v>1698</v>
      </c>
      <c r="R797" s="25" t="str">
        <f>VLOOKUP(J797,LookUp!C:F,4,0)</f>
        <v>Не применимо</v>
      </c>
      <c r="S797" s="25" t="s">
        <v>1718</v>
      </c>
    </row>
    <row r="798" spans="1:19" x14ac:dyDescent="0.25">
      <c r="A798" s="25" t="s">
        <v>1687</v>
      </c>
      <c r="B798" s="44">
        <v>5</v>
      </c>
      <c r="C798" s="25" t="s">
        <v>2961</v>
      </c>
      <c r="D798" s="25" t="s">
        <v>1</v>
      </c>
      <c r="E798" s="26" t="s">
        <v>2</v>
      </c>
      <c r="F798" s="26" t="s">
        <v>2</v>
      </c>
      <c r="G798" s="25" t="s">
        <v>2828</v>
      </c>
      <c r="H798" s="26">
        <v>45414</v>
      </c>
      <c r="I798" s="26">
        <v>45810</v>
      </c>
      <c r="J798" s="25" t="s">
        <v>1698</v>
      </c>
      <c r="K798" s="25"/>
      <c r="L798" s="27">
        <v>1</v>
      </c>
      <c r="M798" s="26">
        <v>45810</v>
      </c>
      <c r="N798" s="25" t="str" cm="1">
        <f t="array" ref="N798">_xlfn.IFS(L798=100%,"выполнено",L798=0%,"не выполнено",L798&gt;0%,"в работе",L798&lt;100%,"в работе")</f>
        <v>выполнено</v>
      </c>
      <c r="O798" s="25"/>
      <c r="P798" s="25"/>
      <c r="Q798" s="25" t="s">
        <v>991</v>
      </c>
      <c r="R798" s="25" t="str">
        <f>VLOOKUP(J798,LookUp!C:F,4,0)</f>
        <v>ТХиГТС</v>
      </c>
      <c r="S798" s="25" t="s">
        <v>1718</v>
      </c>
    </row>
    <row r="799" spans="1:19" x14ac:dyDescent="0.25">
      <c r="A799" s="25" t="s">
        <v>1687</v>
      </c>
      <c r="B799" s="44">
        <v>4</v>
      </c>
      <c r="C799" s="25" t="s">
        <v>2962</v>
      </c>
      <c r="D799" s="25" t="s">
        <v>1</v>
      </c>
      <c r="E799" s="26" t="s">
        <v>2</v>
      </c>
      <c r="F799" s="26" t="s">
        <v>2</v>
      </c>
      <c r="G799" s="25" t="s">
        <v>2829</v>
      </c>
      <c r="H799" s="26">
        <v>45414</v>
      </c>
      <c r="I799" s="26">
        <v>45785</v>
      </c>
      <c r="J799" s="25" t="s">
        <v>1719</v>
      </c>
      <c r="K799" s="25"/>
      <c r="L799" s="27">
        <v>1</v>
      </c>
      <c r="M799" s="26">
        <v>45785</v>
      </c>
      <c r="N799" s="25" t="str" cm="1">
        <f t="array" ref="N799">_xlfn.IFS(L799=100%,"выполнено",L799=0%,"не выполнено",L799&gt;0%,"в работе",L799&lt;100%,"в работе")</f>
        <v>выполнено</v>
      </c>
      <c r="O799" s="25"/>
      <c r="P799" s="25"/>
      <c r="Q799" s="25" t="s">
        <v>991</v>
      </c>
      <c r="R799" s="25" t="str">
        <f>VLOOKUP(J799,LookUp!C:F,4,0)</f>
        <v>Не применимо</v>
      </c>
      <c r="S799" s="25" t="s">
        <v>1718</v>
      </c>
    </row>
    <row r="800" spans="1:19" x14ac:dyDescent="0.25">
      <c r="A800" s="25" t="s">
        <v>1687</v>
      </c>
      <c r="B800" s="44">
        <v>5</v>
      </c>
      <c r="C800" s="25" t="s">
        <v>2963</v>
      </c>
      <c r="D800" s="25" t="s">
        <v>1</v>
      </c>
      <c r="E800" s="26" t="s">
        <v>2</v>
      </c>
      <c r="F800" s="26" t="s">
        <v>2</v>
      </c>
      <c r="G800" s="25" t="s">
        <v>2829</v>
      </c>
      <c r="H800" s="26">
        <v>45414</v>
      </c>
      <c r="I800" s="26">
        <v>45785</v>
      </c>
      <c r="J800" s="25" t="s">
        <v>1698</v>
      </c>
      <c r="K800" s="25"/>
      <c r="L800" s="27">
        <v>1</v>
      </c>
      <c r="M800" s="26">
        <v>45785</v>
      </c>
      <c r="N800" s="25" t="str" cm="1">
        <f t="array" ref="N800">_xlfn.IFS(L800=100%,"выполнено",L800=0%,"не выполнено",L800&gt;0%,"в работе",L800&lt;100%,"в работе")</f>
        <v>выполнено</v>
      </c>
      <c r="O800" s="25"/>
      <c r="P800" s="25"/>
      <c r="Q800" s="25" t="s">
        <v>464</v>
      </c>
      <c r="R800" s="25" t="str">
        <f>VLOOKUP(J800,LookUp!C:F,4,0)</f>
        <v>ТХиГТС</v>
      </c>
      <c r="S800" s="25" t="s">
        <v>1718</v>
      </c>
    </row>
    <row r="801" spans="1:19" x14ac:dyDescent="0.25">
      <c r="A801" s="25" t="s">
        <v>1687</v>
      </c>
      <c r="B801" s="44">
        <v>4</v>
      </c>
      <c r="C801" s="25" t="s">
        <v>670</v>
      </c>
      <c r="D801" s="25" t="s">
        <v>27</v>
      </c>
      <c r="E801" s="26">
        <v>45356</v>
      </c>
      <c r="F801" s="26">
        <v>45386</v>
      </c>
      <c r="G801" s="25" t="s">
        <v>741</v>
      </c>
      <c r="H801" s="26">
        <v>45883</v>
      </c>
      <c r="I801" s="26">
        <v>45938</v>
      </c>
      <c r="J801" s="25" t="s">
        <v>1025</v>
      </c>
      <c r="K801" s="25" t="s">
        <v>436</v>
      </c>
      <c r="L801" s="27">
        <v>0.95</v>
      </c>
      <c r="M801" s="26" t="s">
        <v>2</v>
      </c>
      <c r="N801" s="25" t="str" cm="1">
        <f t="array" ref="N801">_xlfn.IFS(L801=100%,"выполнено",L801=0%,"не выполнено",L801&gt;0%,"в работе",L801&lt;100%,"в работе")</f>
        <v>в работе</v>
      </c>
      <c r="O801" s="25"/>
      <c r="P801" s="25"/>
      <c r="Q801" s="25" t="s">
        <v>510</v>
      </c>
      <c r="R801" s="25" t="str">
        <f>VLOOKUP(J801,LookUp!C:F,4,0)</f>
        <v>СЭО</v>
      </c>
      <c r="S801" s="25" t="s">
        <v>1718</v>
      </c>
    </row>
    <row r="802" spans="1:19" x14ac:dyDescent="0.25">
      <c r="A802" s="25" t="s">
        <v>1687</v>
      </c>
      <c r="B802" s="44">
        <v>3</v>
      </c>
      <c r="C802" s="25" t="s">
        <v>743</v>
      </c>
      <c r="D802" s="25" t="s">
        <v>683</v>
      </c>
      <c r="E802" s="26">
        <v>45278</v>
      </c>
      <c r="F802" s="26">
        <v>45386</v>
      </c>
      <c r="G802" s="25" t="s">
        <v>3349</v>
      </c>
      <c r="H802" s="26">
        <v>45401</v>
      </c>
      <c r="I802" s="26">
        <v>45933</v>
      </c>
      <c r="J802" s="25" t="s">
        <v>465</v>
      </c>
      <c r="K802" s="25" t="s">
        <v>465</v>
      </c>
      <c r="L802" s="27">
        <v>0.99</v>
      </c>
      <c r="M802" s="26" t="s">
        <v>2</v>
      </c>
      <c r="N802" s="25" t="str" cm="1">
        <f t="array" ref="N802">_xlfn.IFS(L802=100%,"выполнено",L802=0%,"не выполнено",L802&gt;0%,"в работе",L802&lt;100%,"в работе")</f>
        <v>в работе</v>
      </c>
      <c r="O802" s="25"/>
      <c r="P802" s="25"/>
      <c r="Q802" s="25" t="s">
        <v>465</v>
      </c>
      <c r="R802" s="25" t="str">
        <f>VLOOKUP(J802,LookUp!C:F,4,0)</f>
        <v>ГИП</v>
      </c>
      <c r="S802" s="25" t="s">
        <v>1718</v>
      </c>
    </row>
    <row r="803" spans="1:19" x14ac:dyDescent="0.25">
      <c r="A803" s="25" t="s">
        <v>1687</v>
      </c>
      <c r="B803" s="44">
        <v>4</v>
      </c>
      <c r="C803" s="25" t="s">
        <v>2964</v>
      </c>
      <c r="D803" s="25" t="s">
        <v>1</v>
      </c>
      <c r="E803" s="26" t="s">
        <v>2</v>
      </c>
      <c r="F803" s="26" t="s">
        <v>2</v>
      </c>
      <c r="G803" s="25" t="s">
        <v>303</v>
      </c>
      <c r="H803" s="26">
        <v>45401</v>
      </c>
      <c r="I803" s="26">
        <v>45450</v>
      </c>
      <c r="J803" s="25" t="s">
        <v>465</v>
      </c>
      <c r="K803" s="25"/>
      <c r="L803" s="27">
        <v>1</v>
      </c>
      <c r="M803" s="26">
        <v>45450</v>
      </c>
      <c r="N803" s="25" t="str" cm="1">
        <f t="array" ref="N803">_xlfn.IFS(L803=100%,"выполнено",L803=0%,"не выполнено",L803&gt;0%,"в работе",L803&lt;100%,"в работе")</f>
        <v>выполнено</v>
      </c>
      <c r="O803" s="25"/>
      <c r="P803" s="25"/>
      <c r="Q803" s="25" t="s">
        <v>1700</v>
      </c>
      <c r="R803" s="25" t="str">
        <f>VLOOKUP(J803,LookUp!C:F,4,0)</f>
        <v>ГИП</v>
      </c>
      <c r="S803" s="25" t="s">
        <v>1718</v>
      </c>
    </row>
    <row r="804" spans="1:19" x14ac:dyDescent="0.25">
      <c r="A804" s="25" t="s">
        <v>1687</v>
      </c>
      <c r="B804" s="44">
        <v>5</v>
      </c>
      <c r="C804" s="25" t="s">
        <v>2965</v>
      </c>
      <c r="D804" s="25" t="s">
        <v>1</v>
      </c>
      <c r="E804" s="26" t="s">
        <v>2</v>
      </c>
      <c r="F804" s="26" t="s">
        <v>2</v>
      </c>
      <c r="G804" s="25" t="s">
        <v>67</v>
      </c>
      <c r="H804" s="26">
        <v>45401</v>
      </c>
      <c r="I804" s="26">
        <v>45450</v>
      </c>
      <c r="J804" s="25" t="s">
        <v>1698</v>
      </c>
      <c r="K804" s="25"/>
      <c r="L804" s="27">
        <v>1</v>
      </c>
      <c r="M804" s="26">
        <v>45450</v>
      </c>
      <c r="N804" s="25" t="str" cm="1">
        <f t="array" ref="N804">_xlfn.IFS(L804=100%,"выполнено",L804=0%,"не выполнено",L804&gt;0%,"в работе",L804&lt;100%,"в работе")</f>
        <v>выполнено</v>
      </c>
      <c r="O804" s="25"/>
      <c r="P804" s="25"/>
      <c r="Q804" s="25" t="s">
        <v>1700</v>
      </c>
      <c r="R804" s="25" t="str">
        <f>VLOOKUP(J804,LookUp!C:F,4,0)</f>
        <v>ТХиГТС</v>
      </c>
      <c r="S804" s="25" t="s">
        <v>1718</v>
      </c>
    </row>
    <row r="805" spans="1:19" x14ac:dyDescent="0.25">
      <c r="A805" s="25" t="s">
        <v>1687</v>
      </c>
      <c r="B805" s="44">
        <v>4</v>
      </c>
      <c r="C805" s="25" t="s">
        <v>2966</v>
      </c>
      <c r="D805" s="25" t="s">
        <v>1</v>
      </c>
      <c r="E805" s="26" t="s">
        <v>2</v>
      </c>
      <c r="F805" s="26" t="s">
        <v>2</v>
      </c>
      <c r="G805" s="25" t="s">
        <v>303</v>
      </c>
      <c r="H805" s="26">
        <v>45401</v>
      </c>
      <c r="I805" s="26">
        <v>45450</v>
      </c>
      <c r="J805" s="25" t="s">
        <v>465</v>
      </c>
      <c r="K805" s="25"/>
      <c r="L805" s="27">
        <v>1</v>
      </c>
      <c r="M805" s="26">
        <v>45450</v>
      </c>
      <c r="N805" s="25" t="str" cm="1">
        <f t="array" ref="N805">_xlfn.IFS(L805=100%,"выполнено",L805=0%,"не выполнено",L805&gt;0%,"в работе",L805&lt;100%,"в работе")</f>
        <v>выполнено</v>
      </c>
      <c r="O805" s="25"/>
      <c r="P805" s="25"/>
      <c r="Q805" s="25" t="s">
        <v>1698</v>
      </c>
      <c r="R805" s="25" t="str">
        <f>VLOOKUP(J805,LookUp!C:F,4,0)</f>
        <v>ГИП</v>
      </c>
      <c r="S805" s="25" t="s">
        <v>1718</v>
      </c>
    </row>
    <row r="806" spans="1:19" x14ac:dyDescent="0.25">
      <c r="A806" s="25" t="s">
        <v>1687</v>
      </c>
      <c r="B806" s="44">
        <v>5</v>
      </c>
      <c r="C806" s="25" t="s">
        <v>2967</v>
      </c>
      <c r="D806" s="25" t="s">
        <v>1</v>
      </c>
      <c r="E806" s="26" t="s">
        <v>2</v>
      </c>
      <c r="F806" s="26" t="s">
        <v>2</v>
      </c>
      <c r="G806" s="25" t="s">
        <v>67</v>
      </c>
      <c r="H806" s="26">
        <v>45401</v>
      </c>
      <c r="I806" s="26">
        <v>45450</v>
      </c>
      <c r="J806" s="25" t="s">
        <v>1698</v>
      </c>
      <c r="K806" s="25"/>
      <c r="L806" s="27">
        <v>1</v>
      </c>
      <c r="M806" s="26">
        <v>45450</v>
      </c>
      <c r="N806" s="25" t="str" cm="1">
        <f t="array" ref="N806">_xlfn.IFS(L806=100%,"выполнено",L806=0%,"не выполнено",L806&gt;0%,"в работе",L806&lt;100%,"в работе")</f>
        <v>выполнено</v>
      </c>
      <c r="O806" s="25"/>
      <c r="P806" s="25"/>
      <c r="Q806" s="25" t="s">
        <v>1719</v>
      </c>
      <c r="R806" s="25" t="str">
        <f>VLOOKUP(J806,LookUp!C:F,4,0)</f>
        <v>ТХиГТС</v>
      </c>
      <c r="S806" s="25" t="s">
        <v>1718</v>
      </c>
    </row>
    <row r="807" spans="1:19" x14ac:dyDescent="0.25">
      <c r="A807" s="25" t="s">
        <v>1687</v>
      </c>
      <c r="B807" s="44">
        <v>4</v>
      </c>
      <c r="C807" s="25" t="s">
        <v>3350</v>
      </c>
      <c r="D807" s="25" t="s">
        <v>67</v>
      </c>
      <c r="E807" s="26">
        <v>45300</v>
      </c>
      <c r="F807" s="26">
        <v>45313</v>
      </c>
      <c r="G807" s="25" t="s">
        <v>2831</v>
      </c>
      <c r="H807" s="26">
        <v>45414</v>
      </c>
      <c r="I807" s="26">
        <v>45803</v>
      </c>
      <c r="J807" s="25" t="s">
        <v>1719</v>
      </c>
      <c r="K807" s="25" t="s">
        <v>417</v>
      </c>
      <c r="L807" s="27">
        <v>1</v>
      </c>
      <c r="M807" s="26">
        <v>45803</v>
      </c>
      <c r="N807" s="25" t="str" cm="1">
        <f t="array" ref="N807">_xlfn.IFS(L807=100%,"выполнено",L807=0%,"не выполнено",L807&gt;0%,"в работе",L807&lt;100%,"в работе")</f>
        <v>выполнено</v>
      </c>
      <c r="O807" s="25"/>
      <c r="P807" s="25"/>
      <c r="Q807" s="25" t="s">
        <v>1700</v>
      </c>
      <c r="R807" s="25" t="str">
        <f>VLOOKUP(J807,LookUp!C:F,4,0)</f>
        <v>Не применимо</v>
      </c>
      <c r="S807" s="25" t="s">
        <v>1718</v>
      </c>
    </row>
    <row r="808" spans="1:19" x14ac:dyDescent="0.25">
      <c r="A808" s="25" t="s">
        <v>1687</v>
      </c>
      <c r="B808" s="44">
        <v>5</v>
      </c>
      <c r="C808" s="25" t="s">
        <v>2969</v>
      </c>
      <c r="D808" s="25" t="s">
        <v>1</v>
      </c>
      <c r="E808" s="26" t="s">
        <v>2</v>
      </c>
      <c r="F808" s="26" t="s">
        <v>2</v>
      </c>
      <c r="G808" s="25" t="s">
        <v>2831</v>
      </c>
      <c r="H808" s="26">
        <v>45414</v>
      </c>
      <c r="I808" s="26">
        <v>45803</v>
      </c>
      <c r="J808" s="25" t="s">
        <v>991</v>
      </c>
      <c r="K808" s="25"/>
      <c r="L808" s="27">
        <v>1</v>
      </c>
      <c r="M808" s="26">
        <v>45803</v>
      </c>
      <c r="N808" s="25" t="str" cm="1">
        <f t="array" ref="N808">_xlfn.IFS(L808=100%,"выполнено",L808=0%,"не выполнено",L808&gt;0%,"в работе",L808&lt;100%,"в работе")</f>
        <v>выполнено</v>
      </c>
      <c r="O808" s="25"/>
      <c r="P808" s="25"/>
      <c r="Q808" s="25" t="s">
        <v>1696</v>
      </c>
      <c r="R808" s="25" t="str">
        <f>VLOOKUP(J808,LookUp!C:F,4,0)</f>
        <v>ГПиАД</v>
      </c>
      <c r="S808" s="25" t="s">
        <v>1718</v>
      </c>
    </row>
    <row r="809" spans="1:19" x14ac:dyDescent="0.25">
      <c r="A809" s="25" t="s">
        <v>1687</v>
      </c>
      <c r="B809" s="44">
        <v>4</v>
      </c>
      <c r="C809" s="25" t="s">
        <v>2970</v>
      </c>
      <c r="D809" s="25" t="s">
        <v>67</v>
      </c>
      <c r="E809" s="26">
        <v>45278</v>
      </c>
      <c r="F809" s="26">
        <v>45289</v>
      </c>
      <c r="G809" s="25" t="s">
        <v>593</v>
      </c>
      <c r="H809" s="26">
        <v>45408</v>
      </c>
      <c r="I809" s="26">
        <v>45463</v>
      </c>
      <c r="J809" s="25" t="s">
        <v>1719</v>
      </c>
      <c r="K809" s="25" t="s">
        <v>465</v>
      </c>
      <c r="L809" s="27">
        <v>1</v>
      </c>
      <c r="M809" s="26">
        <v>45463</v>
      </c>
      <c r="N809" s="25" t="str" cm="1">
        <f t="array" ref="N809">_xlfn.IFS(L809=100%,"выполнено",L809=0%,"не выполнено",L809&gt;0%,"в работе",L809&lt;100%,"в работе")</f>
        <v>выполнено</v>
      </c>
      <c r="O809" s="25"/>
      <c r="P809" s="25"/>
      <c r="Q809" s="25" t="s">
        <v>465</v>
      </c>
      <c r="R809" s="25" t="str">
        <f>VLOOKUP(J809,LookUp!C:F,4,0)</f>
        <v>Не применимо</v>
      </c>
      <c r="S809" s="25" t="s">
        <v>1718</v>
      </c>
    </row>
    <row r="810" spans="1:19" x14ac:dyDescent="0.25">
      <c r="A810" s="25" t="s">
        <v>1687</v>
      </c>
      <c r="B810" s="44">
        <v>5</v>
      </c>
      <c r="C810" s="25" t="s">
        <v>2971</v>
      </c>
      <c r="D810" s="25" t="s">
        <v>67</v>
      </c>
      <c r="E810" s="26">
        <v>45278</v>
      </c>
      <c r="F810" s="26">
        <v>45289</v>
      </c>
      <c r="G810" s="25" t="s">
        <v>67</v>
      </c>
      <c r="H810" s="26">
        <v>45408</v>
      </c>
      <c r="I810" s="26">
        <v>45463</v>
      </c>
      <c r="J810" s="25" t="s">
        <v>3147</v>
      </c>
      <c r="K810" s="25" t="s">
        <v>444</v>
      </c>
      <c r="L810" s="27">
        <v>1</v>
      </c>
      <c r="M810" s="26">
        <v>45463</v>
      </c>
      <c r="N810" s="25" t="str" cm="1">
        <f t="array" ref="N810">_xlfn.IFS(L810=100%,"выполнено",L810=0%,"не выполнено",L810&gt;0%,"в работе",L810&lt;100%,"в работе")</f>
        <v>выполнено</v>
      </c>
      <c r="O810" s="25"/>
      <c r="P810" s="25"/>
      <c r="Q810" s="25" t="s">
        <v>1700</v>
      </c>
      <c r="R810" s="25" t="str">
        <f>VLOOKUP(J810,LookUp!C:F,4,0)</f>
        <v>ТХиГТС</v>
      </c>
      <c r="S810" s="25" t="s">
        <v>1718</v>
      </c>
    </row>
    <row r="811" spans="1:19" x14ac:dyDescent="0.25">
      <c r="A811" s="25" t="s">
        <v>1687</v>
      </c>
      <c r="B811" s="44">
        <v>4</v>
      </c>
      <c r="C811" s="25" t="s">
        <v>2972</v>
      </c>
      <c r="D811" s="25" t="s">
        <v>41</v>
      </c>
      <c r="E811" s="26">
        <v>45349</v>
      </c>
      <c r="F811" s="26">
        <v>45386</v>
      </c>
      <c r="G811" s="25" t="s">
        <v>2832</v>
      </c>
      <c r="H811" s="26">
        <v>45414</v>
      </c>
      <c r="I811" s="26">
        <v>45859</v>
      </c>
      <c r="J811" s="25" t="s">
        <v>465</v>
      </c>
      <c r="K811" s="25" t="s">
        <v>465</v>
      </c>
      <c r="L811" s="27">
        <v>1</v>
      </c>
      <c r="M811" s="26">
        <v>45859</v>
      </c>
      <c r="N811" s="25" t="str" cm="1">
        <f t="array" ref="N811">_xlfn.IFS(L811=100%,"выполнено",L811=0%,"не выполнено",L811&gt;0%,"в работе",L811&lt;100%,"в работе")</f>
        <v>выполнено</v>
      </c>
      <c r="O811" s="25"/>
      <c r="P811" s="25"/>
      <c r="Q811" s="25" t="s">
        <v>1696</v>
      </c>
      <c r="R811" s="25" t="str">
        <f>VLOOKUP(J811,LookUp!C:F,4,0)</f>
        <v>ГИП</v>
      </c>
      <c r="S811" s="25" t="s">
        <v>1718</v>
      </c>
    </row>
    <row r="812" spans="1:19" x14ac:dyDescent="0.25">
      <c r="A812" s="25" t="s">
        <v>1687</v>
      </c>
      <c r="B812" s="44">
        <v>5</v>
      </c>
      <c r="C812" s="25" t="s">
        <v>2973</v>
      </c>
      <c r="D812" s="25" t="s">
        <v>67</v>
      </c>
      <c r="E812" s="26">
        <v>45356</v>
      </c>
      <c r="F812" s="26">
        <v>45370</v>
      </c>
      <c r="G812" s="25" t="s">
        <v>41</v>
      </c>
      <c r="H812" s="26">
        <v>45418</v>
      </c>
      <c r="I812" s="26">
        <v>45859</v>
      </c>
      <c r="J812" s="25" t="s">
        <v>1700</v>
      </c>
      <c r="K812" s="25" t="s">
        <v>291</v>
      </c>
      <c r="L812" s="27">
        <v>1</v>
      </c>
      <c r="M812" s="26">
        <v>45859</v>
      </c>
      <c r="N812" s="25" t="str" cm="1">
        <f t="array" ref="N812">_xlfn.IFS(L812=100%,"выполнено",L812=0%,"не выполнено",L812&gt;0%,"в работе",L812&lt;100%,"в работе")</f>
        <v>выполнено</v>
      </c>
      <c r="O812" s="25"/>
      <c r="P812" s="25"/>
      <c r="Q812" s="25" t="s">
        <v>465</v>
      </c>
      <c r="R812" s="25" t="str">
        <f>VLOOKUP(J812,LookUp!C:F,4,0)</f>
        <v>АСО</v>
      </c>
      <c r="S812" s="25" t="s">
        <v>1718</v>
      </c>
    </row>
    <row r="813" spans="1:19" x14ac:dyDescent="0.25">
      <c r="A813" s="25" t="s">
        <v>1687</v>
      </c>
      <c r="B813" s="44">
        <v>5</v>
      </c>
      <c r="C813" s="25" t="s">
        <v>2974</v>
      </c>
      <c r="D813" s="25" t="s">
        <v>27</v>
      </c>
      <c r="E813" s="26">
        <v>45356</v>
      </c>
      <c r="F813" s="26">
        <v>45386</v>
      </c>
      <c r="G813" s="25" t="s">
        <v>2832</v>
      </c>
      <c r="H813" s="26">
        <v>45414</v>
      </c>
      <c r="I813" s="26">
        <v>45859</v>
      </c>
      <c r="J813" s="25" t="s">
        <v>1700</v>
      </c>
      <c r="K813" s="25" t="s">
        <v>190</v>
      </c>
      <c r="L813" s="27">
        <v>1</v>
      </c>
      <c r="M813" s="26">
        <v>45859</v>
      </c>
      <c r="N813" s="25" t="str" cm="1">
        <f t="array" ref="N813">_xlfn.IFS(L813=100%,"выполнено",L813=0%,"не выполнено",L813&gt;0%,"в работе",L813&lt;100%,"в работе")</f>
        <v>выполнено</v>
      </c>
      <c r="O813" s="25"/>
      <c r="P813" s="25"/>
      <c r="Q813" s="25" t="s">
        <v>1698</v>
      </c>
      <c r="R813" s="25" t="str">
        <f>VLOOKUP(J813,LookUp!C:F,4,0)</f>
        <v>АСО</v>
      </c>
      <c r="S813" s="25" t="s">
        <v>1718</v>
      </c>
    </row>
    <row r="814" spans="1:19" x14ac:dyDescent="0.25">
      <c r="A814" s="25" t="s">
        <v>1687</v>
      </c>
      <c r="B814" s="44">
        <v>5</v>
      </c>
      <c r="C814" s="25" t="s">
        <v>2975</v>
      </c>
      <c r="D814" s="25" t="s">
        <v>27</v>
      </c>
      <c r="E814" s="26">
        <v>45349</v>
      </c>
      <c r="F814" s="26">
        <v>45379</v>
      </c>
      <c r="G814" s="25" t="s">
        <v>333</v>
      </c>
      <c r="H814" s="26">
        <v>45418</v>
      </c>
      <c r="I814" s="26">
        <v>45841</v>
      </c>
      <c r="J814" s="25" t="s">
        <v>1698</v>
      </c>
      <c r="K814" s="25" t="s">
        <v>190</v>
      </c>
      <c r="L814" s="27">
        <v>1</v>
      </c>
      <c r="M814" s="26">
        <v>45841</v>
      </c>
      <c r="N814" s="25" t="str" cm="1">
        <f t="array" ref="N814">_xlfn.IFS(L814=100%,"выполнено",L814=0%,"не выполнено",L814&gt;0%,"в работе",L814&lt;100%,"в работе")</f>
        <v>выполнено</v>
      </c>
      <c r="O814" s="25"/>
      <c r="P814" s="25"/>
      <c r="Q814" s="25" t="s">
        <v>465</v>
      </c>
      <c r="R814" s="25" t="str">
        <f>VLOOKUP(J814,LookUp!C:F,4,0)</f>
        <v>ТХиГТС</v>
      </c>
      <c r="S814" s="25" t="s">
        <v>1718</v>
      </c>
    </row>
    <row r="815" spans="1:19" x14ac:dyDescent="0.25">
      <c r="A815" s="25" t="s">
        <v>1687</v>
      </c>
      <c r="B815" s="44">
        <v>4</v>
      </c>
      <c r="C815" s="25" t="s">
        <v>2976</v>
      </c>
      <c r="D815" s="25" t="s">
        <v>67</v>
      </c>
      <c r="E815" s="26">
        <v>45349</v>
      </c>
      <c r="F815" s="26">
        <v>45363</v>
      </c>
      <c r="G815" s="25" t="s">
        <v>2832</v>
      </c>
      <c r="H815" s="26">
        <v>45418</v>
      </c>
      <c r="I815" s="26">
        <v>45861</v>
      </c>
      <c r="J815" s="25" t="s">
        <v>1719</v>
      </c>
      <c r="K815" s="25" t="s">
        <v>465</v>
      </c>
      <c r="L815" s="27">
        <v>1</v>
      </c>
      <c r="M815" s="26">
        <v>45861</v>
      </c>
      <c r="N815" s="25" t="str" cm="1">
        <f t="array" ref="N815">_xlfn.IFS(L815=100%,"выполнено",L815=0%,"не выполнено",L815&gt;0%,"в работе",L815&lt;100%,"в работе")</f>
        <v>выполнено</v>
      </c>
      <c r="O815" s="25"/>
      <c r="P815" s="25"/>
      <c r="Q815" s="25" t="s">
        <v>1698</v>
      </c>
      <c r="R815" s="25" t="str">
        <f>VLOOKUP(J815,LookUp!C:F,4,0)</f>
        <v>Не применимо</v>
      </c>
      <c r="S815" s="25" t="s">
        <v>1718</v>
      </c>
    </row>
    <row r="816" spans="1:19" x14ac:dyDescent="0.25">
      <c r="A816" s="25" t="s">
        <v>1687</v>
      </c>
      <c r="B816" s="44">
        <v>5</v>
      </c>
      <c r="C816" s="25" t="s">
        <v>2977</v>
      </c>
      <c r="D816" s="25" t="s">
        <v>67</v>
      </c>
      <c r="E816" s="26">
        <v>45349</v>
      </c>
      <c r="F816" s="26">
        <v>45363</v>
      </c>
      <c r="G816" s="25" t="s">
        <v>170</v>
      </c>
      <c r="H816" s="26">
        <v>45418</v>
      </c>
      <c r="I816" s="26">
        <v>45861</v>
      </c>
      <c r="J816" s="25" t="s">
        <v>1700</v>
      </c>
      <c r="K816" s="25" t="s">
        <v>204</v>
      </c>
      <c r="L816" s="27">
        <v>1</v>
      </c>
      <c r="M816" s="26">
        <v>45861</v>
      </c>
      <c r="N816" s="25" t="str" cm="1">
        <f t="array" ref="N816">_xlfn.IFS(L816=100%,"выполнено",L816=0%,"не выполнено",L816&gt;0%,"в работе",L816&lt;100%,"в работе")</f>
        <v>выполнено</v>
      </c>
      <c r="O816" s="25"/>
      <c r="P816" s="25"/>
      <c r="Q816" s="25" t="s">
        <v>465</v>
      </c>
      <c r="R816" s="25" t="str">
        <f>VLOOKUP(J816,LookUp!C:F,4,0)</f>
        <v>АСО</v>
      </c>
      <c r="S816" s="25" t="s">
        <v>1718</v>
      </c>
    </row>
    <row r="817" spans="1:19" x14ac:dyDescent="0.25">
      <c r="A817" s="25" t="s">
        <v>1687</v>
      </c>
      <c r="B817" s="44">
        <v>5</v>
      </c>
      <c r="C817" s="25" t="s">
        <v>2978</v>
      </c>
      <c r="D817" s="25" t="s">
        <v>67</v>
      </c>
      <c r="E817" s="26">
        <v>45349</v>
      </c>
      <c r="F817" s="26">
        <v>45363</v>
      </c>
      <c r="G817" s="25" t="s">
        <v>214</v>
      </c>
      <c r="H817" s="26">
        <v>45418</v>
      </c>
      <c r="I817" s="26">
        <v>45860</v>
      </c>
      <c r="J817" s="25" t="s">
        <v>1696</v>
      </c>
      <c r="K817" s="25" t="s">
        <v>291</v>
      </c>
      <c r="L817" s="27">
        <v>1</v>
      </c>
      <c r="M817" s="26">
        <v>45860</v>
      </c>
      <c r="N817" s="25" t="str" cm="1">
        <f t="array" ref="N817">_xlfn.IFS(L817=100%,"выполнено",L817=0%,"не выполнено",L817&gt;0%,"в работе",L817&lt;100%,"в работе")</f>
        <v>выполнено</v>
      </c>
      <c r="O817" s="25"/>
      <c r="P817" s="25"/>
      <c r="Q817" s="25" t="s">
        <v>1700</v>
      </c>
      <c r="R817" s="25" t="str">
        <f>VLOOKUP(J817,LookUp!C:F,4,0)</f>
        <v>ОЭиСС</v>
      </c>
      <c r="S817" s="25" t="s">
        <v>1718</v>
      </c>
    </row>
    <row r="818" spans="1:19" x14ac:dyDescent="0.25">
      <c r="A818" s="25" t="s">
        <v>1687</v>
      </c>
      <c r="B818" s="44">
        <v>4</v>
      </c>
      <c r="C818" s="25" t="s">
        <v>2979</v>
      </c>
      <c r="D818" s="25" t="s">
        <v>67</v>
      </c>
      <c r="E818" s="26">
        <v>45349</v>
      </c>
      <c r="F818" s="26">
        <v>45363</v>
      </c>
      <c r="G818" s="25" t="s">
        <v>3164</v>
      </c>
      <c r="H818" s="26">
        <v>45418</v>
      </c>
      <c r="I818" s="26">
        <v>45915</v>
      </c>
      <c r="J818" s="25" t="s">
        <v>465</v>
      </c>
      <c r="K818" s="25" t="s">
        <v>465</v>
      </c>
      <c r="L818" s="27">
        <v>1</v>
      </c>
      <c r="M818" s="26">
        <v>45915</v>
      </c>
      <c r="N818" s="25" t="str" cm="1">
        <f t="array" ref="N818">_xlfn.IFS(L818=100%,"выполнено",L818=0%,"не выполнено",L818&gt;0%,"в работе",L818&lt;100%,"в работе")</f>
        <v>выполнено</v>
      </c>
      <c r="O818" s="25"/>
      <c r="P818" s="25"/>
      <c r="Q818" s="25" t="s">
        <v>1698</v>
      </c>
      <c r="R818" s="25" t="str">
        <f>VLOOKUP(J818,LookUp!C:F,4,0)</f>
        <v>ГИП</v>
      </c>
      <c r="S818" s="25" t="s">
        <v>1718</v>
      </c>
    </row>
    <row r="819" spans="1:19" x14ac:dyDescent="0.25">
      <c r="A819" s="25" t="s">
        <v>1687</v>
      </c>
      <c r="B819" s="44">
        <v>5</v>
      </c>
      <c r="C819" s="25" t="s">
        <v>2980</v>
      </c>
      <c r="D819" s="25" t="s">
        <v>67</v>
      </c>
      <c r="E819" s="26">
        <v>45349</v>
      </c>
      <c r="F819" s="26">
        <v>45363</v>
      </c>
      <c r="G819" s="25" t="s">
        <v>27</v>
      </c>
      <c r="H819" s="26">
        <v>45418</v>
      </c>
      <c r="I819" s="26">
        <v>45861</v>
      </c>
      <c r="J819" s="25" t="s">
        <v>1700</v>
      </c>
      <c r="K819" s="25" t="s">
        <v>291</v>
      </c>
      <c r="L819" s="27">
        <v>1</v>
      </c>
      <c r="M819" s="26">
        <v>45861</v>
      </c>
      <c r="N819" s="25" t="str" cm="1">
        <f t="array" ref="N819">_xlfn.IFS(L819=100%,"выполнено",L819=0%,"не выполнено",L819&gt;0%,"в работе",L819&lt;100%,"в работе")</f>
        <v>выполнено</v>
      </c>
      <c r="O819" s="25"/>
      <c r="P819" s="25"/>
      <c r="Q819" s="25" t="s">
        <v>465</v>
      </c>
      <c r="R819" s="25" t="str">
        <f>VLOOKUP(J819,LookUp!C:F,4,0)</f>
        <v>АСО</v>
      </c>
      <c r="S819" s="25" t="s">
        <v>1718</v>
      </c>
    </row>
    <row r="820" spans="1:19" x14ac:dyDescent="0.25">
      <c r="A820" s="25" t="s">
        <v>1687</v>
      </c>
      <c r="B820" s="44">
        <v>5</v>
      </c>
      <c r="C820" s="25" t="s">
        <v>2981</v>
      </c>
      <c r="D820" s="25" t="s">
        <v>1</v>
      </c>
      <c r="E820" s="26" t="s">
        <v>2</v>
      </c>
      <c r="F820" s="26" t="s">
        <v>2</v>
      </c>
      <c r="G820" s="25" t="s">
        <v>593</v>
      </c>
      <c r="H820" s="26">
        <v>45796</v>
      </c>
      <c r="I820" s="26">
        <v>45915</v>
      </c>
      <c r="J820" s="25" t="s">
        <v>1696</v>
      </c>
      <c r="K820" s="25"/>
      <c r="L820" s="27">
        <v>1</v>
      </c>
      <c r="M820" s="26">
        <v>45915</v>
      </c>
      <c r="N820" s="25" t="str" cm="1">
        <f t="array" ref="N820">_xlfn.IFS(L820=100%,"выполнено",L820=0%,"не выполнено",L820&gt;0%,"в работе",L820&lt;100%,"в работе")</f>
        <v>выполнено</v>
      </c>
      <c r="O820" s="25"/>
      <c r="P820" s="25"/>
      <c r="Q820" s="25" t="s">
        <v>1700</v>
      </c>
      <c r="R820" s="25" t="str">
        <f>VLOOKUP(J820,LookUp!C:F,4,0)</f>
        <v>ОЭиСС</v>
      </c>
      <c r="S820" s="25" t="s">
        <v>1718</v>
      </c>
    </row>
    <row r="821" spans="1:19" x14ac:dyDescent="0.25">
      <c r="A821" s="25" t="s">
        <v>1687</v>
      </c>
      <c r="B821" s="44">
        <v>4</v>
      </c>
      <c r="C821" s="25" t="s">
        <v>2982</v>
      </c>
      <c r="D821" s="25" t="s">
        <v>28</v>
      </c>
      <c r="E821" s="26">
        <v>45335</v>
      </c>
      <c r="F821" s="26">
        <v>45355</v>
      </c>
      <c r="G821" s="25" t="s">
        <v>67</v>
      </c>
      <c r="H821" s="26">
        <v>45401</v>
      </c>
      <c r="I821" s="26">
        <v>45415</v>
      </c>
      <c r="J821" s="25" t="s">
        <v>465</v>
      </c>
      <c r="K821" s="25" t="s">
        <v>465</v>
      </c>
      <c r="L821" s="27">
        <v>1</v>
      </c>
      <c r="M821" s="26">
        <v>45415</v>
      </c>
      <c r="N821" s="25" t="str" cm="1">
        <f t="array" ref="N821">_xlfn.IFS(L821=100%,"выполнено",L821=0%,"не выполнено",L821&gt;0%,"в работе",L821&lt;100%,"в работе")</f>
        <v>выполнено</v>
      </c>
      <c r="O821" s="25"/>
      <c r="P821" s="25"/>
      <c r="Q821" s="25" t="s">
        <v>1698</v>
      </c>
      <c r="R821" s="25" t="str">
        <f>VLOOKUP(J821,LookUp!C:F,4,0)</f>
        <v>ГИП</v>
      </c>
      <c r="S821" s="25" t="s">
        <v>1718</v>
      </c>
    </row>
    <row r="822" spans="1:19" x14ac:dyDescent="0.25">
      <c r="A822" s="25" t="s">
        <v>1687</v>
      </c>
      <c r="B822" s="44">
        <v>5</v>
      </c>
      <c r="C822" s="25" t="s">
        <v>2983</v>
      </c>
      <c r="D822" s="25" t="s">
        <v>67</v>
      </c>
      <c r="E822" s="26">
        <v>45335</v>
      </c>
      <c r="F822" s="26">
        <v>45348</v>
      </c>
      <c r="G822" s="25" t="s">
        <v>67</v>
      </c>
      <c r="H822" s="26">
        <v>45401</v>
      </c>
      <c r="I822" s="26">
        <v>45415</v>
      </c>
      <c r="J822" s="25" t="s">
        <v>1698</v>
      </c>
      <c r="K822" s="25" t="s">
        <v>444</v>
      </c>
      <c r="L822" s="27">
        <v>1</v>
      </c>
      <c r="M822" s="26">
        <v>45415</v>
      </c>
      <c r="N822" s="25" t="str" cm="1">
        <f t="array" ref="N822">_xlfn.IFS(L822=100%,"выполнено",L822=0%,"не выполнено",L822&gt;0%,"в работе",L822&lt;100%,"в работе")</f>
        <v>выполнено</v>
      </c>
      <c r="O822" s="25"/>
      <c r="P822" s="25"/>
      <c r="Q822" s="25" t="s">
        <v>1025</v>
      </c>
      <c r="R822" s="25" t="str">
        <f>VLOOKUP(J822,LookUp!C:F,4,0)</f>
        <v>ТХиГТС</v>
      </c>
      <c r="S822" s="25" t="s">
        <v>1718</v>
      </c>
    </row>
    <row r="823" spans="1:19" x14ac:dyDescent="0.25">
      <c r="A823" s="25" t="s">
        <v>1687</v>
      </c>
      <c r="B823" s="44">
        <v>4</v>
      </c>
      <c r="C823" s="25" t="s">
        <v>2984</v>
      </c>
      <c r="D823" s="25" t="s">
        <v>1</v>
      </c>
      <c r="E823" s="26" t="s">
        <v>2</v>
      </c>
      <c r="F823" s="26" t="s">
        <v>2</v>
      </c>
      <c r="G823" s="25" t="s">
        <v>67</v>
      </c>
      <c r="H823" s="26">
        <v>45401</v>
      </c>
      <c r="I823" s="26">
        <v>45415</v>
      </c>
      <c r="J823" s="25" t="s">
        <v>465</v>
      </c>
      <c r="K823" s="25"/>
      <c r="L823" s="27">
        <v>1</v>
      </c>
      <c r="M823" s="26">
        <v>45415</v>
      </c>
      <c r="N823" s="25" t="str" cm="1">
        <f t="array" ref="N823">_xlfn.IFS(L823=100%,"выполнено",L823=0%,"не выполнено",L823&gt;0%,"в работе",L823&lt;100%,"в работе")</f>
        <v>выполнено</v>
      </c>
      <c r="O823" s="25"/>
      <c r="P823" s="25"/>
      <c r="Q823" s="25" t="s">
        <v>464</v>
      </c>
      <c r="R823" s="25" t="str">
        <f>VLOOKUP(J823,LookUp!C:F,4,0)</f>
        <v>ГИП</v>
      </c>
      <c r="S823" s="25" t="s">
        <v>1718</v>
      </c>
    </row>
    <row r="824" spans="1:19" x14ac:dyDescent="0.25">
      <c r="A824" s="25" t="s">
        <v>1687</v>
      </c>
      <c r="B824" s="44">
        <v>5</v>
      </c>
      <c r="C824" s="25" t="s">
        <v>2985</v>
      </c>
      <c r="D824" s="25" t="s">
        <v>1</v>
      </c>
      <c r="E824" s="26" t="s">
        <v>2</v>
      </c>
      <c r="F824" s="26" t="s">
        <v>2</v>
      </c>
      <c r="G824" s="25" t="s">
        <v>67</v>
      </c>
      <c r="H824" s="26">
        <v>45401</v>
      </c>
      <c r="I824" s="26">
        <v>45415</v>
      </c>
      <c r="J824" s="25" t="s">
        <v>1698</v>
      </c>
      <c r="K824" s="25"/>
      <c r="L824" s="27">
        <v>1</v>
      </c>
      <c r="M824" s="26">
        <v>45415</v>
      </c>
      <c r="N824" s="25" t="str" cm="1">
        <f t="array" ref="N824">_xlfn.IFS(L824=100%,"выполнено",L824=0%,"не выполнено",L824&gt;0%,"в работе",L824&lt;100%,"в работе")</f>
        <v>выполнено</v>
      </c>
      <c r="O824" s="25"/>
      <c r="P824" s="25"/>
      <c r="Q824" s="25" t="s">
        <v>465</v>
      </c>
      <c r="R824" s="25" t="str">
        <f>VLOOKUP(J824,LookUp!C:F,4,0)</f>
        <v>ТХиГТС</v>
      </c>
      <c r="S824" s="25" t="s">
        <v>1718</v>
      </c>
    </row>
    <row r="825" spans="1:19" x14ac:dyDescent="0.25">
      <c r="A825" s="25" t="s">
        <v>1687</v>
      </c>
      <c r="B825" s="44">
        <v>4</v>
      </c>
      <c r="C825" s="25" t="s">
        <v>2986</v>
      </c>
      <c r="D825" s="25" t="s">
        <v>67</v>
      </c>
      <c r="E825" s="26">
        <v>45293</v>
      </c>
      <c r="F825" s="26">
        <v>45306</v>
      </c>
      <c r="G825" s="25" t="s">
        <v>2833</v>
      </c>
      <c r="H825" s="26">
        <v>45418</v>
      </c>
      <c r="I825" s="26">
        <v>45862</v>
      </c>
      <c r="J825" s="25" t="s">
        <v>465</v>
      </c>
      <c r="K825" s="25" t="s">
        <v>465</v>
      </c>
      <c r="L825" s="27">
        <v>1</v>
      </c>
      <c r="M825" s="26">
        <v>45862</v>
      </c>
      <c r="N825" s="25" t="str" cm="1">
        <f t="array" ref="N825">_xlfn.IFS(L825=100%,"выполнено",L825=0%,"не выполнено",L825&gt;0%,"в работе",L825&lt;100%,"в работе")</f>
        <v>выполнено</v>
      </c>
      <c r="O825" s="25"/>
      <c r="P825" s="25"/>
      <c r="Q825" s="25" t="s">
        <v>1025</v>
      </c>
      <c r="R825" s="25" t="str">
        <f>VLOOKUP(J825,LookUp!C:F,4,0)</f>
        <v>ГИП</v>
      </c>
      <c r="S825" s="25" t="s">
        <v>1718</v>
      </c>
    </row>
    <row r="826" spans="1:19" x14ac:dyDescent="0.25">
      <c r="A826" s="25" t="s">
        <v>1687</v>
      </c>
      <c r="B826" s="44">
        <v>5</v>
      </c>
      <c r="C826" s="25" t="s">
        <v>2987</v>
      </c>
      <c r="D826" s="25" t="s">
        <v>1</v>
      </c>
      <c r="E826" s="26" t="s">
        <v>2</v>
      </c>
      <c r="F826" s="26" t="s">
        <v>2</v>
      </c>
      <c r="G826" s="25" t="s">
        <v>741</v>
      </c>
      <c r="H826" s="26">
        <v>45796</v>
      </c>
      <c r="I826" s="26">
        <v>45862</v>
      </c>
      <c r="J826" s="25" t="s">
        <v>1700</v>
      </c>
      <c r="K826" s="25"/>
      <c r="L826" s="27">
        <v>1</v>
      </c>
      <c r="M826" s="26">
        <v>45862</v>
      </c>
      <c r="N826" s="25" t="str" cm="1">
        <f t="array" ref="N826">_xlfn.IFS(L826=100%,"выполнено",L826=0%,"не выполнено",L826&gt;0%,"в работе",L826&lt;100%,"в работе")</f>
        <v>выполнено</v>
      </c>
      <c r="O826" s="25"/>
      <c r="P826" s="25"/>
      <c r="Q826" s="25" t="s">
        <v>465</v>
      </c>
      <c r="R826" s="25" t="str">
        <f>VLOOKUP(J826,LookUp!C:F,4,0)</f>
        <v>АСО</v>
      </c>
      <c r="S826" s="25" t="s">
        <v>1718</v>
      </c>
    </row>
    <row r="827" spans="1:19" x14ac:dyDescent="0.25">
      <c r="A827" s="25" t="s">
        <v>1687</v>
      </c>
      <c r="B827" s="44">
        <v>5</v>
      </c>
      <c r="C827" s="25" t="s">
        <v>2988</v>
      </c>
      <c r="D827" s="25" t="s">
        <v>67</v>
      </c>
      <c r="E827" s="26">
        <v>45293</v>
      </c>
      <c r="F827" s="26">
        <v>45306</v>
      </c>
      <c r="G827" s="25" t="s">
        <v>109</v>
      </c>
      <c r="H827" s="26">
        <v>45418</v>
      </c>
      <c r="I827" s="26">
        <v>45839</v>
      </c>
      <c r="J827" s="25" t="s">
        <v>1698</v>
      </c>
      <c r="K827" s="25" t="s">
        <v>444</v>
      </c>
      <c r="L827" s="27">
        <v>1</v>
      </c>
      <c r="M827" s="26">
        <v>45839</v>
      </c>
      <c r="N827" s="25" t="str" cm="1">
        <f t="array" ref="N827">_xlfn.IFS(L827=100%,"выполнено",L827=0%,"не выполнено",L827&gt;0%,"в работе",L827&lt;100%,"в работе")</f>
        <v>выполнено</v>
      </c>
      <c r="O827" s="25"/>
      <c r="P827" s="25"/>
      <c r="Q827" s="25" t="s">
        <v>1025</v>
      </c>
      <c r="R827" s="25" t="str">
        <f>VLOOKUP(J827,LookUp!C:F,4,0)</f>
        <v>ТХиГТС</v>
      </c>
      <c r="S827" s="25" t="s">
        <v>1718</v>
      </c>
    </row>
    <row r="828" spans="1:19" x14ac:dyDescent="0.25">
      <c r="A828" s="25" t="s">
        <v>1687</v>
      </c>
      <c r="B828" s="44">
        <v>4</v>
      </c>
      <c r="C828" s="25" t="s">
        <v>2989</v>
      </c>
      <c r="D828" s="25" t="s">
        <v>67</v>
      </c>
      <c r="E828" s="26">
        <v>45293</v>
      </c>
      <c r="F828" s="26">
        <v>45306</v>
      </c>
      <c r="G828" s="25" t="s">
        <v>399</v>
      </c>
      <c r="H828" s="26">
        <v>45796</v>
      </c>
      <c r="I828" s="26">
        <v>45861</v>
      </c>
      <c r="J828" s="25" t="s">
        <v>465</v>
      </c>
      <c r="K828" s="25" t="s">
        <v>465</v>
      </c>
      <c r="L828" s="27">
        <v>1</v>
      </c>
      <c r="M828" s="26">
        <v>45861</v>
      </c>
      <c r="N828" s="25" t="str" cm="1">
        <f t="array" ref="N828">_xlfn.IFS(L828=100%,"выполнено",L828=0%,"не выполнено",L828&gt;0%,"в работе",L828&lt;100%,"в работе")</f>
        <v>выполнено</v>
      </c>
      <c r="O828" s="25"/>
      <c r="P828" s="25"/>
      <c r="Q828" s="25" t="s">
        <v>1719</v>
      </c>
      <c r="R828" s="25" t="str">
        <f>VLOOKUP(J828,LookUp!C:F,4,0)</f>
        <v>ГИП</v>
      </c>
      <c r="S828" s="25" t="s">
        <v>1718</v>
      </c>
    </row>
    <row r="829" spans="1:19" x14ac:dyDescent="0.25">
      <c r="A829" s="25" t="s">
        <v>1687</v>
      </c>
      <c r="B829" s="44">
        <v>5</v>
      </c>
      <c r="C829" s="25" t="s">
        <v>2990</v>
      </c>
      <c r="D829" s="25" t="s">
        <v>1</v>
      </c>
      <c r="E829" s="26" t="s">
        <v>2</v>
      </c>
      <c r="F829" s="26" t="s">
        <v>2</v>
      </c>
      <c r="G829" s="25" t="s">
        <v>303</v>
      </c>
      <c r="H829" s="26">
        <v>45796</v>
      </c>
      <c r="I829" s="26">
        <v>45861</v>
      </c>
      <c r="J829" s="25" t="s">
        <v>1700</v>
      </c>
      <c r="K829" s="25"/>
      <c r="L829" s="27">
        <v>1</v>
      </c>
      <c r="M829" s="26">
        <v>45861</v>
      </c>
      <c r="N829" s="25" t="str" cm="1">
        <f t="array" ref="N829">_xlfn.IFS(L829=100%,"выполнено",L829=0%,"не выполнено",L829&gt;0%,"в работе",L829&lt;100%,"в работе")</f>
        <v>выполнено</v>
      </c>
      <c r="O829" s="25"/>
      <c r="P829" s="25"/>
      <c r="Q829" s="25" t="s">
        <v>1719</v>
      </c>
      <c r="R829" s="25" t="str">
        <f>VLOOKUP(J829,LookUp!C:F,4,0)</f>
        <v>АСО</v>
      </c>
      <c r="S829" s="25" t="s">
        <v>1718</v>
      </c>
    </row>
    <row r="830" spans="1:19" x14ac:dyDescent="0.25">
      <c r="A830" s="25" t="s">
        <v>1687</v>
      </c>
      <c r="B830" s="44">
        <v>5</v>
      </c>
      <c r="C830" s="25" t="s">
        <v>2991</v>
      </c>
      <c r="D830" s="25" t="s">
        <v>67</v>
      </c>
      <c r="E830" s="26">
        <v>45293</v>
      </c>
      <c r="F830" s="26">
        <v>45306</v>
      </c>
      <c r="G830" s="25" t="s">
        <v>161</v>
      </c>
      <c r="H830" s="26">
        <v>45796</v>
      </c>
      <c r="I830" s="26">
        <v>45846</v>
      </c>
      <c r="J830" s="25" t="s">
        <v>1698</v>
      </c>
      <c r="K830" s="25" t="s">
        <v>444</v>
      </c>
      <c r="L830" s="27">
        <v>1</v>
      </c>
      <c r="M830" s="26">
        <v>45846</v>
      </c>
      <c r="N830" s="25" t="str" cm="1">
        <f t="array" ref="N830">_xlfn.IFS(L830=100%,"выполнено",L830=0%,"не выполнено",L830&gt;0%,"в работе",L830&lt;100%,"в работе")</f>
        <v>выполнено</v>
      </c>
      <c r="O830" s="25"/>
      <c r="P830" s="25"/>
      <c r="Q830" s="25" t="s">
        <v>465</v>
      </c>
      <c r="R830" s="25" t="str">
        <f>VLOOKUP(J830,LookUp!C:F,4,0)</f>
        <v>ТХиГТС</v>
      </c>
      <c r="S830" s="25" t="s">
        <v>1718</v>
      </c>
    </row>
    <row r="831" spans="1:19" x14ac:dyDescent="0.25">
      <c r="A831" s="25" t="s">
        <v>1687</v>
      </c>
      <c r="B831" s="44">
        <v>4</v>
      </c>
      <c r="C831" s="25" t="s">
        <v>670</v>
      </c>
      <c r="D831" s="25" t="s">
        <v>27</v>
      </c>
      <c r="E831" s="26">
        <v>45300</v>
      </c>
      <c r="F831" s="26">
        <v>45327</v>
      </c>
      <c r="G831" s="25" t="s">
        <v>333</v>
      </c>
      <c r="H831" s="26">
        <v>45418</v>
      </c>
      <c r="I831" s="26">
        <v>45933</v>
      </c>
      <c r="J831" s="25" t="s">
        <v>1025</v>
      </c>
      <c r="K831" s="25" t="s">
        <v>436</v>
      </c>
      <c r="L831" s="27">
        <v>0.95</v>
      </c>
      <c r="M831" s="26" t="s">
        <v>2</v>
      </c>
      <c r="N831" s="25" t="str" cm="1">
        <f t="array" ref="N831">_xlfn.IFS(L831=100%,"выполнено",L831=0%,"не выполнено",L831&gt;0%,"в работе",L831&lt;100%,"в работе")</f>
        <v>в работе</v>
      </c>
      <c r="O831" s="25"/>
      <c r="P831" s="25"/>
      <c r="Q831" s="25" t="s">
        <v>1698</v>
      </c>
      <c r="R831" s="25" t="str">
        <f>VLOOKUP(J831,LookUp!C:F,4,0)</f>
        <v>СЭО</v>
      </c>
      <c r="S831" s="25" t="s">
        <v>1718</v>
      </c>
    </row>
    <row r="832" spans="1:19" x14ac:dyDescent="0.25">
      <c r="A832" s="25" t="s">
        <v>1687</v>
      </c>
      <c r="B832" s="44">
        <v>3</v>
      </c>
      <c r="C832" s="25" t="s">
        <v>2050</v>
      </c>
      <c r="D832" s="25" t="s">
        <v>359</v>
      </c>
      <c r="E832" s="26">
        <v>45278</v>
      </c>
      <c r="F832" s="26">
        <v>45400</v>
      </c>
      <c r="G832" s="25" t="s">
        <v>3349</v>
      </c>
      <c r="H832" s="26">
        <v>45401</v>
      </c>
      <c r="I832" s="26">
        <v>45933</v>
      </c>
      <c r="J832" s="25" t="s">
        <v>1719</v>
      </c>
      <c r="K832" s="25" t="s">
        <v>465</v>
      </c>
      <c r="L832" s="27">
        <v>0.99</v>
      </c>
      <c r="M832" s="26" t="s">
        <v>2</v>
      </c>
      <c r="N832" s="25" t="str" cm="1">
        <f t="array" ref="N832">_xlfn.IFS(L832=100%,"выполнено",L832=0%,"не выполнено",L832&gt;0%,"в работе",L832&lt;100%,"в работе")</f>
        <v>в работе</v>
      </c>
      <c r="O832" s="25"/>
      <c r="P832" s="25"/>
      <c r="Q832" s="25" t="s">
        <v>465</v>
      </c>
      <c r="R832" s="25" t="str">
        <f>VLOOKUP(J832,LookUp!C:F,4,0)</f>
        <v>Не применимо</v>
      </c>
      <c r="S832" s="25" t="s">
        <v>1718</v>
      </c>
    </row>
    <row r="833" spans="1:19" x14ac:dyDescent="0.25">
      <c r="A833" s="25" t="s">
        <v>1687</v>
      </c>
      <c r="B833" s="44">
        <v>4</v>
      </c>
      <c r="C833" s="25" t="s">
        <v>2992</v>
      </c>
      <c r="D833" s="25" t="s">
        <v>1</v>
      </c>
      <c r="E833" s="26" t="s">
        <v>2</v>
      </c>
      <c r="F833" s="26" t="s">
        <v>2</v>
      </c>
      <c r="G833" s="25" t="s">
        <v>303</v>
      </c>
      <c r="H833" s="26">
        <v>45401</v>
      </c>
      <c r="I833" s="26">
        <v>45450</v>
      </c>
      <c r="J833" s="25" t="s">
        <v>465</v>
      </c>
      <c r="K833" s="25"/>
      <c r="L833" s="27">
        <v>1</v>
      </c>
      <c r="M833" s="26">
        <v>45450</v>
      </c>
      <c r="N833" s="25" t="str" cm="1">
        <f t="array" ref="N833">_xlfn.IFS(L833=100%,"выполнено",L833=0%,"не выполнено",L833&gt;0%,"в работе",L833&lt;100%,"в работе")</f>
        <v>выполнено</v>
      </c>
      <c r="O833" s="25"/>
      <c r="P833" s="25"/>
      <c r="Q833" s="25" t="s">
        <v>1698</v>
      </c>
      <c r="R833" s="25" t="str">
        <f>VLOOKUP(J833,LookUp!C:F,4,0)</f>
        <v>ГИП</v>
      </c>
      <c r="S833" s="25" t="s">
        <v>1718</v>
      </c>
    </row>
    <row r="834" spans="1:19" x14ac:dyDescent="0.25">
      <c r="A834" s="25" t="s">
        <v>1687</v>
      </c>
      <c r="B834" s="44">
        <v>5</v>
      </c>
      <c r="C834" s="25" t="s">
        <v>2993</v>
      </c>
      <c r="D834" s="25" t="s">
        <v>1</v>
      </c>
      <c r="E834" s="26" t="s">
        <v>2</v>
      </c>
      <c r="F834" s="26" t="s">
        <v>2</v>
      </c>
      <c r="G834" s="25" t="s">
        <v>67</v>
      </c>
      <c r="H834" s="26">
        <v>45401</v>
      </c>
      <c r="I834" s="26">
        <v>45450</v>
      </c>
      <c r="J834" s="25" t="s">
        <v>1698</v>
      </c>
      <c r="K834" s="25"/>
      <c r="L834" s="27">
        <v>1</v>
      </c>
      <c r="M834" s="26">
        <v>45450</v>
      </c>
      <c r="N834" s="25" t="str" cm="1">
        <f t="array" ref="N834">_xlfn.IFS(L834=100%,"выполнено",L834=0%,"не выполнено",L834&gt;0%,"в работе",L834&lt;100%,"в работе")</f>
        <v>выполнено</v>
      </c>
      <c r="O834" s="25"/>
      <c r="P834" s="25"/>
      <c r="Q834" s="25" t="s">
        <v>991</v>
      </c>
      <c r="R834" s="25" t="str">
        <f>VLOOKUP(J834,LookUp!C:F,4,0)</f>
        <v>ТХиГТС</v>
      </c>
      <c r="S834" s="25" t="s">
        <v>1718</v>
      </c>
    </row>
    <row r="835" spans="1:19" x14ac:dyDescent="0.25">
      <c r="A835" s="25" t="s">
        <v>1687</v>
      </c>
      <c r="B835" s="44">
        <v>4</v>
      </c>
      <c r="C835" s="25" t="s">
        <v>2994</v>
      </c>
      <c r="D835" s="25" t="s">
        <v>1</v>
      </c>
      <c r="E835" s="26" t="s">
        <v>2</v>
      </c>
      <c r="F835" s="26" t="s">
        <v>2</v>
      </c>
      <c r="G835" s="25" t="s">
        <v>303</v>
      </c>
      <c r="H835" s="26">
        <v>45401</v>
      </c>
      <c r="I835" s="26">
        <v>45450</v>
      </c>
      <c r="J835" s="25" t="s">
        <v>465</v>
      </c>
      <c r="K835" s="25"/>
      <c r="L835" s="27">
        <v>1</v>
      </c>
      <c r="M835" s="26">
        <v>45450</v>
      </c>
      <c r="N835" s="25" t="str" cm="1">
        <f t="array" ref="N835">_xlfn.IFS(L835=100%,"выполнено",L835=0%,"не выполнено",L835&gt;0%,"в работе",L835&lt;100%,"в работе")</f>
        <v>выполнено</v>
      </c>
      <c r="O835" s="25"/>
      <c r="P835" s="25"/>
      <c r="Q835" s="25" t="s">
        <v>991</v>
      </c>
      <c r="R835" s="25" t="str">
        <f>VLOOKUP(J835,LookUp!C:F,4,0)</f>
        <v>ГИП</v>
      </c>
      <c r="S835" s="25" t="s">
        <v>1718</v>
      </c>
    </row>
    <row r="836" spans="1:19" x14ac:dyDescent="0.25">
      <c r="A836" s="25" t="s">
        <v>1687</v>
      </c>
      <c r="B836" s="44">
        <v>5</v>
      </c>
      <c r="C836" s="25" t="s">
        <v>2995</v>
      </c>
      <c r="D836" s="25" t="s">
        <v>1</v>
      </c>
      <c r="E836" s="26" t="s">
        <v>2</v>
      </c>
      <c r="F836" s="26" t="s">
        <v>2</v>
      </c>
      <c r="G836" s="25" t="s">
        <v>67</v>
      </c>
      <c r="H836" s="26">
        <v>45401</v>
      </c>
      <c r="I836" s="26">
        <v>45450</v>
      </c>
      <c r="J836" s="25" t="s">
        <v>1698</v>
      </c>
      <c r="K836" s="25"/>
      <c r="L836" s="27">
        <v>1</v>
      </c>
      <c r="M836" s="26">
        <v>45450</v>
      </c>
      <c r="N836" s="25" t="str" cm="1">
        <f t="array" ref="N836">_xlfn.IFS(L836=100%,"выполнено",L836=0%,"не выполнено",L836&gt;0%,"в работе",L836&lt;100%,"в работе")</f>
        <v>выполнено</v>
      </c>
      <c r="O836" s="25"/>
      <c r="P836" s="25"/>
      <c r="Q836" s="25" t="s">
        <v>465</v>
      </c>
      <c r="R836" s="25" t="str">
        <f>VLOOKUP(J836,LookUp!C:F,4,0)</f>
        <v>ТХиГТС</v>
      </c>
      <c r="S836" s="25" t="s">
        <v>1718</v>
      </c>
    </row>
    <row r="837" spans="1:19" x14ac:dyDescent="0.25">
      <c r="A837" s="25" t="s">
        <v>1687</v>
      </c>
      <c r="B837" s="44">
        <v>4</v>
      </c>
      <c r="C837" s="25" t="s">
        <v>3351</v>
      </c>
      <c r="D837" s="25" t="s">
        <v>27</v>
      </c>
      <c r="E837" s="26">
        <v>45342</v>
      </c>
      <c r="F837" s="26">
        <v>45370</v>
      </c>
      <c r="G837" s="25" t="s">
        <v>313</v>
      </c>
      <c r="H837" s="26">
        <v>45796</v>
      </c>
      <c r="I837" s="26">
        <v>45803</v>
      </c>
      <c r="J837" s="25" t="s">
        <v>1719</v>
      </c>
      <c r="K837" s="25" t="s">
        <v>417</v>
      </c>
      <c r="L837" s="27">
        <v>1</v>
      </c>
      <c r="M837" s="26">
        <v>45803</v>
      </c>
      <c r="N837" s="25" t="str" cm="1">
        <f t="array" ref="N837">_xlfn.IFS(L837=100%,"выполнено",L837=0%,"не выполнено",L837&gt;0%,"в работе",L837&lt;100%,"в работе")</f>
        <v>выполнено</v>
      </c>
      <c r="O837" s="25"/>
      <c r="P837" s="25"/>
      <c r="Q837" s="25" t="s">
        <v>1698</v>
      </c>
      <c r="R837" s="25" t="str">
        <f>VLOOKUP(J837,LookUp!C:F,4,0)</f>
        <v>Не применимо</v>
      </c>
      <c r="S837" s="25" t="s">
        <v>1718</v>
      </c>
    </row>
    <row r="838" spans="1:19" x14ac:dyDescent="0.25">
      <c r="A838" s="25" t="s">
        <v>1687</v>
      </c>
      <c r="B838" s="44">
        <v>5</v>
      </c>
      <c r="C838" s="25" t="s">
        <v>2997</v>
      </c>
      <c r="D838" s="25" t="s">
        <v>1</v>
      </c>
      <c r="E838" s="26" t="s">
        <v>2</v>
      </c>
      <c r="F838" s="26" t="s">
        <v>2</v>
      </c>
      <c r="G838" s="25" t="s">
        <v>313</v>
      </c>
      <c r="H838" s="26">
        <v>45796</v>
      </c>
      <c r="I838" s="26">
        <v>45803</v>
      </c>
      <c r="J838" s="25" t="s">
        <v>991</v>
      </c>
      <c r="K838" s="25"/>
      <c r="L838" s="27">
        <v>1</v>
      </c>
      <c r="M838" s="26">
        <v>45803</v>
      </c>
      <c r="N838" s="25" t="str" cm="1">
        <f t="array" ref="N838">_xlfn.IFS(L838=100%,"выполнено",L838=0%,"не выполнено",L838&gt;0%,"в работе",L838&lt;100%,"в работе")</f>
        <v>выполнено</v>
      </c>
      <c r="O838" s="25"/>
      <c r="P838" s="25"/>
      <c r="Q838" s="25" t="s">
        <v>465</v>
      </c>
      <c r="R838" s="25" t="str">
        <f>VLOOKUP(J838,LookUp!C:F,4,0)</f>
        <v>ГПиАД</v>
      </c>
      <c r="S838" s="25" t="s">
        <v>1718</v>
      </c>
    </row>
    <row r="839" spans="1:19" x14ac:dyDescent="0.25">
      <c r="A839" s="25" t="s">
        <v>1687</v>
      </c>
      <c r="B839" s="44">
        <v>4</v>
      </c>
      <c r="C839" s="25" t="s">
        <v>2998</v>
      </c>
      <c r="D839" s="25" t="s">
        <v>67</v>
      </c>
      <c r="E839" s="26">
        <v>45278</v>
      </c>
      <c r="F839" s="26">
        <v>45289</v>
      </c>
      <c r="G839" s="25" t="s">
        <v>593</v>
      </c>
      <c r="H839" s="26">
        <v>45408</v>
      </c>
      <c r="I839" s="26">
        <v>45463</v>
      </c>
      <c r="J839" s="25" t="s">
        <v>465</v>
      </c>
      <c r="K839" s="25" t="s">
        <v>465</v>
      </c>
      <c r="L839" s="27">
        <v>1</v>
      </c>
      <c r="M839" s="26">
        <v>45463</v>
      </c>
      <c r="N839" s="25" t="str" cm="1">
        <f t="array" ref="N839">_xlfn.IFS(L839=100%,"выполнено",L839=0%,"не выполнено",L839&gt;0%,"в работе",L839&lt;100%,"в работе")</f>
        <v>выполнено</v>
      </c>
      <c r="O839" s="25"/>
      <c r="P839" s="25"/>
      <c r="Q839" s="25" t="s">
        <v>1698</v>
      </c>
      <c r="R839" s="25" t="str">
        <f>VLOOKUP(J839,LookUp!C:F,4,0)</f>
        <v>ГИП</v>
      </c>
      <c r="S839" s="25" t="s">
        <v>1718</v>
      </c>
    </row>
    <row r="840" spans="1:19" x14ac:dyDescent="0.25">
      <c r="A840" s="25" t="s">
        <v>1687</v>
      </c>
      <c r="B840" s="44">
        <v>5</v>
      </c>
      <c r="C840" s="25" t="s">
        <v>2999</v>
      </c>
      <c r="D840" s="25" t="s">
        <v>67</v>
      </c>
      <c r="E840" s="26">
        <v>45278</v>
      </c>
      <c r="F840" s="26">
        <v>45289</v>
      </c>
      <c r="G840" s="25" t="s">
        <v>67</v>
      </c>
      <c r="H840" s="26">
        <v>45408</v>
      </c>
      <c r="I840" s="26">
        <v>45463</v>
      </c>
      <c r="J840" s="25" t="s">
        <v>1698</v>
      </c>
      <c r="K840" s="25" t="s">
        <v>444</v>
      </c>
      <c r="L840" s="27">
        <v>1</v>
      </c>
      <c r="M840" s="26">
        <v>45463</v>
      </c>
      <c r="N840" s="25" t="str" cm="1">
        <f t="array" ref="N840">_xlfn.IFS(L840=100%,"выполнено",L840=0%,"не выполнено",L840&gt;0%,"в работе",L840&lt;100%,"в работе")</f>
        <v>выполнено</v>
      </c>
      <c r="O840" s="25"/>
      <c r="P840" s="25"/>
      <c r="Q840" s="25" t="s">
        <v>1700</v>
      </c>
      <c r="R840" s="25" t="str">
        <f>VLOOKUP(J840,LookUp!C:F,4,0)</f>
        <v>ТХиГТС</v>
      </c>
      <c r="S840" s="25" t="s">
        <v>1718</v>
      </c>
    </row>
    <row r="841" spans="1:19" x14ac:dyDescent="0.25">
      <c r="A841" s="25" t="s">
        <v>1687</v>
      </c>
      <c r="B841" s="44">
        <v>4</v>
      </c>
      <c r="C841" s="25" t="s">
        <v>3000</v>
      </c>
      <c r="D841" s="25" t="s">
        <v>41</v>
      </c>
      <c r="E841" s="26">
        <v>45364</v>
      </c>
      <c r="F841" s="26">
        <v>45400</v>
      </c>
      <c r="G841" s="25" t="s">
        <v>403</v>
      </c>
      <c r="H841" s="26">
        <v>45796</v>
      </c>
      <c r="I841" s="26">
        <v>45862</v>
      </c>
      <c r="J841" s="25" t="s">
        <v>465</v>
      </c>
      <c r="K841" s="25" t="s">
        <v>465</v>
      </c>
      <c r="L841" s="27">
        <v>1</v>
      </c>
      <c r="M841" s="26">
        <v>45862</v>
      </c>
      <c r="N841" s="25" t="str" cm="1">
        <f t="array" ref="N841">_xlfn.IFS(L841=100%,"выполнено",L841=0%,"не выполнено",L841&gt;0%,"в работе",L841&lt;100%,"в работе")</f>
        <v>выполнено</v>
      </c>
      <c r="O841" s="25"/>
      <c r="P841" s="25"/>
      <c r="Q841" s="25" t="s">
        <v>1700</v>
      </c>
      <c r="R841" s="25" t="str">
        <f>VLOOKUP(J841,LookUp!C:F,4,0)</f>
        <v>ГИП</v>
      </c>
      <c r="S841" s="25" t="s">
        <v>1718</v>
      </c>
    </row>
    <row r="842" spans="1:19" x14ac:dyDescent="0.25">
      <c r="A842" s="25" t="s">
        <v>1687</v>
      </c>
      <c r="B842" s="44">
        <v>5</v>
      </c>
      <c r="C842" s="25" t="s">
        <v>3001</v>
      </c>
      <c r="D842" s="25" t="s">
        <v>27</v>
      </c>
      <c r="E842" s="26">
        <v>45364</v>
      </c>
      <c r="F842" s="26">
        <v>45393</v>
      </c>
      <c r="G842" s="25" t="s">
        <v>2834</v>
      </c>
      <c r="H842" s="26">
        <v>45796</v>
      </c>
      <c r="I842" s="26">
        <v>45862</v>
      </c>
      <c r="J842" s="25" t="s">
        <v>1698</v>
      </c>
      <c r="K842" s="25" t="s">
        <v>190</v>
      </c>
      <c r="L842" s="27">
        <v>1</v>
      </c>
      <c r="M842" s="26">
        <v>45862</v>
      </c>
      <c r="N842" s="25" t="str" cm="1">
        <f t="array" ref="N842">_xlfn.IFS(L842=100%,"выполнено",L842=0%,"не выполнено",L842&gt;0%,"в работе",L842&lt;100%,"в работе")</f>
        <v>выполнено</v>
      </c>
      <c r="O842" s="25"/>
      <c r="P842" s="25"/>
      <c r="Q842" s="25" t="s">
        <v>1719</v>
      </c>
      <c r="R842" s="25" t="str">
        <f>VLOOKUP(J842,LookUp!C:F,4,0)</f>
        <v>ТХиГТС</v>
      </c>
      <c r="S842" s="25" t="s">
        <v>1718</v>
      </c>
    </row>
    <row r="843" spans="1:19" x14ac:dyDescent="0.25">
      <c r="A843" s="25" t="s">
        <v>1687</v>
      </c>
      <c r="B843" s="44">
        <v>5</v>
      </c>
      <c r="C843" s="25" t="s">
        <v>3002</v>
      </c>
      <c r="D843" s="25" t="s">
        <v>27</v>
      </c>
      <c r="E843" s="26">
        <v>45371</v>
      </c>
      <c r="F843" s="26">
        <v>45400</v>
      </c>
      <c r="G843" s="25" t="s">
        <v>212</v>
      </c>
      <c r="H843" s="26">
        <v>45796</v>
      </c>
      <c r="I843" s="26">
        <v>45862</v>
      </c>
      <c r="J843" s="25" t="s">
        <v>1700</v>
      </c>
      <c r="K843" s="25" t="s">
        <v>190</v>
      </c>
      <c r="L843" s="27">
        <v>1</v>
      </c>
      <c r="M843" s="26">
        <v>45862</v>
      </c>
      <c r="N843" s="25" t="str" cm="1">
        <f t="array" ref="N843">_xlfn.IFS(L843=100%,"выполнено",L843=0%,"не выполнено",L843&gt;0%,"в работе",L843&lt;100%,"в работе")</f>
        <v>выполнено</v>
      </c>
      <c r="O843" s="25"/>
      <c r="P843" s="25"/>
      <c r="Q843" s="25" t="s">
        <v>1700</v>
      </c>
      <c r="R843" s="25" t="str">
        <f>VLOOKUP(J843,LookUp!C:F,4,0)</f>
        <v>АСО</v>
      </c>
      <c r="S843" s="25" t="s">
        <v>1718</v>
      </c>
    </row>
    <row r="844" spans="1:19" x14ac:dyDescent="0.25">
      <c r="A844" s="25" t="s">
        <v>1687</v>
      </c>
      <c r="B844" s="44">
        <v>5</v>
      </c>
      <c r="C844" s="25" t="s">
        <v>3003</v>
      </c>
      <c r="D844" s="25" t="s">
        <v>67</v>
      </c>
      <c r="E844" s="26">
        <v>45371</v>
      </c>
      <c r="F844" s="26">
        <v>45386</v>
      </c>
      <c r="G844" s="25" t="s">
        <v>2834</v>
      </c>
      <c r="H844" s="26">
        <v>45796</v>
      </c>
      <c r="I844" s="26">
        <v>45862</v>
      </c>
      <c r="J844" s="25" t="s">
        <v>1700</v>
      </c>
      <c r="K844" s="25" t="s">
        <v>291</v>
      </c>
      <c r="L844" s="27">
        <v>1</v>
      </c>
      <c r="M844" s="26">
        <v>45862</v>
      </c>
      <c r="N844" s="25" t="str" cm="1">
        <f t="array" ref="N844">_xlfn.IFS(L844=100%,"выполнено",L844=0%,"не выполнено",L844&gt;0%,"в работе",L844&lt;100%,"в работе")</f>
        <v>выполнено</v>
      </c>
      <c r="O844" s="25"/>
      <c r="P844" s="25"/>
      <c r="Q844" s="25" t="s">
        <v>1696</v>
      </c>
      <c r="R844" s="25" t="str">
        <f>VLOOKUP(J844,LookUp!C:F,4,0)</f>
        <v>АСО</v>
      </c>
      <c r="S844" s="25" t="s">
        <v>1718</v>
      </c>
    </row>
    <row r="845" spans="1:19" x14ac:dyDescent="0.25">
      <c r="A845" s="25" t="s">
        <v>1687</v>
      </c>
      <c r="B845" s="44">
        <v>4</v>
      </c>
      <c r="C845" s="25" t="s">
        <v>3004</v>
      </c>
      <c r="D845" s="25" t="s">
        <v>67</v>
      </c>
      <c r="E845" s="26">
        <v>45364</v>
      </c>
      <c r="F845" s="26">
        <v>45379</v>
      </c>
      <c r="G845" s="25" t="s">
        <v>434</v>
      </c>
      <c r="H845" s="26">
        <v>45796</v>
      </c>
      <c r="I845" s="26">
        <v>45866</v>
      </c>
      <c r="J845" s="25" t="s">
        <v>1719</v>
      </c>
      <c r="K845" s="25" t="s">
        <v>465</v>
      </c>
      <c r="L845" s="27">
        <v>1</v>
      </c>
      <c r="M845" s="26">
        <v>45866</v>
      </c>
      <c r="N845" s="25" t="str" cm="1">
        <f t="array" ref="N845">_xlfn.IFS(L845=100%,"выполнено",L845=0%,"не выполнено",L845&gt;0%,"в работе",L845&lt;100%,"в работе")</f>
        <v>выполнено</v>
      </c>
      <c r="O845" s="25"/>
      <c r="P845" s="25"/>
      <c r="Q845" s="25" t="s">
        <v>465</v>
      </c>
      <c r="R845" s="25" t="str">
        <f>VLOOKUP(J845,LookUp!C:F,4,0)</f>
        <v>Не применимо</v>
      </c>
      <c r="S845" s="25" t="s">
        <v>1718</v>
      </c>
    </row>
    <row r="846" spans="1:19" x14ac:dyDescent="0.25">
      <c r="A846" s="25" t="s">
        <v>1687</v>
      </c>
      <c r="B846" s="44">
        <v>5</v>
      </c>
      <c r="C846" s="25" t="s">
        <v>3005</v>
      </c>
      <c r="D846" s="25" t="s">
        <v>67</v>
      </c>
      <c r="E846" s="26">
        <v>45364</v>
      </c>
      <c r="F846" s="26">
        <v>45379</v>
      </c>
      <c r="G846" s="25" t="s">
        <v>240</v>
      </c>
      <c r="H846" s="26">
        <v>45796</v>
      </c>
      <c r="I846" s="26">
        <v>45861</v>
      </c>
      <c r="J846" s="25" t="s">
        <v>1700</v>
      </c>
      <c r="K846" s="25" t="s">
        <v>204</v>
      </c>
      <c r="L846" s="27">
        <v>1</v>
      </c>
      <c r="M846" s="26">
        <v>45861</v>
      </c>
      <c r="N846" s="25" t="str" cm="1">
        <f t="array" ref="N846">_xlfn.IFS(L846=100%,"выполнено",L846=0%,"не выполнено",L846&gt;0%,"в работе",L846&lt;100%,"в работе")</f>
        <v>выполнено</v>
      </c>
      <c r="O846" s="25"/>
      <c r="P846" s="25"/>
      <c r="Q846" s="25" t="s">
        <v>1700</v>
      </c>
      <c r="R846" s="25" t="str">
        <f>VLOOKUP(J846,LookUp!C:F,4,0)</f>
        <v>АСО</v>
      </c>
      <c r="S846" s="25" t="s">
        <v>1718</v>
      </c>
    </row>
    <row r="847" spans="1:19" x14ac:dyDescent="0.25">
      <c r="A847" s="25" t="s">
        <v>1687</v>
      </c>
      <c r="B847" s="44">
        <v>5</v>
      </c>
      <c r="C847" s="25" t="s">
        <v>3006</v>
      </c>
      <c r="D847" s="25" t="s">
        <v>67</v>
      </c>
      <c r="E847" s="26">
        <v>45364</v>
      </c>
      <c r="F847" s="26">
        <v>45379</v>
      </c>
      <c r="G847" s="25" t="s">
        <v>109</v>
      </c>
      <c r="H847" s="26">
        <v>45796</v>
      </c>
      <c r="I847" s="26">
        <v>45866</v>
      </c>
      <c r="J847" s="25" t="s">
        <v>1696</v>
      </c>
      <c r="K847" s="25" t="s">
        <v>291</v>
      </c>
      <c r="L847" s="27">
        <v>1</v>
      </c>
      <c r="M847" s="26">
        <v>45866</v>
      </c>
      <c r="N847" s="25" t="str" cm="1">
        <f t="array" ref="N847">_xlfn.IFS(L847=100%,"выполнено",L847=0%,"не выполнено",L847&gt;0%,"в работе",L847&lt;100%,"в работе")</f>
        <v>выполнено</v>
      </c>
      <c r="O847" s="25"/>
      <c r="P847" s="25"/>
      <c r="Q847" s="25" t="s">
        <v>1696</v>
      </c>
      <c r="R847" s="25" t="str">
        <f>VLOOKUP(J847,LookUp!C:F,4,0)</f>
        <v>ОЭиСС</v>
      </c>
      <c r="S847" s="25" t="s">
        <v>1718</v>
      </c>
    </row>
    <row r="848" spans="1:19" x14ac:dyDescent="0.25">
      <c r="A848" s="25" t="s">
        <v>1687</v>
      </c>
      <c r="B848" s="44">
        <v>4</v>
      </c>
      <c r="C848" s="25" t="s">
        <v>3007</v>
      </c>
      <c r="D848" s="25" t="s">
        <v>67</v>
      </c>
      <c r="E848" s="26">
        <v>45364</v>
      </c>
      <c r="F848" s="26">
        <v>45379</v>
      </c>
      <c r="G848" s="25" t="s">
        <v>163</v>
      </c>
      <c r="H848" s="26">
        <v>45796</v>
      </c>
      <c r="I848" s="26">
        <v>45915</v>
      </c>
      <c r="J848" s="25" t="s">
        <v>465</v>
      </c>
      <c r="K848" s="25" t="s">
        <v>465</v>
      </c>
      <c r="L848" s="27">
        <v>1</v>
      </c>
      <c r="M848" s="26">
        <v>45915</v>
      </c>
      <c r="N848" s="25" t="str" cm="1">
        <f t="array" ref="N848">_xlfn.IFS(L848=100%,"выполнено",L848=0%,"не выполнено",L848&gt;0%,"в работе",L848&lt;100%,"в работе")</f>
        <v>выполнено</v>
      </c>
      <c r="O848" s="25"/>
      <c r="P848" s="25"/>
      <c r="Q848" s="25" t="s">
        <v>465</v>
      </c>
      <c r="R848" s="25" t="str">
        <f>VLOOKUP(J848,LookUp!C:F,4,0)</f>
        <v>ГИП</v>
      </c>
      <c r="S848" s="25" t="s">
        <v>1718</v>
      </c>
    </row>
    <row r="849" spans="1:19" x14ac:dyDescent="0.25">
      <c r="A849" s="25" t="s">
        <v>1687</v>
      </c>
      <c r="B849" s="44">
        <v>5</v>
      </c>
      <c r="C849" s="25" t="s">
        <v>3008</v>
      </c>
      <c r="D849" s="25" t="s">
        <v>67</v>
      </c>
      <c r="E849" s="26">
        <v>45364</v>
      </c>
      <c r="F849" s="26">
        <v>45379</v>
      </c>
      <c r="G849" s="25" t="s">
        <v>30</v>
      </c>
      <c r="H849" s="26">
        <v>45796</v>
      </c>
      <c r="I849" s="26">
        <v>45861</v>
      </c>
      <c r="J849" s="25" t="s">
        <v>1700</v>
      </c>
      <c r="K849" s="25" t="s">
        <v>291</v>
      </c>
      <c r="L849" s="27">
        <v>1</v>
      </c>
      <c r="M849" s="26">
        <v>45861</v>
      </c>
      <c r="N849" s="25" t="str" cm="1">
        <f t="array" ref="N849">_xlfn.IFS(L849=100%,"выполнено",L849=0%,"не выполнено",L849&gt;0%,"в работе",L849&lt;100%,"в работе")</f>
        <v>выполнено</v>
      </c>
      <c r="O849" s="25"/>
      <c r="P849" s="25"/>
      <c r="Q849" s="25" t="s">
        <v>1698</v>
      </c>
      <c r="R849" s="25" t="str">
        <f>VLOOKUP(J849,LookUp!C:F,4,0)</f>
        <v>АСО</v>
      </c>
      <c r="S849" s="25" t="s">
        <v>1718</v>
      </c>
    </row>
    <row r="850" spans="1:19" x14ac:dyDescent="0.25">
      <c r="A850" s="25" t="s">
        <v>1687</v>
      </c>
      <c r="B850" s="44">
        <v>5</v>
      </c>
      <c r="C850" s="25" t="s">
        <v>3009</v>
      </c>
      <c r="D850" s="25" t="s">
        <v>67</v>
      </c>
      <c r="E850" s="26">
        <v>45364</v>
      </c>
      <c r="F850" s="26">
        <v>45379</v>
      </c>
      <c r="G850" s="25" t="s">
        <v>3352</v>
      </c>
      <c r="H850" s="26">
        <v>45796</v>
      </c>
      <c r="I850" s="26">
        <v>45915</v>
      </c>
      <c r="J850" s="25" t="s">
        <v>1696</v>
      </c>
      <c r="K850" s="25" t="s">
        <v>204</v>
      </c>
      <c r="L850" s="27">
        <v>1</v>
      </c>
      <c r="M850" s="26">
        <v>45915</v>
      </c>
      <c r="N850" s="25" t="str" cm="1">
        <f t="array" ref="N850">_xlfn.IFS(L850=100%,"выполнено",L850=0%,"не выполнено",L850&gt;0%,"в работе",L850&lt;100%,"в работе")</f>
        <v>выполнено</v>
      </c>
      <c r="O850" s="25"/>
      <c r="P850" s="25"/>
      <c r="Q850" s="25" t="s">
        <v>465</v>
      </c>
      <c r="R850" s="25" t="str">
        <f>VLOOKUP(J850,LookUp!C:F,4,0)</f>
        <v>ОЭиСС</v>
      </c>
      <c r="S850" s="25" t="s">
        <v>1718</v>
      </c>
    </row>
    <row r="851" spans="1:19" x14ac:dyDescent="0.25">
      <c r="A851" s="25" t="s">
        <v>1687</v>
      </c>
      <c r="B851" s="44">
        <v>4</v>
      </c>
      <c r="C851" s="25" t="s">
        <v>3010</v>
      </c>
      <c r="D851" s="25" t="s">
        <v>28</v>
      </c>
      <c r="E851" s="26">
        <v>45349</v>
      </c>
      <c r="F851" s="26">
        <v>45370</v>
      </c>
      <c r="G851" s="25" t="s">
        <v>67</v>
      </c>
      <c r="H851" s="26">
        <v>45401</v>
      </c>
      <c r="I851" s="26">
        <v>45415</v>
      </c>
      <c r="J851" s="25" t="s">
        <v>465</v>
      </c>
      <c r="K851" s="25" t="s">
        <v>465</v>
      </c>
      <c r="L851" s="27">
        <v>1</v>
      </c>
      <c r="M851" s="26">
        <v>45415</v>
      </c>
      <c r="N851" s="25" t="str" cm="1">
        <f t="array" ref="N851">_xlfn.IFS(L851=100%,"выполнено",L851=0%,"не выполнено",L851&gt;0%,"в работе",L851&lt;100%,"в работе")</f>
        <v>выполнено</v>
      </c>
      <c r="O851" s="25"/>
      <c r="P851" s="25"/>
      <c r="Q851" s="25" t="s">
        <v>1698</v>
      </c>
      <c r="R851" s="25" t="str">
        <f>VLOOKUP(J851,LookUp!C:F,4,0)</f>
        <v>ГИП</v>
      </c>
      <c r="S851" s="25" t="s">
        <v>1718</v>
      </c>
    </row>
    <row r="852" spans="1:19" x14ac:dyDescent="0.25">
      <c r="A852" s="25" t="s">
        <v>1687</v>
      </c>
      <c r="B852" s="44">
        <v>5</v>
      </c>
      <c r="C852" s="25" t="s">
        <v>3011</v>
      </c>
      <c r="D852" s="25" t="s">
        <v>67</v>
      </c>
      <c r="E852" s="26">
        <v>45349</v>
      </c>
      <c r="F852" s="26">
        <v>45363</v>
      </c>
      <c r="G852" s="25" t="s">
        <v>67</v>
      </c>
      <c r="H852" s="26">
        <v>45401</v>
      </c>
      <c r="I852" s="26">
        <v>45415</v>
      </c>
      <c r="J852" s="25" t="s">
        <v>1698</v>
      </c>
      <c r="K852" s="25" t="s">
        <v>444</v>
      </c>
      <c r="L852" s="27">
        <v>1</v>
      </c>
      <c r="M852" s="26">
        <v>45415</v>
      </c>
      <c r="N852" s="25" t="str" cm="1">
        <f t="array" ref="N852">_xlfn.IFS(L852=100%,"выполнено",L852=0%,"не выполнено",L852&gt;0%,"в работе",L852&lt;100%,"в работе")</f>
        <v>выполнено</v>
      </c>
      <c r="O852" s="25"/>
      <c r="P852" s="25"/>
      <c r="Q852" s="25" t="s">
        <v>991</v>
      </c>
      <c r="R852" s="25" t="str">
        <f>VLOOKUP(J852,LookUp!C:F,4,0)</f>
        <v>ТХиГТС</v>
      </c>
      <c r="S852" s="25" t="s">
        <v>1718</v>
      </c>
    </row>
    <row r="853" spans="1:19" x14ac:dyDescent="0.25">
      <c r="A853" s="25" t="s">
        <v>1687</v>
      </c>
      <c r="B853" s="44">
        <v>4</v>
      </c>
      <c r="C853" s="25" t="s">
        <v>3012</v>
      </c>
      <c r="D853" s="25" t="s">
        <v>1</v>
      </c>
      <c r="E853" s="26" t="s">
        <v>2</v>
      </c>
      <c r="F853" s="26" t="s">
        <v>2</v>
      </c>
      <c r="G853" s="25" t="s">
        <v>67</v>
      </c>
      <c r="H853" s="26">
        <v>45401</v>
      </c>
      <c r="I853" s="26">
        <v>45415</v>
      </c>
      <c r="J853" s="25" t="s">
        <v>465</v>
      </c>
      <c r="K853" s="25"/>
      <c r="L853" s="27">
        <v>1</v>
      </c>
      <c r="M853" s="26">
        <v>45415</v>
      </c>
      <c r="N853" s="25" t="str" cm="1">
        <f t="array" ref="N853">_xlfn.IFS(L853=100%,"выполнено",L853=0%,"не выполнено",L853&gt;0%,"в работе",L853&lt;100%,"в работе")</f>
        <v>выполнено</v>
      </c>
      <c r="O853" s="25"/>
      <c r="P853" s="25"/>
      <c r="Q853" s="25" t="s">
        <v>991</v>
      </c>
      <c r="R853" s="25" t="str">
        <f>VLOOKUP(J853,LookUp!C:F,4,0)</f>
        <v>ГИП</v>
      </c>
      <c r="S853" s="25" t="s">
        <v>1718</v>
      </c>
    </row>
    <row r="854" spans="1:19" x14ac:dyDescent="0.25">
      <c r="A854" s="25" t="s">
        <v>1687</v>
      </c>
      <c r="B854" s="44">
        <v>5</v>
      </c>
      <c r="C854" s="25" t="s">
        <v>3013</v>
      </c>
      <c r="D854" s="25" t="s">
        <v>1</v>
      </c>
      <c r="E854" s="26" t="s">
        <v>2</v>
      </c>
      <c r="F854" s="26" t="s">
        <v>2</v>
      </c>
      <c r="G854" s="25" t="s">
        <v>67</v>
      </c>
      <c r="H854" s="26">
        <v>45401</v>
      </c>
      <c r="I854" s="26">
        <v>45415</v>
      </c>
      <c r="J854" s="25" t="s">
        <v>1698</v>
      </c>
      <c r="K854" s="25"/>
      <c r="L854" s="27">
        <v>1</v>
      </c>
      <c r="M854" s="26">
        <v>45415</v>
      </c>
      <c r="N854" s="25" t="str" cm="1">
        <f t="array" ref="N854">_xlfn.IFS(L854=100%,"выполнено",L854=0%,"не выполнено",L854&gt;0%,"в работе",L854&lt;100%,"в работе")</f>
        <v>выполнено</v>
      </c>
      <c r="O854" s="25"/>
      <c r="P854" s="25"/>
      <c r="Q854" s="25" t="s">
        <v>465</v>
      </c>
      <c r="R854" s="25" t="str">
        <f>VLOOKUP(J854,LookUp!C:F,4,0)</f>
        <v>ТХиГТС</v>
      </c>
      <c r="S854" s="25" t="s">
        <v>1718</v>
      </c>
    </row>
    <row r="855" spans="1:19" x14ac:dyDescent="0.25">
      <c r="A855" s="25" t="s">
        <v>1687</v>
      </c>
      <c r="B855" s="44">
        <v>4</v>
      </c>
      <c r="C855" s="25" t="s">
        <v>3014</v>
      </c>
      <c r="D855" s="25" t="s">
        <v>27</v>
      </c>
      <c r="E855" s="26">
        <v>45335</v>
      </c>
      <c r="F855" s="26">
        <v>45363</v>
      </c>
      <c r="G855" s="25" t="s">
        <v>1741</v>
      </c>
      <c r="H855" s="26">
        <v>45418</v>
      </c>
      <c r="I855" s="26">
        <v>45838</v>
      </c>
      <c r="J855" s="25" t="s">
        <v>991</v>
      </c>
      <c r="K855" s="25" t="s">
        <v>465</v>
      </c>
      <c r="L855" s="27">
        <v>1</v>
      </c>
      <c r="M855" s="26">
        <v>45838</v>
      </c>
      <c r="N855" s="25" t="str" cm="1">
        <f t="array" ref="N855">_xlfn.IFS(L855=100%,"выполнено",L855=0%,"не выполнено",L855&gt;0%,"в работе",L855&lt;100%,"в работе")</f>
        <v>выполнено</v>
      </c>
      <c r="O855" s="25"/>
      <c r="P855" s="25"/>
      <c r="Q855" s="25" t="s">
        <v>1698</v>
      </c>
      <c r="R855" s="25" t="str">
        <f>VLOOKUP(J855,LookUp!C:F,4,0)</f>
        <v>ГПиАД</v>
      </c>
      <c r="S855" s="25" t="s">
        <v>1718</v>
      </c>
    </row>
    <row r="856" spans="1:19" x14ac:dyDescent="0.25">
      <c r="A856" s="25" t="s">
        <v>1687</v>
      </c>
      <c r="B856" s="44">
        <v>5</v>
      </c>
      <c r="C856" s="25" t="s">
        <v>3015</v>
      </c>
      <c r="D856" s="25" t="s">
        <v>27</v>
      </c>
      <c r="E856" s="26">
        <v>45335</v>
      </c>
      <c r="F856" s="26">
        <v>45363</v>
      </c>
      <c r="G856" s="25" t="s">
        <v>2835</v>
      </c>
      <c r="H856" s="26">
        <v>45418</v>
      </c>
      <c r="I856" s="26">
        <v>45838</v>
      </c>
      <c r="J856" s="25" t="s">
        <v>991</v>
      </c>
      <c r="K856" s="25" t="s">
        <v>417</v>
      </c>
      <c r="L856" s="27">
        <v>1</v>
      </c>
      <c r="M856" s="26">
        <v>45838</v>
      </c>
      <c r="N856" s="25" t="str" cm="1">
        <f t="array" ref="N856">_xlfn.IFS(L856=100%,"выполнено",L856=0%,"не выполнено",L856&gt;0%,"в работе",L856&lt;100%,"в работе")</f>
        <v>выполнено</v>
      </c>
      <c r="O856" s="25"/>
      <c r="P856" s="25"/>
      <c r="Q856" s="25" t="s">
        <v>1700</v>
      </c>
      <c r="R856" s="25" t="str">
        <f>VLOOKUP(J856,LookUp!C:F,4,0)</f>
        <v>ГПиАД</v>
      </c>
      <c r="S856" s="25" t="s">
        <v>1718</v>
      </c>
    </row>
    <row r="857" spans="1:19" x14ac:dyDescent="0.25">
      <c r="A857" s="25" t="s">
        <v>1687</v>
      </c>
      <c r="B857" s="44">
        <v>4</v>
      </c>
      <c r="C857" s="25" t="s">
        <v>3016</v>
      </c>
      <c r="D857" s="25" t="s">
        <v>67</v>
      </c>
      <c r="E857" s="26">
        <v>45307</v>
      </c>
      <c r="F857" s="26">
        <v>45320</v>
      </c>
      <c r="G857" s="25" t="s">
        <v>2832</v>
      </c>
      <c r="H857" s="26">
        <v>45418</v>
      </c>
      <c r="I857" s="26">
        <v>45861</v>
      </c>
      <c r="J857" s="25" t="s">
        <v>465</v>
      </c>
      <c r="K857" s="25" t="s">
        <v>465</v>
      </c>
      <c r="L857" s="27">
        <v>1</v>
      </c>
      <c r="M857" s="26">
        <v>45861</v>
      </c>
      <c r="N857" s="25" t="str" cm="1">
        <f t="array" ref="N857">_xlfn.IFS(L857=100%,"выполнено",L857=0%,"не выполнено",L857&gt;0%,"в работе",L857&lt;100%,"в работе")</f>
        <v>выполнено</v>
      </c>
      <c r="O857" s="25"/>
      <c r="P857" s="25"/>
      <c r="Q857" s="25" t="s">
        <v>465</v>
      </c>
      <c r="R857" s="25" t="str">
        <f>VLOOKUP(J857,LookUp!C:F,4,0)</f>
        <v>ГИП</v>
      </c>
      <c r="S857" s="25" t="s">
        <v>1718</v>
      </c>
    </row>
    <row r="858" spans="1:19" x14ac:dyDescent="0.25">
      <c r="A858" s="25" t="s">
        <v>1687</v>
      </c>
      <c r="B858" s="44">
        <v>5</v>
      </c>
      <c r="C858" s="25" t="s">
        <v>3017</v>
      </c>
      <c r="D858" s="25" t="s">
        <v>67</v>
      </c>
      <c r="E858" s="26">
        <v>45307</v>
      </c>
      <c r="F858" s="26">
        <v>45320</v>
      </c>
      <c r="G858" s="25" t="s">
        <v>322</v>
      </c>
      <c r="H858" s="26">
        <v>45418</v>
      </c>
      <c r="I858" s="26">
        <v>45849</v>
      </c>
      <c r="J858" s="25" t="s">
        <v>1698</v>
      </c>
      <c r="K858" s="25" t="s">
        <v>444</v>
      </c>
      <c r="L858" s="27">
        <v>1</v>
      </c>
      <c r="M858" s="26">
        <v>45849</v>
      </c>
      <c r="N858" s="25" t="str" cm="1">
        <f t="array" ref="N858">_xlfn.IFS(L858=100%,"выполнено",L858=0%,"не выполнено",L858&gt;0%,"в работе",L858&lt;100%,"в работе")</f>
        <v>выполнено</v>
      </c>
      <c r="O858" s="25"/>
      <c r="P858" s="25"/>
      <c r="Q858" s="25" t="s">
        <v>1700</v>
      </c>
      <c r="R858" s="25" t="str">
        <f>VLOOKUP(J858,LookUp!C:F,4,0)</f>
        <v>ТХиГТС</v>
      </c>
      <c r="S858" s="25" t="s">
        <v>1718</v>
      </c>
    </row>
    <row r="859" spans="1:19" x14ac:dyDescent="0.25">
      <c r="A859" s="25" t="s">
        <v>1687</v>
      </c>
      <c r="B859" s="44">
        <v>5</v>
      </c>
      <c r="C859" s="25" t="s">
        <v>3018</v>
      </c>
      <c r="D859" s="25" t="s">
        <v>1</v>
      </c>
      <c r="E859" s="26" t="s">
        <v>2</v>
      </c>
      <c r="F859" s="26" t="s">
        <v>2</v>
      </c>
      <c r="G859" s="25" t="s">
        <v>96</v>
      </c>
      <c r="H859" s="26">
        <v>45796</v>
      </c>
      <c r="I859" s="26">
        <v>45861</v>
      </c>
      <c r="J859" s="25" t="s">
        <v>1700</v>
      </c>
      <c r="K859" s="25"/>
      <c r="L859" s="27">
        <v>1</v>
      </c>
      <c r="M859" s="26">
        <v>45861</v>
      </c>
      <c r="N859" s="25" t="str" cm="1">
        <f t="array" ref="N859">_xlfn.IFS(L859=100%,"выполнено",L859=0%,"не выполнено",L859&gt;0%,"в работе",L859&lt;100%,"в работе")</f>
        <v>выполнено</v>
      </c>
      <c r="O859" s="25"/>
      <c r="P859" s="25"/>
      <c r="Q859" s="25" t="s">
        <v>1698</v>
      </c>
      <c r="R859" s="25" t="str">
        <f>VLOOKUP(J859,LookUp!C:F,4,0)</f>
        <v>АСО</v>
      </c>
      <c r="S859" s="25" t="s">
        <v>1718</v>
      </c>
    </row>
    <row r="860" spans="1:19" x14ac:dyDescent="0.25">
      <c r="A860" s="25" t="s">
        <v>1687</v>
      </c>
      <c r="B860" s="44">
        <v>4</v>
      </c>
      <c r="C860" s="25" t="s">
        <v>3019</v>
      </c>
      <c r="D860" s="25" t="s">
        <v>67</v>
      </c>
      <c r="E860" s="26">
        <v>45293</v>
      </c>
      <c r="F860" s="26">
        <v>45306</v>
      </c>
      <c r="G860" s="25" t="s">
        <v>399</v>
      </c>
      <c r="H860" s="26">
        <v>45796</v>
      </c>
      <c r="I860" s="26">
        <v>45861</v>
      </c>
      <c r="J860" s="25" t="s">
        <v>465</v>
      </c>
      <c r="K860" s="25" t="s">
        <v>465</v>
      </c>
      <c r="L860" s="27">
        <v>1</v>
      </c>
      <c r="M860" s="26">
        <v>45861</v>
      </c>
      <c r="N860" s="25" t="str" cm="1">
        <f t="array" ref="N860">_xlfn.IFS(L860=100%,"выполнено",L860=0%,"не выполнено",L860&gt;0%,"в работе",L860&lt;100%,"в работе")</f>
        <v>выполнено</v>
      </c>
      <c r="O860" s="25"/>
      <c r="P860" s="25"/>
      <c r="Q860" s="25" t="s">
        <v>1025</v>
      </c>
      <c r="R860" s="25" t="str">
        <f>VLOOKUP(J860,LookUp!C:F,4,0)</f>
        <v>ГИП</v>
      </c>
      <c r="S860" s="25" t="s">
        <v>1718</v>
      </c>
    </row>
    <row r="861" spans="1:19" x14ac:dyDescent="0.25">
      <c r="A861" s="25" t="s">
        <v>1687</v>
      </c>
      <c r="B861" s="44">
        <v>5</v>
      </c>
      <c r="C861" s="25" t="s">
        <v>3020</v>
      </c>
      <c r="D861" s="25" t="s">
        <v>1</v>
      </c>
      <c r="E861" s="26" t="s">
        <v>2</v>
      </c>
      <c r="F861" s="26" t="s">
        <v>2</v>
      </c>
      <c r="G861" s="25" t="s">
        <v>963</v>
      </c>
      <c r="H861" s="26">
        <v>45796</v>
      </c>
      <c r="I861" s="26">
        <v>45861</v>
      </c>
      <c r="J861" s="25" t="s">
        <v>1700</v>
      </c>
      <c r="K861" s="25"/>
      <c r="L861" s="27">
        <v>1</v>
      </c>
      <c r="M861" s="26">
        <v>45861</v>
      </c>
      <c r="N861" s="25" t="str" cm="1">
        <f t="array" ref="N861">_xlfn.IFS(L861=100%,"выполнено",L861=0%,"не выполнено",L861&gt;0%,"в работе",L861&lt;100%,"в работе")</f>
        <v>выполнено</v>
      </c>
      <c r="O861" s="25"/>
      <c r="P861" s="25"/>
      <c r="Q861" s="25" t="s">
        <v>1719</v>
      </c>
      <c r="R861" s="25" t="str">
        <f>VLOOKUP(J861,LookUp!C:F,4,0)</f>
        <v>АСО</v>
      </c>
      <c r="S861" s="25" t="s">
        <v>1718</v>
      </c>
    </row>
    <row r="862" spans="1:19" x14ac:dyDescent="0.25">
      <c r="A862" s="25" t="s">
        <v>1687</v>
      </c>
      <c r="B862" s="44">
        <v>5</v>
      </c>
      <c r="C862" s="25" t="s">
        <v>3021</v>
      </c>
      <c r="D862" s="25" t="s">
        <v>67</v>
      </c>
      <c r="E862" s="26">
        <v>45293</v>
      </c>
      <c r="F862" s="26">
        <v>45306</v>
      </c>
      <c r="G862" s="25" t="s">
        <v>2840</v>
      </c>
      <c r="H862" s="26">
        <v>45796</v>
      </c>
      <c r="I862" s="26">
        <v>45835</v>
      </c>
      <c r="J862" s="25" t="s">
        <v>1698</v>
      </c>
      <c r="K862" s="25" t="s">
        <v>444</v>
      </c>
      <c r="L862" s="27">
        <v>1</v>
      </c>
      <c r="M862" s="26">
        <v>45835</v>
      </c>
      <c r="N862" s="25" t="str" cm="1">
        <f t="array" ref="N862">_xlfn.IFS(L862=100%,"выполнено",L862=0%,"не выполнено",L862&gt;0%,"в работе",L862&lt;100%,"в работе")</f>
        <v>выполнено</v>
      </c>
      <c r="O862" s="25"/>
      <c r="P862" s="25"/>
      <c r="Q862" s="25" t="s">
        <v>465</v>
      </c>
      <c r="R862" s="25" t="str">
        <f>VLOOKUP(J862,LookUp!C:F,4,0)</f>
        <v>ТХиГТС</v>
      </c>
      <c r="S862" s="25" t="s">
        <v>1718</v>
      </c>
    </row>
    <row r="863" spans="1:19" x14ac:dyDescent="0.25">
      <c r="A863" s="25" t="s">
        <v>1687</v>
      </c>
      <c r="B863" s="44">
        <v>4</v>
      </c>
      <c r="C863" s="25" t="s">
        <v>3022</v>
      </c>
      <c r="D863" s="25" t="s">
        <v>27</v>
      </c>
      <c r="E863" s="26">
        <v>45342</v>
      </c>
      <c r="F863" s="26">
        <v>45370</v>
      </c>
      <c r="G863" s="25" t="s">
        <v>122</v>
      </c>
      <c r="H863" s="26">
        <v>45670</v>
      </c>
      <c r="I863" s="26">
        <v>45933</v>
      </c>
      <c r="J863" s="25" t="s">
        <v>1025</v>
      </c>
      <c r="K863" s="25" t="s">
        <v>436</v>
      </c>
      <c r="L863" s="27">
        <v>0.95</v>
      </c>
      <c r="M863" s="26" t="s">
        <v>2</v>
      </c>
      <c r="N863" s="25" t="str" cm="1">
        <f t="array" ref="N863">_xlfn.IFS(L863=100%,"выполнено",L863=0%,"не выполнено",L863&gt;0%,"в работе",L863&lt;100%,"в работе")</f>
        <v>в работе</v>
      </c>
      <c r="O863" s="25"/>
      <c r="P863" s="25"/>
      <c r="Q863" s="25" t="s">
        <v>465</v>
      </c>
      <c r="R863" s="25" t="str">
        <f>VLOOKUP(J863,LookUp!C:F,4,0)</f>
        <v>СЭО</v>
      </c>
      <c r="S863" s="25" t="s">
        <v>1718</v>
      </c>
    </row>
    <row r="864" spans="1:19" x14ac:dyDescent="0.25">
      <c r="A864" s="25" t="s">
        <v>1687</v>
      </c>
      <c r="B864" s="44">
        <v>3</v>
      </c>
      <c r="C864" s="25" t="s">
        <v>2051</v>
      </c>
      <c r="D864" s="25" t="s">
        <v>359</v>
      </c>
      <c r="E864" s="26">
        <v>45293</v>
      </c>
      <c r="F864" s="26">
        <v>45415</v>
      </c>
      <c r="G864" s="25" t="s">
        <v>3338</v>
      </c>
      <c r="H864" s="26">
        <v>45401</v>
      </c>
      <c r="I864" s="26">
        <v>45938</v>
      </c>
      <c r="J864" s="25" t="s">
        <v>1719</v>
      </c>
      <c r="K864" s="25" t="s">
        <v>465</v>
      </c>
      <c r="L864" s="27">
        <v>0.99</v>
      </c>
      <c r="M864" s="26" t="s">
        <v>2</v>
      </c>
      <c r="N864" s="25" t="str" cm="1">
        <f t="array" ref="N864">_xlfn.IFS(L864=100%,"выполнено",L864=0%,"не выполнено",L864&gt;0%,"в работе",L864&lt;100%,"в работе")</f>
        <v>в работе</v>
      </c>
      <c r="O864" s="25"/>
      <c r="P864" s="25"/>
      <c r="Q864" s="25" t="s">
        <v>465</v>
      </c>
      <c r="R864" s="25" t="str">
        <f>VLOOKUP(J864,LookUp!C:F,4,0)</f>
        <v>Не применимо</v>
      </c>
      <c r="S864" s="25" t="s">
        <v>1718</v>
      </c>
    </row>
    <row r="865" spans="1:19" x14ac:dyDescent="0.25">
      <c r="A865" s="25" t="s">
        <v>1687</v>
      </c>
      <c r="B865" s="44">
        <v>4</v>
      </c>
      <c r="C865" s="25" t="s">
        <v>3029</v>
      </c>
      <c r="D865" s="25" t="s">
        <v>1</v>
      </c>
      <c r="E865" s="26" t="s">
        <v>2</v>
      </c>
      <c r="F865" s="26" t="s">
        <v>2</v>
      </c>
      <c r="G865" s="25" t="s">
        <v>303</v>
      </c>
      <c r="H865" s="26">
        <v>45401</v>
      </c>
      <c r="I865" s="26">
        <v>45450</v>
      </c>
      <c r="J865" s="25" t="s">
        <v>465</v>
      </c>
      <c r="K865" s="25"/>
      <c r="L865" s="27">
        <v>1</v>
      </c>
      <c r="M865" s="26">
        <v>45450</v>
      </c>
      <c r="N865" s="25" t="str" cm="1">
        <f t="array" ref="N865">_xlfn.IFS(L865=100%,"выполнено",L865=0%,"не выполнено",L865&gt;0%,"в работе",L865&lt;100%,"в работе")</f>
        <v>выполнено</v>
      </c>
      <c r="O865" s="25"/>
      <c r="P865" s="25"/>
      <c r="Q865" s="25" t="s">
        <v>465</v>
      </c>
      <c r="R865" s="25" t="str">
        <f>VLOOKUP(J865,LookUp!C:F,4,0)</f>
        <v>ГИП</v>
      </c>
      <c r="S865" s="25" t="s">
        <v>1718</v>
      </c>
    </row>
    <row r="866" spans="1:19" x14ac:dyDescent="0.25">
      <c r="A866" s="25" t="s">
        <v>1687</v>
      </c>
      <c r="B866" s="44">
        <v>5</v>
      </c>
      <c r="C866" s="25" t="s">
        <v>3030</v>
      </c>
      <c r="D866" s="25" t="s">
        <v>1</v>
      </c>
      <c r="E866" s="26" t="s">
        <v>2</v>
      </c>
      <c r="F866" s="26" t="s">
        <v>2</v>
      </c>
      <c r="G866" s="25" t="s">
        <v>67</v>
      </c>
      <c r="H866" s="26">
        <v>45401</v>
      </c>
      <c r="I866" s="26">
        <v>45450</v>
      </c>
      <c r="J866" s="25" t="s">
        <v>1698</v>
      </c>
      <c r="K866" s="25"/>
      <c r="L866" s="27">
        <v>1</v>
      </c>
      <c r="M866" s="26">
        <v>45450</v>
      </c>
      <c r="N866" s="25" t="str" cm="1">
        <f t="array" ref="N866">_xlfn.IFS(L866=100%,"выполнено",L866=0%,"не выполнено",L866&gt;0%,"в работе",L866&lt;100%,"в работе")</f>
        <v>выполнено</v>
      </c>
      <c r="O866" s="25"/>
      <c r="P866" s="25"/>
      <c r="Q866" s="25" t="s">
        <v>465</v>
      </c>
      <c r="R866" s="25" t="str">
        <f>VLOOKUP(J866,LookUp!C:F,4,0)</f>
        <v>ТХиГТС</v>
      </c>
      <c r="S866" s="25" t="s">
        <v>1718</v>
      </c>
    </row>
    <row r="867" spans="1:19" x14ac:dyDescent="0.25">
      <c r="A867" s="25" t="s">
        <v>1687</v>
      </c>
      <c r="B867" s="44">
        <v>4</v>
      </c>
      <c r="C867" s="25" t="s">
        <v>3031</v>
      </c>
      <c r="D867" s="25" t="s">
        <v>1</v>
      </c>
      <c r="E867" s="26" t="s">
        <v>2</v>
      </c>
      <c r="F867" s="26" t="s">
        <v>2</v>
      </c>
      <c r="G867" s="25" t="s">
        <v>303</v>
      </c>
      <c r="H867" s="26">
        <v>45401</v>
      </c>
      <c r="I867" s="26">
        <v>45450</v>
      </c>
      <c r="J867" s="25" t="s">
        <v>465</v>
      </c>
      <c r="K867" s="25"/>
      <c r="L867" s="27">
        <v>1</v>
      </c>
      <c r="M867" s="26">
        <v>45450</v>
      </c>
      <c r="N867" s="25" t="str" cm="1">
        <f t="array" ref="N867">_xlfn.IFS(L867=100%,"выполнено",L867=0%,"не выполнено",L867&gt;0%,"в работе",L867&lt;100%,"в работе")</f>
        <v>выполнено</v>
      </c>
      <c r="O867" s="25"/>
      <c r="P867" s="25"/>
      <c r="Q867" s="25" t="s">
        <v>1719</v>
      </c>
      <c r="R867" s="25" t="str">
        <f>VLOOKUP(J867,LookUp!C:F,4,0)</f>
        <v>ГИП</v>
      </c>
      <c r="S867" s="25" t="s">
        <v>1718</v>
      </c>
    </row>
    <row r="868" spans="1:19" x14ac:dyDescent="0.25">
      <c r="A868" s="25" t="s">
        <v>1687</v>
      </c>
      <c r="B868" s="44">
        <v>5</v>
      </c>
      <c r="C868" s="25" t="s">
        <v>3032</v>
      </c>
      <c r="D868" s="25" t="s">
        <v>1</v>
      </c>
      <c r="E868" s="26" t="s">
        <v>2</v>
      </c>
      <c r="F868" s="26" t="s">
        <v>2</v>
      </c>
      <c r="G868" s="25" t="s">
        <v>67</v>
      </c>
      <c r="H868" s="26">
        <v>45401</v>
      </c>
      <c r="I868" s="26">
        <v>45450</v>
      </c>
      <c r="J868" s="25" t="s">
        <v>1698</v>
      </c>
      <c r="K868" s="25"/>
      <c r="L868" s="27">
        <v>1</v>
      </c>
      <c r="M868" s="26">
        <v>45450</v>
      </c>
      <c r="N868" s="25" t="str" cm="1">
        <f t="array" ref="N868">_xlfn.IFS(L868=100%,"выполнено",L868=0%,"не выполнено",L868&gt;0%,"в работе",L868&lt;100%,"в работе")</f>
        <v>выполнено</v>
      </c>
      <c r="O868" s="25"/>
      <c r="P868" s="25"/>
      <c r="Q868" s="25" t="s">
        <v>465</v>
      </c>
      <c r="R868" s="25" t="str">
        <f>VLOOKUP(J868,LookUp!C:F,4,0)</f>
        <v>ТХиГТС</v>
      </c>
      <c r="S868" s="25" t="s">
        <v>1718</v>
      </c>
    </row>
    <row r="869" spans="1:19" x14ac:dyDescent="0.25">
      <c r="A869" s="25" t="s">
        <v>1687</v>
      </c>
      <c r="B869" s="44">
        <v>4</v>
      </c>
      <c r="C869" s="25" t="s">
        <v>3353</v>
      </c>
      <c r="D869" s="25" t="s">
        <v>67</v>
      </c>
      <c r="E869" s="26">
        <v>45314</v>
      </c>
      <c r="F869" s="26">
        <v>45327</v>
      </c>
      <c r="G869" s="25" t="s">
        <v>2841</v>
      </c>
      <c r="H869" s="26">
        <v>45796</v>
      </c>
      <c r="I869" s="26">
        <v>45803</v>
      </c>
      <c r="J869" s="25" t="s">
        <v>1719</v>
      </c>
      <c r="K869" s="25" t="s">
        <v>417</v>
      </c>
      <c r="L869" s="27">
        <v>1</v>
      </c>
      <c r="M869" s="26">
        <v>45803</v>
      </c>
      <c r="N869" s="25" t="str" cm="1">
        <f t="array" ref="N869">_xlfn.IFS(L869=100%,"выполнено",L869=0%,"не выполнено",L869&gt;0%,"в работе",L869&lt;100%,"в работе")</f>
        <v>выполнено</v>
      </c>
      <c r="O869" s="25"/>
      <c r="P869" s="25"/>
      <c r="Q869" s="25" t="s">
        <v>1698</v>
      </c>
      <c r="R869" s="25" t="str">
        <f>VLOOKUP(J869,LookUp!C:F,4,0)</f>
        <v>Не применимо</v>
      </c>
      <c r="S869" s="25" t="s">
        <v>1718</v>
      </c>
    </row>
    <row r="870" spans="1:19" x14ac:dyDescent="0.25">
      <c r="A870" s="25" t="s">
        <v>1687</v>
      </c>
      <c r="B870" s="44">
        <v>5</v>
      </c>
      <c r="C870" s="25" t="s">
        <v>3034</v>
      </c>
      <c r="D870" s="25" t="s">
        <v>1</v>
      </c>
      <c r="E870" s="26" t="s">
        <v>2</v>
      </c>
      <c r="F870" s="26" t="s">
        <v>2</v>
      </c>
      <c r="G870" s="25" t="s">
        <v>2841</v>
      </c>
      <c r="H870" s="26">
        <v>45796</v>
      </c>
      <c r="I870" s="26">
        <v>45803</v>
      </c>
      <c r="J870" s="25" t="s">
        <v>991</v>
      </c>
      <c r="K870" s="25"/>
      <c r="L870" s="27">
        <v>1</v>
      </c>
      <c r="M870" s="26">
        <v>45803</v>
      </c>
      <c r="N870" s="25" t="str" cm="1">
        <f t="array" ref="N870">_xlfn.IFS(L870=100%,"выполнено",L870=0%,"не выполнено",L870&gt;0%,"в работе",L870&lt;100%,"в работе")</f>
        <v>выполнено</v>
      </c>
      <c r="O870" s="25"/>
      <c r="P870" s="25"/>
      <c r="Q870" s="25" t="s">
        <v>465</v>
      </c>
      <c r="R870" s="25" t="str">
        <f>VLOOKUP(J870,LookUp!C:F,4,0)</f>
        <v>ГПиАД</v>
      </c>
      <c r="S870" s="25" t="s">
        <v>1718</v>
      </c>
    </row>
    <row r="871" spans="1:19" x14ac:dyDescent="0.25">
      <c r="A871" s="25" t="s">
        <v>1687</v>
      </c>
      <c r="B871" s="44">
        <v>4</v>
      </c>
      <c r="C871" s="25" t="s">
        <v>3035</v>
      </c>
      <c r="D871" s="25" t="s">
        <v>67</v>
      </c>
      <c r="E871" s="26">
        <v>45293</v>
      </c>
      <c r="F871" s="26">
        <v>45306</v>
      </c>
      <c r="G871" s="25" t="s">
        <v>593</v>
      </c>
      <c r="H871" s="26">
        <v>45408</v>
      </c>
      <c r="I871" s="26">
        <v>45463</v>
      </c>
      <c r="J871" s="25" t="s">
        <v>465</v>
      </c>
      <c r="K871" s="25" t="s">
        <v>465</v>
      </c>
      <c r="L871" s="27">
        <v>1</v>
      </c>
      <c r="M871" s="26">
        <v>45463</v>
      </c>
      <c r="N871" s="25" t="str" cm="1">
        <f t="array" ref="N871">_xlfn.IFS(L871=100%,"выполнено",L871=0%,"не выполнено",L871&gt;0%,"в работе",L871&lt;100%,"в работе")</f>
        <v>выполнено</v>
      </c>
      <c r="O871" s="25"/>
      <c r="P871" s="25"/>
      <c r="Q871" s="25" t="s">
        <v>1698</v>
      </c>
      <c r="R871" s="25" t="str">
        <f>VLOOKUP(J871,LookUp!C:F,4,0)</f>
        <v>ГИП</v>
      </c>
      <c r="S871" s="25" t="s">
        <v>1718</v>
      </c>
    </row>
    <row r="872" spans="1:19" x14ac:dyDescent="0.25">
      <c r="A872" s="25" t="s">
        <v>1687</v>
      </c>
      <c r="B872" s="44">
        <v>5</v>
      </c>
      <c r="C872" s="25" t="s">
        <v>3036</v>
      </c>
      <c r="D872" s="25" t="s">
        <v>67</v>
      </c>
      <c r="E872" s="26">
        <v>45293</v>
      </c>
      <c r="F872" s="26">
        <v>45306</v>
      </c>
      <c r="G872" s="25" t="s">
        <v>67</v>
      </c>
      <c r="H872" s="26">
        <v>45408</v>
      </c>
      <c r="I872" s="26">
        <v>45463</v>
      </c>
      <c r="J872" s="25" t="s">
        <v>1698</v>
      </c>
      <c r="K872" s="25" t="s">
        <v>444</v>
      </c>
      <c r="L872" s="27">
        <v>1</v>
      </c>
      <c r="M872" s="26">
        <v>45463</v>
      </c>
      <c r="N872" s="25" t="str" cm="1">
        <f t="array" ref="N872">_xlfn.IFS(L872=100%,"выполнено",L872=0%,"не выполнено",L872&gt;0%,"в работе",L872&lt;100%,"в работе")</f>
        <v>выполнено</v>
      </c>
      <c r="O872" s="25"/>
      <c r="P872" s="25"/>
      <c r="Q872" s="25" t="s">
        <v>991</v>
      </c>
      <c r="R872" s="25" t="str">
        <f>VLOOKUP(J872,LookUp!C:F,4,0)</f>
        <v>ТХиГТС</v>
      </c>
      <c r="S872" s="25" t="s">
        <v>1718</v>
      </c>
    </row>
    <row r="873" spans="1:19" x14ac:dyDescent="0.25">
      <c r="A873" s="25" t="s">
        <v>1687</v>
      </c>
      <c r="B873" s="44">
        <v>4</v>
      </c>
      <c r="C873" s="25" t="s">
        <v>3037</v>
      </c>
      <c r="D873" s="25" t="s">
        <v>41</v>
      </c>
      <c r="E873" s="26">
        <v>45380</v>
      </c>
      <c r="F873" s="26">
        <v>45415</v>
      </c>
      <c r="G873" s="25" t="s">
        <v>2833</v>
      </c>
      <c r="H873" s="26">
        <v>45418</v>
      </c>
      <c r="I873" s="26">
        <v>45862</v>
      </c>
      <c r="J873" s="25" t="s">
        <v>465</v>
      </c>
      <c r="K873" s="25" t="s">
        <v>465</v>
      </c>
      <c r="L873" s="27">
        <v>1</v>
      </c>
      <c r="M873" s="26">
        <v>45862</v>
      </c>
      <c r="N873" s="25" t="str" cm="1">
        <f t="array" ref="N873">_xlfn.IFS(L873=100%,"выполнено",L873=0%,"не выполнено",L873&gt;0%,"в работе",L873&lt;100%,"в работе")</f>
        <v>выполнено</v>
      </c>
      <c r="O873" s="25"/>
      <c r="P873" s="25"/>
      <c r="Q873" s="25" t="s">
        <v>991</v>
      </c>
      <c r="R873" s="25" t="str">
        <f>VLOOKUP(J873,LookUp!C:F,4,0)</f>
        <v>ГИП</v>
      </c>
      <c r="S873" s="25" t="s">
        <v>1718</v>
      </c>
    </row>
    <row r="874" spans="1:19" x14ac:dyDescent="0.25">
      <c r="A874" s="25" t="s">
        <v>1687</v>
      </c>
      <c r="B874" s="44">
        <v>5</v>
      </c>
      <c r="C874" s="25" t="s">
        <v>3038</v>
      </c>
      <c r="D874" s="25" t="s">
        <v>27</v>
      </c>
      <c r="E874" s="26">
        <v>45380</v>
      </c>
      <c r="F874" s="26">
        <v>45407</v>
      </c>
      <c r="G874" s="25" t="s">
        <v>746</v>
      </c>
      <c r="H874" s="26">
        <v>45418</v>
      </c>
      <c r="I874" s="26">
        <v>45862</v>
      </c>
      <c r="J874" s="25" t="s">
        <v>1698</v>
      </c>
      <c r="K874" s="25" t="s">
        <v>190</v>
      </c>
      <c r="L874" s="27">
        <v>1</v>
      </c>
      <c r="M874" s="26">
        <v>45862</v>
      </c>
      <c r="N874" s="25" t="str" cm="1">
        <f t="array" ref="N874">_xlfn.IFS(L874=100%,"выполнено",L874=0%,"не выполнено",L874&gt;0%,"в работе",L874&lt;100%,"в работе")</f>
        <v>выполнено</v>
      </c>
      <c r="O874" s="25"/>
      <c r="P874" s="25"/>
      <c r="Q874" s="25" t="s">
        <v>465</v>
      </c>
      <c r="R874" s="25" t="str">
        <f>VLOOKUP(J874,LookUp!C:F,4,0)</f>
        <v>ТХиГТС</v>
      </c>
      <c r="S874" s="25" t="s">
        <v>1718</v>
      </c>
    </row>
    <row r="875" spans="1:19" x14ac:dyDescent="0.25">
      <c r="A875" s="25" t="s">
        <v>1687</v>
      </c>
      <c r="B875" s="44">
        <v>5</v>
      </c>
      <c r="C875" s="25" t="s">
        <v>3039</v>
      </c>
      <c r="D875" s="25" t="s">
        <v>27</v>
      </c>
      <c r="E875" s="26">
        <v>45387</v>
      </c>
      <c r="F875" s="26">
        <v>45415</v>
      </c>
      <c r="G875" s="25" t="s">
        <v>65</v>
      </c>
      <c r="H875" s="26">
        <v>45730</v>
      </c>
      <c r="I875" s="26">
        <v>45862</v>
      </c>
      <c r="J875" s="25" t="s">
        <v>1700</v>
      </c>
      <c r="K875" s="25" t="s">
        <v>190</v>
      </c>
      <c r="L875" s="27">
        <v>1</v>
      </c>
      <c r="M875" s="26">
        <v>45862</v>
      </c>
      <c r="N875" s="25" t="str" cm="1">
        <f t="array" ref="N875">_xlfn.IFS(L875=100%,"выполнено",L875=0%,"не выполнено",L875&gt;0%,"в работе",L875&lt;100%,"в работе")</f>
        <v>выполнено</v>
      </c>
      <c r="O875" s="25"/>
      <c r="P875" s="25"/>
      <c r="Q875" s="25" t="s">
        <v>1698</v>
      </c>
      <c r="R875" s="25" t="str">
        <f>VLOOKUP(J875,LookUp!C:F,4,0)</f>
        <v>АСО</v>
      </c>
      <c r="S875" s="25" t="s">
        <v>1718</v>
      </c>
    </row>
    <row r="876" spans="1:19" x14ac:dyDescent="0.25">
      <c r="A876" s="25" t="s">
        <v>1687</v>
      </c>
      <c r="B876" s="44">
        <v>5</v>
      </c>
      <c r="C876" s="25" t="s">
        <v>3040</v>
      </c>
      <c r="D876" s="25" t="s">
        <v>67</v>
      </c>
      <c r="E876" s="26">
        <v>45387</v>
      </c>
      <c r="F876" s="26">
        <v>45400</v>
      </c>
      <c r="G876" s="25" t="s">
        <v>411</v>
      </c>
      <c r="H876" s="26">
        <v>45418</v>
      </c>
      <c r="I876" s="26">
        <v>45862</v>
      </c>
      <c r="J876" s="25" t="s">
        <v>1700</v>
      </c>
      <c r="K876" s="25" t="s">
        <v>291</v>
      </c>
      <c r="L876" s="27">
        <v>1</v>
      </c>
      <c r="M876" s="26">
        <v>45862</v>
      </c>
      <c r="N876" s="25" t="str" cm="1">
        <f t="array" ref="N876">_xlfn.IFS(L876=100%,"выполнено",L876=0%,"не выполнено",L876&gt;0%,"в работе",L876&lt;100%,"в работе")</f>
        <v>выполнено</v>
      </c>
      <c r="O876" s="25"/>
      <c r="P876" s="25"/>
      <c r="Q876" s="25" t="s">
        <v>465</v>
      </c>
      <c r="R876" s="25" t="str">
        <f>VLOOKUP(J876,LookUp!C:F,4,0)</f>
        <v>АСО</v>
      </c>
      <c r="S876" s="25" t="s">
        <v>1718</v>
      </c>
    </row>
    <row r="877" spans="1:19" x14ac:dyDescent="0.25">
      <c r="A877" s="25" t="s">
        <v>1687</v>
      </c>
      <c r="B877" s="44">
        <v>4</v>
      </c>
      <c r="C877" s="25" t="s">
        <v>3043</v>
      </c>
      <c r="D877" s="25" t="s">
        <v>67</v>
      </c>
      <c r="E877" s="26">
        <v>45380</v>
      </c>
      <c r="F877" s="26">
        <v>45393</v>
      </c>
      <c r="G877" s="25" t="s">
        <v>434</v>
      </c>
      <c r="H877" s="26">
        <v>45796</v>
      </c>
      <c r="I877" s="26">
        <v>45866</v>
      </c>
      <c r="J877" s="25" t="s">
        <v>1719</v>
      </c>
      <c r="K877" s="25" t="s">
        <v>465</v>
      </c>
      <c r="L877" s="27">
        <v>1</v>
      </c>
      <c r="M877" s="26">
        <v>45866</v>
      </c>
      <c r="N877" s="25" t="str" cm="1">
        <f t="array" ref="N877">_xlfn.IFS(L877=100%,"выполнено",L877=0%,"не выполнено",L877&gt;0%,"в работе",L877&lt;100%,"в работе")</f>
        <v>выполнено</v>
      </c>
      <c r="O877" s="25"/>
      <c r="P877" s="25"/>
      <c r="Q877" s="25" t="s">
        <v>1698</v>
      </c>
      <c r="R877" s="25" t="str">
        <f>VLOOKUP(J877,LookUp!C:F,4,0)</f>
        <v>Не применимо</v>
      </c>
      <c r="S877" s="25" t="s">
        <v>1718</v>
      </c>
    </row>
    <row r="878" spans="1:19" x14ac:dyDescent="0.25">
      <c r="A878" s="25" t="s">
        <v>1687</v>
      </c>
      <c r="B878" s="44">
        <v>5</v>
      </c>
      <c r="C878" s="25" t="s">
        <v>3044</v>
      </c>
      <c r="D878" s="25" t="s">
        <v>67</v>
      </c>
      <c r="E878" s="26">
        <v>45380</v>
      </c>
      <c r="F878" s="26">
        <v>45393</v>
      </c>
      <c r="G878" s="25" t="s">
        <v>656</v>
      </c>
      <c r="H878" s="26">
        <v>45796</v>
      </c>
      <c r="I878" s="26">
        <v>45866</v>
      </c>
      <c r="J878" s="25" t="s">
        <v>1696</v>
      </c>
      <c r="K878" s="25" t="s">
        <v>204</v>
      </c>
      <c r="L878" s="27">
        <v>1</v>
      </c>
      <c r="M878" s="26">
        <v>45866</v>
      </c>
      <c r="N878" s="25" t="str" cm="1">
        <f t="array" ref="N878">_xlfn.IFS(L878=100%,"выполнено",L878=0%,"не выполнено",L878&gt;0%,"в работе",L878&lt;100%,"в работе")</f>
        <v>выполнено</v>
      </c>
      <c r="O878" s="25"/>
      <c r="P878" s="25"/>
      <c r="Q878" s="25" t="s">
        <v>1700</v>
      </c>
      <c r="R878" s="25" t="str">
        <f>VLOOKUP(J878,LookUp!C:F,4,0)</f>
        <v>ОЭиСС</v>
      </c>
      <c r="S878" s="25" t="s">
        <v>1718</v>
      </c>
    </row>
    <row r="879" spans="1:19" x14ac:dyDescent="0.25">
      <c r="A879" s="25" t="s">
        <v>1687</v>
      </c>
      <c r="B879" s="44">
        <v>5</v>
      </c>
      <c r="C879" s="25" t="s">
        <v>3045</v>
      </c>
      <c r="D879" s="25" t="s">
        <v>67</v>
      </c>
      <c r="E879" s="26">
        <v>45380</v>
      </c>
      <c r="F879" s="26">
        <v>45393</v>
      </c>
      <c r="G879" s="25" t="s">
        <v>30</v>
      </c>
      <c r="H879" s="26">
        <v>45796</v>
      </c>
      <c r="I879" s="26">
        <v>45861</v>
      </c>
      <c r="J879" s="25" t="s">
        <v>1700</v>
      </c>
      <c r="K879" s="25" t="s">
        <v>291</v>
      </c>
      <c r="L879" s="27">
        <v>1</v>
      </c>
      <c r="M879" s="26">
        <v>45861</v>
      </c>
      <c r="N879" s="25" t="str" cm="1">
        <f t="array" ref="N879">_xlfn.IFS(L879=100%,"выполнено",L879=0%,"не выполнено",L879&gt;0%,"в работе",L879&lt;100%,"в работе")</f>
        <v>выполнено</v>
      </c>
      <c r="O879" s="25"/>
      <c r="P879" s="25"/>
      <c r="Q879" s="25" t="s">
        <v>1700</v>
      </c>
      <c r="R879" s="25" t="str">
        <f>VLOOKUP(J879,LookUp!C:F,4,0)</f>
        <v>АСО</v>
      </c>
      <c r="S879" s="25" t="s">
        <v>1718</v>
      </c>
    </row>
    <row r="880" spans="1:19" x14ac:dyDescent="0.25">
      <c r="A880" s="25" t="s">
        <v>1687</v>
      </c>
      <c r="B880" s="44">
        <v>4</v>
      </c>
      <c r="C880" s="25" t="s">
        <v>3046</v>
      </c>
      <c r="D880" s="25" t="s">
        <v>67</v>
      </c>
      <c r="E880" s="26">
        <v>45380</v>
      </c>
      <c r="F880" s="26">
        <v>45393</v>
      </c>
      <c r="G880" s="25" t="s">
        <v>163</v>
      </c>
      <c r="H880" s="26">
        <v>45796</v>
      </c>
      <c r="I880" s="26">
        <v>45915</v>
      </c>
      <c r="J880" s="25" t="s">
        <v>465</v>
      </c>
      <c r="K880" s="25" t="s">
        <v>465</v>
      </c>
      <c r="L880" s="27">
        <v>1</v>
      </c>
      <c r="M880" s="26">
        <v>45915</v>
      </c>
      <c r="N880" s="25" t="str" cm="1">
        <f t="array" ref="N880">_xlfn.IFS(L880=100%,"выполнено",L880=0%,"не выполнено",L880&gt;0%,"в работе",L880&lt;100%,"в работе")</f>
        <v>выполнено</v>
      </c>
      <c r="O880" s="25"/>
      <c r="P880" s="25"/>
      <c r="Q880" s="25" t="s">
        <v>1719</v>
      </c>
      <c r="R880" s="25" t="str">
        <f>VLOOKUP(J880,LookUp!C:F,4,0)</f>
        <v>ГИП</v>
      </c>
      <c r="S880" s="25" t="s">
        <v>1718</v>
      </c>
    </row>
    <row r="881" spans="1:19" x14ac:dyDescent="0.25">
      <c r="A881" s="25" t="s">
        <v>1687</v>
      </c>
      <c r="B881" s="44">
        <v>5</v>
      </c>
      <c r="C881" s="25" t="s">
        <v>3047</v>
      </c>
      <c r="D881" s="25" t="s">
        <v>67</v>
      </c>
      <c r="E881" s="26">
        <v>45380</v>
      </c>
      <c r="F881" s="26">
        <v>45393</v>
      </c>
      <c r="G881" s="25" t="s">
        <v>3352</v>
      </c>
      <c r="H881" s="26">
        <v>45796</v>
      </c>
      <c r="I881" s="26">
        <v>45915</v>
      </c>
      <c r="J881" s="25" t="s">
        <v>1696</v>
      </c>
      <c r="K881" s="25" t="s">
        <v>204</v>
      </c>
      <c r="L881" s="27">
        <v>1</v>
      </c>
      <c r="M881" s="26">
        <v>45915</v>
      </c>
      <c r="N881" s="25" t="str" cm="1">
        <f t="array" ref="N881">_xlfn.IFS(L881=100%,"выполнено",L881=0%,"не выполнено",L881&gt;0%,"в работе",L881&lt;100%,"в работе")</f>
        <v>выполнено</v>
      </c>
      <c r="O881" s="25"/>
      <c r="P881" s="25"/>
      <c r="Q881" s="25" t="s">
        <v>1698</v>
      </c>
      <c r="R881" s="25" t="str">
        <f>VLOOKUP(J881,LookUp!C:F,4,0)</f>
        <v>ОЭиСС</v>
      </c>
      <c r="S881" s="25" t="s">
        <v>1718</v>
      </c>
    </row>
    <row r="882" spans="1:19" x14ac:dyDescent="0.25">
      <c r="A882" s="25" t="s">
        <v>1687</v>
      </c>
      <c r="B882" s="44">
        <v>5</v>
      </c>
      <c r="C882" s="25" t="s">
        <v>3048</v>
      </c>
      <c r="D882" s="25" t="s">
        <v>67</v>
      </c>
      <c r="E882" s="26">
        <v>45380</v>
      </c>
      <c r="F882" s="26">
        <v>45393</v>
      </c>
      <c r="G882" s="25" t="s">
        <v>30</v>
      </c>
      <c r="H882" s="26">
        <v>45796</v>
      </c>
      <c r="I882" s="26">
        <v>45861</v>
      </c>
      <c r="J882" s="25" t="s">
        <v>1700</v>
      </c>
      <c r="K882" s="25" t="s">
        <v>291</v>
      </c>
      <c r="L882" s="27">
        <v>1</v>
      </c>
      <c r="M882" s="26">
        <v>45861</v>
      </c>
      <c r="N882" s="25" t="str" cm="1">
        <f t="array" ref="N882">_xlfn.IFS(L882=100%,"выполнено",L882=0%,"не выполнено",L882&gt;0%,"в работе",L882&lt;100%,"в работе")</f>
        <v>выполнено</v>
      </c>
      <c r="O882" s="25"/>
      <c r="P882" s="25"/>
      <c r="Q882" s="25" t="s">
        <v>1719</v>
      </c>
      <c r="R882" s="25" t="str">
        <f>VLOOKUP(J882,LookUp!C:F,4,0)</f>
        <v>АСО</v>
      </c>
      <c r="S882" s="25" t="s">
        <v>1718</v>
      </c>
    </row>
    <row r="883" spans="1:19" x14ac:dyDescent="0.25">
      <c r="A883" s="25" t="s">
        <v>1687</v>
      </c>
      <c r="B883" s="44">
        <v>4</v>
      </c>
      <c r="C883" s="25" t="s">
        <v>3049</v>
      </c>
      <c r="D883" s="25" t="s">
        <v>67</v>
      </c>
      <c r="E883" s="26">
        <v>45364</v>
      </c>
      <c r="F883" s="26">
        <v>45379</v>
      </c>
      <c r="G883" s="25" t="s">
        <v>67</v>
      </c>
      <c r="H883" s="26">
        <v>45401</v>
      </c>
      <c r="I883" s="26">
        <v>45415</v>
      </c>
      <c r="J883" s="25" t="s">
        <v>465</v>
      </c>
      <c r="K883" s="25" t="s">
        <v>465</v>
      </c>
      <c r="L883" s="27">
        <v>1</v>
      </c>
      <c r="M883" s="26">
        <v>45415</v>
      </c>
      <c r="N883" s="25" t="str" cm="1">
        <f t="array" ref="N883">_xlfn.IFS(L883=100%,"выполнено",L883=0%,"не выполнено",L883&gt;0%,"в работе",L883&lt;100%,"в работе")</f>
        <v>выполнено</v>
      </c>
      <c r="O883" s="25"/>
      <c r="P883" s="25"/>
      <c r="Q883" s="25" t="s">
        <v>1696</v>
      </c>
      <c r="R883" s="25" t="str">
        <f>VLOOKUP(J883,LookUp!C:F,4,0)</f>
        <v>ГИП</v>
      </c>
      <c r="S883" s="25" t="s">
        <v>1718</v>
      </c>
    </row>
    <row r="884" spans="1:19" x14ac:dyDescent="0.25">
      <c r="A884" s="25" t="s">
        <v>1687</v>
      </c>
      <c r="B884" s="44">
        <v>5</v>
      </c>
      <c r="C884" s="25" t="s">
        <v>3050</v>
      </c>
      <c r="D884" s="25" t="s">
        <v>67</v>
      </c>
      <c r="E884" s="26">
        <v>45364</v>
      </c>
      <c r="F884" s="26">
        <v>45379</v>
      </c>
      <c r="G884" s="25" t="s">
        <v>67</v>
      </c>
      <c r="H884" s="26">
        <v>45401</v>
      </c>
      <c r="I884" s="26">
        <v>45415</v>
      </c>
      <c r="J884" s="25" t="s">
        <v>1698</v>
      </c>
      <c r="K884" s="25" t="s">
        <v>444</v>
      </c>
      <c r="L884" s="27">
        <v>1</v>
      </c>
      <c r="M884" s="26">
        <v>45415</v>
      </c>
      <c r="N884" s="25" t="str" cm="1">
        <f t="array" ref="N884">_xlfn.IFS(L884=100%,"выполнено",L884=0%,"не выполнено",L884&gt;0%,"в работе",L884&lt;100%,"в работе")</f>
        <v>выполнено</v>
      </c>
      <c r="O884" s="25"/>
      <c r="P884" s="25"/>
      <c r="Q884" s="25" t="s">
        <v>1700</v>
      </c>
      <c r="R884" s="25" t="str">
        <f>VLOOKUP(J884,LookUp!C:F,4,0)</f>
        <v>ТХиГТС</v>
      </c>
      <c r="S884" s="25" t="s">
        <v>1718</v>
      </c>
    </row>
    <row r="885" spans="1:19" x14ac:dyDescent="0.25">
      <c r="A885" s="25" t="s">
        <v>1687</v>
      </c>
      <c r="B885" s="44">
        <v>4</v>
      </c>
      <c r="C885" s="25" t="s">
        <v>3051</v>
      </c>
      <c r="D885" s="25" t="s">
        <v>1</v>
      </c>
      <c r="E885" s="26" t="s">
        <v>2</v>
      </c>
      <c r="F885" s="26" t="s">
        <v>2</v>
      </c>
      <c r="G885" s="25" t="s">
        <v>67</v>
      </c>
      <c r="H885" s="26">
        <v>45401</v>
      </c>
      <c r="I885" s="26">
        <v>45415</v>
      </c>
      <c r="J885" s="25" t="s">
        <v>465</v>
      </c>
      <c r="K885" s="25"/>
      <c r="L885" s="27">
        <v>1</v>
      </c>
      <c r="M885" s="26">
        <v>45415</v>
      </c>
      <c r="N885" s="25" t="str" cm="1">
        <f t="array" ref="N885">_xlfn.IFS(L885=100%,"выполнено",L885=0%,"не выполнено",L885&gt;0%,"в работе",L885&lt;100%,"в работе")</f>
        <v>выполнено</v>
      </c>
      <c r="O885" s="25"/>
      <c r="P885" s="25"/>
      <c r="Q885" s="25" t="s">
        <v>465</v>
      </c>
      <c r="R885" s="25" t="str">
        <f>VLOOKUP(J885,LookUp!C:F,4,0)</f>
        <v>ГИП</v>
      </c>
      <c r="S885" s="25" t="s">
        <v>1718</v>
      </c>
    </row>
    <row r="886" spans="1:19" x14ac:dyDescent="0.25">
      <c r="A886" s="25" t="s">
        <v>1687</v>
      </c>
      <c r="B886" s="44">
        <v>5</v>
      </c>
      <c r="C886" s="25" t="s">
        <v>3052</v>
      </c>
      <c r="D886" s="25" t="s">
        <v>1</v>
      </c>
      <c r="E886" s="26" t="s">
        <v>2</v>
      </c>
      <c r="F886" s="26" t="s">
        <v>2</v>
      </c>
      <c r="G886" s="25" t="s">
        <v>67</v>
      </c>
      <c r="H886" s="26">
        <v>45401</v>
      </c>
      <c r="I886" s="26">
        <v>45415</v>
      </c>
      <c r="J886" s="25" t="s">
        <v>1698</v>
      </c>
      <c r="K886" s="25"/>
      <c r="L886" s="27">
        <v>1</v>
      </c>
      <c r="M886" s="26">
        <v>45415</v>
      </c>
      <c r="N886" s="25" t="str" cm="1">
        <f t="array" ref="N886">_xlfn.IFS(L886=100%,"выполнено",L886=0%,"не выполнено",L886&gt;0%,"в работе",L886&lt;100%,"в работе")</f>
        <v>выполнено</v>
      </c>
      <c r="O886" s="25"/>
      <c r="P886" s="25"/>
      <c r="Q886" s="25" t="s">
        <v>1696</v>
      </c>
      <c r="R886" s="25" t="str">
        <f>VLOOKUP(J886,LookUp!C:F,4,0)</f>
        <v>ТХиГТС</v>
      </c>
      <c r="S886" s="25" t="s">
        <v>1718</v>
      </c>
    </row>
    <row r="887" spans="1:19" x14ac:dyDescent="0.25">
      <c r="A887" s="25" t="s">
        <v>1687</v>
      </c>
      <c r="B887" s="44">
        <v>4</v>
      </c>
      <c r="C887" s="25" t="s">
        <v>3053</v>
      </c>
      <c r="D887" s="25" t="s">
        <v>67</v>
      </c>
      <c r="E887" s="26">
        <v>45321</v>
      </c>
      <c r="F887" s="26">
        <v>45334</v>
      </c>
      <c r="G887" s="25" t="s">
        <v>2836</v>
      </c>
      <c r="H887" s="26">
        <v>45418</v>
      </c>
      <c r="I887" s="26">
        <v>45861</v>
      </c>
      <c r="J887" s="25" t="s">
        <v>465</v>
      </c>
      <c r="K887" s="25" t="s">
        <v>465</v>
      </c>
      <c r="L887" s="27">
        <v>1</v>
      </c>
      <c r="M887" s="26">
        <v>45861</v>
      </c>
      <c r="N887" s="25" t="str" cm="1">
        <f t="array" ref="N887">_xlfn.IFS(L887=100%,"выполнено",L887=0%,"не выполнено",L887&gt;0%,"в работе",L887&lt;100%,"в работе")</f>
        <v>выполнено</v>
      </c>
      <c r="O887" s="25"/>
      <c r="P887" s="25"/>
      <c r="Q887" s="25" t="s">
        <v>1700</v>
      </c>
      <c r="R887" s="25" t="str">
        <f>VLOOKUP(J887,LookUp!C:F,4,0)</f>
        <v>ГИП</v>
      </c>
      <c r="S887" s="25" t="s">
        <v>1718</v>
      </c>
    </row>
    <row r="888" spans="1:19" x14ac:dyDescent="0.25">
      <c r="A888" s="25" t="s">
        <v>1687</v>
      </c>
      <c r="B888" s="44">
        <v>5</v>
      </c>
      <c r="C888" s="25" t="s">
        <v>3054</v>
      </c>
      <c r="D888" s="25" t="s">
        <v>67</v>
      </c>
      <c r="E888" s="26">
        <v>45321</v>
      </c>
      <c r="F888" s="26">
        <v>45334</v>
      </c>
      <c r="G888" s="25" t="s">
        <v>109</v>
      </c>
      <c r="H888" s="26">
        <v>45418</v>
      </c>
      <c r="I888" s="26">
        <v>45849</v>
      </c>
      <c r="J888" s="25" t="s">
        <v>1698</v>
      </c>
      <c r="K888" s="25" t="s">
        <v>444</v>
      </c>
      <c r="L888" s="27">
        <v>1</v>
      </c>
      <c r="M888" s="26">
        <v>45849</v>
      </c>
      <c r="N888" s="25" t="str" cm="1">
        <f t="array" ref="N888">_xlfn.IFS(L888=100%,"выполнено",L888=0%,"не выполнено",L888&gt;0%,"в работе",L888&lt;100%,"в работе")</f>
        <v>выполнено</v>
      </c>
      <c r="O888" s="25"/>
      <c r="P888" s="25"/>
      <c r="Q888" s="25" t="s">
        <v>465</v>
      </c>
      <c r="R888" s="25" t="str">
        <f>VLOOKUP(J888,LookUp!C:F,4,0)</f>
        <v>ТХиГТС</v>
      </c>
      <c r="S888" s="25" t="s">
        <v>1718</v>
      </c>
    </row>
    <row r="889" spans="1:19" x14ac:dyDescent="0.25">
      <c r="A889" s="25" t="s">
        <v>1687</v>
      </c>
      <c r="B889" s="44">
        <v>5</v>
      </c>
      <c r="C889" s="25" t="s">
        <v>3055</v>
      </c>
      <c r="D889" s="25" t="s">
        <v>1</v>
      </c>
      <c r="E889" s="26" t="s">
        <v>2</v>
      </c>
      <c r="F889" s="26" t="s">
        <v>2</v>
      </c>
      <c r="G889" s="25" t="s">
        <v>2842</v>
      </c>
      <c r="H889" s="26">
        <v>45796</v>
      </c>
      <c r="I889" s="26">
        <v>45861</v>
      </c>
      <c r="J889" s="25" t="s">
        <v>1700</v>
      </c>
      <c r="K889" s="25"/>
      <c r="L889" s="27">
        <v>1</v>
      </c>
      <c r="M889" s="26">
        <v>45861</v>
      </c>
      <c r="N889" s="25" t="str" cm="1">
        <f t="array" ref="N889">_xlfn.IFS(L889=100%,"выполнено",L889=0%,"не выполнено",L889&gt;0%,"в работе",L889&lt;100%,"в работе")</f>
        <v>выполнено</v>
      </c>
      <c r="O889" s="25"/>
      <c r="P889" s="25"/>
      <c r="Q889" s="25" t="s">
        <v>1698</v>
      </c>
      <c r="R889" s="25" t="str">
        <f>VLOOKUP(J889,LookUp!C:F,4,0)</f>
        <v>АСО</v>
      </c>
      <c r="S889" s="25" t="s">
        <v>1718</v>
      </c>
    </row>
    <row r="890" spans="1:19" x14ac:dyDescent="0.25">
      <c r="A890" s="25" t="s">
        <v>1687</v>
      </c>
      <c r="B890" s="44">
        <v>4</v>
      </c>
      <c r="C890" s="25" t="s">
        <v>3056</v>
      </c>
      <c r="D890" s="25" t="s">
        <v>67</v>
      </c>
      <c r="E890" s="26">
        <v>45307</v>
      </c>
      <c r="F890" s="26">
        <v>45320</v>
      </c>
      <c r="G890" s="25" t="s">
        <v>2832</v>
      </c>
      <c r="H890" s="26">
        <v>45418</v>
      </c>
      <c r="I890" s="26">
        <v>45861</v>
      </c>
      <c r="J890" s="25" t="s">
        <v>465</v>
      </c>
      <c r="K890" s="25" t="s">
        <v>465</v>
      </c>
      <c r="L890" s="27">
        <v>1</v>
      </c>
      <c r="M890" s="26">
        <v>45861</v>
      </c>
      <c r="N890" s="25" t="str" cm="1">
        <f t="array" ref="N890">_xlfn.IFS(L890=100%,"выполнено",L890=0%,"не выполнено",L890&gt;0%,"в работе",L890&lt;100%,"в работе")</f>
        <v>выполнено</v>
      </c>
      <c r="O890" s="25"/>
      <c r="P890" s="25"/>
      <c r="Q890" s="25" t="s">
        <v>465</v>
      </c>
      <c r="R890" s="25" t="str">
        <f>VLOOKUP(J890,LookUp!C:F,4,0)</f>
        <v>ГИП</v>
      </c>
      <c r="S890" s="25" t="s">
        <v>1718</v>
      </c>
    </row>
    <row r="891" spans="1:19" x14ac:dyDescent="0.25">
      <c r="A891" s="25" t="s">
        <v>1687</v>
      </c>
      <c r="B891" s="44">
        <v>5</v>
      </c>
      <c r="C891" s="25" t="s">
        <v>3057</v>
      </c>
      <c r="D891" s="25" t="s">
        <v>67</v>
      </c>
      <c r="E891" s="26">
        <v>45307</v>
      </c>
      <c r="F891" s="26">
        <v>45320</v>
      </c>
      <c r="G891" s="25" t="s">
        <v>2843</v>
      </c>
      <c r="H891" s="26">
        <v>45418</v>
      </c>
      <c r="I891" s="26">
        <v>45839</v>
      </c>
      <c r="J891" s="25" t="s">
        <v>1698</v>
      </c>
      <c r="K891" s="25" t="s">
        <v>444</v>
      </c>
      <c r="L891" s="27">
        <v>1</v>
      </c>
      <c r="M891" s="26">
        <v>45839</v>
      </c>
      <c r="N891" s="25" t="str" cm="1">
        <f t="array" ref="N891">_xlfn.IFS(L891=100%,"выполнено",L891=0%,"не выполнено",L891&gt;0%,"в работе",L891&lt;100%,"в работе")</f>
        <v>выполнено</v>
      </c>
      <c r="O891" s="25"/>
      <c r="P891" s="25"/>
      <c r="Q891" s="25" t="s">
        <v>1698</v>
      </c>
      <c r="R891" s="25" t="str">
        <f>VLOOKUP(J891,LookUp!C:F,4,0)</f>
        <v>ТХиГТС</v>
      </c>
      <c r="S891" s="25" t="s">
        <v>1718</v>
      </c>
    </row>
    <row r="892" spans="1:19" x14ac:dyDescent="0.25">
      <c r="A892" s="25" t="s">
        <v>1687</v>
      </c>
      <c r="B892" s="44">
        <v>5</v>
      </c>
      <c r="C892" s="25" t="s">
        <v>3058</v>
      </c>
      <c r="D892" s="25" t="s">
        <v>1</v>
      </c>
      <c r="E892" s="26" t="s">
        <v>2</v>
      </c>
      <c r="F892" s="26" t="s">
        <v>2</v>
      </c>
      <c r="G892" s="25" t="s">
        <v>240</v>
      </c>
      <c r="H892" s="26">
        <v>45824</v>
      </c>
      <c r="I892" s="26">
        <v>45861</v>
      </c>
      <c r="J892" s="25" t="s">
        <v>1700</v>
      </c>
      <c r="K892" s="25"/>
      <c r="L892" s="27">
        <v>1</v>
      </c>
      <c r="M892" s="26">
        <v>45861</v>
      </c>
      <c r="N892" s="25" t="str" cm="1">
        <f t="array" ref="N892">_xlfn.IFS(L892=100%,"выполнено",L892=0%,"не выполнено",L892&gt;0%,"в работе",L892&lt;100%,"в работе")</f>
        <v>выполнено</v>
      </c>
      <c r="O892" s="25"/>
      <c r="P892" s="25"/>
      <c r="Q892" s="25" t="s">
        <v>465</v>
      </c>
      <c r="R892" s="25" t="str">
        <f>VLOOKUP(J892,LookUp!C:F,4,0)</f>
        <v>АСО</v>
      </c>
      <c r="S892" s="25" t="s">
        <v>1718</v>
      </c>
    </row>
    <row r="893" spans="1:19" x14ac:dyDescent="0.25">
      <c r="A893" s="25" t="s">
        <v>1687</v>
      </c>
      <c r="B893" s="44">
        <v>4</v>
      </c>
      <c r="C893" s="25" t="s">
        <v>3059</v>
      </c>
      <c r="D893" s="25" t="s">
        <v>27</v>
      </c>
      <c r="E893" s="26">
        <v>45314</v>
      </c>
      <c r="F893" s="26">
        <v>45341</v>
      </c>
      <c r="G893" s="25" t="s">
        <v>11</v>
      </c>
      <c r="H893" s="26">
        <v>45670</v>
      </c>
      <c r="I893" s="26">
        <v>45938</v>
      </c>
      <c r="J893" s="25" t="s">
        <v>1025</v>
      </c>
      <c r="K893" s="25" t="s">
        <v>436</v>
      </c>
      <c r="L893" s="27">
        <v>0.95</v>
      </c>
      <c r="M893" s="26" t="s">
        <v>2</v>
      </c>
      <c r="N893" s="25" t="str" cm="1">
        <f t="array" ref="N893">_xlfn.IFS(L893=100%,"выполнено",L893=0%,"не выполнено",L893&gt;0%,"в работе",L893&lt;100%,"в работе")</f>
        <v>в работе</v>
      </c>
      <c r="O893" s="25"/>
      <c r="P893" s="25"/>
      <c r="Q893" s="25" t="s">
        <v>1698</v>
      </c>
      <c r="R893" s="25" t="str">
        <f>VLOOKUP(J893,LookUp!C:F,4,0)</f>
        <v>СЭО</v>
      </c>
      <c r="S893" s="25" t="s">
        <v>1718</v>
      </c>
    </row>
    <row r="894" spans="1:19" x14ac:dyDescent="0.25">
      <c r="A894" s="25" t="s">
        <v>1687</v>
      </c>
      <c r="B894" s="44">
        <v>3</v>
      </c>
      <c r="C894" s="25" t="s">
        <v>2052</v>
      </c>
      <c r="D894" s="25" t="s">
        <v>683</v>
      </c>
      <c r="E894" s="26">
        <v>45307</v>
      </c>
      <c r="F894" s="26">
        <v>45415</v>
      </c>
      <c r="G894" s="25" t="s">
        <v>3354</v>
      </c>
      <c r="H894" s="26">
        <v>45401</v>
      </c>
      <c r="I894" s="26">
        <v>45933</v>
      </c>
      <c r="J894" s="25" t="s">
        <v>1719</v>
      </c>
      <c r="K894" s="25" t="s">
        <v>465</v>
      </c>
      <c r="L894" s="27">
        <v>0.99</v>
      </c>
      <c r="M894" s="26" t="s">
        <v>2</v>
      </c>
      <c r="N894" s="25" t="str" cm="1">
        <f t="array" ref="N894">_xlfn.IFS(L894=100%,"выполнено",L894=0%,"не выполнено",L894&gt;0%,"в работе",L894&lt;100%,"в работе")</f>
        <v>в работе</v>
      </c>
      <c r="O894" s="25"/>
      <c r="P894" s="25"/>
      <c r="Q894" s="25" t="s">
        <v>1700</v>
      </c>
      <c r="R894" s="25" t="str">
        <f>VLOOKUP(J894,LookUp!C:F,4,0)</f>
        <v>Не применимо</v>
      </c>
      <c r="S894" s="25" t="s">
        <v>1718</v>
      </c>
    </row>
    <row r="895" spans="1:19" x14ac:dyDescent="0.25">
      <c r="A895" s="25" t="s">
        <v>1687</v>
      </c>
      <c r="B895" s="44">
        <v>4</v>
      </c>
      <c r="C895" s="25" t="s">
        <v>3066</v>
      </c>
      <c r="D895" s="25" t="s">
        <v>1</v>
      </c>
      <c r="E895" s="26" t="s">
        <v>2</v>
      </c>
      <c r="F895" s="26" t="s">
        <v>2</v>
      </c>
      <c r="G895" s="25" t="s">
        <v>303</v>
      </c>
      <c r="H895" s="26">
        <v>45401</v>
      </c>
      <c r="I895" s="26">
        <v>45450</v>
      </c>
      <c r="J895" s="25" t="s">
        <v>465</v>
      </c>
      <c r="K895" s="25"/>
      <c r="L895" s="27">
        <v>1</v>
      </c>
      <c r="M895" s="26">
        <v>45450</v>
      </c>
      <c r="N895" s="25" t="str" cm="1">
        <f t="array" ref="N895">_xlfn.IFS(L895=100%,"выполнено",L895=0%,"не выполнено",L895&gt;0%,"в работе",L895&lt;100%,"в работе")</f>
        <v>выполнено</v>
      </c>
      <c r="O895" s="25"/>
      <c r="P895" s="25"/>
      <c r="Q895" s="25" t="s">
        <v>465</v>
      </c>
      <c r="R895" s="25" t="str">
        <f>VLOOKUP(J895,LookUp!C:F,4,0)</f>
        <v>ГИП</v>
      </c>
      <c r="S895" s="25" t="s">
        <v>1718</v>
      </c>
    </row>
    <row r="896" spans="1:19" x14ac:dyDescent="0.25">
      <c r="A896" s="25" t="s">
        <v>1687</v>
      </c>
      <c r="B896" s="44">
        <v>5</v>
      </c>
      <c r="C896" s="25" t="s">
        <v>3067</v>
      </c>
      <c r="D896" s="25" t="s">
        <v>1</v>
      </c>
      <c r="E896" s="26" t="s">
        <v>2</v>
      </c>
      <c r="F896" s="26" t="s">
        <v>2</v>
      </c>
      <c r="G896" s="25" t="s">
        <v>67</v>
      </c>
      <c r="H896" s="26">
        <v>45401</v>
      </c>
      <c r="I896" s="26">
        <v>45450</v>
      </c>
      <c r="J896" s="25" t="s">
        <v>1698</v>
      </c>
      <c r="K896" s="25"/>
      <c r="L896" s="27">
        <v>1</v>
      </c>
      <c r="M896" s="26">
        <v>45450</v>
      </c>
      <c r="N896" s="25" t="str" cm="1">
        <f t="array" ref="N896">_xlfn.IFS(L896=100%,"выполнено",L896=0%,"не выполнено",L896&gt;0%,"в работе",L896&lt;100%,"в работе")</f>
        <v>выполнено</v>
      </c>
      <c r="O896" s="25"/>
      <c r="P896" s="25"/>
      <c r="Q896" s="25" t="s">
        <v>1698</v>
      </c>
      <c r="R896" s="25" t="str">
        <f>VLOOKUP(J896,LookUp!C:F,4,0)</f>
        <v>ТХиГТС</v>
      </c>
      <c r="S896" s="25" t="s">
        <v>1718</v>
      </c>
    </row>
    <row r="897" spans="1:19" x14ac:dyDescent="0.25">
      <c r="A897" s="25" t="s">
        <v>1687</v>
      </c>
      <c r="B897" s="44">
        <v>4</v>
      </c>
      <c r="C897" s="25" t="s">
        <v>3068</v>
      </c>
      <c r="D897" s="25" t="s">
        <v>1</v>
      </c>
      <c r="E897" s="26" t="s">
        <v>2</v>
      </c>
      <c r="F897" s="26" t="s">
        <v>2</v>
      </c>
      <c r="G897" s="25" t="s">
        <v>303</v>
      </c>
      <c r="H897" s="26">
        <v>45401</v>
      </c>
      <c r="I897" s="26">
        <v>45450</v>
      </c>
      <c r="J897" s="25" t="s">
        <v>465</v>
      </c>
      <c r="K897" s="25"/>
      <c r="L897" s="27">
        <v>1</v>
      </c>
      <c r="M897" s="26">
        <v>45450</v>
      </c>
      <c r="N897" s="25" t="str" cm="1">
        <f t="array" ref="N897">_xlfn.IFS(L897=100%,"выполнено",L897=0%,"не выполнено",L897&gt;0%,"в работе",L897&lt;100%,"в работе")</f>
        <v>выполнено</v>
      </c>
      <c r="O897" s="25"/>
      <c r="P897" s="25"/>
      <c r="Q897" s="25" t="s">
        <v>1700</v>
      </c>
      <c r="R897" s="25" t="str">
        <f>VLOOKUP(J897,LookUp!C:F,4,0)</f>
        <v>ГИП</v>
      </c>
      <c r="S897" s="25" t="s">
        <v>1718</v>
      </c>
    </row>
    <row r="898" spans="1:19" x14ac:dyDescent="0.25">
      <c r="A898" s="25" t="s">
        <v>1687</v>
      </c>
      <c r="B898" s="44">
        <v>5</v>
      </c>
      <c r="C898" s="25" t="s">
        <v>3069</v>
      </c>
      <c r="D898" s="25" t="s">
        <v>1</v>
      </c>
      <c r="E898" s="26" t="s">
        <v>2</v>
      </c>
      <c r="F898" s="26" t="s">
        <v>2</v>
      </c>
      <c r="G898" s="25" t="s">
        <v>67</v>
      </c>
      <c r="H898" s="26">
        <v>45401</v>
      </c>
      <c r="I898" s="26">
        <v>45450</v>
      </c>
      <c r="J898" s="25" t="s">
        <v>1698</v>
      </c>
      <c r="K898" s="25"/>
      <c r="L898" s="27">
        <v>1</v>
      </c>
      <c r="M898" s="26">
        <v>45450</v>
      </c>
      <c r="N898" s="25" t="str" cm="1">
        <f t="array" ref="N898">_xlfn.IFS(L898=100%,"выполнено",L898=0%,"не выполнено",L898&gt;0%,"в работе",L898&lt;100%,"в работе")</f>
        <v>выполнено</v>
      </c>
      <c r="O898" s="25"/>
      <c r="P898" s="25"/>
      <c r="Q898" s="25" t="s">
        <v>1025</v>
      </c>
      <c r="R898" s="25" t="str">
        <f>VLOOKUP(J898,LookUp!C:F,4,0)</f>
        <v>ТХиГТС</v>
      </c>
      <c r="S898" s="25" t="s">
        <v>1718</v>
      </c>
    </row>
    <row r="899" spans="1:19" x14ac:dyDescent="0.25">
      <c r="A899" s="25" t="s">
        <v>1687</v>
      </c>
      <c r="B899" s="44">
        <v>4</v>
      </c>
      <c r="C899" s="25" t="s">
        <v>3070</v>
      </c>
      <c r="D899" s="25" t="s">
        <v>67</v>
      </c>
      <c r="E899" s="26">
        <v>45328</v>
      </c>
      <c r="F899" s="26">
        <v>45341</v>
      </c>
      <c r="G899" s="25" t="s">
        <v>2841</v>
      </c>
      <c r="H899" s="26">
        <v>45796</v>
      </c>
      <c r="I899" s="26">
        <v>45803</v>
      </c>
      <c r="J899" s="25" t="s">
        <v>991</v>
      </c>
      <c r="K899" s="25" t="s">
        <v>417</v>
      </c>
      <c r="L899" s="27">
        <v>1</v>
      </c>
      <c r="M899" s="26">
        <v>45803</v>
      </c>
      <c r="N899" s="25" t="str" cm="1">
        <f t="array" ref="N899">_xlfn.IFS(L899=100%,"выполнено",L899=0%,"не выполнено",L899&gt;0%,"в работе",L899&lt;100%,"в работе")</f>
        <v>выполнено</v>
      </c>
      <c r="O899" s="25"/>
      <c r="P899" s="25"/>
      <c r="Q899" s="25" t="s">
        <v>1719</v>
      </c>
      <c r="R899" s="25" t="str">
        <f>VLOOKUP(J899,LookUp!C:F,4,0)</f>
        <v>ГПиАД</v>
      </c>
      <c r="S899" s="25" t="s">
        <v>1718</v>
      </c>
    </row>
    <row r="900" spans="1:19" x14ac:dyDescent="0.25">
      <c r="A900" s="25" t="s">
        <v>1687</v>
      </c>
      <c r="B900" s="44">
        <v>5</v>
      </c>
      <c r="C900" s="25" t="s">
        <v>3071</v>
      </c>
      <c r="D900" s="25" t="s">
        <v>1</v>
      </c>
      <c r="E900" s="26" t="s">
        <v>2</v>
      </c>
      <c r="F900" s="26" t="s">
        <v>2</v>
      </c>
      <c r="G900" s="25" t="s">
        <v>2841</v>
      </c>
      <c r="H900" s="26">
        <v>45796</v>
      </c>
      <c r="I900" s="26">
        <v>45803</v>
      </c>
      <c r="J900" s="25" t="s">
        <v>991</v>
      </c>
      <c r="K900" s="25"/>
      <c r="L900" s="27">
        <v>1</v>
      </c>
      <c r="M900" s="26">
        <v>45803</v>
      </c>
      <c r="N900" s="25" t="str" cm="1">
        <f t="array" ref="N900">_xlfn.IFS(L900=100%,"выполнено",L900=0%,"не выполнено",L900&gt;0%,"в работе",L900&lt;100%,"в работе")</f>
        <v>выполнено</v>
      </c>
      <c r="O900" s="25"/>
      <c r="P900" s="25"/>
      <c r="Q900" s="25" t="s">
        <v>465</v>
      </c>
      <c r="R900" s="25" t="str">
        <f>VLOOKUP(J900,LookUp!C:F,4,0)</f>
        <v>ГПиАД</v>
      </c>
      <c r="S900" s="25" t="s">
        <v>1718</v>
      </c>
    </row>
    <row r="901" spans="1:19" x14ac:dyDescent="0.25">
      <c r="A901" s="25" t="s">
        <v>1687</v>
      </c>
      <c r="B901" s="44">
        <v>4</v>
      </c>
      <c r="C901" s="25" t="s">
        <v>3072</v>
      </c>
      <c r="D901" s="25" t="s">
        <v>67</v>
      </c>
      <c r="E901" s="26">
        <v>45307</v>
      </c>
      <c r="F901" s="26">
        <v>45320</v>
      </c>
      <c r="G901" s="25" t="s">
        <v>593</v>
      </c>
      <c r="H901" s="26">
        <v>45408</v>
      </c>
      <c r="I901" s="26">
        <v>45463</v>
      </c>
      <c r="J901" s="25" t="s">
        <v>465</v>
      </c>
      <c r="K901" s="25" t="s">
        <v>465</v>
      </c>
      <c r="L901" s="27">
        <v>1</v>
      </c>
      <c r="M901" s="26">
        <v>45463</v>
      </c>
      <c r="N901" s="25" t="str" cm="1">
        <f t="array" ref="N901">_xlfn.IFS(L901=100%,"выполнено",L901=0%,"не выполнено",L901&gt;0%,"в работе",L901&lt;100%,"в работе")</f>
        <v>выполнено</v>
      </c>
      <c r="O901" s="25"/>
      <c r="P901" s="25"/>
      <c r="Q901" s="25" t="s">
        <v>465</v>
      </c>
      <c r="R901" s="25" t="str">
        <f>VLOOKUP(J901,LookUp!C:F,4,0)</f>
        <v>ГИП</v>
      </c>
      <c r="S901" s="25" t="s">
        <v>1718</v>
      </c>
    </row>
    <row r="902" spans="1:19" x14ac:dyDescent="0.25">
      <c r="A902" s="25" t="s">
        <v>1687</v>
      </c>
      <c r="B902" s="44">
        <v>5</v>
      </c>
      <c r="C902" s="25" t="s">
        <v>3073</v>
      </c>
      <c r="D902" s="25" t="s">
        <v>67</v>
      </c>
      <c r="E902" s="26">
        <v>45307</v>
      </c>
      <c r="F902" s="26">
        <v>45320</v>
      </c>
      <c r="G902" s="25" t="s">
        <v>67</v>
      </c>
      <c r="H902" s="26">
        <v>45408</v>
      </c>
      <c r="I902" s="26">
        <v>45463</v>
      </c>
      <c r="J902" s="25" t="s">
        <v>1698</v>
      </c>
      <c r="K902" s="25" t="s">
        <v>444</v>
      </c>
      <c r="L902" s="27">
        <v>1</v>
      </c>
      <c r="M902" s="26">
        <v>45463</v>
      </c>
      <c r="N902" s="25" t="str" cm="1">
        <f t="array" ref="N902">_xlfn.IFS(L902=100%,"выполнено",L902=0%,"не выполнено",L902&gt;0%,"в работе",L902&lt;100%,"в работе")</f>
        <v>выполнено</v>
      </c>
      <c r="O902" s="25"/>
      <c r="P902" s="25"/>
      <c r="Q902" s="25" t="s">
        <v>465</v>
      </c>
      <c r="R902" s="25" t="str">
        <f>VLOOKUP(J902,LookUp!C:F,4,0)</f>
        <v>ТХиГТС</v>
      </c>
      <c r="S902" s="25" t="s">
        <v>1718</v>
      </c>
    </row>
    <row r="903" spans="1:19" x14ac:dyDescent="0.25">
      <c r="A903" s="25" t="s">
        <v>1687</v>
      </c>
      <c r="B903" s="44">
        <v>4</v>
      </c>
      <c r="C903" s="25" t="s">
        <v>3074</v>
      </c>
      <c r="D903" s="25" t="s">
        <v>41</v>
      </c>
      <c r="E903" s="26">
        <v>45380</v>
      </c>
      <c r="F903" s="26">
        <v>45415</v>
      </c>
      <c r="G903" s="25" t="s">
        <v>2833</v>
      </c>
      <c r="H903" s="26">
        <v>45418</v>
      </c>
      <c r="I903" s="26">
        <v>45862</v>
      </c>
      <c r="J903" s="25" t="s">
        <v>465</v>
      </c>
      <c r="K903" s="25" t="s">
        <v>465</v>
      </c>
      <c r="L903" s="27">
        <v>1</v>
      </c>
      <c r="M903" s="26">
        <v>45862</v>
      </c>
      <c r="N903" s="25" t="str" cm="1">
        <f t="array" ref="N903">_xlfn.IFS(L903=100%,"выполнено",L903=0%,"не выполнено",L903&gt;0%,"в работе",L903&lt;100%,"в работе")</f>
        <v>выполнено</v>
      </c>
      <c r="O903" s="25"/>
      <c r="P903" s="25"/>
      <c r="Q903" s="25" t="s">
        <v>465</v>
      </c>
      <c r="R903" s="25" t="str">
        <f>VLOOKUP(J903,LookUp!C:F,4,0)</f>
        <v>ГИП</v>
      </c>
      <c r="S903" s="25" t="s">
        <v>1718</v>
      </c>
    </row>
    <row r="904" spans="1:19" x14ac:dyDescent="0.25">
      <c r="A904" s="25" t="s">
        <v>1687</v>
      </c>
      <c r="B904" s="44">
        <v>5</v>
      </c>
      <c r="C904" s="25" t="s">
        <v>3075</v>
      </c>
      <c r="D904" s="25" t="s">
        <v>27</v>
      </c>
      <c r="E904" s="26">
        <v>45380</v>
      </c>
      <c r="F904" s="26">
        <v>45407</v>
      </c>
      <c r="G904" s="25" t="s">
        <v>824</v>
      </c>
      <c r="H904" s="26">
        <v>45418</v>
      </c>
      <c r="I904" s="26">
        <v>45862</v>
      </c>
      <c r="J904" s="25" t="s">
        <v>1698</v>
      </c>
      <c r="K904" s="25" t="s">
        <v>190</v>
      </c>
      <c r="L904" s="27">
        <v>1</v>
      </c>
      <c r="M904" s="26">
        <v>45862</v>
      </c>
      <c r="N904" s="25" t="str" cm="1">
        <f t="array" ref="N904">_xlfn.IFS(L904=100%,"выполнено",L904=0%,"не выполнено",L904&gt;0%,"в работе",L904&lt;100%,"в работе")</f>
        <v>выполнено</v>
      </c>
      <c r="O904" s="25"/>
      <c r="P904" s="25"/>
      <c r="Q904" s="25" t="s">
        <v>465</v>
      </c>
      <c r="R904" s="25" t="str">
        <f>VLOOKUP(J904,LookUp!C:F,4,0)</f>
        <v>ТХиГТС</v>
      </c>
      <c r="S904" s="25" t="s">
        <v>1718</v>
      </c>
    </row>
    <row r="905" spans="1:19" x14ac:dyDescent="0.25">
      <c r="A905" s="25" t="s">
        <v>1687</v>
      </c>
      <c r="B905" s="44">
        <v>5</v>
      </c>
      <c r="C905" s="25" t="s">
        <v>3076</v>
      </c>
      <c r="D905" s="25" t="s">
        <v>27</v>
      </c>
      <c r="E905" s="26">
        <v>45387</v>
      </c>
      <c r="F905" s="26">
        <v>45415</v>
      </c>
      <c r="G905" s="25" t="s">
        <v>656</v>
      </c>
      <c r="H905" s="26">
        <v>45730</v>
      </c>
      <c r="I905" s="26">
        <v>45862</v>
      </c>
      <c r="J905" s="25" t="s">
        <v>1700</v>
      </c>
      <c r="K905" s="25" t="s">
        <v>190</v>
      </c>
      <c r="L905" s="27">
        <v>1</v>
      </c>
      <c r="M905" s="26">
        <v>45862</v>
      </c>
      <c r="N905" s="25" t="str" cm="1">
        <f t="array" ref="N905">_xlfn.IFS(L905=100%,"выполнено",L905=0%,"не выполнено",L905&gt;0%,"в работе",L905&lt;100%,"в работе")</f>
        <v>выполнено</v>
      </c>
      <c r="O905" s="25"/>
      <c r="P905" s="25"/>
      <c r="Q905" s="25" t="s">
        <v>1719</v>
      </c>
      <c r="R905" s="25" t="str">
        <f>VLOOKUP(J905,LookUp!C:F,4,0)</f>
        <v>АСО</v>
      </c>
      <c r="S905" s="25" t="s">
        <v>1718</v>
      </c>
    </row>
    <row r="906" spans="1:19" x14ac:dyDescent="0.25">
      <c r="A906" s="25" t="s">
        <v>1687</v>
      </c>
      <c r="B906" s="44">
        <v>5</v>
      </c>
      <c r="C906" s="25" t="s">
        <v>3077</v>
      </c>
      <c r="D906" s="25" t="s">
        <v>67</v>
      </c>
      <c r="E906" s="26">
        <v>45387</v>
      </c>
      <c r="F906" s="26">
        <v>45400</v>
      </c>
      <c r="G906" s="25" t="s">
        <v>746</v>
      </c>
      <c r="H906" s="26">
        <v>45418</v>
      </c>
      <c r="I906" s="26">
        <v>45862</v>
      </c>
      <c r="J906" s="25" t="s">
        <v>1700</v>
      </c>
      <c r="K906" s="25" t="s">
        <v>291</v>
      </c>
      <c r="L906" s="27">
        <v>1</v>
      </c>
      <c r="M906" s="26">
        <v>45862</v>
      </c>
      <c r="N906" s="25" t="str" cm="1">
        <f t="array" ref="N906">_xlfn.IFS(L906=100%,"выполнено",L906=0%,"не выполнено",L906&gt;0%,"в работе",L906&lt;100%,"в работе")</f>
        <v>выполнено</v>
      </c>
      <c r="O906" s="25"/>
      <c r="P906" s="25"/>
      <c r="Q906" s="25" t="s">
        <v>465</v>
      </c>
      <c r="R906" s="25" t="str">
        <f>VLOOKUP(J906,LookUp!C:F,4,0)</f>
        <v>АСО</v>
      </c>
      <c r="S906" s="25" t="s">
        <v>1718</v>
      </c>
    </row>
    <row r="907" spans="1:19" x14ac:dyDescent="0.25">
      <c r="A907" s="25" t="s">
        <v>1687</v>
      </c>
      <c r="B907" s="44">
        <v>4</v>
      </c>
      <c r="C907" s="25" t="s">
        <v>3078</v>
      </c>
      <c r="D907" s="25" t="s">
        <v>1</v>
      </c>
      <c r="E907" s="26" t="s">
        <v>2</v>
      </c>
      <c r="F907" s="26" t="s">
        <v>2</v>
      </c>
      <c r="G907" s="25" t="s">
        <v>3355</v>
      </c>
      <c r="H907" s="26">
        <v>45856</v>
      </c>
      <c r="I907" s="26">
        <v>45902</v>
      </c>
      <c r="J907" s="25" t="s">
        <v>1719</v>
      </c>
      <c r="K907" s="25"/>
      <c r="L907" s="27">
        <v>1</v>
      </c>
      <c r="M907" s="26">
        <v>45902</v>
      </c>
      <c r="N907" s="25" t="str" cm="1">
        <f t="array" ref="N907">_xlfn.IFS(L907=100%,"выполнено",L907=0%,"не выполнено",L907&gt;0%,"в работе",L907&lt;100%,"в работе")</f>
        <v>выполнено</v>
      </c>
      <c r="O907" s="25"/>
      <c r="P907" s="25"/>
      <c r="Q907" s="25" t="s">
        <v>1698</v>
      </c>
      <c r="R907" s="25" t="str">
        <f>VLOOKUP(J907,LookUp!C:F,4,0)</f>
        <v>Не применимо</v>
      </c>
      <c r="S907" s="25" t="s">
        <v>1718</v>
      </c>
    </row>
    <row r="908" spans="1:19" x14ac:dyDescent="0.25">
      <c r="A908" s="25" t="s">
        <v>1687</v>
      </c>
      <c r="B908" s="44">
        <v>5</v>
      </c>
      <c r="C908" s="25" t="s">
        <v>3079</v>
      </c>
      <c r="D908" s="25" t="s">
        <v>1</v>
      </c>
      <c r="E908" s="26" t="s">
        <v>2</v>
      </c>
      <c r="F908" s="26" t="s">
        <v>2</v>
      </c>
      <c r="G908" s="25" t="s">
        <v>3355</v>
      </c>
      <c r="H908" s="26">
        <v>45856</v>
      </c>
      <c r="I908" s="26">
        <v>45902</v>
      </c>
      <c r="J908" s="25" t="s">
        <v>1698</v>
      </c>
      <c r="K908" s="25"/>
      <c r="L908" s="27">
        <v>1</v>
      </c>
      <c r="M908" s="26">
        <v>45902</v>
      </c>
      <c r="N908" s="25" t="str" cm="1">
        <f t="array" ref="N908">_xlfn.IFS(L908=100%,"выполнено",L908=0%,"не выполнено",L908&gt;0%,"в работе",L908&lt;100%,"в работе")</f>
        <v>выполнено</v>
      </c>
      <c r="O908" s="25"/>
      <c r="P908" s="25"/>
      <c r="Q908" s="25" t="s">
        <v>465</v>
      </c>
      <c r="R908" s="25" t="str">
        <f>VLOOKUP(J908,LookUp!C:F,4,0)</f>
        <v>ТХиГТС</v>
      </c>
      <c r="S908" s="25" t="s">
        <v>1718</v>
      </c>
    </row>
    <row r="909" spans="1:19" x14ac:dyDescent="0.25">
      <c r="A909" s="25" t="s">
        <v>1687</v>
      </c>
      <c r="B909" s="44">
        <v>4</v>
      </c>
      <c r="C909" s="25" t="s">
        <v>3080</v>
      </c>
      <c r="D909" s="25" t="s">
        <v>67</v>
      </c>
      <c r="E909" s="26">
        <v>45394</v>
      </c>
      <c r="F909" s="26">
        <v>45407</v>
      </c>
      <c r="G909" s="25" t="s">
        <v>333</v>
      </c>
      <c r="H909" s="26">
        <v>45796</v>
      </c>
      <c r="I909" s="26">
        <v>45870</v>
      </c>
      <c r="J909" s="25" t="s">
        <v>465</v>
      </c>
      <c r="K909" s="25" t="s">
        <v>465</v>
      </c>
      <c r="L909" s="27">
        <v>1</v>
      </c>
      <c r="M909" s="26">
        <v>45870</v>
      </c>
      <c r="N909" s="25" t="str" cm="1">
        <f t="array" ref="N909">_xlfn.IFS(L909=100%,"выполнено",L909=0%,"не выполнено",L909&gt;0%,"в работе",L909&lt;100%,"в работе")</f>
        <v>выполнено</v>
      </c>
      <c r="O909" s="25"/>
      <c r="P909" s="25"/>
      <c r="Q909" s="25" t="s">
        <v>1698</v>
      </c>
      <c r="R909" s="25" t="str">
        <f>VLOOKUP(J909,LookUp!C:F,4,0)</f>
        <v>ГИП</v>
      </c>
      <c r="S909" s="25" t="s">
        <v>1718</v>
      </c>
    </row>
    <row r="910" spans="1:19" x14ac:dyDescent="0.25">
      <c r="A910" s="25" t="s">
        <v>1687</v>
      </c>
      <c r="B910" s="44">
        <v>5</v>
      </c>
      <c r="C910" s="25" t="s">
        <v>3081</v>
      </c>
      <c r="D910" s="25" t="s">
        <v>67</v>
      </c>
      <c r="E910" s="26">
        <v>45394</v>
      </c>
      <c r="F910" s="26">
        <v>45407</v>
      </c>
      <c r="G910" s="25" t="s">
        <v>740</v>
      </c>
      <c r="H910" s="26">
        <v>45796</v>
      </c>
      <c r="I910" s="26">
        <v>45870</v>
      </c>
      <c r="J910" s="25" t="s">
        <v>1696</v>
      </c>
      <c r="K910" s="25" t="s">
        <v>204</v>
      </c>
      <c r="L910" s="27">
        <v>1</v>
      </c>
      <c r="M910" s="26">
        <v>45870</v>
      </c>
      <c r="N910" s="25" t="str" cm="1">
        <f t="array" ref="N910">_xlfn.IFS(L910=100%,"выполнено",L910=0%,"не выполнено",L910&gt;0%,"в работе",L910&lt;100%,"в работе")</f>
        <v>выполнено</v>
      </c>
      <c r="O910" s="25"/>
      <c r="P910" s="25"/>
      <c r="Q910" s="25" t="s">
        <v>991</v>
      </c>
      <c r="R910" s="25" t="str">
        <f>VLOOKUP(J910,LookUp!C:F,4,0)</f>
        <v>ОЭиСС</v>
      </c>
      <c r="S910" s="25" t="s">
        <v>1718</v>
      </c>
    </row>
    <row r="911" spans="1:19" x14ac:dyDescent="0.25">
      <c r="A911" s="25" t="s">
        <v>1687</v>
      </c>
      <c r="B911" s="44">
        <v>5</v>
      </c>
      <c r="C911" s="25" t="s">
        <v>3082</v>
      </c>
      <c r="D911" s="25" t="s">
        <v>67</v>
      </c>
      <c r="E911" s="26">
        <v>45394</v>
      </c>
      <c r="F911" s="26">
        <v>45407</v>
      </c>
      <c r="G911" s="25" t="s">
        <v>30</v>
      </c>
      <c r="H911" s="26">
        <v>45796</v>
      </c>
      <c r="I911" s="26">
        <v>45861</v>
      </c>
      <c r="J911" s="25" t="s">
        <v>1700</v>
      </c>
      <c r="K911" s="25" t="s">
        <v>291</v>
      </c>
      <c r="L911" s="27">
        <v>1</v>
      </c>
      <c r="M911" s="26">
        <v>45861</v>
      </c>
      <c r="N911" s="25" t="str" cm="1">
        <f t="array" ref="N911">_xlfn.IFS(L911=100%,"выполнено",L911=0%,"не выполнено",L911&gt;0%,"в работе",L911&lt;100%,"в работе")</f>
        <v>выполнено</v>
      </c>
      <c r="O911" s="25"/>
      <c r="P911" s="25"/>
      <c r="Q911" s="25" t="s">
        <v>991</v>
      </c>
      <c r="R911" s="25" t="str">
        <f>VLOOKUP(J911,LookUp!C:F,4,0)</f>
        <v>АСО</v>
      </c>
      <c r="S911" s="25" t="s">
        <v>1718</v>
      </c>
    </row>
    <row r="912" spans="1:19" x14ac:dyDescent="0.25">
      <c r="A912" s="25" t="s">
        <v>1687</v>
      </c>
      <c r="B912" s="44">
        <v>4</v>
      </c>
      <c r="C912" s="25" t="s">
        <v>3083</v>
      </c>
      <c r="D912" s="25" t="s">
        <v>67</v>
      </c>
      <c r="E912" s="26">
        <v>45394</v>
      </c>
      <c r="F912" s="26">
        <v>45407</v>
      </c>
      <c r="G912" s="25" t="s">
        <v>163</v>
      </c>
      <c r="H912" s="26">
        <v>45796</v>
      </c>
      <c r="I912" s="26">
        <v>45915</v>
      </c>
      <c r="J912" s="25" t="s">
        <v>465</v>
      </c>
      <c r="K912" s="25" t="s">
        <v>465</v>
      </c>
      <c r="L912" s="27">
        <v>1</v>
      </c>
      <c r="M912" s="26">
        <v>45915</v>
      </c>
      <c r="N912" s="25" t="str" cm="1">
        <f t="array" ref="N912">_xlfn.IFS(L912=100%,"выполнено",L912=0%,"не выполнено",L912&gt;0%,"в работе",L912&lt;100%,"в работе")</f>
        <v>выполнено</v>
      </c>
      <c r="O912" s="25"/>
      <c r="P912" s="25"/>
      <c r="Q912" s="25" t="s">
        <v>465</v>
      </c>
      <c r="R912" s="25" t="str">
        <f>VLOOKUP(J912,LookUp!C:F,4,0)</f>
        <v>ГИП</v>
      </c>
      <c r="S912" s="25" t="s">
        <v>1718</v>
      </c>
    </row>
    <row r="913" spans="1:19" x14ac:dyDescent="0.25">
      <c r="A913" s="25" t="s">
        <v>1687</v>
      </c>
      <c r="B913" s="44">
        <v>5</v>
      </c>
      <c r="C913" s="25" t="s">
        <v>3084</v>
      </c>
      <c r="D913" s="25" t="s">
        <v>67</v>
      </c>
      <c r="E913" s="26">
        <v>45394</v>
      </c>
      <c r="F913" s="26">
        <v>45407</v>
      </c>
      <c r="G913" s="25" t="s">
        <v>884</v>
      </c>
      <c r="H913" s="26">
        <v>45796</v>
      </c>
      <c r="I913" s="26">
        <v>45915</v>
      </c>
      <c r="J913" s="25" t="s">
        <v>1696</v>
      </c>
      <c r="K913" s="25" t="s">
        <v>204</v>
      </c>
      <c r="L913" s="27">
        <v>1</v>
      </c>
      <c r="M913" s="26">
        <v>45915</v>
      </c>
      <c r="N913" s="25" t="str" cm="1">
        <f t="array" ref="N913">_xlfn.IFS(L913=100%,"выполнено",L913=0%,"не выполнено",L913&gt;0%,"в работе",L913&lt;100%,"в работе")</f>
        <v>выполнено</v>
      </c>
      <c r="O913" s="25"/>
      <c r="P913" s="25"/>
      <c r="Q913" s="25" t="s">
        <v>1698</v>
      </c>
      <c r="R913" s="25" t="str">
        <f>VLOOKUP(J913,LookUp!C:F,4,0)</f>
        <v>ОЭиСС</v>
      </c>
      <c r="S913" s="25" t="s">
        <v>1718</v>
      </c>
    </row>
    <row r="914" spans="1:19" x14ac:dyDescent="0.25">
      <c r="A914" s="25" t="s">
        <v>1687</v>
      </c>
      <c r="B914" s="44">
        <v>5</v>
      </c>
      <c r="C914" s="25" t="s">
        <v>3085</v>
      </c>
      <c r="D914" s="25" t="s">
        <v>67</v>
      </c>
      <c r="E914" s="26">
        <v>45394</v>
      </c>
      <c r="F914" s="26">
        <v>45407</v>
      </c>
      <c r="G914" s="25" t="s">
        <v>30</v>
      </c>
      <c r="H914" s="26">
        <v>45796</v>
      </c>
      <c r="I914" s="26">
        <v>45861</v>
      </c>
      <c r="J914" s="25" t="s">
        <v>1700</v>
      </c>
      <c r="K914" s="25" t="s">
        <v>291</v>
      </c>
      <c r="L914" s="27">
        <v>1</v>
      </c>
      <c r="M914" s="26">
        <v>45861</v>
      </c>
      <c r="N914" s="25" t="str" cm="1">
        <f t="array" ref="N914">_xlfn.IFS(L914=100%,"выполнено",L914=0%,"не выполнено",L914&gt;0%,"в работе",L914&lt;100%,"в работе")</f>
        <v>выполнено</v>
      </c>
      <c r="O914" s="25"/>
      <c r="P914" s="25"/>
      <c r="Q914" s="25" t="s">
        <v>465</v>
      </c>
      <c r="R914" s="25" t="str">
        <f>VLOOKUP(J914,LookUp!C:F,4,0)</f>
        <v>АСО</v>
      </c>
      <c r="S914" s="25" t="s">
        <v>1718</v>
      </c>
    </row>
    <row r="915" spans="1:19" x14ac:dyDescent="0.25">
      <c r="A915" s="25" t="s">
        <v>1687</v>
      </c>
      <c r="B915" s="44">
        <v>4</v>
      </c>
      <c r="C915" s="25" t="s">
        <v>3086</v>
      </c>
      <c r="D915" s="25" t="s">
        <v>28</v>
      </c>
      <c r="E915" s="26">
        <v>45380</v>
      </c>
      <c r="F915" s="26">
        <v>45400</v>
      </c>
      <c r="G915" s="25" t="s">
        <v>67</v>
      </c>
      <c r="H915" s="26">
        <v>45401</v>
      </c>
      <c r="I915" s="26">
        <v>45415</v>
      </c>
      <c r="J915" s="25" t="s">
        <v>465</v>
      </c>
      <c r="K915" s="25" t="s">
        <v>465</v>
      </c>
      <c r="L915" s="27">
        <v>1</v>
      </c>
      <c r="M915" s="26">
        <v>45415</v>
      </c>
      <c r="N915" s="25" t="str" cm="1">
        <f t="array" ref="N915">_xlfn.IFS(L915=100%,"выполнено",L915=0%,"не выполнено",L915&gt;0%,"в работе",L915&lt;100%,"в работе")</f>
        <v>выполнено</v>
      </c>
      <c r="O915" s="25"/>
      <c r="P915" s="25"/>
      <c r="Q915" s="25" t="s">
        <v>1698</v>
      </c>
      <c r="R915" s="25" t="str">
        <f>VLOOKUP(J915,LookUp!C:F,4,0)</f>
        <v>ГИП</v>
      </c>
      <c r="S915" s="25" t="s">
        <v>1718</v>
      </c>
    </row>
    <row r="916" spans="1:19" x14ac:dyDescent="0.25">
      <c r="A916" s="25" t="s">
        <v>1687</v>
      </c>
      <c r="B916" s="44">
        <v>5</v>
      </c>
      <c r="C916" s="25" t="s">
        <v>3087</v>
      </c>
      <c r="D916" s="25" t="s">
        <v>67</v>
      </c>
      <c r="E916" s="26">
        <v>45380</v>
      </c>
      <c r="F916" s="26">
        <v>45393</v>
      </c>
      <c r="G916" s="25" t="s">
        <v>67</v>
      </c>
      <c r="H916" s="26">
        <v>45401</v>
      </c>
      <c r="I916" s="26">
        <v>45415</v>
      </c>
      <c r="J916" s="25" t="s">
        <v>1698</v>
      </c>
      <c r="K916" s="25" t="s">
        <v>444</v>
      </c>
      <c r="L916" s="27">
        <v>1</v>
      </c>
      <c r="M916" s="26">
        <v>45415</v>
      </c>
      <c r="N916" s="25" t="str" cm="1">
        <f t="array" ref="N916">_xlfn.IFS(L916=100%,"выполнено",L916=0%,"не выполнено",L916&gt;0%,"в работе",L916&lt;100%,"в работе")</f>
        <v>выполнено</v>
      </c>
      <c r="O916" s="25"/>
      <c r="P916" s="25"/>
      <c r="Q916" s="25" t="s">
        <v>1700</v>
      </c>
      <c r="R916" s="25" t="str">
        <f>VLOOKUP(J916,LookUp!C:F,4,0)</f>
        <v>ТХиГТС</v>
      </c>
      <c r="S916" s="25" t="s">
        <v>1718</v>
      </c>
    </row>
    <row r="917" spans="1:19" x14ac:dyDescent="0.25">
      <c r="A917" s="25" t="s">
        <v>1687</v>
      </c>
      <c r="B917" s="44">
        <v>4</v>
      </c>
      <c r="C917" s="25" t="s">
        <v>3088</v>
      </c>
      <c r="D917" s="25" t="s">
        <v>1</v>
      </c>
      <c r="E917" s="26" t="s">
        <v>2</v>
      </c>
      <c r="F917" s="26" t="s">
        <v>2</v>
      </c>
      <c r="G917" s="25" t="s">
        <v>67</v>
      </c>
      <c r="H917" s="26">
        <v>45401</v>
      </c>
      <c r="I917" s="26">
        <v>45415</v>
      </c>
      <c r="J917" s="25" t="s">
        <v>465</v>
      </c>
      <c r="K917" s="25"/>
      <c r="L917" s="27">
        <v>1</v>
      </c>
      <c r="M917" s="26">
        <v>45415</v>
      </c>
      <c r="N917" s="25" t="str" cm="1">
        <f t="array" ref="N917">_xlfn.IFS(L917=100%,"выполнено",L917=0%,"не выполнено",L917&gt;0%,"в работе",L917&lt;100%,"в работе")</f>
        <v>выполнено</v>
      </c>
      <c r="O917" s="25"/>
      <c r="P917" s="25"/>
      <c r="Q917" s="25" t="s">
        <v>1700</v>
      </c>
      <c r="R917" s="25" t="str">
        <f>VLOOKUP(J917,LookUp!C:F,4,0)</f>
        <v>ГИП</v>
      </c>
      <c r="S917" s="25" t="s">
        <v>1718</v>
      </c>
    </row>
    <row r="918" spans="1:19" x14ac:dyDescent="0.25">
      <c r="A918" s="25" t="s">
        <v>1687</v>
      </c>
      <c r="B918" s="44">
        <v>5</v>
      </c>
      <c r="C918" s="25" t="s">
        <v>3089</v>
      </c>
      <c r="D918" s="25" t="s">
        <v>1</v>
      </c>
      <c r="E918" s="26" t="s">
        <v>2</v>
      </c>
      <c r="F918" s="26" t="s">
        <v>2</v>
      </c>
      <c r="G918" s="25" t="s">
        <v>67</v>
      </c>
      <c r="H918" s="26">
        <v>45401</v>
      </c>
      <c r="I918" s="26">
        <v>45415</v>
      </c>
      <c r="J918" s="25" t="s">
        <v>1698</v>
      </c>
      <c r="K918" s="25"/>
      <c r="L918" s="27">
        <v>1</v>
      </c>
      <c r="M918" s="26">
        <v>45415</v>
      </c>
      <c r="N918" s="25" t="str" cm="1">
        <f t="array" ref="N918">_xlfn.IFS(L918=100%,"выполнено",L918=0%,"не выполнено",L918&gt;0%,"в работе",L918&lt;100%,"в работе")</f>
        <v>выполнено</v>
      </c>
      <c r="O918" s="25"/>
      <c r="P918" s="25"/>
      <c r="Q918" s="25" t="s">
        <v>1719</v>
      </c>
      <c r="R918" s="25" t="str">
        <f>VLOOKUP(J918,LookUp!C:F,4,0)</f>
        <v>ТХиГТС</v>
      </c>
      <c r="S918" s="25" t="s">
        <v>1718</v>
      </c>
    </row>
    <row r="919" spans="1:19" x14ac:dyDescent="0.25">
      <c r="A919" s="25" t="s">
        <v>1687</v>
      </c>
      <c r="B919" s="44">
        <v>4</v>
      </c>
      <c r="C919" s="25" t="s">
        <v>3090</v>
      </c>
      <c r="D919" s="25" t="s">
        <v>67</v>
      </c>
      <c r="E919" s="26">
        <v>45321</v>
      </c>
      <c r="F919" s="26">
        <v>45334</v>
      </c>
      <c r="G919" s="25" t="s">
        <v>2833</v>
      </c>
      <c r="H919" s="26">
        <v>45418</v>
      </c>
      <c r="I919" s="26">
        <v>45862</v>
      </c>
      <c r="J919" s="25" t="s">
        <v>465</v>
      </c>
      <c r="K919" s="25" t="s">
        <v>465</v>
      </c>
      <c r="L919" s="27">
        <v>1</v>
      </c>
      <c r="M919" s="26">
        <v>45862</v>
      </c>
      <c r="N919" s="25" t="str" cm="1">
        <f t="array" ref="N919">_xlfn.IFS(L919=100%,"выполнено",L919=0%,"не выполнено",L919&gt;0%,"в работе",L919&lt;100%,"в работе")</f>
        <v>выполнено</v>
      </c>
      <c r="O919" s="25"/>
      <c r="P919" s="25"/>
      <c r="Q919" s="25" t="s">
        <v>1698</v>
      </c>
      <c r="R919" s="25" t="str">
        <f>VLOOKUP(J919,LookUp!C:F,4,0)</f>
        <v>ГИП</v>
      </c>
      <c r="S919" s="25" t="s">
        <v>1718</v>
      </c>
    </row>
    <row r="920" spans="1:19" x14ac:dyDescent="0.25">
      <c r="A920" s="25" t="s">
        <v>1687</v>
      </c>
      <c r="B920" s="44">
        <v>5</v>
      </c>
      <c r="C920" s="25" t="s">
        <v>3091</v>
      </c>
      <c r="D920" s="25" t="s">
        <v>67</v>
      </c>
      <c r="E920" s="26">
        <v>45321</v>
      </c>
      <c r="F920" s="26">
        <v>45334</v>
      </c>
      <c r="G920" s="25" t="s">
        <v>344</v>
      </c>
      <c r="H920" s="26">
        <v>45418</v>
      </c>
      <c r="I920" s="26">
        <v>45849</v>
      </c>
      <c r="J920" s="25" t="s">
        <v>1698</v>
      </c>
      <c r="K920" s="25" t="s">
        <v>444</v>
      </c>
      <c r="L920" s="27">
        <v>1</v>
      </c>
      <c r="M920" s="26">
        <v>45849</v>
      </c>
      <c r="N920" s="25" t="str" cm="1">
        <f t="array" ref="N920">_xlfn.IFS(L920=100%,"выполнено",L920=0%,"не выполнено",L920&gt;0%,"в работе",L920&lt;100%,"в работе")</f>
        <v>выполнено</v>
      </c>
      <c r="O920" s="25"/>
      <c r="P920" s="25"/>
      <c r="Q920" s="25" t="s">
        <v>465</v>
      </c>
      <c r="R920" s="25" t="str">
        <f>VLOOKUP(J920,LookUp!C:F,4,0)</f>
        <v>ТХиГТС</v>
      </c>
      <c r="S920" s="25" t="s">
        <v>1718</v>
      </c>
    </row>
    <row r="921" spans="1:19" x14ac:dyDescent="0.25">
      <c r="A921" s="25" t="s">
        <v>1687</v>
      </c>
      <c r="B921" s="44">
        <v>5</v>
      </c>
      <c r="C921" s="25" t="s">
        <v>3092</v>
      </c>
      <c r="D921" s="25" t="s">
        <v>1</v>
      </c>
      <c r="E921" s="26" t="s">
        <v>2</v>
      </c>
      <c r="F921" s="26" t="s">
        <v>2</v>
      </c>
      <c r="G921" s="25" t="s">
        <v>309</v>
      </c>
      <c r="H921" s="26">
        <v>45806</v>
      </c>
      <c r="I921" s="26">
        <v>45862</v>
      </c>
      <c r="J921" s="25" t="s">
        <v>1700</v>
      </c>
      <c r="K921" s="25"/>
      <c r="L921" s="27">
        <v>1</v>
      </c>
      <c r="M921" s="26">
        <v>45862</v>
      </c>
      <c r="N921" s="25" t="str" cm="1">
        <f t="array" ref="N921">_xlfn.IFS(L921=100%,"выполнено",L921=0%,"не выполнено",L921&gt;0%,"в работе",L921&lt;100%,"в работе")</f>
        <v>выполнено</v>
      </c>
      <c r="O921" s="25"/>
      <c r="P921" s="25"/>
      <c r="Q921" s="25" t="s">
        <v>1696</v>
      </c>
      <c r="R921" s="25" t="str">
        <f>VLOOKUP(J921,LookUp!C:F,4,0)</f>
        <v>АСО</v>
      </c>
      <c r="S921" s="25" t="s">
        <v>1718</v>
      </c>
    </row>
    <row r="922" spans="1:19" x14ac:dyDescent="0.25">
      <c r="A922" s="25" t="s">
        <v>1687</v>
      </c>
      <c r="B922" s="44">
        <v>4</v>
      </c>
      <c r="C922" s="25" t="s">
        <v>3093</v>
      </c>
      <c r="D922" s="25" t="s">
        <v>67</v>
      </c>
      <c r="E922" s="26">
        <v>45321</v>
      </c>
      <c r="F922" s="26">
        <v>45334</v>
      </c>
      <c r="G922" s="25" t="s">
        <v>2820</v>
      </c>
      <c r="H922" s="26">
        <v>45418</v>
      </c>
      <c r="I922" s="26">
        <v>45866</v>
      </c>
      <c r="J922" s="25" t="s">
        <v>465</v>
      </c>
      <c r="K922" s="25" t="s">
        <v>465</v>
      </c>
      <c r="L922" s="27">
        <v>1</v>
      </c>
      <c r="M922" s="26">
        <v>45866</v>
      </c>
      <c r="N922" s="25" t="str" cm="1">
        <f t="array" ref="N922">_xlfn.IFS(L922=100%,"выполнено",L922=0%,"не выполнено",L922&gt;0%,"в работе",L922&lt;100%,"в работе")</f>
        <v>выполнено</v>
      </c>
      <c r="O922" s="25"/>
      <c r="P922" s="25"/>
      <c r="Q922" s="25" t="s">
        <v>1700</v>
      </c>
      <c r="R922" s="25" t="str">
        <f>VLOOKUP(J922,LookUp!C:F,4,0)</f>
        <v>ГИП</v>
      </c>
      <c r="S922" s="25" t="s">
        <v>1718</v>
      </c>
    </row>
    <row r="923" spans="1:19" x14ac:dyDescent="0.25">
      <c r="A923" s="25" t="s">
        <v>1687</v>
      </c>
      <c r="B923" s="44">
        <v>5</v>
      </c>
      <c r="C923" s="25" t="s">
        <v>3094</v>
      </c>
      <c r="D923" s="25" t="s">
        <v>1</v>
      </c>
      <c r="E923" s="26" t="s">
        <v>2</v>
      </c>
      <c r="F923" s="26" t="s">
        <v>2</v>
      </c>
      <c r="G923" s="25" t="s">
        <v>434</v>
      </c>
      <c r="H923" s="26">
        <v>45796</v>
      </c>
      <c r="I923" s="26">
        <v>45866</v>
      </c>
      <c r="J923" s="25" t="s">
        <v>1700</v>
      </c>
      <c r="K923" s="25"/>
      <c r="L923" s="27">
        <v>1</v>
      </c>
      <c r="M923" s="26">
        <v>45866</v>
      </c>
      <c r="N923" s="25" t="str" cm="1">
        <f t="array" ref="N923">_xlfn.IFS(L923=100%,"выполнено",L923=0%,"не выполнено",L923&gt;0%,"в работе",L923&lt;100%,"в работе")</f>
        <v>выполнено</v>
      </c>
      <c r="O923" s="25"/>
      <c r="P923" s="25"/>
      <c r="Q923" s="25" t="s">
        <v>465</v>
      </c>
      <c r="R923" s="25" t="str">
        <f>VLOOKUP(J923,LookUp!C:F,4,0)</f>
        <v>АСО</v>
      </c>
      <c r="S923" s="25" t="s">
        <v>1718</v>
      </c>
    </row>
    <row r="924" spans="1:19" x14ac:dyDescent="0.25">
      <c r="A924" s="25" t="s">
        <v>1687</v>
      </c>
      <c r="B924" s="44">
        <v>5</v>
      </c>
      <c r="C924" s="25" t="s">
        <v>3095</v>
      </c>
      <c r="D924" s="25" t="s">
        <v>67</v>
      </c>
      <c r="E924" s="26">
        <v>45321</v>
      </c>
      <c r="F924" s="26">
        <v>45334</v>
      </c>
      <c r="G924" s="25" t="s">
        <v>963</v>
      </c>
      <c r="H924" s="26">
        <v>45418</v>
      </c>
      <c r="I924" s="26">
        <v>45849</v>
      </c>
      <c r="J924" s="25" t="s">
        <v>1698</v>
      </c>
      <c r="K924" s="25" t="s">
        <v>444</v>
      </c>
      <c r="L924" s="27">
        <v>1</v>
      </c>
      <c r="M924" s="26">
        <v>45849</v>
      </c>
      <c r="N924" s="25" t="str" cm="1">
        <f t="array" ref="N924">_xlfn.IFS(L924=100%,"выполнено",L924=0%,"не выполнено",L924&gt;0%,"в работе",L924&lt;100%,"в работе")</f>
        <v>выполнено</v>
      </c>
      <c r="O924" s="25"/>
      <c r="P924" s="25"/>
      <c r="Q924" s="25" t="s">
        <v>1696</v>
      </c>
      <c r="R924" s="25" t="str">
        <f>VLOOKUP(J924,LookUp!C:F,4,0)</f>
        <v>ТХиГТС</v>
      </c>
      <c r="S924" s="25" t="s">
        <v>1718</v>
      </c>
    </row>
    <row r="925" spans="1:19" x14ac:dyDescent="0.25">
      <c r="A925" s="25" t="s">
        <v>1687</v>
      </c>
      <c r="B925" s="44">
        <v>4</v>
      </c>
      <c r="C925" s="25" t="s">
        <v>3096</v>
      </c>
      <c r="D925" s="25" t="s">
        <v>27</v>
      </c>
      <c r="E925" s="26">
        <v>45328</v>
      </c>
      <c r="F925" s="26">
        <v>45355</v>
      </c>
      <c r="G925" s="25" t="s">
        <v>3186</v>
      </c>
      <c r="H925" s="26">
        <v>45670</v>
      </c>
      <c r="I925" s="26">
        <v>45933</v>
      </c>
      <c r="J925" s="25" t="s">
        <v>1025</v>
      </c>
      <c r="K925" s="25" t="s">
        <v>436</v>
      </c>
      <c r="L925" s="27">
        <v>0.95</v>
      </c>
      <c r="M925" s="26" t="s">
        <v>2</v>
      </c>
      <c r="N925" s="25" t="str" cm="1">
        <f t="array" ref="N925">_xlfn.IFS(L925=100%,"выполнено",L925=0%,"не выполнено",L925&gt;0%,"в работе",L925&lt;100%,"в работе")</f>
        <v>в работе</v>
      </c>
      <c r="O925" s="25"/>
      <c r="P925" s="25"/>
      <c r="Q925" s="25" t="s">
        <v>1700</v>
      </c>
      <c r="R925" s="25" t="str">
        <f>VLOOKUP(J925,LookUp!C:F,4,0)</f>
        <v>СЭО</v>
      </c>
      <c r="S925" s="25" t="s">
        <v>1718</v>
      </c>
    </row>
    <row r="926" spans="1:19" x14ac:dyDescent="0.25">
      <c r="A926" s="25" t="s">
        <v>1687</v>
      </c>
      <c r="B926" s="44">
        <v>3</v>
      </c>
      <c r="C926" s="25" t="s">
        <v>745</v>
      </c>
      <c r="D926" s="25" t="s">
        <v>359</v>
      </c>
      <c r="E926" s="26">
        <v>45321</v>
      </c>
      <c r="F926" s="26">
        <v>45446</v>
      </c>
      <c r="G926" s="25" t="s">
        <v>3354</v>
      </c>
      <c r="H926" s="26">
        <v>45401</v>
      </c>
      <c r="I926" s="26">
        <v>45933</v>
      </c>
      <c r="J926" s="25" t="s">
        <v>465</v>
      </c>
      <c r="K926" s="25" t="s">
        <v>465</v>
      </c>
      <c r="L926" s="27">
        <v>0.99</v>
      </c>
      <c r="M926" s="26" t="s">
        <v>2</v>
      </c>
      <c r="N926" s="25" t="str" cm="1">
        <f t="array" ref="N926">_xlfn.IFS(L926=100%,"выполнено",L926=0%,"не выполнено",L926&gt;0%,"в работе",L926&lt;100%,"в работе")</f>
        <v>в работе</v>
      </c>
      <c r="O926" s="25"/>
      <c r="P926" s="25"/>
      <c r="Q926" s="25" t="s">
        <v>465</v>
      </c>
      <c r="R926" s="25" t="str">
        <f>VLOOKUP(J926,LookUp!C:F,4,0)</f>
        <v>ГИП</v>
      </c>
      <c r="S926" s="25" t="s">
        <v>1718</v>
      </c>
    </row>
    <row r="927" spans="1:19" x14ac:dyDescent="0.25">
      <c r="A927" s="25" t="s">
        <v>1687</v>
      </c>
      <c r="B927" s="44">
        <v>4</v>
      </c>
      <c r="C927" s="25" t="s">
        <v>3103</v>
      </c>
      <c r="D927" s="25" t="s">
        <v>1</v>
      </c>
      <c r="E927" s="26" t="s">
        <v>2</v>
      </c>
      <c r="F927" s="26" t="s">
        <v>2</v>
      </c>
      <c r="G927" s="25" t="s">
        <v>303</v>
      </c>
      <c r="H927" s="26">
        <v>45401</v>
      </c>
      <c r="I927" s="26">
        <v>45450</v>
      </c>
      <c r="J927" s="25" t="s">
        <v>465</v>
      </c>
      <c r="K927" s="25"/>
      <c r="L927" s="27">
        <v>1</v>
      </c>
      <c r="M927" s="26">
        <v>45450</v>
      </c>
      <c r="N927" s="25" t="str" cm="1">
        <f t="array" ref="N927">_xlfn.IFS(L927=100%,"выполнено",L927=0%,"не выполнено",L927&gt;0%,"в работе",L927&lt;100%,"в работе")</f>
        <v>выполнено</v>
      </c>
      <c r="O927" s="25"/>
      <c r="P927" s="25"/>
      <c r="Q927" s="25" t="s">
        <v>1698</v>
      </c>
      <c r="R927" s="25" t="str">
        <f>VLOOKUP(J927,LookUp!C:F,4,0)</f>
        <v>ГИП</v>
      </c>
      <c r="S927" s="25" t="s">
        <v>1718</v>
      </c>
    </row>
    <row r="928" spans="1:19" x14ac:dyDescent="0.25">
      <c r="A928" s="25" t="s">
        <v>1687</v>
      </c>
      <c r="B928" s="44">
        <v>5</v>
      </c>
      <c r="C928" s="25" t="s">
        <v>3104</v>
      </c>
      <c r="D928" s="25" t="s">
        <v>1</v>
      </c>
      <c r="E928" s="26" t="s">
        <v>2</v>
      </c>
      <c r="F928" s="26" t="s">
        <v>2</v>
      </c>
      <c r="G928" s="25" t="s">
        <v>67</v>
      </c>
      <c r="H928" s="26">
        <v>45401</v>
      </c>
      <c r="I928" s="26">
        <v>45450</v>
      </c>
      <c r="J928" s="25" t="s">
        <v>1698</v>
      </c>
      <c r="K928" s="25"/>
      <c r="L928" s="27">
        <v>1</v>
      </c>
      <c r="M928" s="26">
        <v>45450</v>
      </c>
      <c r="N928" s="25" t="str" cm="1">
        <f t="array" ref="N928">_xlfn.IFS(L928=100%,"выполнено",L928=0%,"не выполнено",L928&gt;0%,"в работе",L928&lt;100%,"в работе")</f>
        <v>выполнено</v>
      </c>
      <c r="O928" s="25"/>
      <c r="P928" s="25"/>
      <c r="Q928" s="25" t="s">
        <v>465</v>
      </c>
      <c r="R928" s="25" t="str">
        <f>VLOOKUP(J928,LookUp!C:F,4,0)</f>
        <v>ТХиГТС</v>
      </c>
      <c r="S928" s="25" t="s">
        <v>1718</v>
      </c>
    </row>
    <row r="929" spans="1:19" x14ac:dyDescent="0.25">
      <c r="A929" s="25" t="s">
        <v>1687</v>
      </c>
      <c r="B929" s="44">
        <v>4</v>
      </c>
      <c r="C929" s="25" t="s">
        <v>3105</v>
      </c>
      <c r="D929" s="25" t="s">
        <v>1</v>
      </c>
      <c r="E929" s="26" t="s">
        <v>2</v>
      </c>
      <c r="F929" s="26" t="s">
        <v>2</v>
      </c>
      <c r="G929" s="25" t="s">
        <v>303</v>
      </c>
      <c r="H929" s="26">
        <v>45401</v>
      </c>
      <c r="I929" s="26">
        <v>45450</v>
      </c>
      <c r="J929" s="25" t="s">
        <v>465</v>
      </c>
      <c r="K929" s="25"/>
      <c r="L929" s="27">
        <v>1</v>
      </c>
      <c r="M929" s="26">
        <v>45450</v>
      </c>
      <c r="N929" s="25" t="str" cm="1">
        <f t="array" ref="N929">_xlfn.IFS(L929=100%,"выполнено",L929=0%,"не выполнено",L929&gt;0%,"в работе",L929&lt;100%,"в работе")</f>
        <v>выполнено</v>
      </c>
      <c r="O929" s="25"/>
      <c r="P929" s="25"/>
      <c r="Q929" s="25" t="s">
        <v>1698</v>
      </c>
      <c r="R929" s="25" t="str">
        <f>VLOOKUP(J929,LookUp!C:F,4,0)</f>
        <v>ГИП</v>
      </c>
      <c r="S929" s="25" t="s">
        <v>1718</v>
      </c>
    </row>
    <row r="930" spans="1:19" x14ac:dyDescent="0.25">
      <c r="A930" s="25" t="s">
        <v>1687</v>
      </c>
      <c r="B930" s="44">
        <v>5</v>
      </c>
      <c r="C930" s="25" t="s">
        <v>3106</v>
      </c>
      <c r="D930" s="25" t="s">
        <v>1</v>
      </c>
      <c r="E930" s="26" t="s">
        <v>2</v>
      </c>
      <c r="F930" s="26" t="s">
        <v>2</v>
      </c>
      <c r="G930" s="25" t="s">
        <v>67</v>
      </c>
      <c r="H930" s="26">
        <v>45401</v>
      </c>
      <c r="I930" s="26">
        <v>45450</v>
      </c>
      <c r="J930" s="25" t="s">
        <v>1698</v>
      </c>
      <c r="K930" s="25"/>
      <c r="L930" s="27">
        <v>1</v>
      </c>
      <c r="M930" s="26">
        <v>45450</v>
      </c>
      <c r="N930" s="25" t="str" cm="1">
        <f t="array" ref="N930">_xlfn.IFS(L930=100%,"выполнено",L930=0%,"не выполнено",L930&gt;0%,"в работе",L930&lt;100%,"в работе")</f>
        <v>выполнено</v>
      </c>
      <c r="O930" s="25"/>
      <c r="P930" s="25"/>
      <c r="Q930" s="25" t="s">
        <v>465</v>
      </c>
      <c r="R930" s="25" t="str">
        <f>VLOOKUP(J930,LookUp!C:F,4,0)</f>
        <v>ТХиГТС</v>
      </c>
      <c r="S930" s="25" t="s">
        <v>1718</v>
      </c>
    </row>
    <row r="931" spans="1:19" x14ac:dyDescent="0.25">
      <c r="A931" s="25" t="s">
        <v>1687</v>
      </c>
      <c r="B931" s="44">
        <v>4</v>
      </c>
      <c r="C931" s="25" t="s">
        <v>3356</v>
      </c>
      <c r="D931" s="25" t="s">
        <v>67</v>
      </c>
      <c r="E931" s="26">
        <v>45342</v>
      </c>
      <c r="F931" s="26">
        <v>45355</v>
      </c>
      <c r="G931" s="25" t="s">
        <v>2841</v>
      </c>
      <c r="H931" s="26">
        <v>45796</v>
      </c>
      <c r="I931" s="26">
        <v>45803</v>
      </c>
      <c r="J931" s="25" t="s">
        <v>1719</v>
      </c>
      <c r="K931" s="25" t="s">
        <v>417</v>
      </c>
      <c r="L931" s="27">
        <v>1</v>
      </c>
      <c r="M931" s="26">
        <v>45803</v>
      </c>
      <c r="N931" s="25" t="str" cm="1">
        <f t="array" ref="N931">_xlfn.IFS(L931=100%,"выполнено",L931=0%,"не выполнено",L931&gt;0%,"в работе",L931&lt;100%,"в работе")</f>
        <v>выполнено</v>
      </c>
      <c r="O931" s="25"/>
      <c r="P931" s="25"/>
      <c r="Q931" s="25" t="s">
        <v>1698</v>
      </c>
      <c r="R931" s="25" t="str">
        <f>VLOOKUP(J931,LookUp!C:F,4,0)</f>
        <v>Не применимо</v>
      </c>
      <c r="S931" s="25" t="s">
        <v>1718</v>
      </c>
    </row>
    <row r="932" spans="1:19" x14ac:dyDescent="0.25">
      <c r="A932" s="25" t="s">
        <v>1687</v>
      </c>
      <c r="B932" s="44">
        <v>5</v>
      </c>
      <c r="C932" s="25" t="s">
        <v>3108</v>
      </c>
      <c r="D932" s="25" t="s">
        <v>1</v>
      </c>
      <c r="E932" s="26" t="s">
        <v>2</v>
      </c>
      <c r="F932" s="26" t="s">
        <v>2</v>
      </c>
      <c r="G932" s="25" t="s">
        <v>2841</v>
      </c>
      <c r="H932" s="26">
        <v>45796</v>
      </c>
      <c r="I932" s="26">
        <v>45803</v>
      </c>
      <c r="J932" s="25" t="s">
        <v>991</v>
      </c>
      <c r="K932" s="25"/>
      <c r="L932" s="27">
        <v>1</v>
      </c>
      <c r="M932" s="26">
        <v>45803</v>
      </c>
      <c r="N932" s="25" t="str" cm="1">
        <f t="array" ref="N932">_xlfn.IFS(L932=100%,"выполнено",L932=0%,"не выполнено",L932&gt;0%,"в работе",L932&lt;100%,"в работе")</f>
        <v>выполнено</v>
      </c>
      <c r="O932" s="25"/>
      <c r="P932" s="25"/>
      <c r="Q932" s="25" t="s">
        <v>1700</v>
      </c>
      <c r="R932" s="25" t="str">
        <f>VLOOKUP(J932,LookUp!C:F,4,0)</f>
        <v>ГПиАД</v>
      </c>
      <c r="S932" s="25" t="s">
        <v>1718</v>
      </c>
    </row>
    <row r="933" spans="1:19" x14ac:dyDescent="0.25">
      <c r="A933" s="25" t="s">
        <v>1687</v>
      </c>
      <c r="B933" s="44">
        <v>4</v>
      </c>
      <c r="C933" s="25" t="s">
        <v>3109</v>
      </c>
      <c r="D933" s="25" t="s">
        <v>67</v>
      </c>
      <c r="E933" s="26">
        <v>45321</v>
      </c>
      <c r="F933" s="26">
        <v>45334</v>
      </c>
      <c r="G933" s="25" t="s">
        <v>344</v>
      </c>
      <c r="H933" s="26">
        <v>45408</v>
      </c>
      <c r="I933" s="26">
        <v>45464</v>
      </c>
      <c r="J933" s="25" t="s">
        <v>1719</v>
      </c>
      <c r="K933" s="25" t="s">
        <v>465</v>
      </c>
      <c r="L933" s="27">
        <v>1</v>
      </c>
      <c r="M933" s="26">
        <v>45464</v>
      </c>
      <c r="N933" s="25" t="str" cm="1">
        <f t="array" ref="N933">_xlfn.IFS(L933=100%,"выполнено",L933=0%,"не выполнено",L933&gt;0%,"в работе",L933&lt;100%,"в работе")</f>
        <v>выполнено</v>
      </c>
      <c r="O933" s="25"/>
      <c r="P933" s="25"/>
      <c r="Q933" s="25" t="s">
        <v>465</v>
      </c>
      <c r="R933" s="25" t="str">
        <f>VLOOKUP(J933,LookUp!C:F,4,0)</f>
        <v>Не применимо</v>
      </c>
      <c r="S933" s="25" t="s">
        <v>1718</v>
      </c>
    </row>
    <row r="934" spans="1:19" x14ac:dyDescent="0.25">
      <c r="A934" s="25" t="s">
        <v>1687</v>
      </c>
      <c r="B934" s="44">
        <v>5</v>
      </c>
      <c r="C934" s="25" t="s">
        <v>3110</v>
      </c>
      <c r="D934" s="25" t="s">
        <v>67</v>
      </c>
      <c r="E934" s="26">
        <v>45321</v>
      </c>
      <c r="F934" s="26">
        <v>45334</v>
      </c>
      <c r="G934" s="25" t="s">
        <v>67</v>
      </c>
      <c r="H934" s="26">
        <v>45408</v>
      </c>
      <c r="I934" s="26">
        <v>45464</v>
      </c>
      <c r="J934" s="25" t="s">
        <v>3147</v>
      </c>
      <c r="K934" s="25" t="s">
        <v>444</v>
      </c>
      <c r="L934" s="27">
        <v>1</v>
      </c>
      <c r="M934" s="26">
        <v>45464</v>
      </c>
      <c r="N934" s="25" t="str" cm="1">
        <f t="array" ref="N934">_xlfn.IFS(L934=100%,"выполнено",L934=0%,"не выполнено",L934&gt;0%,"в работе",L934&lt;100%,"в работе")</f>
        <v>выполнено</v>
      </c>
      <c r="O934" s="25"/>
      <c r="P934" s="25"/>
      <c r="Q934" s="25" t="s">
        <v>1700</v>
      </c>
      <c r="R934" s="25" t="str">
        <f>VLOOKUP(J934,LookUp!C:F,4,0)</f>
        <v>ТХиГТС</v>
      </c>
      <c r="S934" s="25" t="s">
        <v>1718</v>
      </c>
    </row>
    <row r="935" spans="1:19" x14ac:dyDescent="0.25">
      <c r="A935" s="25" t="s">
        <v>1687</v>
      </c>
      <c r="B935" s="44">
        <v>4</v>
      </c>
      <c r="C935" s="25" t="s">
        <v>3111</v>
      </c>
      <c r="D935" s="25" t="s">
        <v>41</v>
      </c>
      <c r="E935" s="26">
        <v>45408</v>
      </c>
      <c r="F935" s="26">
        <v>45446</v>
      </c>
      <c r="G935" s="25" t="s">
        <v>2845</v>
      </c>
      <c r="H935" s="26">
        <v>45418</v>
      </c>
      <c r="I935" s="26">
        <v>45868</v>
      </c>
      <c r="J935" s="25" t="s">
        <v>465</v>
      </c>
      <c r="K935" s="25" t="s">
        <v>465</v>
      </c>
      <c r="L935" s="27">
        <v>1</v>
      </c>
      <c r="M935" s="26">
        <v>45868</v>
      </c>
      <c r="N935" s="25" t="str" cm="1">
        <f t="array" ref="N935">_xlfn.IFS(L935=100%,"выполнено",L935=0%,"не выполнено",L935&gt;0%,"в работе",L935&lt;100%,"в работе")</f>
        <v>выполнено</v>
      </c>
      <c r="O935" s="25"/>
      <c r="P935" s="25"/>
      <c r="Q935" s="25" t="s">
        <v>1698</v>
      </c>
      <c r="R935" s="25" t="str">
        <f>VLOOKUP(J935,LookUp!C:F,4,0)</f>
        <v>ГИП</v>
      </c>
      <c r="S935" s="25" t="s">
        <v>1718</v>
      </c>
    </row>
    <row r="936" spans="1:19" x14ac:dyDescent="0.25">
      <c r="A936" s="25" t="s">
        <v>1687</v>
      </c>
      <c r="B936" s="44">
        <v>5</v>
      </c>
      <c r="C936" s="25" t="s">
        <v>3112</v>
      </c>
      <c r="D936" s="25" t="s">
        <v>27</v>
      </c>
      <c r="E936" s="26">
        <v>45408</v>
      </c>
      <c r="F936" s="26">
        <v>45439</v>
      </c>
      <c r="G936" s="25" t="s">
        <v>746</v>
      </c>
      <c r="H936" s="26">
        <v>45418</v>
      </c>
      <c r="I936" s="26">
        <v>45862</v>
      </c>
      <c r="J936" s="25" t="s">
        <v>1698</v>
      </c>
      <c r="K936" s="25" t="s">
        <v>190</v>
      </c>
      <c r="L936" s="27">
        <v>1</v>
      </c>
      <c r="M936" s="26">
        <v>45862</v>
      </c>
      <c r="N936" s="25" t="str" cm="1">
        <f t="array" ref="N936">_xlfn.IFS(L936=100%,"выполнено",L936=0%,"не выполнено",L936&gt;0%,"в работе",L936&lt;100%,"в работе")</f>
        <v>выполнено</v>
      </c>
      <c r="O936" s="25"/>
      <c r="P936" s="25"/>
      <c r="Q936" s="25" t="s">
        <v>1025</v>
      </c>
      <c r="R936" s="25" t="str">
        <f>VLOOKUP(J936,LookUp!C:F,4,0)</f>
        <v>ТХиГТС</v>
      </c>
      <c r="S936" s="25" t="s">
        <v>1718</v>
      </c>
    </row>
    <row r="937" spans="1:19" x14ac:dyDescent="0.25">
      <c r="A937" s="25" t="s">
        <v>1687</v>
      </c>
      <c r="B937" s="44">
        <v>5</v>
      </c>
      <c r="C937" s="25" t="s">
        <v>3113</v>
      </c>
      <c r="D937" s="25" t="s">
        <v>27</v>
      </c>
      <c r="E937" s="26">
        <v>45418</v>
      </c>
      <c r="F937" s="26">
        <v>45446</v>
      </c>
      <c r="G937" s="25" t="s">
        <v>336</v>
      </c>
      <c r="H937" s="26">
        <v>45730</v>
      </c>
      <c r="I937" s="26">
        <v>45868</v>
      </c>
      <c r="J937" s="25" t="s">
        <v>1700</v>
      </c>
      <c r="K937" s="25" t="s">
        <v>190</v>
      </c>
      <c r="L937" s="27">
        <v>1</v>
      </c>
      <c r="M937" s="26">
        <v>45868</v>
      </c>
      <c r="N937" s="25" t="str" cm="1">
        <f t="array" ref="N937">_xlfn.IFS(L937=100%,"выполнено",L937=0%,"не выполнено",L937&gt;0%,"в работе",L937&lt;100%,"в работе")</f>
        <v>выполнено</v>
      </c>
      <c r="O937" s="25"/>
      <c r="P937" s="25"/>
      <c r="Q937" s="25" t="s">
        <v>1719</v>
      </c>
      <c r="R937" s="25" t="str">
        <f>VLOOKUP(J937,LookUp!C:F,4,0)</f>
        <v>АСО</v>
      </c>
      <c r="S937" s="25" t="s">
        <v>1718</v>
      </c>
    </row>
    <row r="938" spans="1:19" x14ac:dyDescent="0.25">
      <c r="A938" s="25" t="s">
        <v>1687</v>
      </c>
      <c r="B938" s="44">
        <v>5</v>
      </c>
      <c r="C938" s="25" t="s">
        <v>3114</v>
      </c>
      <c r="D938" s="25" t="s">
        <v>67</v>
      </c>
      <c r="E938" s="26">
        <v>45418</v>
      </c>
      <c r="F938" s="26">
        <v>45432</v>
      </c>
      <c r="G938" s="25" t="s">
        <v>44</v>
      </c>
      <c r="H938" s="26">
        <v>45418</v>
      </c>
      <c r="I938" s="26">
        <v>45868</v>
      </c>
      <c r="J938" s="25" t="s">
        <v>1700</v>
      </c>
      <c r="K938" s="25" t="s">
        <v>291</v>
      </c>
      <c r="L938" s="27">
        <v>1</v>
      </c>
      <c r="M938" s="26">
        <v>45868</v>
      </c>
      <c r="N938" s="25" t="str" cm="1">
        <f t="array" ref="N938">_xlfn.IFS(L938=100%,"выполнено",L938=0%,"не выполнено",L938&gt;0%,"в работе",L938&lt;100%,"в работе")</f>
        <v>выполнено</v>
      </c>
      <c r="O938" s="25"/>
      <c r="P938" s="25"/>
      <c r="Q938" s="25" t="s">
        <v>465</v>
      </c>
      <c r="R938" s="25" t="str">
        <f>VLOOKUP(J938,LookUp!C:F,4,0)</f>
        <v>АСО</v>
      </c>
      <c r="S938" s="25" t="s">
        <v>1718</v>
      </c>
    </row>
    <row r="939" spans="1:19" x14ac:dyDescent="0.25">
      <c r="A939" s="25" t="s">
        <v>1687</v>
      </c>
      <c r="B939" s="44">
        <v>4</v>
      </c>
      <c r="C939" s="25" t="s">
        <v>3115</v>
      </c>
      <c r="D939" s="25" t="s">
        <v>1</v>
      </c>
      <c r="E939" s="26" t="s">
        <v>2</v>
      </c>
      <c r="F939" s="26" t="s">
        <v>2</v>
      </c>
      <c r="G939" s="25" t="s">
        <v>3355</v>
      </c>
      <c r="H939" s="26">
        <v>45856</v>
      </c>
      <c r="I939" s="26">
        <v>45902</v>
      </c>
      <c r="J939" s="25" t="s">
        <v>1719</v>
      </c>
      <c r="K939" s="25"/>
      <c r="L939" s="27">
        <v>1</v>
      </c>
      <c r="M939" s="26">
        <v>45902</v>
      </c>
      <c r="N939" s="25" t="str" cm="1">
        <f t="array" ref="N939">_xlfn.IFS(L939=100%,"выполнено",L939=0%,"не выполнено",L939&gt;0%,"в работе",L939&lt;100%,"в работе")</f>
        <v>выполнено</v>
      </c>
      <c r="O939" s="25"/>
      <c r="P939" s="25"/>
      <c r="Q939" s="25" t="s">
        <v>465</v>
      </c>
      <c r="R939" s="25" t="str">
        <f>VLOOKUP(J939,LookUp!C:F,4,0)</f>
        <v>Не применимо</v>
      </c>
      <c r="S939" s="25" t="s">
        <v>1718</v>
      </c>
    </row>
    <row r="940" spans="1:19" x14ac:dyDescent="0.25">
      <c r="A940" s="25" t="s">
        <v>1687</v>
      </c>
      <c r="B940" s="44">
        <v>5</v>
      </c>
      <c r="C940" s="25" t="s">
        <v>3116</v>
      </c>
      <c r="D940" s="25" t="s">
        <v>1</v>
      </c>
      <c r="E940" s="26" t="s">
        <v>2</v>
      </c>
      <c r="F940" s="26" t="s">
        <v>2</v>
      </c>
      <c r="G940" s="25" t="s">
        <v>3355</v>
      </c>
      <c r="H940" s="26">
        <v>45856</v>
      </c>
      <c r="I940" s="26">
        <v>45902</v>
      </c>
      <c r="J940" s="25" t="s">
        <v>1698</v>
      </c>
      <c r="K940" s="25"/>
      <c r="L940" s="27">
        <v>1</v>
      </c>
      <c r="M940" s="26">
        <v>45902</v>
      </c>
      <c r="N940" s="25" t="str" cm="1">
        <f t="array" ref="N940">_xlfn.IFS(L940=100%,"выполнено",L940=0%,"не выполнено",L940&gt;0%,"в работе",L940&lt;100%,"в работе")</f>
        <v>выполнено</v>
      </c>
      <c r="O940" s="25"/>
      <c r="P940" s="25"/>
      <c r="Q940" s="25" t="s">
        <v>465</v>
      </c>
      <c r="R940" s="25" t="str">
        <f>VLOOKUP(J940,LookUp!C:F,4,0)</f>
        <v>ТХиГТС</v>
      </c>
      <c r="S940" s="25" t="s">
        <v>1718</v>
      </c>
    </row>
    <row r="941" spans="1:19" x14ac:dyDescent="0.25">
      <c r="A941" s="25" t="s">
        <v>1687</v>
      </c>
      <c r="B941" s="44">
        <v>4</v>
      </c>
      <c r="C941" s="25" t="s">
        <v>3117</v>
      </c>
      <c r="D941" s="25" t="s">
        <v>67</v>
      </c>
      <c r="E941" s="26">
        <v>45408</v>
      </c>
      <c r="F941" s="26">
        <v>45425</v>
      </c>
      <c r="G941" s="25" t="s">
        <v>333</v>
      </c>
      <c r="H941" s="26">
        <v>45796</v>
      </c>
      <c r="I941" s="26">
        <v>45870</v>
      </c>
      <c r="J941" s="25" t="s">
        <v>1719</v>
      </c>
      <c r="K941" s="25" t="s">
        <v>465</v>
      </c>
      <c r="L941" s="27">
        <v>1</v>
      </c>
      <c r="M941" s="26">
        <v>45870</v>
      </c>
      <c r="N941" s="25" t="str" cm="1">
        <f t="array" ref="N941">_xlfn.IFS(L941=100%,"выполнено",L941=0%,"не выполнено",L941&gt;0%,"в работе",L941&lt;100%,"в работе")</f>
        <v>выполнено</v>
      </c>
      <c r="O941" s="25"/>
      <c r="P941" s="25"/>
      <c r="Q941" s="25" t="s">
        <v>465</v>
      </c>
      <c r="R941" s="25" t="str">
        <f>VLOOKUP(J941,LookUp!C:F,4,0)</f>
        <v>Не применимо</v>
      </c>
      <c r="S941" s="25" t="s">
        <v>1718</v>
      </c>
    </row>
    <row r="942" spans="1:19" x14ac:dyDescent="0.25">
      <c r="A942" s="25" t="s">
        <v>1687</v>
      </c>
      <c r="B942" s="44">
        <v>5</v>
      </c>
      <c r="C942" s="25" t="s">
        <v>3118</v>
      </c>
      <c r="D942" s="25" t="s">
        <v>67</v>
      </c>
      <c r="E942" s="26">
        <v>45408</v>
      </c>
      <c r="F942" s="26">
        <v>45425</v>
      </c>
      <c r="G942" s="25" t="s">
        <v>96</v>
      </c>
      <c r="H942" s="26">
        <v>45796</v>
      </c>
      <c r="I942" s="26">
        <v>45870</v>
      </c>
      <c r="J942" s="25" t="s">
        <v>1696</v>
      </c>
      <c r="K942" s="25" t="s">
        <v>204</v>
      </c>
      <c r="L942" s="27">
        <v>1</v>
      </c>
      <c r="M942" s="26">
        <v>45870</v>
      </c>
      <c r="N942" s="25" t="str" cm="1">
        <f t="array" ref="N942">_xlfn.IFS(L942=100%,"выполнено",L942=0%,"не выполнено",L942&gt;0%,"в работе",L942&lt;100%,"в работе")</f>
        <v>выполнено</v>
      </c>
      <c r="O942" s="25"/>
      <c r="P942" s="25"/>
      <c r="Q942" s="25" t="s">
        <v>465</v>
      </c>
      <c r="R942" s="25" t="str">
        <f>VLOOKUP(J942,LookUp!C:F,4,0)</f>
        <v>ОЭиСС</v>
      </c>
      <c r="S942" s="25" t="s">
        <v>1718</v>
      </c>
    </row>
    <row r="943" spans="1:19" x14ac:dyDescent="0.25">
      <c r="A943" s="25" t="s">
        <v>1687</v>
      </c>
      <c r="B943" s="44">
        <v>5</v>
      </c>
      <c r="C943" s="25" t="s">
        <v>3119</v>
      </c>
      <c r="D943" s="25" t="s">
        <v>67</v>
      </c>
      <c r="E943" s="26">
        <v>45408</v>
      </c>
      <c r="F943" s="26">
        <v>45425</v>
      </c>
      <c r="G943" s="25" t="s">
        <v>30</v>
      </c>
      <c r="H943" s="26">
        <v>45796</v>
      </c>
      <c r="I943" s="26">
        <v>45861</v>
      </c>
      <c r="J943" s="25" t="s">
        <v>1700</v>
      </c>
      <c r="K943" s="25" t="s">
        <v>291</v>
      </c>
      <c r="L943" s="27">
        <v>1</v>
      </c>
      <c r="M943" s="26">
        <v>45861</v>
      </c>
      <c r="N943" s="25" t="str" cm="1">
        <f t="array" ref="N943">_xlfn.IFS(L943=100%,"выполнено",L943=0%,"не выполнено",L943&gt;0%,"в работе",L943&lt;100%,"в работе")</f>
        <v>выполнено</v>
      </c>
      <c r="O943" s="25"/>
      <c r="P943" s="25"/>
      <c r="Q943" s="25" t="s">
        <v>465</v>
      </c>
      <c r="R943" s="25" t="str">
        <f>VLOOKUP(J943,LookUp!C:F,4,0)</f>
        <v>АСО</v>
      </c>
      <c r="S943" s="25" t="s">
        <v>1718</v>
      </c>
    </row>
    <row r="944" spans="1:19" x14ac:dyDescent="0.25">
      <c r="A944" s="25" t="s">
        <v>1687</v>
      </c>
      <c r="B944" s="44">
        <v>4</v>
      </c>
      <c r="C944" s="25" t="s">
        <v>3120</v>
      </c>
      <c r="D944" s="25" t="s">
        <v>67</v>
      </c>
      <c r="E944" s="26">
        <v>45408</v>
      </c>
      <c r="F944" s="26">
        <v>45425</v>
      </c>
      <c r="G944" s="25" t="s">
        <v>163</v>
      </c>
      <c r="H944" s="26">
        <v>45796</v>
      </c>
      <c r="I944" s="26">
        <v>45915</v>
      </c>
      <c r="J944" s="25" t="s">
        <v>465</v>
      </c>
      <c r="K944" s="25" t="s">
        <v>465</v>
      </c>
      <c r="L944" s="27">
        <v>1</v>
      </c>
      <c r="M944" s="26">
        <v>45915</v>
      </c>
      <c r="N944" s="25" t="str" cm="1">
        <f t="array" ref="N944">_xlfn.IFS(L944=100%,"выполнено",L944=0%,"не выполнено",L944&gt;0%,"в работе",L944&lt;100%,"в работе")</f>
        <v>выполнено</v>
      </c>
      <c r="O944" s="25"/>
      <c r="P944" s="25"/>
      <c r="Q944" s="25" t="s">
        <v>465</v>
      </c>
      <c r="R944" s="25" t="str">
        <f>VLOOKUP(J944,LookUp!C:F,4,0)</f>
        <v>ГИП</v>
      </c>
      <c r="S944" s="25" t="s">
        <v>1718</v>
      </c>
    </row>
    <row r="945" spans="1:19" x14ac:dyDescent="0.25">
      <c r="A945" s="25" t="s">
        <v>1687</v>
      </c>
      <c r="B945" s="44">
        <v>5</v>
      </c>
      <c r="C945" s="25" t="s">
        <v>3121</v>
      </c>
      <c r="D945" s="25" t="s">
        <v>67</v>
      </c>
      <c r="E945" s="26">
        <v>45408</v>
      </c>
      <c r="F945" s="26">
        <v>45425</v>
      </c>
      <c r="G945" s="25" t="s">
        <v>30</v>
      </c>
      <c r="H945" s="26">
        <v>45796</v>
      </c>
      <c r="I945" s="26">
        <v>45861</v>
      </c>
      <c r="J945" s="25" t="s">
        <v>1700</v>
      </c>
      <c r="K945" s="25" t="s">
        <v>291</v>
      </c>
      <c r="L945" s="27">
        <v>1</v>
      </c>
      <c r="M945" s="26">
        <v>45861</v>
      </c>
      <c r="N945" s="25" t="str" cm="1">
        <f t="array" ref="N945">_xlfn.IFS(L945=100%,"выполнено",L945=0%,"не выполнено",L945&gt;0%,"в работе",L945&lt;100%,"в работе")</f>
        <v>выполнено</v>
      </c>
      <c r="O945" s="25"/>
      <c r="P945" s="25"/>
      <c r="Q945" s="25" t="s">
        <v>1698</v>
      </c>
      <c r="R945" s="25" t="str">
        <f>VLOOKUP(J945,LookUp!C:F,4,0)</f>
        <v>АСО</v>
      </c>
      <c r="S945" s="25" t="s">
        <v>1718</v>
      </c>
    </row>
    <row r="946" spans="1:19" x14ac:dyDescent="0.25">
      <c r="A946" s="25" t="s">
        <v>1687</v>
      </c>
      <c r="B946" s="44">
        <v>5</v>
      </c>
      <c r="C946" s="25" t="s">
        <v>3122</v>
      </c>
      <c r="D946" s="25" t="s">
        <v>67</v>
      </c>
      <c r="E946" s="26">
        <v>45408</v>
      </c>
      <c r="F946" s="26">
        <v>45425</v>
      </c>
      <c r="G946" s="25" t="s">
        <v>3327</v>
      </c>
      <c r="H946" s="26">
        <v>45796</v>
      </c>
      <c r="I946" s="26">
        <v>45915</v>
      </c>
      <c r="J946" s="25" t="s">
        <v>1696</v>
      </c>
      <c r="K946" s="25" t="s">
        <v>204</v>
      </c>
      <c r="L946" s="27">
        <v>1</v>
      </c>
      <c r="M946" s="26">
        <v>45915</v>
      </c>
      <c r="N946" s="25" t="str" cm="1">
        <f t="array" ref="N946">_xlfn.IFS(L946=100%,"выполнено",L946=0%,"не выполнено",L946&gt;0%,"в работе",L946&lt;100%,"в работе")</f>
        <v>выполнено</v>
      </c>
      <c r="O946" s="25"/>
      <c r="P946" s="25"/>
      <c r="Q946" s="25" t="s">
        <v>465</v>
      </c>
      <c r="R946" s="25" t="str">
        <f>VLOOKUP(J946,LookUp!C:F,4,0)</f>
        <v>ОЭиСС</v>
      </c>
      <c r="S946" s="25" t="s">
        <v>1718</v>
      </c>
    </row>
    <row r="947" spans="1:19" x14ac:dyDescent="0.25">
      <c r="A947" s="25" t="s">
        <v>1687</v>
      </c>
      <c r="B947" s="44">
        <v>4</v>
      </c>
      <c r="C947" s="25" t="s">
        <v>3123</v>
      </c>
      <c r="D947" s="25" t="s">
        <v>28</v>
      </c>
      <c r="E947" s="26">
        <v>45408</v>
      </c>
      <c r="F947" s="26">
        <v>45432</v>
      </c>
      <c r="G947" s="25" t="s">
        <v>67</v>
      </c>
      <c r="H947" s="26">
        <v>45401</v>
      </c>
      <c r="I947" s="26">
        <v>45415</v>
      </c>
      <c r="J947" s="25" t="s">
        <v>465</v>
      </c>
      <c r="K947" s="25" t="s">
        <v>465</v>
      </c>
      <c r="L947" s="27">
        <v>1</v>
      </c>
      <c r="M947" s="26">
        <v>45415</v>
      </c>
      <c r="N947" s="25" t="str" cm="1">
        <f t="array" ref="N947">_xlfn.IFS(L947=100%,"выполнено",L947=0%,"не выполнено",L947&gt;0%,"в работе",L947&lt;100%,"в работе")</f>
        <v>выполнено</v>
      </c>
      <c r="O947" s="25"/>
      <c r="P947" s="25"/>
      <c r="Q947" s="25" t="s">
        <v>1698</v>
      </c>
      <c r="R947" s="25" t="str">
        <f>VLOOKUP(J947,LookUp!C:F,4,0)</f>
        <v>ГИП</v>
      </c>
      <c r="S947" s="25" t="s">
        <v>1718</v>
      </c>
    </row>
    <row r="948" spans="1:19" x14ac:dyDescent="0.25">
      <c r="A948" s="25" t="s">
        <v>1687</v>
      </c>
      <c r="B948" s="44">
        <v>5</v>
      </c>
      <c r="C948" s="25" t="s">
        <v>3124</v>
      </c>
      <c r="D948" s="25" t="s">
        <v>67</v>
      </c>
      <c r="E948" s="26">
        <v>45408</v>
      </c>
      <c r="F948" s="26">
        <v>45425</v>
      </c>
      <c r="G948" s="25" t="s">
        <v>67</v>
      </c>
      <c r="H948" s="26">
        <v>45401</v>
      </c>
      <c r="I948" s="26">
        <v>45415</v>
      </c>
      <c r="J948" s="25" t="s">
        <v>1698</v>
      </c>
      <c r="K948" s="25" t="s">
        <v>444</v>
      </c>
      <c r="L948" s="27">
        <v>1</v>
      </c>
      <c r="M948" s="26">
        <v>45415</v>
      </c>
      <c r="N948" s="25" t="str" cm="1">
        <f t="array" ref="N948">_xlfn.IFS(L948=100%,"выполнено",L948=0%,"не выполнено",L948&gt;0%,"в работе",L948&lt;100%,"в работе")</f>
        <v>выполнено</v>
      </c>
      <c r="O948" s="25"/>
      <c r="P948" s="25"/>
      <c r="Q948" s="25" t="s">
        <v>991</v>
      </c>
      <c r="R948" s="25" t="str">
        <f>VLOOKUP(J948,LookUp!C:F,4,0)</f>
        <v>ТХиГТС</v>
      </c>
      <c r="S948" s="25" t="s">
        <v>1718</v>
      </c>
    </row>
    <row r="949" spans="1:19" x14ac:dyDescent="0.25">
      <c r="A949" s="25" t="s">
        <v>1687</v>
      </c>
      <c r="B949" s="44">
        <v>4</v>
      </c>
      <c r="C949" s="25" t="s">
        <v>3125</v>
      </c>
      <c r="D949" s="25" t="s">
        <v>1</v>
      </c>
      <c r="E949" s="26" t="s">
        <v>2</v>
      </c>
      <c r="F949" s="26" t="s">
        <v>2</v>
      </c>
      <c r="G949" s="25" t="s">
        <v>67</v>
      </c>
      <c r="H949" s="26">
        <v>45401</v>
      </c>
      <c r="I949" s="26">
        <v>45415</v>
      </c>
      <c r="J949" s="25" t="s">
        <v>465</v>
      </c>
      <c r="K949" s="25"/>
      <c r="L949" s="27">
        <v>1</v>
      </c>
      <c r="M949" s="26">
        <v>45415</v>
      </c>
      <c r="N949" s="25" t="str" cm="1">
        <f t="array" ref="N949">_xlfn.IFS(L949=100%,"выполнено",L949=0%,"не выполнено",L949&gt;0%,"в работе",L949&lt;100%,"в работе")</f>
        <v>выполнено</v>
      </c>
      <c r="O949" s="25"/>
      <c r="P949" s="25"/>
      <c r="Q949" s="25" t="s">
        <v>991</v>
      </c>
      <c r="R949" s="25" t="str">
        <f>VLOOKUP(J949,LookUp!C:F,4,0)</f>
        <v>ГИП</v>
      </c>
      <c r="S949" s="25" t="s">
        <v>1718</v>
      </c>
    </row>
    <row r="950" spans="1:19" x14ac:dyDescent="0.25">
      <c r="A950" s="25" t="s">
        <v>1687</v>
      </c>
      <c r="B950" s="44">
        <v>5</v>
      </c>
      <c r="C950" s="25" t="s">
        <v>3126</v>
      </c>
      <c r="D950" s="25" t="s">
        <v>1</v>
      </c>
      <c r="E950" s="26" t="s">
        <v>2</v>
      </c>
      <c r="F950" s="26" t="s">
        <v>2</v>
      </c>
      <c r="G950" s="25" t="s">
        <v>67</v>
      </c>
      <c r="H950" s="26">
        <v>45401</v>
      </c>
      <c r="I950" s="26">
        <v>45415</v>
      </c>
      <c r="J950" s="25" t="s">
        <v>1698</v>
      </c>
      <c r="K950" s="25"/>
      <c r="L950" s="27">
        <v>1</v>
      </c>
      <c r="M950" s="26">
        <v>45415</v>
      </c>
      <c r="N950" s="25" t="str" cm="1">
        <f t="array" ref="N950">_xlfn.IFS(L950=100%,"выполнено",L950=0%,"не выполнено",L950&gt;0%,"в работе",L950&lt;100%,"в работе")</f>
        <v>выполнено</v>
      </c>
      <c r="O950" s="25"/>
      <c r="P950" s="25"/>
      <c r="Q950" s="25" t="s">
        <v>464</v>
      </c>
      <c r="R950" s="25" t="str">
        <f>VLOOKUP(J950,LookUp!C:F,4,0)</f>
        <v>ТХиГТС</v>
      </c>
      <c r="S950" s="25" t="s">
        <v>1718</v>
      </c>
    </row>
    <row r="951" spans="1:19" x14ac:dyDescent="0.25">
      <c r="A951" s="25" t="s">
        <v>1687</v>
      </c>
      <c r="B951" s="44">
        <v>4</v>
      </c>
      <c r="C951" s="25" t="s">
        <v>3127</v>
      </c>
      <c r="D951" s="25" t="s">
        <v>67</v>
      </c>
      <c r="E951" s="26">
        <v>45335</v>
      </c>
      <c r="F951" s="26">
        <v>45348</v>
      </c>
      <c r="G951" s="25" t="s">
        <v>1793</v>
      </c>
      <c r="H951" s="26">
        <v>45796</v>
      </c>
      <c r="I951" s="26">
        <v>45862</v>
      </c>
      <c r="J951" s="25" t="s">
        <v>465</v>
      </c>
      <c r="K951" s="25" t="s">
        <v>465</v>
      </c>
      <c r="L951" s="27">
        <v>1</v>
      </c>
      <c r="M951" s="26">
        <v>45862</v>
      </c>
      <c r="N951" s="25" t="str" cm="1">
        <f t="array" ref="N951">_xlfn.IFS(L951=100%,"выполнено",L951=0%,"не выполнено",L951&gt;0%,"в работе",L951&lt;100%,"в работе")</f>
        <v>выполнено</v>
      </c>
      <c r="O951" s="25"/>
      <c r="P951" s="25"/>
      <c r="Q951" s="25" t="s">
        <v>510</v>
      </c>
      <c r="R951" s="25" t="str">
        <f>VLOOKUP(J951,LookUp!C:F,4,0)</f>
        <v>ГИП</v>
      </c>
      <c r="S951" s="25" t="s">
        <v>1718</v>
      </c>
    </row>
    <row r="952" spans="1:19" x14ac:dyDescent="0.25">
      <c r="A952" s="25" t="s">
        <v>1687</v>
      </c>
      <c r="B952" s="44">
        <v>5</v>
      </c>
      <c r="C952" s="25" t="s">
        <v>3128</v>
      </c>
      <c r="D952" s="25" t="s">
        <v>1</v>
      </c>
      <c r="E952" s="26" t="s">
        <v>2</v>
      </c>
      <c r="F952" s="26" t="s">
        <v>2</v>
      </c>
      <c r="G952" s="25" t="s">
        <v>2846</v>
      </c>
      <c r="H952" s="26">
        <v>45796</v>
      </c>
      <c r="I952" s="26">
        <v>45862</v>
      </c>
      <c r="J952" s="25" t="s">
        <v>1700</v>
      </c>
      <c r="K952" s="25"/>
      <c r="L952" s="27">
        <v>1</v>
      </c>
      <c r="M952" s="26">
        <v>45862</v>
      </c>
      <c r="N952" s="25" t="str" cm="1">
        <f t="array" ref="N952">_xlfn.IFS(L952=100%,"выполнено",L952=0%,"не выполнено",L952&gt;0%,"в работе",L952&lt;100%,"в работе")</f>
        <v>выполнено</v>
      </c>
      <c r="O952" s="25"/>
      <c r="P952" s="25"/>
      <c r="Q952" s="25" t="s">
        <v>465</v>
      </c>
      <c r="R952" s="25" t="str">
        <f>VLOOKUP(J952,LookUp!C:F,4,0)</f>
        <v>АСО</v>
      </c>
      <c r="S952" s="25" t="s">
        <v>1718</v>
      </c>
    </row>
    <row r="953" spans="1:19" x14ac:dyDescent="0.25">
      <c r="A953" s="25" t="s">
        <v>1687</v>
      </c>
      <c r="B953" s="44">
        <v>5</v>
      </c>
      <c r="C953" s="25" t="s">
        <v>3129</v>
      </c>
      <c r="D953" s="25" t="s">
        <v>67</v>
      </c>
      <c r="E953" s="26">
        <v>45335</v>
      </c>
      <c r="F953" s="26">
        <v>45348</v>
      </c>
      <c r="G953" s="25" t="s">
        <v>161</v>
      </c>
      <c r="H953" s="26">
        <v>45796</v>
      </c>
      <c r="I953" s="26">
        <v>45849</v>
      </c>
      <c r="J953" s="25" t="s">
        <v>1698</v>
      </c>
      <c r="K953" s="25" t="s">
        <v>444</v>
      </c>
      <c r="L953" s="27">
        <v>1</v>
      </c>
      <c r="M953" s="26">
        <v>45849</v>
      </c>
      <c r="N953" s="25" t="str" cm="1">
        <f t="array" ref="N953">_xlfn.IFS(L953=100%,"выполнено",L953=0%,"не выполнено",L953&gt;0%,"в работе",L953&lt;100%,"в работе")</f>
        <v>выполнено</v>
      </c>
      <c r="O953" s="25"/>
      <c r="P953" s="25"/>
      <c r="Q953" s="25" t="s">
        <v>1698</v>
      </c>
      <c r="R953" s="25" t="str">
        <f>VLOOKUP(J953,LookUp!C:F,4,0)</f>
        <v>ТХиГТС</v>
      </c>
      <c r="S953" s="25" t="s">
        <v>1718</v>
      </c>
    </row>
    <row r="954" spans="1:19" x14ac:dyDescent="0.25">
      <c r="A954" s="25" t="s">
        <v>1687</v>
      </c>
      <c r="B954" s="44">
        <v>4</v>
      </c>
      <c r="C954" s="25" t="s">
        <v>3130</v>
      </c>
      <c r="D954" s="25" t="s">
        <v>67</v>
      </c>
      <c r="E954" s="26">
        <v>45335</v>
      </c>
      <c r="F954" s="26">
        <v>45348</v>
      </c>
      <c r="G954" s="25" t="s">
        <v>2824</v>
      </c>
      <c r="H954" s="26">
        <v>45418</v>
      </c>
      <c r="I954" s="26">
        <v>45862</v>
      </c>
      <c r="J954" s="25" t="s">
        <v>465</v>
      </c>
      <c r="K954" s="25" t="s">
        <v>465</v>
      </c>
      <c r="L954" s="27">
        <v>1</v>
      </c>
      <c r="M954" s="26">
        <v>45862</v>
      </c>
      <c r="N954" s="25" t="str" cm="1">
        <f t="array" ref="N954">_xlfn.IFS(L954=100%,"выполнено",L954=0%,"не выполнено",L954&gt;0%,"в работе",L954&lt;100%,"в работе")</f>
        <v>выполнено</v>
      </c>
      <c r="O954" s="25"/>
      <c r="P954" s="25"/>
      <c r="Q954" s="25" t="s">
        <v>1700</v>
      </c>
      <c r="R954" s="25" t="str">
        <f>VLOOKUP(J954,LookUp!C:F,4,0)</f>
        <v>ГИП</v>
      </c>
      <c r="S954" s="25" t="s">
        <v>1718</v>
      </c>
    </row>
    <row r="955" spans="1:19" x14ac:dyDescent="0.25">
      <c r="A955" s="25" t="s">
        <v>1687</v>
      </c>
      <c r="B955" s="44">
        <v>5</v>
      </c>
      <c r="C955" s="25" t="s">
        <v>3131</v>
      </c>
      <c r="D955" s="25" t="s">
        <v>1</v>
      </c>
      <c r="E955" s="26" t="s">
        <v>2</v>
      </c>
      <c r="F955" s="26" t="s">
        <v>2</v>
      </c>
      <c r="G955" s="25" t="s">
        <v>2837</v>
      </c>
      <c r="H955" s="26">
        <v>45796</v>
      </c>
      <c r="I955" s="26">
        <v>45862</v>
      </c>
      <c r="J955" s="25" t="s">
        <v>1700</v>
      </c>
      <c r="K955" s="25"/>
      <c r="L955" s="27">
        <v>1</v>
      </c>
      <c r="M955" s="26">
        <v>45862</v>
      </c>
      <c r="N955" s="25" t="str" cm="1">
        <f t="array" ref="N955">_xlfn.IFS(L955=100%,"выполнено",L955=0%,"не выполнено",L955&gt;0%,"в работе",L955&lt;100%,"в работе")</f>
        <v>выполнено</v>
      </c>
      <c r="O955" s="25"/>
      <c r="P955" s="25"/>
      <c r="Q955" s="25" t="s">
        <v>1700</v>
      </c>
      <c r="R955" s="25" t="str">
        <f>VLOOKUP(J955,LookUp!C:F,4,0)</f>
        <v>АСО</v>
      </c>
      <c r="S955" s="25" t="s">
        <v>1718</v>
      </c>
    </row>
    <row r="956" spans="1:19" x14ac:dyDescent="0.25">
      <c r="A956" s="25" t="s">
        <v>1687</v>
      </c>
      <c r="B956" s="44">
        <v>5</v>
      </c>
      <c r="C956" s="25" t="s">
        <v>3132</v>
      </c>
      <c r="D956" s="25" t="s">
        <v>67</v>
      </c>
      <c r="E956" s="26">
        <v>45335</v>
      </c>
      <c r="F956" s="26">
        <v>45348</v>
      </c>
      <c r="G956" s="25" t="s">
        <v>214</v>
      </c>
      <c r="H956" s="26">
        <v>45418</v>
      </c>
      <c r="I956" s="26">
        <v>45849</v>
      </c>
      <c r="J956" s="25" t="s">
        <v>1698</v>
      </c>
      <c r="K956" s="25" t="s">
        <v>444</v>
      </c>
      <c r="L956" s="27">
        <v>1</v>
      </c>
      <c r="M956" s="26">
        <v>45849</v>
      </c>
      <c r="N956" s="25" t="str" cm="1">
        <f t="array" ref="N956">_xlfn.IFS(L956=100%,"выполнено",L956=0%,"не выполнено",L956&gt;0%,"в работе",L956&lt;100%,"в работе")</f>
        <v>выполнено</v>
      </c>
      <c r="O956" s="25"/>
      <c r="P956" s="25"/>
      <c r="Q956" s="25" t="s">
        <v>1719</v>
      </c>
      <c r="R956" s="25" t="str">
        <f>VLOOKUP(J956,LookUp!C:F,4,0)</f>
        <v>ТХиГТС</v>
      </c>
      <c r="S956" s="25" t="s">
        <v>1718</v>
      </c>
    </row>
    <row r="957" spans="1:19" x14ac:dyDescent="0.25">
      <c r="A957" s="25" t="s">
        <v>1687</v>
      </c>
      <c r="B957" s="44">
        <v>4</v>
      </c>
      <c r="C957" s="25" t="s">
        <v>670</v>
      </c>
      <c r="D957" s="25" t="s">
        <v>27</v>
      </c>
      <c r="E957" s="26">
        <v>45342</v>
      </c>
      <c r="F957" s="26">
        <v>45370</v>
      </c>
      <c r="G957" s="25" t="s">
        <v>3269</v>
      </c>
      <c r="H957" s="26">
        <v>45670</v>
      </c>
      <c r="I957" s="26">
        <v>45933</v>
      </c>
      <c r="J957" s="25" t="s">
        <v>1025</v>
      </c>
      <c r="K957" s="25" t="s">
        <v>436</v>
      </c>
      <c r="L957" s="27">
        <v>0.95</v>
      </c>
      <c r="M957" s="26" t="s">
        <v>2</v>
      </c>
      <c r="N957" s="25" t="str" cm="1">
        <f t="array" ref="N957">_xlfn.IFS(L957=100%,"выполнено",L957=0%,"не выполнено",L957&gt;0%,"в работе",L957&lt;100%,"в работе")</f>
        <v>в работе</v>
      </c>
      <c r="O957" s="25"/>
      <c r="P957" s="25"/>
      <c r="Q957" s="25" t="s">
        <v>1698</v>
      </c>
      <c r="R957" s="25" t="str">
        <f>VLOOKUP(J957,LookUp!C:F,4,0)</f>
        <v>СЭО</v>
      </c>
      <c r="S957" s="25" t="s">
        <v>1718</v>
      </c>
    </row>
    <row r="958" spans="1:19" x14ac:dyDescent="0.25">
      <c r="A958" s="25" t="s">
        <v>1687</v>
      </c>
      <c r="B958" s="44">
        <v>3</v>
      </c>
      <c r="C958" s="25" t="s">
        <v>747</v>
      </c>
      <c r="D958" s="25" t="s">
        <v>122</v>
      </c>
      <c r="E958" s="26">
        <v>45364</v>
      </c>
      <c r="F958" s="26">
        <v>45432</v>
      </c>
      <c r="G958" s="25" t="s">
        <v>1803</v>
      </c>
      <c r="H958" s="26">
        <v>45405</v>
      </c>
      <c r="I958" s="26">
        <v>45863</v>
      </c>
      <c r="J958" s="25" t="s">
        <v>1696</v>
      </c>
      <c r="K958" s="25" t="s">
        <v>204</v>
      </c>
      <c r="L958" s="27">
        <v>1</v>
      </c>
      <c r="M958" s="26">
        <v>45863</v>
      </c>
      <c r="N958" s="25" t="str" cm="1">
        <f t="array" ref="N958">_xlfn.IFS(L958=100%,"выполнено",L958=0%,"не выполнено",L958&gt;0%,"в работе",L958&lt;100%,"в работе")</f>
        <v>выполнено</v>
      </c>
      <c r="O958" s="25"/>
      <c r="P958" s="25"/>
      <c r="Q958" s="25" t="s">
        <v>1719</v>
      </c>
      <c r="R958" s="25" t="str">
        <f>VLOOKUP(J958,LookUp!C:F,4,0)</f>
        <v>ОЭиСС</v>
      </c>
      <c r="S958" s="25" t="s">
        <v>1718</v>
      </c>
    </row>
    <row r="959" spans="1:19" x14ac:dyDescent="0.25">
      <c r="A959" s="25" t="s">
        <v>1687</v>
      </c>
      <c r="B959" s="44">
        <v>4</v>
      </c>
      <c r="C959" s="25" t="s">
        <v>747</v>
      </c>
      <c r="D959" s="25" t="s">
        <v>30</v>
      </c>
      <c r="E959" s="26">
        <v>45364</v>
      </c>
      <c r="F959" s="26">
        <v>45407</v>
      </c>
      <c r="G959" s="25" t="s">
        <v>250</v>
      </c>
      <c r="H959" s="26">
        <v>45405</v>
      </c>
      <c r="I959" s="26">
        <v>45862</v>
      </c>
      <c r="J959" s="25" t="s">
        <v>1696</v>
      </c>
      <c r="K959" s="25" t="s">
        <v>204</v>
      </c>
      <c r="L959" s="27">
        <v>1</v>
      </c>
      <c r="M959" s="26">
        <v>45862</v>
      </c>
      <c r="N959" s="25" t="str" cm="1">
        <f t="array" ref="N959">_xlfn.IFS(L959=100%,"выполнено",L959=0%,"не выполнено",L959&gt;0%,"в работе",L959&lt;100%,"в работе")</f>
        <v>выполнено</v>
      </c>
      <c r="O959" s="25"/>
      <c r="P959" s="25"/>
      <c r="Q959" s="25" t="s">
        <v>1696</v>
      </c>
      <c r="R959" s="25" t="str">
        <f>VLOOKUP(J959,LookUp!C:F,4,0)</f>
        <v>ОЭиСС</v>
      </c>
      <c r="S959" s="25" t="s">
        <v>1718</v>
      </c>
    </row>
    <row r="960" spans="1:19" x14ac:dyDescent="0.25">
      <c r="A960" s="25" t="s">
        <v>1687</v>
      </c>
      <c r="B960" s="44">
        <v>4</v>
      </c>
      <c r="C960" s="25" t="s">
        <v>670</v>
      </c>
      <c r="D960" s="25" t="s">
        <v>27</v>
      </c>
      <c r="E960" s="26">
        <v>45380</v>
      </c>
      <c r="F960" s="26">
        <v>45407</v>
      </c>
      <c r="G960" s="25" t="s">
        <v>77</v>
      </c>
      <c r="H960" s="26">
        <v>45420</v>
      </c>
      <c r="I960" s="26">
        <v>45862</v>
      </c>
      <c r="J960" s="25" t="s">
        <v>1025</v>
      </c>
      <c r="K960" s="25" t="s">
        <v>436</v>
      </c>
      <c r="L960" s="27">
        <v>1</v>
      </c>
      <c r="M960" s="26">
        <v>45862</v>
      </c>
      <c r="N960" s="25" t="str" cm="1">
        <f t="array" ref="N960">_xlfn.IFS(L960=100%,"выполнено",L960=0%,"не выполнено",L960&gt;0%,"в работе",L960&lt;100%,"в работе")</f>
        <v>выполнено</v>
      </c>
      <c r="O960" s="25"/>
      <c r="P960" s="25"/>
      <c r="Q960" s="25" t="s">
        <v>1700</v>
      </c>
      <c r="R960" s="25" t="str">
        <f>VLOOKUP(J960,LookUp!C:F,4,0)</f>
        <v>СЭО</v>
      </c>
      <c r="S960" s="25" t="s">
        <v>1718</v>
      </c>
    </row>
    <row r="961" spans="1:19" x14ac:dyDescent="0.25">
      <c r="A961" s="25" t="s">
        <v>1687</v>
      </c>
      <c r="B961" s="44">
        <v>4</v>
      </c>
      <c r="C961" s="25" t="s">
        <v>671</v>
      </c>
      <c r="D961" s="25" t="s">
        <v>27</v>
      </c>
      <c r="E961" s="26">
        <v>45380</v>
      </c>
      <c r="F961" s="26">
        <v>45407</v>
      </c>
      <c r="G961" s="25" t="s">
        <v>303</v>
      </c>
      <c r="H961" s="26">
        <v>45420</v>
      </c>
      <c r="I961" s="26">
        <v>45862</v>
      </c>
      <c r="J961" s="25" t="s">
        <v>1719</v>
      </c>
      <c r="K961" s="25" t="s">
        <v>465</v>
      </c>
      <c r="L961" s="27">
        <v>1</v>
      </c>
      <c r="M961" s="26">
        <v>45862</v>
      </c>
      <c r="N961" s="25" t="str" cm="1">
        <f t="array" ref="N961">_xlfn.IFS(L961=100%,"выполнено",L961=0%,"не выполнено",L961&gt;0%,"в работе",L961&lt;100%,"в работе")</f>
        <v>выполнено</v>
      </c>
      <c r="O961" s="25"/>
      <c r="P961" s="25"/>
      <c r="Q961" s="25" t="s">
        <v>465</v>
      </c>
      <c r="R961" s="25" t="str">
        <f>VLOOKUP(J961,LookUp!C:F,4,0)</f>
        <v>Не применимо</v>
      </c>
      <c r="S961" s="25" t="s">
        <v>1718</v>
      </c>
    </row>
    <row r="962" spans="1:19" x14ac:dyDescent="0.25">
      <c r="A962" s="25" t="s">
        <v>1687</v>
      </c>
      <c r="B962" s="44">
        <v>4</v>
      </c>
      <c r="C962" s="25" t="s">
        <v>673</v>
      </c>
      <c r="D962" s="25" t="s">
        <v>7</v>
      </c>
      <c r="E962" s="26">
        <v>45407</v>
      </c>
      <c r="F962" s="26">
        <v>45407</v>
      </c>
      <c r="G962" s="25" t="s">
        <v>73</v>
      </c>
      <c r="H962" s="26">
        <v>45649</v>
      </c>
      <c r="I962" s="26">
        <v>45862</v>
      </c>
      <c r="J962" s="25" t="s">
        <v>465</v>
      </c>
      <c r="K962" s="25" t="s">
        <v>465</v>
      </c>
      <c r="L962" s="27">
        <v>1</v>
      </c>
      <c r="M962" s="26">
        <v>45862</v>
      </c>
      <c r="N962" s="25" t="str" cm="1">
        <f t="array" ref="N962">_xlfn.IFS(L962=100%,"выполнено",L962=0%,"не выполнено",L962&gt;0%,"в работе",L962&lt;100%,"в работе")</f>
        <v>выполнено</v>
      </c>
      <c r="O962" s="25"/>
      <c r="P962" s="25"/>
      <c r="Q962" s="25" t="s">
        <v>1700</v>
      </c>
      <c r="R962" s="25" t="str">
        <f>VLOOKUP(J962,LookUp!C:F,4,0)</f>
        <v>ГИП</v>
      </c>
      <c r="S962" s="25" t="s">
        <v>1718</v>
      </c>
    </row>
    <row r="963" spans="1:19" x14ac:dyDescent="0.25">
      <c r="A963" s="25" t="s">
        <v>1687</v>
      </c>
      <c r="B963" s="44">
        <v>4</v>
      </c>
      <c r="C963" s="25" t="s">
        <v>675</v>
      </c>
      <c r="D963" s="25" t="s">
        <v>73</v>
      </c>
      <c r="E963" s="26">
        <v>45408</v>
      </c>
      <c r="F963" s="26">
        <v>45415</v>
      </c>
      <c r="G963" s="25" t="s">
        <v>112</v>
      </c>
      <c r="H963" s="26">
        <v>45863</v>
      </c>
      <c r="I963" s="26">
        <v>45863</v>
      </c>
      <c r="J963" s="25" t="s">
        <v>1025</v>
      </c>
      <c r="K963" s="25"/>
      <c r="L963" s="27">
        <v>1</v>
      </c>
      <c r="M963" s="26">
        <v>45863</v>
      </c>
      <c r="N963" s="25" t="str" cm="1">
        <f t="array" ref="N963">_xlfn.IFS(L963=100%,"выполнено",L963=0%,"не выполнено",L963&gt;0%,"в работе",L963&lt;100%,"в работе")</f>
        <v>выполнено</v>
      </c>
      <c r="O963" s="25"/>
      <c r="P963" s="25"/>
      <c r="Q963" s="25" t="s">
        <v>1696</v>
      </c>
      <c r="R963" s="25" t="str">
        <f>VLOOKUP(J963,LookUp!C:F,4,0)</f>
        <v>СЭО</v>
      </c>
      <c r="S963" s="25" t="s">
        <v>1718</v>
      </c>
    </row>
    <row r="964" spans="1:19" x14ac:dyDescent="0.25">
      <c r="A964" s="25" t="s">
        <v>1687</v>
      </c>
      <c r="B964" s="44">
        <v>4</v>
      </c>
      <c r="C964" s="25" t="s">
        <v>676</v>
      </c>
      <c r="D964" s="25" t="s">
        <v>73</v>
      </c>
      <c r="E964" s="26">
        <v>45418</v>
      </c>
      <c r="F964" s="26">
        <v>45425</v>
      </c>
      <c r="G964" s="25" t="s">
        <v>112</v>
      </c>
      <c r="H964" s="26">
        <v>45863</v>
      </c>
      <c r="I964" s="26">
        <v>45863</v>
      </c>
      <c r="J964" s="25" t="s">
        <v>465</v>
      </c>
      <c r="K964" s="25" t="s">
        <v>465</v>
      </c>
      <c r="L964" s="27">
        <v>1</v>
      </c>
      <c r="M964" s="26">
        <v>45863</v>
      </c>
      <c r="N964" s="25" t="str" cm="1">
        <f t="array" ref="N964">_xlfn.IFS(L964=100%,"выполнено",L964=0%,"не выполнено",L964&gt;0%,"в работе",L964&lt;100%,"в работе")</f>
        <v>выполнено</v>
      </c>
      <c r="O964" s="25"/>
      <c r="P964" s="25"/>
      <c r="Q964" s="25" t="s">
        <v>465</v>
      </c>
      <c r="R964" s="25" t="str">
        <f>VLOOKUP(J964,LookUp!C:F,4,0)</f>
        <v>ГИП</v>
      </c>
      <c r="S964" s="25" t="s">
        <v>1718</v>
      </c>
    </row>
    <row r="965" spans="1:19" x14ac:dyDescent="0.25">
      <c r="A965" s="25" t="s">
        <v>1687</v>
      </c>
      <c r="B965" s="44">
        <v>4</v>
      </c>
      <c r="C965" s="25" t="s">
        <v>677</v>
      </c>
      <c r="D965" s="25" t="s">
        <v>73</v>
      </c>
      <c r="E965" s="26">
        <v>45426</v>
      </c>
      <c r="F965" s="26">
        <v>45432</v>
      </c>
      <c r="G965" s="25" t="s">
        <v>112</v>
      </c>
      <c r="H965" s="26">
        <v>45863</v>
      </c>
      <c r="I965" s="26">
        <v>45863</v>
      </c>
      <c r="J965" s="25" t="s">
        <v>1025</v>
      </c>
      <c r="K965" s="25"/>
      <c r="L965" s="27">
        <v>1</v>
      </c>
      <c r="M965" s="26">
        <v>45863</v>
      </c>
      <c r="N965" s="25" t="str" cm="1">
        <f t="array" ref="N965">_xlfn.IFS(L965=100%,"выполнено",L965=0%,"не выполнено",L965&gt;0%,"в работе",L965&lt;100%,"в работе")</f>
        <v>выполнено</v>
      </c>
      <c r="O965" s="25"/>
      <c r="P965" s="25"/>
      <c r="Q965" s="25" t="s">
        <v>1698</v>
      </c>
      <c r="R965" s="25" t="str">
        <f>VLOOKUP(J965,LookUp!C:F,4,0)</f>
        <v>СЭО</v>
      </c>
      <c r="S965" s="25" t="s">
        <v>1718</v>
      </c>
    </row>
    <row r="966" spans="1:19" x14ac:dyDescent="0.25">
      <c r="A966" s="25" t="s">
        <v>1687</v>
      </c>
      <c r="B966" s="44">
        <v>4</v>
      </c>
      <c r="C966" s="25" t="s">
        <v>678</v>
      </c>
      <c r="D966" s="25" t="s">
        <v>7</v>
      </c>
      <c r="E966" s="26">
        <v>45432</v>
      </c>
      <c r="F966" s="26">
        <v>45432</v>
      </c>
      <c r="G966" s="25" t="s">
        <v>7</v>
      </c>
      <c r="H966" s="26">
        <v>45863</v>
      </c>
      <c r="I966" s="26">
        <v>45863</v>
      </c>
      <c r="J966" s="25" t="s">
        <v>1719</v>
      </c>
      <c r="K966" s="25" t="s">
        <v>465</v>
      </c>
      <c r="L966" s="27">
        <v>1</v>
      </c>
      <c r="M966" s="26">
        <v>45863</v>
      </c>
      <c r="N966" s="25" t="str" cm="1">
        <f t="array" ref="N966">_xlfn.IFS(L966=100%,"выполнено",L966=0%,"не выполнено",L966&gt;0%,"в работе",L966&lt;100%,"в работе")</f>
        <v>выполнено</v>
      </c>
      <c r="O966" s="25"/>
      <c r="P966" s="25"/>
      <c r="Q966" s="25" t="s">
        <v>465</v>
      </c>
      <c r="R966" s="25" t="str">
        <f>VLOOKUP(J966,LookUp!C:F,4,0)</f>
        <v>Не применимо</v>
      </c>
      <c r="S966" s="25" t="s">
        <v>1718</v>
      </c>
    </row>
    <row r="967" spans="1:19" x14ac:dyDescent="0.25">
      <c r="A967" s="25" t="s">
        <v>1687</v>
      </c>
      <c r="B967" s="44">
        <v>3</v>
      </c>
      <c r="C967" s="25" t="s">
        <v>748</v>
      </c>
      <c r="D967" s="25" t="s">
        <v>1</v>
      </c>
      <c r="E967" s="26" t="s">
        <v>2</v>
      </c>
      <c r="F967" s="26" t="s">
        <v>2</v>
      </c>
      <c r="G967" s="25" t="s">
        <v>3327</v>
      </c>
      <c r="H967" s="26">
        <v>45828</v>
      </c>
      <c r="I967" s="26">
        <v>45922</v>
      </c>
      <c r="J967" s="25" t="s">
        <v>1719</v>
      </c>
      <c r="K967" s="25"/>
      <c r="L967" s="27">
        <v>1</v>
      </c>
      <c r="M967" s="26">
        <v>45922</v>
      </c>
      <c r="N967" s="25" t="str" cm="1">
        <f t="array" ref="N967">_xlfn.IFS(L967=100%,"выполнено",L967=0%,"не выполнено",L967&gt;0%,"в работе",L967&lt;100%,"в работе")</f>
        <v>выполнено</v>
      </c>
      <c r="O967" s="25"/>
      <c r="P967" s="25"/>
      <c r="Q967" s="25" t="s">
        <v>1698</v>
      </c>
      <c r="R967" s="25" t="str">
        <f>VLOOKUP(J967,LookUp!C:F,4,0)</f>
        <v>Не применимо</v>
      </c>
      <c r="S967" s="25" t="s">
        <v>1718</v>
      </c>
    </row>
    <row r="968" spans="1:19" x14ac:dyDescent="0.25">
      <c r="A968" s="25" t="s">
        <v>1687</v>
      </c>
      <c r="B968" s="44">
        <v>4</v>
      </c>
      <c r="C968" s="25" t="s">
        <v>3133</v>
      </c>
      <c r="D968" s="25" t="s">
        <v>1</v>
      </c>
      <c r="E968" s="26" t="s">
        <v>2</v>
      </c>
      <c r="F968" s="26" t="s">
        <v>2</v>
      </c>
      <c r="G968" s="25" t="s">
        <v>3327</v>
      </c>
      <c r="H968" s="26">
        <v>45828</v>
      </c>
      <c r="I968" s="26">
        <v>45922</v>
      </c>
      <c r="J968" s="25" t="s">
        <v>1719</v>
      </c>
      <c r="K968" s="25"/>
      <c r="L968" s="27">
        <v>1</v>
      </c>
      <c r="M968" s="26">
        <v>45922</v>
      </c>
      <c r="N968" s="25" t="str" cm="1">
        <f t="array" ref="N968">_xlfn.IFS(L968=100%,"выполнено",L968=0%,"не выполнено",L968&gt;0%,"в работе",L968&lt;100%,"в работе")</f>
        <v>выполнено</v>
      </c>
      <c r="O968" s="25"/>
      <c r="P968" s="25"/>
      <c r="Q968" s="25" t="s">
        <v>465</v>
      </c>
      <c r="R968" s="25" t="str">
        <f>VLOOKUP(J968,LookUp!C:F,4,0)</f>
        <v>Не применимо</v>
      </c>
      <c r="S968" s="25" t="s">
        <v>1718</v>
      </c>
    </row>
    <row r="969" spans="1:19" x14ac:dyDescent="0.25">
      <c r="A969" s="25" t="s">
        <v>1687</v>
      </c>
      <c r="B969" s="44">
        <v>2</v>
      </c>
      <c r="C969" s="25" t="s">
        <v>749</v>
      </c>
      <c r="D969" s="25" t="s">
        <v>96</v>
      </c>
      <c r="E969" s="26">
        <v>45380</v>
      </c>
      <c r="F969" s="26">
        <v>45432</v>
      </c>
      <c r="G969" s="25" t="s">
        <v>736</v>
      </c>
      <c r="H969" s="26">
        <v>45789</v>
      </c>
      <c r="I969" s="26">
        <v>45940</v>
      </c>
      <c r="J969" s="25" t="s">
        <v>465</v>
      </c>
      <c r="K969" s="25" t="s">
        <v>465</v>
      </c>
      <c r="L969" s="27">
        <v>0.82</v>
      </c>
      <c r="M969" s="26" t="s">
        <v>2</v>
      </c>
      <c r="N969" s="25" t="str" cm="1">
        <f t="array" ref="N969">_xlfn.IFS(L969=100%,"выполнено",L969=0%,"не выполнено",L969&gt;0%,"в работе",L969&lt;100%,"в работе")</f>
        <v>в работе</v>
      </c>
      <c r="O969" s="25"/>
      <c r="P969" s="25"/>
      <c r="Q969" s="25" t="s">
        <v>1700</v>
      </c>
      <c r="R969" s="25" t="str">
        <f>VLOOKUP(J969,LookUp!C:F,4,0)</f>
        <v>ГИП</v>
      </c>
      <c r="S969" s="25" t="s">
        <v>1718</v>
      </c>
    </row>
    <row r="970" spans="1:19" x14ac:dyDescent="0.25">
      <c r="A970" s="25" t="s">
        <v>1687</v>
      </c>
      <c r="B970" s="44">
        <v>3</v>
      </c>
      <c r="C970" s="25" t="s">
        <v>751</v>
      </c>
      <c r="D970" s="25" t="s">
        <v>28</v>
      </c>
      <c r="E970" s="26">
        <v>45408</v>
      </c>
      <c r="F970" s="26">
        <v>45432</v>
      </c>
      <c r="G970" s="25" t="s">
        <v>486</v>
      </c>
      <c r="H970" s="26">
        <v>45792</v>
      </c>
      <c r="I970" s="26">
        <v>45940</v>
      </c>
      <c r="J970" s="25" t="s">
        <v>465</v>
      </c>
      <c r="K970" s="25" t="s">
        <v>465</v>
      </c>
      <c r="L970" s="27">
        <v>0.95</v>
      </c>
      <c r="M970" s="26" t="s">
        <v>2</v>
      </c>
      <c r="N970" s="25" t="str" cm="1">
        <f t="array" ref="N970">_xlfn.IFS(L970=100%,"выполнено",L970=0%,"не выполнено",L970&gt;0%,"в работе",L970&lt;100%,"в работе")</f>
        <v>в работе</v>
      </c>
      <c r="O970" s="25"/>
      <c r="P970" s="25"/>
      <c r="Q970" s="25" t="s">
        <v>1698</v>
      </c>
      <c r="R970" s="25" t="str">
        <f>VLOOKUP(J970,LookUp!C:F,4,0)</f>
        <v>ГИП</v>
      </c>
      <c r="S970" s="25" t="s">
        <v>1718</v>
      </c>
    </row>
    <row r="971" spans="1:19" x14ac:dyDescent="0.25">
      <c r="A971" s="25" t="s">
        <v>1687</v>
      </c>
      <c r="B971" s="44">
        <v>3</v>
      </c>
      <c r="C971" s="25" t="s">
        <v>752</v>
      </c>
      <c r="D971" s="25" t="s">
        <v>28</v>
      </c>
      <c r="E971" s="26">
        <v>45408</v>
      </c>
      <c r="F971" s="26">
        <v>45432</v>
      </c>
      <c r="G971" s="25" t="s">
        <v>278</v>
      </c>
      <c r="H971" s="26">
        <v>45789</v>
      </c>
      <c r="I971" s="26">
        <v>45824</v>
      </c>
      <c r="J971" s="25" t="s">
        <v>1719</v>
      </c>
      <c r="K971" s="25" t="s">
        <v>519</v>
      </c>
      <c r="L971" s="27">
        <v>1</v>
      </c>
      <c r="M971" s="26">
        <v>45824</v>
      </c>
      <c r="N971" s="25" t="str" cm="1">
        <f t="array" ref="N971">_xlfn.IFS(L971=100%,"выполнено",L971=0%,"не выполнено",L971&gt;0%,"в работе",L971&lt;100%,"в работе")</f>
        <v>выполнено</v>
      </c>
      <c r="O971" s="25"/>
      <c r="P971" s="25"/>
      <c r="Q971" s="25" t="s">
        <v>465</v>
      </c>
      <c r="R971" s="25" t="str">
        <f>VLOOKUP(J971,LookUp!C:F,4,0)</f>
        <v>Не применимо</v>
      </c>
      <c r="S971" s="25" t="s">
        <v>1718</v>
      </c>
    </row>
    <row r="972" spans="1:19" x14ac:dyDescent="0.25">
      <c r="A972" s="25" t="s">
        <v>1687</v>
      </c>
      <c r="B972" s="44">
        <v>3</v>
      </c>
      <c r="C972" s="25" t="s">
        <v>753</v>
      </c>
      <c r="D972" s="25" t="s">
        <v>1</v>
      </c>
      <c r="E972" s="26" t="s">
        <v>2</v>
      </c>
      <c r="F972" s="26" t="s">
        <v>2</v>
      </c>
      <c r="G972" s="25" t="s">
        <v>33</v>
      </c>
      <c r="H972" s="26">
        <v>45825</v>
      </c>
      <c r="I972" s="26">
        <v>45827</v>
      </c>
      <c r="J972" s="25" t="s">
        <v>465</v>
      </c>
      <c r="K972" s="25"/>
      <c r="L972" s="27">
        <v>1</v>
      </c>
      <c r="M972" s="26">
        <v>45827</v>
      </c>
      <c r="N972" s="25" t="str" cm="1">
        <f t="array" ref="N972">_xlfn.IFS(L972=100%,"выполнено",L972=0%,"не выполнено",L972&gt;0%,"в работе",L972&lt;100%,"в работе")</f>
        <v>выполнено</v>
      </c>
      <c r="O972" s="25"/>
      <c r="P972" s="25"/>
      <c r="Q972" s="25" t="s">
        <v>1700</v>
      </c>
      <c r="R972" s="25" t="str">
        <f>VLOOKUP(J972,LookUp!C:F,4,0)</f>
        <v>ГИП</v>
      </c>
      <c r="S972" s="25" t="s">
        <v>1718</v>
      </c>
    </row>
    <row r="973" spans="1:19" x14ac:dyDescent="0.25">
      <c r="A973" s="25" t="s">
        <v>1687</v>
      </c>
      <c r="B973" s="44">
        <v>3</v>
      </c>
      <c r="C973" s="25" t="s">
        <v>754</v>
      </c>
      <c r="D973" s="25" t="s">
        <v>28</v>
      </c>
      <c r="E973" s="26">
        <v>45408</v>
      </c>
      <c r="F973" s="26">
        <v>45432</v>
      </c>
      <c r="G973" s="25" t="s">
        <v>3357</v>
      </c>
      <c r="H973" s="26">
        <v>45807</v>
      </c>
      <c r="I973" s="26">
        <v>45939</v>
      </c>
      <c r="J973" s="25" t="s">
        <v>1028</v>
      </c>
      <c r="K973" s="25" t="s">
        <v>417</v>
      </c>
      <c r="L973" s="27">
        <v>0.95</v>
      </c>
      <c r="M973" s="26" t="s">
        <v>2</v>
      </c>
      <c r="N973" s="25" t="str" cm="1">
        <f t="array" ref="N973">_xlfn.IFS(L973=100%,"выполнено",L973=0%,"не выполнено",L973&gt;0%,"в работе",L973&lt;100%,"в работе")</f>
        <v>в работе</v>
      </c>
      <c r="O973" s="25"/>
      <c r="P973" s="25"/>
      <c r="Q973" s="25" t="s">
        <v>1698</v>
      </c>
      <c r="R973" s="25" t="str">
        <f>VLOOKUP(J973,LookUp!C:F,4,0)</f>
        <v>СЭО</v>
      </c>
      <c r="S973" s="25" t="s">
        <v>1718</v>
      </c>
    </row>
    <row r="974" spans="1:19" x14ac:dyDescent="0.25">
      <c r="A974" s="25" t="s">
        <v>1687</v>
      </c>
      <c r="B974" s="44">
        <v>3</v>
      </c>
      <c r="C974" s="25" t="s">
        <v>756</v>
      </c>
      <c r="D974" s="25" t="s">
        <v>28</v>
      </c>
      <c r="E974" s="26">
        <v>45408</v>
      </c>
      <c r="F974" s="26">
        <v>45432</v>
      </c>
      <c r="G974" s="25" t="s">
        <v>286</v>
      </c>
      <c r="H974" s="26">
        <v>45804</v>
      </c>
      <c r="I974" s="26">
        <v>45939</v>
      </c>
      <c r="J974" s="25" t="s">
        <v>465</v>
      </c>
      <c r="K974" s="25" t="s">
        <v>465</v>
      </c>
      <c r="L974" s="27">
        <v>0.95</v>
      </c>
      <c r="M974" s="26" t="s">
        <v>2</v>
      </c>
      <c r="N974" s="25" t="str" cm="1">
        <f t="array" ref="N974">_xlfn.IFS(L974=100%,"выполнено",L974=0%,"не выполнено",L974&gt;0%,"в работе",L974&lt;100%,"в работе")</f>
        <v>в работе</v>
      </c>
      <c r="O974" s="25"/>
      <c r="P974" s="25"/>
      <c r="Q974" s="25" t="s">
        <v>1025</v>
      </c>
      <c r="R974" s="25" t="str">
        <f>VLOOKUP(J974,LookUp!C:F,4,0)</f>
        <v>ГИП</v>
      </c>
      <c r="S974" s="25" t="s">
        <v>1718</v>
      </c>
    </row>
    <row r="975" spans="1:19" x14ac:dyDescent="0.25">
      <c r="A975" s="25" t="s">
        <v>1687</v>
      </c>
      <c r="B975" s="44">
        <v>3</v>
      </c>
      <c r="C975" s="25" t="s">
        <v>757</v>
      </c>
      <c r="D975" s="25" t="s">
        <v>28</v>
      </c>
      <c r="E975" s="26">
        <v>45408</v>
      </c>
      <c r="F975" s="26">
        <v>45432</v>
      </c>
      <c r="G975" s="25" t="s">
        <v>96</v>
      </c>
      <c r="H975" s="26">
        <v>45804</v>
      </c>
      <c r="I975" s="26">
        <v>45908</v>
      </c>
      <c r="J975" s="25" t="s">
        <v>465</v>
      </c>
      <c r="K975" s="25" t="s">
        <v>465</v>
      </c>
      <c r="L975" s="27">
        <v>1</v>
      </c>
      <c r="M975" s="26">
        <v>45908</v>
      </c>
      <c r="N975" s="25" t="str" cm="1">
        <f t="array" ref="N975">_xlfn.IFS(L975=100%,"выполнено",L975=0%,"не выполнено",L975&gt;0%,"в работе",L975&lt;100%,"в работе")</f>
        <v>выполнено</v>
      </c>
      <c r="O975" s="25"/>
      <c r="P975" s="25"/>
      <c r="Q975" s="25" t="s">
        <v>464</v>
      </c>
      <c r="R975" s="25" t="str">
        <f>VLOOKUP(J975,LookUp!C:F,4,0)</f>
        <v>ГИП</v>
      </c>
      <c r="S975" s="25" t="s">
        <v>1718</v>
      </c>
    </row>
    <row r="976" spans="1:19" x14ac:dyDescent="0.25">
      <c r="A976" s="25" t="s">
        <v>1687</v>
      </c>
      <c r="B976" s="44">
        <v>3</v>
      </c>
      <c r="C976" s="25" t="s">
        <v>3358</v>
      </c>
      <c r="D976" s="25" t="s">
        <v>1</v>
      </c>
      <c r="E976" s="26" t="s">
        <v>2</v>
      </c>
      <c r="F976" s="26" t="s">
        <v>2</v>
      </c>
      <c r="G976" s="25" t="s">
        <v>322</v>
      </c>
      <c r="H976" s="26">
        <v>45804</v>
      </c>
      <c r="I976" s="26">
        <v>45918</v>
      </c>
      <c r="J976" s="25" t="s">
        <v>1719</v>
      </c>
      <c r="K976" s="25"/>
      <c r="L976" s="27">
        <v>1</v>
      </c>
      <c r="M976" s="26">
        <v>45918</v>
      </c>
      <c r="N976" s="25" t="str" cm="1">
        <f t="array" ref="N976">_xlfn.IFS(L976=100%,"выполнено",L976=0%,"не выполнено",L976&gt;0%,"в работе",L976&lt;100%,"в работе")</f>
        <v>выполнено</v>
      </c>
      <c r="O976" s="25"/>
      <c r="P976" s="25"/>
      <c r="Q976" s="25" t="s">
        <v>465</v>
      </c>
      <c r="R976" s="25" t="str">
        <f>VLOOKUP(J976,LookUp!C:F,4,0)</f>
        <v>Не применимо</v>
      </c>
      <c r="S976" s="25" t="s">
        <v>1718</v>
      </c>
    </row>
    <row r="977" spans="1:19" x14ac:dyDescent="0.25">
      <c r="A977" s="25" t="s">
        <v>1687</v>
      </c>
      <c r="B977" s="44">
        <v>3</v>
      </c>
      <c r="C977" s="25" t="s">
        <v>759</v>
      </c>
      <c r="D977" s="25" t="s">
        <v>1</v>
      </c>
      <c r="E977" s="26" t="s">
        <v>2</v>
      </c>
      <c r="F977" s="26" t="s">
        <v>2</v>
      </c>
      <c r="G977" s="25" t="s">
        <v>313</v>
      </c>
      <c r="H977" s="26">
        <v>45818</v>
      </c>
      <c r="I977" s="26">
        <v>45825</v>
      </c>
      <c r="J977" s="25" t="s">
        <v>465</v>
      </c>
      <c r="K977" s="25"/>
      <c r="L977" s="27">
        <v>1</v>
      </c>
      <c r="M977" s="26">
        <v>45825</v>
      </c>
      <c r="N977" s="25" t="str" cm="1">
        <f t="array" ref="N977">_xlfn.IFS(L977=100%,"выполнено",L977=0%,"не выполнено",L977&gt;0%,"в работе",L977&lt;100%,"в работе")</f>
        <v>выполнено</v>
      </c>
      <c r="O977" s="25"/>
      <c r="P977" s="25"/>
      <c r="Q977" s="25" t="s">
        <v>1025</v>
      </c>
      <c r="R977" s="25" t="str">
        <f>VLOOKUP(J977,LookUp!C:F,4,0)</f>
        <v>ГИП</v>
      </c>
      <c r="S977" s="25" t="s">
        <v>1718</v>
      </c>
    </row>
    <row r="978" spans="1:19" x14ac:dyDescent="0.25">
      <c r="A978" s="25" t="s">
        <v>1687</v>
      </c>
      <c r="B978" s="44">
        <v>3</v>
      </c>
      <c r="C978" s="25" t="s">
        <v>758</v>
      </c>
      <c r="D978" s="25" t="s">
        <v>28</v>
      </c>
      <c r="E978" s="26">
        <v>45408</v>
      </c>
      <c r="F978" s="26">
        <v>45432</v>
      </c>
      <c r="G978" s="25" t="s">
        <v>16</v>
      </c>
      <c r="H978" s="26">
        <v>45860</v>
      </c>
      <c r="I978" s="26">
        <v>45933</v>
      </c>
      <c r="J978" s="25" t="s">
        <v>465</v>
      </c>
      <c r="K978" s="25" t="s">
        <v>465</v>
      </c>
      <c r="L978" s="27">
        <v>0</v>
      </c>
      <c r="M978" s="26" t="s">
        <v>2</v>
      </c>
      <c r="N978" s="25" t="str" cm="1">
        <f t="array" ref="N978">_xlfn.IFS(L978=100%,"выполнено",L978=0%,"не выполнено",L978&gt;0%,"в работе",L978&lt;100%,"в работе")</f>
        <v>не выполнено</v>
      </c>
      <c r="O978" s="25"/>
      <c r="P978" s="25"/>
      <c r="Q978" s="25" t="s">
        <v>465</v>
      </c>
      <c r="R978" s="25" t="str">
        <f>VLOOKUP(J978,LookUp!C:F,4,0)</f>
        <v>ГИП</v>
      </c>
      <c r="S978" s="25" t="s">
        <v>1718</v>
      </c>
    </row>
    <row r="979" spans="1:19" x14ac:dyDescent="0.25">
      <c r="A979" s="25" t="s">
        <v>1687</v>
      </c>
      <c r="B979" s="44">
        <v>2</v>
      </c>
      <c r="C979" s="25" t="s">
        <v>760</v>
      </c>
      <c r="D979" s="25" t="s">
        <v>28</v>
      </c>
      <c r="E979" s="26">
        <v>45433</v>
      </c>
      <c r="F979" s="26">
        <v>45453</v>
      </c>
      <c r="G979" s="25" t="s">
        <v>784</v>
      </c>
      <c r="H979" s="26">
        <v>45818</v>
      </c>
      <c r="I979" s="26">
        <v>45933</v>
      </c>
      <c r="J979" s="25" t="s">
        <v>1027</v>
      </c>
      <c r="K979" s="25" t="s">
        <v>762</v>
      </c>
      <c r="L979" s="27">
        <v>0.26</v>
      </c>
      <c r="M979" s="26" t="s">
        <v>2</v>
      </c>
      <c r="N979" s="25" t="str" cm="1">
        <f t="array" ref="N979">_xlfn.IFS(L979=100%,"выполнено",L979=0%,"не выполнено",L979&gt;0%,"в работе",L979&lt;100%,"в работе")</f>
        <v>в работе</v>
      </c>
      <c r="O979" s="25"/>
      <c r="P979" s="25"/>
      <c r="Q979" s="25" t="s">
        <v>1025</v>
      </c>
      <c r="R979" s="25" t="str">
        <f>VLOOKUP(J979,LookUp!C:F,4,0)</f>
        <v>ГО</v>
      </c>
      <c r="S979" s="25" t="s">
        <v>1718</v>
      </c>
    </row>
    <row r="980" spans="1:19" x14ac:dyDescent="0.25">
      <c r="A980" s="25" t="s">
        <v>1687</v>
      </c>
      <c r="B980" s="44">
        <v>3</v>
      </c>
      <c r="C980" s="25" t="s">
        <v>763</v>
      </c>
      <c r="D980" s="25" t="s">
        <v>67</v>
      </c>
      <c r="E980" s="26">
        <v>45433</v>
      </c>
      <c r="F980" s="26">
        <v>45446</v>
      </c>
      <c r="G980" s="25" t="s">
        <v>240</v>
      </c>
      <c r="H980" s="26">
        <v>45818</v>
      </c>
      <c r="I980" s="26">
        <v>45847</v>
      </c>
      <c r="J980" s="25" t="s">
        <v>1027</v>
      </c>
      <c r="K980" s="25" t="s">
        <v>762</v>
      </c>
      <c r="L980" s="27">
        <v>1</v>
      </c>
      <c r="M980" s="26">
        <v>45847</v>
      </c>
      <c r="N980" s="25" t="str" cm="1">
        <f t="array" ref="N980">_xlfn.IFS(L980=100%,"выполнено",L980=0%,"не выполнено",L980&gt;0%,"в работе",L980&lt;100%,"в работе")</f>
        <v>выполнено</v>
      </c>
      <c r="O980" s="25"/>
      <c r="P980" s="25"/>
      <c r="Q980" s="25" t="s">
        <v>1719</v>
      </c>
      <c r="R980" s="25" t="str">
        <f>VLOOKUP(J980,LookUp!C:F,4,0)</f>
        <v>ГО</v>
      </c>
      <c r="S980" s="25" t="s">
        <v>1718</v>
      </c>
    </row>
    <row r="981" spans="1:19" x14ac:dyDescent="0.25">
      <c r="A981" s="25" t="s">
        <v>1687</v>
      </c>
      <c r="B981" s="44">
        <v>3</v>
      </c>
      <c r="C981" s="25" t="s">
        <v>764</v>
      </c>
      <c r="D981" s="25" t="s">
        <v>73</v>
      </c>
      <c r="E981" s="26">
        <v>45447</v>
      </c>
      <c r="F981" s="26">
        <v>45453</v>
      </c>
      <c r="G981" s="25" t="s">
        <v>336</v>
      </c>
      <c r="H981" s="26">
        <v>45861</v>
      </c>
      <c r="I981" s="26">
        <v>45933</v>
      </c>
      <c r="J981" s="25" t="s">
        <v>1027</v>
      </c>
      <c r="K981" s="25" t="s">
        <v>762</v>
      </c>
      <c r="L981" s="27">
        <v>0</v>
      </c>
      <c r="M981" s="26" t="s">
        <v>2</v>
      </c>
      <c r="N981" s="25" t="str" cm="1">
        <f t="array" ref="N981">_xlfn.IFS(L981=100%,"выполнено",L981=0%,"не выполнено",L981&gt;0%,"в работе",L981&lt;100%,"в работе")</f>
        <v>не выполнено</v>
      </c>
      <c r="O981" s="25"/>
      <c r="P981" s="25"/>
      <c r="Q981" s="25" t="s">
        <v>1696</v>
      </c>
      <c r="R981" s="25" t="str">
        <f>VLOOKUP(J981,LookUp!C:F,4,0)</f>
        <v>ГО</v>
      </c>
      <c r="S981" s="25" t="s">
        <v>1718</v>
      </c>
    </row>
    <row r="982" spans="1:19" x14ac:dyDescent="0.25">
      <c r="A982" s="25" t="s">
        <v>1687</v>
      </c>
      <c r="B982" s="44">
        <v>2</v>
      </c>
      <c r="C982" s="25" t="s">
        <v>2053</v>
      </c>
      <c r="D982" s="25" t="s">
        <v>10</v>
      </c>
      <c r="E982" s="26">
        <v>45390</v>
      </c>
      <c r="F982" s="26">
        <v>45560</v>
      </c>
      <c r="G982" s="25" t="s">
        <v>741</v>
      </c>
      <c r="H982" s="26">
        <v>45943</v>
      </c>
      <c r="I982" s="26">
        <v>45996</v>
      </c>
      <c r="J982" s="25" t="s">
        <v>1719</v>
      </c>
      <c r="K982" s="25" t="s">
        <v>767</v>
      </c>
      <c r="L982" s="27">
        <v>0</v>
      </c>
      <c r="M982" s="26" t="s">
        <v>2</v>
      </c>
      <c r="N982" s="25" t="str" cm="1">
        <f t="array" ref="N982">_xlfn.IFS(L982=100%,"выполнено",L982=0%,"не выполнено",L982&gt;0%,"в работе",L982&lt;100%,"в работе")</f>
        <v>не выполнено</v>
      </c>
      <c r="O982" s="25"/>
      <c r="P982" s="25"/>
      <c r="Q982" s="25" t="s">
        <v>1696</v>
      </c>
      <c r="R982" s="25" t="str">
        <f>VLOOKUP(J982,LookUp!C:F,4,0)</f>
        <v>Не применимо</v>
      </c>
      <c r="S982" s="25" t="s">
        <v>1718</v>
      </c>
    </row>
    <row r="983" spans="1:19" x14ac:dyDescent="0.25">
      <c r="A983" s="25" t="s">
        <v>1687</v>
      </c>
      <c r="B983" s="44">
        <v>3</v>
      </c>
      <c r="C983" s="25" t="s">
        <v>769</v>
      </c>
      <c r="D983" s="25" t="s">
        <v>27</v>
      </c>
      <c r="E983" s="26">
        <v>45408</v>
      </c>
      <c r="F983" s="26">
        <v>45439</v>
      </c>
      <c r="G983" s="25" t="s">
        <v>30</v>
      </c>
      <c r="H983" s="26">
        <v>45943</v>
      </c>
      <c r="I983" s="26">
        <v>45982</v>
      </c>
      <c r="J983" s="25" t="s">
        <v>1719</v>
      </c>
      <c r="K983" s="25"/>
      <c r="L983" s="27">
        <v>0</v>
      </c>
      <c r="M983" s="26" t="s">
        <v>2</v>
      </c>
      <c r="N983" s="25" t="str" cm="1">
        <f t="array" ref="N983">_xlfn.IFS(L983=100%,"выполнено",L983=0%,"не выполнено",L983&gt;0%,"в работе",L983&lt;100%,"в работе")</f>
        <v>не выполнено</v>
      </c>
      <c r="O983" s="25"/>
      <c r="P983" s="25"/>
      <c r="Q983" s="25" t="s">
        <v>1025</v>
      </c>
      <c r="R983" s="25" t="str">
        <f>VLOOKUP(J983,LookUp!C:F,4,0)</f>
        <v>Не применимо</v>
      </c>
      <c r="S983" s="25" t="s">
        <v>1718</v>
      </c>
    </row>
    <row r="984" spans="1:19" x14ac:dyDescent="0.25">
      <c r="A984" s="25" t="s">
        <v>1687</v>
      </c>
      <c r="B984" s="44">
        <v>3</v>
      </c>
      <c r="C984" s="25" t="s">
        <v>770</v>
      </c>
      <c r="D984" s="25" t="s">
        <v>73</v>
      </c>
      <c r="E984" s="26">
        <v>45468</v>
      </c>
      <c r="F984" s="26">
        <v>45474</v>
      </c>
      <c r="G984" s="25" t="s">
        <v>67</v>
      </c>
      <c r="H984" s="26">
        <v>45985</v>
      </c>
      <c r="I984" s="26">
        <v>45996</v>
      </c>
      <c r="J984" s="25" t="s">
        <v>1719</v>
      </c>
      <c r="K984" s="25"/>
      <c r="L984" s="27">
        <v>0</v>
      </c>
      <c r="M984" s="26" t="s">
        <v>2</v>
      </c>
      <c r="N984" s="25" t="str" cm="1">
        <f t="array" ref="N984">_xlfn.IFS(L984=100%,"выполнено",L984=0%,"не выполнено",L984&gt;0%,"в работе",L984&lt;100%,"в работе")</f>
        <v>не выполнено</v>
      </c>
      <c r="O984" s="25"/>
      <c r="P984" s="25"/>
      <c r="Q984" s="25" t="s">
        <v>464</v>
      </c>
      <c r="R984" s="25" t="str">
        <f>VLOOKUP(J984,LookUp!C:F,4,0)</f>
        <v>Не применимо</v>
      </c>
      <c r="S984" s="25" t="s">
        <v>1718</v>
      </c>
    </row>
    <row r="985" spans="1:19" x14ac:dyDescent="0.25">
      <c r="A985" s="25" t="s">
        <v>1687</v>
      </c>
      <c r="B985" s="44">
        <v>2</v>
      </c>
      <c r="C985" s="25" t="s">
        <v>771</v>
      </c>
      <c r="D985" s="25" t="s">
        <v>568</v>
      </c>
      <c r="E985" s="26">
        <v>45475</v>
      </c>
      <c r="F985" s="26">
        <v>45560</v>
      </c>
      <c r="G985" s="25" t="s">
        <v>742</v>
      </c>
      <c r="H985" s="26">
        <v>45937</v>
      </c>
      <c r="I985" s="26">
        <v>46035</v>
      </c>
      <c r="J985" s="25" t="s">
        <v>465</v>
      </c>
      <c r="K985" s="25" t="s">
        <v>465</v>
      </c>
      <c r="L985" s="27">
        <v>0</v>
      </c>
      <c r="M985" s="26" t="s">
        <v>2</v>
      </c>
      <c r="N985" s="25" t="str" cm="1">
        <f t="array" ref="N985">_xlfn.IFS(L985=100%,"выполнено",L985=0%,"не выполнено",L985&gt;0%,"в работе",L985&lt;100%,"в работе")</f>
        <v>не выполнено</v>
      </c>
      <c r="O985" s="25"/>
      <c r="P985" s="25"/>
      <c r="Q985" s="25" t="s">
        <v>465</v>
      </c>
      <c r="R985" s="25" t="str">
        <f>VLOOKUP(J985,LookUp!C:F,4,0)</f>
        <v>ГИП</v>
      </c>
      <c r="S985" s="25" t="s">
        <v>1718</v>
      </c>
    </row>
    <row r="986" spans="1:19" x14ac:dyDescent="0.25">
      <c r="A986" s="25" t="s">
        <v>1687</v>
      </c>
      <c r="B986" s="44">
        <v>3</v>
      </c>
      <c r="C986" s="25" t="s">
        <v>772</v>
      </c>
      <c r="D986" s="25" t="s">
        <v>112</v>
      </c>
      <c r="E986" s="26">
        <v>45475</v>
      </c>
      <c r="F986" s="26">
        <v>45475</v>
      </c>
      <c r="G986" s="25" t="s">
        <v>33</v>
      </c>
      <c r="H986" s="26">
        <v>45937</v>
      </c>
      <c r="I986" s="26">
        <v>45939</v>
      </c>
      <c r="J986" s="25" t="s">
        <v>465</v>
      </c>
      <c r="K986" s="25" t="s">
        <v>465</v>
      </c>
      <c r="L986" s="27">
        <v>0</v>
      </c>
      <c r="M986" s="26" t="s">
        <v>2</v>
      </c>
      <c r="N986" s="25" t="str" cm="1">
        <f t="array" ref="N986">_xlfn.IFS(L986=100%,"выполнено",L986=0%,"не выполнено",L986&gt;0%,"в работе",L986&lt;100%,"в работе")</f>
        <v>не выполнено</v>
      </c>
      <c r="O986" s="25"/>
      <c r="P986" s="25"/>
      <c r="Q986" s="25" t="s">
        <v>1025</v>
      </c>
      <c r="R986" s="25" t="str">
        <f>VLOOKUP(J986,LookUp!C:F,4,0)</f>
        <v>ГИП</v>
      </c>
      <c r="S986" s="25" t="s">
        <v>1718</v>
      </c>
    </row>
    <row r="987" spans="1:19" x14ac:dyDescent="0.25">
      <c r="A987" s="25" t="s">
        <v>1687</v>
      </c>
      <c r="B987" s="44">
        <v>3</v>
      </c>
      <c r="C987" s="25" t="s">
        <v>773</v>
      </c>
      <c r="D987" s="25" t="s">
        <v>73</v>
      </c>
      <c r="E987" s="26">
        <v>45476</v>
      </c>
      <c r="F987" s="26">
        <v>45482</v>
      </c>
      <c r="G987" s="25" t="s">
        <v>73</v>
      </c>
      <c r="H987" s="26">
        <v>45940</v>
      </c>
      <c r="I987" s="26">
        <v>45946</v>
      </c>
      <c r="J987" s="25" t="s">
        <v>465</v>
      </c>
      <c r="K987" s="25" t="s">
        <v>465</v>
      </c>
      <c r="L987" s="27">
        <v>0</v>
      </c>
      <c r="M987" s="26" t="s">
        <v>2</v>
      </c>
      <c r="N987" s="25" t="str" cm="1">
        <f t="array" ref="N987">_xlfn.IFS(L987=100%,"выполнено",L987=0%,"не выполнено",L987&gt;0%,"в работе",L987&lt;100%,"в работе")</f>
        <v>не выполнено</v>
      </c>
      <c r="O987" s="25"/>
      <c r="P987" s="25"/>
      <c r="Q987" s="25" t="s">
        <v>465</v>
      </c>
      <c r="R987" s="25" t="str">
        <f>VLOOKUP(J987,LookUp!C:F,4,0)</f>
        <v>ГИП</v>
      </c>
      <c r="S987" s="25" t="s">
        <v>1718</v>
      </c>
    </row>
    <row r="988" spans="1:19" x14ac:dyDescent="0.25">
      <c r="A988" s="25" t="s">
        <v>1687</v>
      </c>
      <c r="B988" s="44">
        <v>3</v>
      </c>
      <c r="C988" s="25" t="s">
        <v>774</v>
      </c>
      <c r="D988" s="25" t="s">
        <v>67</v>
      </c>
      <c r="E988" s="26">
        <v>45483</v>
      </c>
      <c r="F988" s="26">
        <v>45496</v>
      </c>
      <c r="G988" s="25" t="s">
        <v>28</v>
      </c>
      <c r="H988" s="26">
        <v>45947</v>
      </c>
      <c r="I988" s="26">
        <v>45967</v>
      </c>
      <c r="J988" s="25" t="s">
        <v>1719</v>
      </c>
      <c r="K988" s="25"/>
      <c r="L988" s="27">
        <v>0</v>
      </c>
      <c r="M988" s="26" t="s">
        <v>2</v>
      </c>
      <c r="N988" s="25" t="str" cm="1">
        <f t="array" ref="N988">_xlfn.IFS(L988=100%,"выполнено",L988=0%,"не выполнено",L988&gt;0%,"в работе",L988&lt;100%,"в работе")</f>
        <v>не выполнено</v>
      </c>
      <c r="O988" s="25"/>
      <c r="P988" s="25"/>
      <c r="Q988" s="25" t="s">
        <v>1025</v>
      </c>
      <c r="R988" s="25" t="str">
        <f>VLOOKUP(J988,LookUp!C:F,4,0)</f>
        <v>Не применимо</v>
      </c>
      <c r="S988" s="25" t="s">
        <v>1718</v>
      </c>
    </row>
    <row r="989" spans="1:19" x14ac:dyDescent="0.25">
      <c r="A989" s="25" t="s">
        <v>1687</v>
      </c>
      <c r="B989" s="44">
        <v>3</v>
      </c>
      <c r="C989" s="25" t="s">
        <v>775</v>
      </c>
      <c r="D989" s="25" t="s">
        <v>27</v>
      </c>
      <c r="E989" s="26">
        <v>45497</v>
      </c>
      <c r="F989" s="26">
        <v>45524</v>
      </c>
      <c r="G989" s="25" t="s">
        <v>27</v>
      </c>
      <c r="H989" s="26">
        <v>45968</v>
      </c>
      <c r="I989" s="26">
        <v>45995</v>
      </c>
      <c r="J989" s="25" t="s">
        <v>465</v>
      </c>
      <c r="K989" s="25" t="s">
        <v>465</v>
      </c>
      <c r="L989" s="27">
        <v>0</v>
      </c>
      <c r="M989" s="26" t="s">
        <v>2</v>
      </c>
      <c r="N989" s="25" t="str" cm="1">
        <f t="array" ref="N989">_xlfn.IFS(L989=100%,"выполнено",L989=0%,"не выполнено",L989&gt;0%,"в работе",L989&lt;100%,"в работе")</f>
        <v>не выполнено</v>
      </c>
      <c r="O989" s="25"/>
      <c r="P989" s="25"/>
      <c r="Q989" s="25" t="s">
        <v>1719</v>
      </c>
      <c r="R989" s="25" t="str">
        <f>VLOOKUP(J989,LookUp!C:F,4,0)</f>
        <v>ГИП</v>
      </c>
      <c r="S989" s="25" t="s">
        <v>1718</v>
      </c>
    </row>
    <row r="990" spans="1:19" x14ac:dyDescent="0.25">
      <c r="A990" s="25" t="s">
        <v>1687</v>
      </c>
      <c r="B990" s="44">
        <v>3</v>
      </c>
      <c r="C990" s="25" t="s">
        <v>776</v>
      </c>
      <c r="D990" s="25" t="s">
        <v>7</v>
      </c>
      <c r="E990" s="26">
        <v>45524</v>
      </c>
      <c r="F990" s="26">
        <v>45524</v>
      </c>
      <c r="G990" s="25" t="s">
        <v>7</v>
      </c>
      <c r="H990" s="26">
        <v>45995</v>
      </c>
      <c r="I990" s="26">
        <v>45995</v>
      </c>
      <c r="J990" s="25" t="s">
        <v>465</v>
      </c>
      <c r="K990" s="25" t="s">
        <v>465</v>
      </c>
      <c r="L990" s="27">
        <v>0</v>
      </c>
      <c r="M990" s="26" t="s">
        <v>2</v>
      </c>
      <c r="N990" s="25" t="str" cm="1">
        <f t="array" ref="N990">_xlfn.IFS(L990=100%,"выполнено",L990=0%,"не выполнено",L990&gt;0%,"в работе",L990&lt;100%,"в работе")</f>
        <v>не выполнено</v>
      </c>
      <c r="O990" s="25"/>
      <c r="P990" s="25"/>
      <c r="Q990" s="25" t="s">
        <v>1719</v>
      </c>
      <c r="R990" s="25" t="str">
        <f>VLOOKUP(J990,LookUp!C:F,4,0)</f>
        <v>ГИП</v>
      </c>
      <c r="S990" s="25" t="s">
        <v>1718</v>
      </c>
    </row>
    <row r="991" spans="1:19" x14ac:dyDescent="0.25">
      <c r="A991" s="25" t="s">
        <v>1687</v>
      </c>
      <c r="B991" s="44">
        <v>3</v>
      </c>
      <c r="C991" s="25" t="s">
        <v>777</v>
      </c>
      <c r="D991" s="25" t="s">
        <v>67</v>
      </c>
      <c r="E991" s="26">
        <v>45525</v>
      </c>
      <c r="F991" s="26">
        <v>45539</v>
      </c>
      <c r="G991" s="25" t="s">
        <v>67</v>
      </c>
      <c r="H991" s="26">
        <v>45996</v>
      </c>
      <c r="I991" s="26">
        <v>46010</v>
      </c>
      <c r="J991" s="25" t="s">
        <v>465</v>
      </c>
      <c r="K991" s="25" t="s">
        <v>465</v>
      </c>
      <c r="L991" s="27">
        <v>0</v>
      </c>
      <c r="M991" s="26" t="s">
        <v>2</v>
      </c>
      <c r="N991" s="25" t="str" cm="1">
        <f t="array" ref="N991">_xlfn.IFS(L991=100%,"выполнено",L991=0%,"не выполнено",L991&gt;0%,"в работе",L991&lt;100%,"в работе")</f>
        <v>не выполнено</v>
      </c>
      <c r="O991" s="25"/>
      <c r="P991" s="25"/>
      <c r="Q991" s="25" t="s">
        <v>1719</v>
      </c>
      <c r="R991" s="25" t="str">
        <f>VLOOKUP(J991,LookUp!C:F,4,0)</f>
        <v>ГИП</v>
      </c>
      <c r="S991" s="25" t="s">
        <v>1718</v>
      </c>
    </row>
    <row r="992" spans="1:19" x14ac:dyDescent="0.25">
      <c r="A992" s="25" t="s">
        <v>1687</v>
      </c>
      <c r="B992" s="44">
        <v>3</v>
      </c>
      <c r="C992" s="25" t="s">
        <v>778</v>
      </c>
      <c r="D992" s="25" t="s">
        <v>28</v>
      </c>
      <c r="E992" s="26">
        <v>45540</v>
      </c>
      <c r="F992" s="26">
        <v>45560</v>
      </c>
      <c r="G992" s="25" t="s">
        <v>28</v>
      </c>
      <c r="H992" s="26">
        <v>46013</v>
      </c>
      <c r="I992" s="26">
        <v>46035</v>
      </c>
      <c r="J992" s="25" t="s">
        <v>465</v>
      </c>
      <c r="K992" s="25" t="s">
        <v>465</v>
      </c>
      <c r="L992" s="27">
        <v>0</v>
      </c>
      <c r="M992" s="26" t="s">
        <v>2</v>
      </c>
      <c r="N992" s="25" t="str" cm="1">
        <f t="array" ref="N992">_xlfn.IFS(L992=100%,"выполнено",L992=0%,"не выполнено",L992&gt;0%,"в работе",L992&lt;100%,"в работе")</f>
        <v>не выполнено</v>
      </c>
      <c r="O992" s="25"/>
      <c r="P992" s="25"/>
      <c r="Q992" s="25" t="s">
        <v>465</v>
      </c>
      <c r="R992" s="25" t="str">
        <f>VLOOKUP(J992,LookUp!C:F,4,0)</f>
        <v>ГИП</v>
      </c>
      <c r="S992" s="25" t="s">
        <v>1718</v>
      </c>
    </row>
    <row r="993" spans="1:19" x14ac:dyDescent="0.25">
      <c r="A993" s="25" t="s">
        <v>1689</v>
      </c>
      <c r="B993" s="44">
        <v>1</v>
      </c>
      <c r="C993" s="25" t="s">
        <v>0</v>
      </c>
      <c r="D993" s="25" t="s">
        <v>1</v>
      </c>
      <c r="E993" s="26" t="s">
        <v>2</v>
      </c>
      <c r="F993" s="26" t="s">
        <v>2</v>
      </c>
      <c r="G993" s="25" t="s">
        <v>3155</v>
      </c>
      <c r="H993" s="26">
        <v>45450</v>
      </c>
      <c r="I993" s="26">
        <v>46128</v>
      </c>
      <c r="J993" s="25" t="s">
        <v>1719</v>
      </c>
      <c r="K993" s="25"/>
      <c r="L993" s="27">
        <v>0.77</v>
      </c>
      <c r="M993" s="26" t="s">
        <v>2</v>
      </c>
      <c r="N993" s="25" t="str" cm="1">
        <f t="array" ref="N993">_xlfn.IFS(L993=100%,"выполнено",L993=0%,"не выполнено",L993&gt;0%,"в работе",L993&lt;100%,"в работе")</f>
        <v>в работе</v>
      </c>
      <c r="O993" s="25"/>
      <c r="P993" s="25"/>
      <c r="Q993" s="25" t="s">
        <v>1025</v>
      </c>
      <c r="R993" s="25" t="str">
        <f>VLOOKUP(J993,LookUp!C:F,4,0)</f>
        <v>Не применимо</v>
      </c>
      <c r="S993" s="25" t="s">
        <v>3822</v>
      </c>
    </row>
    <row r="994" spans="1:19" x14ac:dyDescent="0.25">
      <c r="A994" s="25" t="s">
        <v>1689</v>
      </c>
      <c r="B994" s="44">
        <v>1</v>
      </c>
      <c r="C994" s="25" t="s">
        <v>2136</v>
      </c>
      <c r="D994" s="25" t="s">
        <v>765</v>
      </c>
      <c r="E994" s="26">
        <v>45439</v>
      </c>
      <c r="F994" s="26">
        <v>45782</v>
      </c>
      <c r="G994" s="25" t="s">
        <v>3156</v>
      </c>
      <c r="H994" s="26">
        <v>45450</v>
      </c>
      <c r="I994" s="26">
        <v>46128</v>
      </c>
      <c r="J994" s="25" t="s">
        <v>1719</v>
      </c>
      <c r="K994" s="25"/>
      <c r="L994" s="27">
        <v>0.77</v>
      </c>
      <c r="M994" s="26" t="s">
        <v>2</v>
      </c>
      <c r="N994" s="25" t="str" cm="1">
        <f t="array" ref="N994">_xlfn.IFS(L994=100%,"выполнено",L994=0%,"не выполнено",L994&gt;0%,"в работе",L994&lt;100%,"в работе")</f>
        <v>в работе</v>
      </c>
      <c r="O994" s="25"/>
      <c r="P994" s="25"/>
      <c r="Q994" s="25" t="s">
        <v>465</v>
      </c>
      <c r="R994" s="25" t="str">
        <f>VLOOKUP(J994,LookUp!C:F,4,0)</f>
        <v>Не применимо</v>
      </c>
      <c r="S994" s="25" t="s">
        <v>3822</v>
      </c>
    </row>
    <row r="995" spans="1:19" x14ac:dyDescent="0.25">
      <c r="A995" s="25" t="s">
        <v>1689</v>
      </c>
      <c r="B995" s="44">
        <v>2</v>
      </c>
      <c r="C995" s="25" t="s">
        <v>6</v>
      </c>
      <c r="D995" s="25" t="s">
        <v>765</v>
      </c>
      <c r="E995" s="26">
        <v>45439</v>
      </c>
      <c r="F995" s="26">
        <v>45782</v>
      </c>
      <c r="G995" s="25" t="s">
        <v>3156</v>
      </c>
      <c r="H995" s="26">
        <v>45450</v>
      </c>
      <c r="I995" s="26">
        <v>46128</v>
      </c>
      <c r="J995" s="25" t="s">
        <v>1719</v>
      </c>
      <c r="K995" s="25"/>
      <c r="L995" s="27">
        <v>0.55000000000000004</v>
      </c>
      <c r="M995" s="26" t="s">
        <v>2</v>
      </c>
      <c r="N995" s="25" t="str" cm="1">
        <f t="array" ref="N995">_xlfn.IFS(L995=100%,"выполнено",L995=0%,"не выполнено",L995&gt;0%,"в работе",L995&lt;100%,"в работе")</f>
        <v>в работе</v>
      </c>
      <c r="O995" s="25"/>
      <c r="P995" s="25"/>
      <c r="Q995" s="25" t="s">
        <v>518</v>
      </c>
      <c r="R995" s="25" t="str">
        <f>VLOOKUP(J995,LookUp!C:F,4,0)</f>
        <v>Не применимо</v>
      </c>
      <c r="S995" s="25" t="s">
        <v>3822</v>
      </c>
    </row>
    <row r="996" spans="1:19" x14ac:dyDescent="0.25">
      <c r="A996" s="25" t="s">
        <v>1689</v>
      </c>
      <c r="B996" s="44">
        <v>3</v>
      </c>
      <c r="C996" s="25" t="s">
        <v>972</v>
      </c>
      <c r="D996" s="25" t="s">
        <v>7</v>
      </c>
      <c r="E996" s="26">
        <v>45439</v>
      </c>
      <c r="F996" s="26">
        <v>45439</v>
      </c>
      <c r="G996" s="25" t="s">
        <v>7</v>
      </c>
      <c r="H996" s="26">
        <v>45450</v>
      </c>
      <c r="I996" s="26">
        <v>45450</v>
      </c>
      <c r="J996" s="25" t="s">
        <v>1719</v>
      </c>
      <c r="K996" s="25"/>
      <c r="L996" s="27">
        <v>1</v>
      </c>
      <c r="M996" s="26">
        <v>45450</v>
      </c>
      <c r="N996" s="25" t="str" cm="1">
        <f t="array" ref="N996">_xlfn.IFS(L996=100%,"выполнено",L996=0%,"не выполнено",L996&gt;0%,"в работе",L996&lt;100%,"в работе")</f>
        <v>выполнено</v>
      </c>
      <c r="O996" s="25"/>
      <c r="P996" s="25"/>
      <c r="Q996" s="25" t="s">
        <v>465</v>
      </c>
      <c r="R996" s="25" t="str">
        <f>VLOOKUP(J996,LookUp!C:F,4,0)</f>
        <v>Не применимо</v>
      </c>
      <c r="S996" s="25" t="s">
        <v>3822</v>
      </c>
    </row>
    <row r="997" spans="1:19" x14ac:dyDescent="0.25">
      <c r="A997" s="25" t="s">
        <v>1689</v>
      </c>
      <c r="B997" s="44">
        <v>3</v>
      </c>
      <c r="C997" s="25" t="s">
        <v>8</v>
      </c>
      <c r="D997" s="25" t="s">
        <v>7</v>
      </c>
      <c r="E997" s="26">
        <v>45439</v>
      </c>
      <c r="F997" s="26">
        <v>45439</v>
      </c>
      <c r="G997" s="25" t="s">
        <v>7</v>
      </c>
      <c r="H997" s="26">
        <v>45456</v>
      </c>
      <c r="I997" s="26">
        <v>45456</v>
      </c>
      <c r="J997" s="25" t="s">
        <v>1719</v>
      </c>
      <c r="K997" s="25"/>
      <c r="L997" s="27">
        <v>1</v>
      </c>
      <c r="M997" s="26">
        <v>45456</v>
      </c>
      <c r="N997" s="25" t="str" cm="1">
        <f t="array" ref="N997">_xlfn.IFS(L997=100%,"выполнено",L997=0%,"не выполнено",L997&gt;0%,"в работе",L997&lt;100%,"в работе")</f>
        <v>выполнено</v>
      </c>
      <c r="O997" s="25"/>
      <c r="P997" s="25"/>
      <c r="Q997" s="25" t="s">
        <v>1028</v>
      </c>
      <c r="R997" s="25" t="str">
        <f>VLOOKUP(J997,LookUp!C:F,4,0)</f>
        <v>Не применимо</v>
      </c>
      <c r="S997" s="25" t="s">
        <v>3822</v>
      </c>
    </row>
    <row r="998" spans="1:19" x14ac:dyDescent="0.25">
      <c r="A998" s="25" t="s">
        <v>1689</v>
      </c>
      <c r="B998" s="44">
        <v>3</v>
      </c>
      <c r="C998" s="25" t="s">
        <v>1995</v>
      </c>
      <c r="D998" s="25" t="s">
        <v>30</v>
      </c>
      <c r="E998" s="26">
        <v>45439</v>
      </c>
      <c r="F998" s="26">
        <v>45469</v>
      </c>
      <c r="G998" s="25" t="s">
        <v>278</v>
      </c>
      <c r="H998" s="26">
        <v>45532</v>
      </c>
      <c r="I998" s="26">
        <v>45558</v>
      </c>
      <c r="J998" s="25" t="s">
        <v>1719</v>
      </c>
      <c r="K998" s="25"/>
      <c r="L998" s="27">
        <v>1</v>
      </c>
      <c r="M998" s="26">
        <v>45558</v>
      </c>
      <c r="N998" s="25" t="str" cm="1">
        <f t="array" ref="N998">_xlfn.IFS(L998=100%,"выполнено",L998=0%,"не выполнено",L998&gt;0%,"в работе",L998&lt;100%,"в работе")</f>
        <v>выполнено</v>
      </c>
      <c r="O998" s="25"/>
      <c r="P998" s="25"/>
      <c r="Q998" s="25" t="s">
        <v>465</v>
      </c>
      <c r="R998" s="25" t="str">
        <f>VLOOKUP(J998,LookUp!C:F,4,0)</f>
        <v>Не применимо</v>
      </c>
      <c r="S998" s="25" t="s">
        <v>3822</v>
      </c>
    </row>
    <row r="999" spans="1:19" x14ac:dyDescent="0.25">
      <c r="A999" s="25" t="s">
        <v>1689</v>
      </c>
      <c r="B999" s="44">
        <v>4</v>
      </c>
      <c r="C999" s="25" t="s">
        <v>2849</v>
      </c>
      <c r="D999" s="25" t="s">
        <v>7</v>
      </c>
      <c r="E999" s="26">
        <v>45439</v>
      </c>
      <c r="F999" s="26">
        <v>45449</v>
      </c>
      <c r="G999" s="25" t="s">
        <v>7</v>
      </c>
      <c r="H999" s="26">
        <v>45532</v>
      </c>
      <c r="I999" s="26">
        <v>45532</v>
      </c>
      <c r="J999" s="25" t="s">
        <v>1719</v>
      </c>
      <c r="K999" s="25"/>
      <c r="L999" s="27">
        <v>1</v>
      </c>
      <c r="M999" s="26">
        <v>45532</v>
      </c>
      <c r="N999" s="25" t="str" cm="1">
        <f t="array" ref="N999">_xlfn.IFS(L999=100%,"выполнено",L999=0%,"не выполнено",L999&gt;0%,"в работе",L999&lt;100%,"в работе")</f>
        <v>выполнено</v>
      </c>
      <c r="O999" s="25"/>
      <c r="P999" s="25"/>
      <c r="Q999" s="25" t="s">
        <v>465</v>
      </c>
      <c r="R999" s="25" t="str">
        <f>VLOOKUP(J999,LookUp!C:F,4,0)</f>
        <v>Не применимо</v>
      </c>
      <c r="S999" s="25" t="s">
        <v>3822</v>
      </c>
    </row>
    <row r="1000" spans="1:19" x14ac:dyDescent="0.25">
      <c r="A1000" s="25" t="s">
        <v>1689</v>
      </c>
      <c r="B1000" s="44">
        <v>4</v>
      </c>
      <c r="C1000" s="25" t="s">
        <v>2850</v>
      </c>
      <c r="D1000" s="25" t="s">
        <v>7</v>
      </c>
      <c r="E1000" s="26">
        <v>45439</v>
      </c>
      <c r="F1000" s="26">
        <v>45469</v>
      </c>
      <c r="G1000" s="25" t="s">
        <v>7</v>
      </c>
      <c r="H1000" s="26">
        <v>45558</v>
      </c>
      <c r="I1000" s="26">
        <v>45558</v>
      </c>
      <c r="J1000" s="25" t="s">
        <v>1719</v>
      </c>
      <c r="K1000" s="25"/>
      <c r="L1000" s="27">
        <v>1</v>
      </c>
      <c r="M1000" s="26">
        <v>45558</v>
      </c>
      <c r="N1000" s="25" t="str" cm="1">
        <f t="array" ref="N1000">_xlfn.IFS(L1000=100%,"выполнено",L1000=0%,"не выполнено",L1000&gt;0%,"в работе",L1000&lt;100%,"в работе")</f>
        <v>выполнено</v>
      </c>
      <c r="O1000" s="25"/>
      <c r="P1000" s="25"/>
      <c r="Q1000" s="25" t="s">
        <v>465</v>
      </c>
      <c r="R1000" s="25" t="str">
        <f>VLOOKUP(J1000,LookUp!C:F,4,0)</f>
        <v>Не применимо</v>
      </c>
      <c r="S1000" s="25" t="s">
        <v>3822</v>
      </c>
    </row>
    <row r="1001" spans="1:19" x14ac:dyDescent="0.25">
      <c r="A1001" s="25" t="s">
        <v>1689</v>
      </c>
      <c r="B1001" s="44">
        <v>3</v>
      </c>
      <c r="C1001" s="25" t="s">
        <v>3359</v>
      </c>
      <c r="D1001" s="25" t="s">
        <v>791</v>
      </c>
      <c r="E1001" s="26">
        <v>45446</v>
      </c>
      <c r="F1001" s="26">
        <v>45646</v>
      </c>
      <c r="G1001" s="25" t="s">
        <v>3360</v>
      </c>
      <c r="H1001" s="26">
        <v>45561</v>
      </c>
      <c r="I1001" s="26">
        <v>46013</v>
      </c>
      <c r="J1001" s="25" t="s">
        <v>1719</v>
      </c>
      <c r="K1001" s="25"/>
      <c r="L1001" s="27">
        <v>0.54</v>
      </c>
      <c r="M1001" s="26" t="s">
        <v>2</v>
      </c>
      <c r="N1001" s="25" t="str" cm="1">
        <f t="array" ref="N1001">_xlfn.IFS(L1001=100%,"выполнено",L1001=0%,"не выполнено",L1001&gt;0%,"в работе",L1001&lt;100%,"в работе")</f>
        <v>в работе</v>
      </c>
      <c r="O1001" s="25"/>
      <c r="P1001" s="25"/>
      <c r="Q1001" s="25" t="s">
        <v>465</v>
      </c>
      <c r="R1001" s="25" t="str">
        <f>VLOOKUP(J1001,LookUp!C:F,4,0)</f>
        <v>Не применимо</v>
      </c>
      <c r="S1001" s="25" t="s">
        <v>3822</v>
      </c>
    </row>
    <row r="1002" spans="1:19" x14ac:dyDescent="0.25">
      <c r="A1002" s="25" t="s">
        <v>1689</v>
      </c>
      <c r="B1002" s="44">
        <v>4</v>
      </c>
      <c r="C1002" s="25" t="s">
        <v>3361</v>
      </c>
      <c r="D1002" s="25" t="s">
        <v>7</v>
      </c>
      <c r="E1002" s="26">
        <v>45446</v>
      </c>
      <c r="F1002" s="26">
        <v>45506</v>
      </c>
      <c r="G1002" s="25" t="s">
        <v>7</v>
      </c>
      <c r="H1002" s="26">
        <v>45561</v>
      </c>
      <c r="I1002" s="26">
        <v>45561</v>
      </c>
      <c r="J1002" s="25" t="s">
        <v>1719</v>
      </c>
      <c r="K1002" s="25"/>
      <c r="L1002" s="27">
        <v>0.67</v>
      </c>
      <c r="M1002" s="26" t="s">
        <v>2</v>
      </c>
      <c r="N1002" s="25" t="str" cm="1">
        <f t="array" ref="N1002">_xlfn.IFS(L1002=100%,"выполнено",L1002=0%,"не выполнено",L1002&gt;0%,"в работе",L1002&lt;100%,"в работе")</f>
        <v>в работе</v>
      </c>
      <c r="O1002" s="25"/>
      <c r="P1002" s="25"/>
      <c r="Q1002" s="25" t="s">
        <v>1027</v>
      </c>
      <c r="R1002" s="25" t="str">
        <f>VLOOKUP(J1002,LookUp!C:F,4,0)</f>
        <v>Не применимо</v>
      </c>
      <c r="S1002" s="25" t="s">
        <v>3822</v>
      </c>
    </row>
    <row r="1003" spans="1:19" x14ac:dyDescent="0.25">
      <c r="A1003" s="25" t="s">
        <v>1689</v>
      </c>
      <c r="B1003" s="44">
        <v>4</v>
      </c>
      <c r="C1003" s="25" t="s">
        <v>3362</v>
      </c>
      <c r="D1003" s="25" t="s">
        <v>7</v>
      </c>
      <c r="E1003" s="26">
        <v>45476</v>
      </c>
      <c r="F1003" s="26">
        <v>45596</v>
      </c>
      <c r="G1003" s="25" t="s">
        <v>27</v>
      </c>
      <c r="H1003" s="26">
        <v>45929</v>
      </c>
      <c r="I1003" s="26">
        <v>45969</v>
      </c>
      <c r="J1003" s="25" t="s">
        <v>1719</v>
      </c>
      <c r="K1003" s="25"/>
      <c r="L1003" s="27">
        <v>0.68</v>
      </c>
      <c r="M1003" s="26" t="s">
        <v>2</v>
      </c>
      <c r="N1003" s="25" t="str" cm="1">
        <f t="array" ref="N1003">_xlfn.IFS(L1003=100%,"выполнено",L1003=0%,"не выполнено",L1003&gt;0%,"в работе",L1003&lt;100%,"в работе")</f>
        <v>в работе</v>
      </c>
      <c r="O1003" s="25"/>
      <c r="P1003" s="25"/>
      <c r="Q1003" s="25" t="s">
        <v>1027</v>
      </c>
      <c r="R1003" s="25" t="str">
        <f>VLOOKUP(J1003,LookUp!C:F,4,0)</f>
        <v>Не применимо</v>
      </c>
      <c r="S1003" s="25" t="s">
        <v>3822</v>
      </c>
    </row>
    <row r="1004" spans="1:19" x14ac:dyDescent="0.25">
      <c r="A1004" s="25" t="s">
        <v>1689</v>
      </c>
      <c r="B1004" s="44">
        <v>4</v>
      </c>
      <c r="C1004" s="25" t="s">
        <v>3363</v>
      </c>
      <c r="D1004" s="25" t="s">
        <v>7</v>
      </c>
      <c r="E1004" s="26">
        <v>45476</v>
      </c>
      <c r="F1004" s="26">
        <v>45561</v>
      </c>
      <c r="G1004" s="25" t="s">
        <v>106</v>
      </c>
      <c r="H1004" s="26">
        <v>45957</v>
      </c>
      <c r="I1004" s="26">
        <v>45982</v>
      </c>
      <c r="J1004" s="25" t="s">
        <v>1719</v>
      </c>
      <c r="K1004" s="25"/>
      <c r="L1004" s="27">
        <v>0.79</v>
      </c>
      <c r="M1004" s="26" t="s">
        <v>2</v>
      </c>
      <c r="N1004" s="25" t="str" cm="1">
        <f t="array" ref="N1004">_xlfn.IFS(L1004=100%,"выполнено",L1004=0%,"не выполнено",L1004&gt;0%,"в работе",L1004&lt;100%,"в работе")</f>
        <v>в работе</v>
      </c>
      <c r="O1004" s="25"/>
      <c r="P1004" s="25"/>
      <c r="Q1004" s="25" t="s">
        <v>1027</v>
      </c>
      <c r="R1004" s="25" t="str">
        <f>VLOOKUP(J1004,LookUp!C:F,4,0)</f>
        <v>Не применимо</v>
      </c>
      <c r="S1004" s="25" t="s">
        <v>3822</v>
      </c>
    </row>
    <row r="1005" spans="1:19" x14ac:dyDescent="0.25">
      <c r="A1005" s="25" t="s">
        <v>1689</v>
      </c>
      <c r="B1005" s="44">
        <v>4</v>
      </c>
      <c r="C1005" s="25" t="s">
        <v>3364</v>
      </c>
      <c r="D1005" s="25" t="s">
        <v>7</v>
      </c>
      <c r="E1005" s="26">
        <v>45502</v>
      </c>
      <c r="F1005" s="26">
        <v>45646</v>
      </c>
      <c r="G1005" s="25" t="s">
        <v>267</v>
      </c>
      <c r="H1005" s="26">
        <v>46004</v>
      </c>
      <c r="I1005" s="26">
        <v>46013</v>
      </c>
      <c r="J1005" s="25" t="s">
        <v>1719</v>
      </c>
      <c r="K1005" s="25"/>
      <c r="L1005" s="27">
        <v>0</v>
      </c>
      <c r="M1005" s="26" t="s">
        <v>2</v>
      </c>
      <c r="N1005" s="25" t="str" cm="1">
        <f t="array" ref="N1005">_xlfn.IFS(L1005=100%,"выполнено",L1005=0%,"не выполнено",L1005&gt;0%,"в работе",L1005&lt;100%,"в работе")</f>
        <v>не выполнено</v>
      </c>
      <c r="O1005" s="25"/>
      <c r="P1005" s="25"/>
      <c r="Q1005" s="25" t="s">
        <v>1719</v>
      </c>
      <c r="R1005" s="25" t="str">
        <f>VLOOKUP(J1005,LookUp!C:F,4,0)</f>
        <v>Не применимо</v>
      </c>
      <c r="S1005" s="25" t="s">
        <v>3822</v>
      </c>
    </row>
    <row r="1006" spans="1:19" x14ac:dyDescent="0.25">
      <c r="A1006" s="25" t="s">
        <v>1689</v>
      </c>
      <c r="B1006" s="44">
        <v>3</v>
      </c>
      <c r="C1006" s="25" t="s">
        <v>1999</v>
      </c>
      <c r="D1006" s="25" t="s">
        <v>792</v>
      </c>
      <c r="E1006" s="26">
        <v>45765</v>
      </c>
      <c r="F1006" s="26">
        <v>45782</v>
      </c>
      <c r="G1006" s="25" t="s">
        <v>81</v>
      </c>
      <c r="H1006" s="26">
        <v>46100</v>
      </c>
      <c r="I1006" s="26">
        <v>46128</v>
      </c>
      <c r="J1006" s="25" t="s">
        <v>1719</v>
      </c>
      <c r="K1006" s="25"/>
      <c r="L1006" s="27">
        <v>0.61</v>
      </c>
      <c r="M1006" s="26" t="s">
        <v>2</v>
      </c>
      <c r="N1006" s="25" t="str" cm="1">
        <f t="array" ref="N1006">_xlfn.IFS(L1006=100%,"выполнено",L1006=0%,"не выполнено",L1006&gt;0%,"в работе",L1006&lt;100%,"в работе")</f>
        <v>в работе</v>
      </c>
      <c r="O1006" s="25"/>
      <c r="P1006" s="25"/>
      <c r="Q1006" s="25" t="s">
        <v>768</v>
      </c>
      <c r="R1006" s="25" t="str">
        <f>VLOOKUP(J1006,LookUp!C:F,4,0)</f>
        <v>Не применимо</v>
      </c>
      <c r="S1006" s="25" t="s">
        <v>3822</v>
      </c>
    </row>
    <row r="1007" spans="1:19" x14ac:dyDescent="0.25">
      <c r="A1007" s="25" t="s">
        <v>1689</v>
      </c>
      <c r="B1007" s="44">
        <v>4</v>
      </c>
      <c r="C1007" s="25" t="s">
        <v>2000</v>
      </c>
      <c r="D1007" s="25" t="s">
        <v>7</v>
      </c>
      <c r="E1007" s="26">
        <v>45530</v>
      </c>
      <c r="F1007" s="26">
        <v>45765</v>
      </c>
      <c r="G1007" s="25" t="s">
        <v>67</v>
      </c>
      <c r="H1007" s="26">
        <v>46108</v>
      </c>
      <c r="I1007" s="26">
        <v>46128</v>
      </c>
      <c r="J1007" s="25" t="s">
        <v>1719</v>
      </c>
      <c r="K1007" s="25"/>
      <c r="L1007" s="27">
        <v>0.61</v>
      </c>
      <c r="M1007" s="26" t="s">
        <v>2</v>
      </c>
      <c r="N1007" s="25" t="str" cm="1">
        <f t="array" ref="N1007">_xlfn.IFS(L1007=100%,"выполнено",L1007=0%,"не выполнено",L1007&gt;0%,"в работе",L1007&lt;100%,"в работе")</f>
        <v>в работе</v>
      </c>
      <c r="O1007" s="25"/>
      <c r="P1007" s="25"/>
      <c r="Q1007" s="25" t="s">
        <v>768</v>
      </c>
      <c r="R1007" s="25" t="str">
        <f>VLOOKUP(J1007,LookUp!C:F,4,0)</f>
        <v>Не применимо</v>
      </c>
      <c r="S1007" s="25" t="s">
        <v>3822</v>
      </c>
    </row>
    <row r="1008" spans="1:19" x14ac:dyDescent="0.25">
      <c r="A1008" s="25" t="s">
        <v>1689</v>
      </c>
      <c r="B1008" s="44">
        <v>4</v>
      </c>
      <c r="C1008" s="25" t="s">
        <v>2001</v>
      </c>
      <c r="D1008" s="25" t="s">
        <v>7</v>
      </c>
      <c r="E1008" s="26">
        <v>45400</v>
      </c>
      <c r="F1008" s="26">
        <v>45782</v>
      </c>
      <c r="G1008" s="25" t="s">
        <v>7</v>
      </c>
      <c r="H1008" s="26">
        <v>46100</v>
      </c>
      <c r="I1008" s="26">
        <v>46100</v>
      </c>
      <c r="J1008" s="25" t="s">
        <v>1719</v>
      </c>
      <c r="K1008" s="25"/>
      <c r="L1008" s="27">
        <v>0</v>
      </c>
      <c r="M1008" s="26" t="s">
        <v>2</v>
      </c>
      <c r="N1008" s="25" t="str" cm="1">
        <f t="array" ref="N1008">_xlfn.IFS(L1008=100%,"выполнено",L1008=0%,"не выполнено",L1008&gt;0%,"в работе",L1008&lt;100%,"в работе")</f>
        <v>не выполнено</v>
      </c>
      <c r="O1008" s="25"/>
      <c r="P1008" s="25"/>
      <c r="Q1008" s="25" t="s">
        <v>465</v>
      </c>
      <c r="R1008" s="25" t="str">
        <f>VLOOKUP(J1008,LookUp!C:F,4,0)</f>
        <v>Не применимо</v>
      </c>
      <c r="S1008" s="25" t="s">
        <v>3822</v>
      </c>
    </row>
    <row r="1009" spans="1:19" x14ac:dyDescent="0.25">
      <c r="A1009" s="25" t="s">
        <v>1689</v>
      </c>
      <c r="B1009" s="44">
        <v>2</v>
      </c>
      <c r="C1009" s="25" t="s">
        <v>22</v>
      </c>
      <c r="D1009" s="25" t="s">
        <v>791</v>
      </c>
      <c r="E1009" s="26">
        <v>45439</v>
      </c>
      <c r="F1009" s="26">
        <v>45646</v>
      </c>
      <c r="G1009" s="25" t="s">
        <v>3365</v>
      </c>
      <c r="H1009" s="26">
        <v>45456</v>
      </c>
      <c r="I1009" s="26">
        <v>45980</v>
      </c>
      <c r="J1009" s="25" t="s">
        <v>1719</v>
      </c>
      <c r="K1009" s="25"/>
      <c r="L1009" s="27">
        <v>0.8</v>
      </c>
      <c r="M1009" s="26" t="s">
        <v>2</v>
      </c>
      <c r="N1009" s="25" t="str" cm="1">
        <f t="array" ref="N1009">_xlfn.IFS(L1009=100%,"выполнено",L1009=0%,"не выполнено",L1009&gt;0%,"в работе",L1009&lt;100%,"в работе")</f>
        <v>в работе</v>
      </c>
      <c r="O1009" s="25"/>
      <c r="P1009" s="25"/>
      <c r="Q1009" s="25" t="s">
        <v>465</v>
      </c>
      <c r="R1009" s="25" t="str">
        <f>VLOOKUP(J1009,LookUp!C:F,4,0)</f>
        <v>Не применимо</v>
      </c>
      <c r="S1009" s="25" t="s">
        <v>3822</v>
      </c>
    </row>
    <row r="1010" spans="1:19" x14ac:dyDescent="0.25">
      <c r="A1010" s="25" t="s">
        <v>1689</v>
      </c>
      <c r="B1010" s="44">
        <v>3</v>
      </c>
      <c r="C1010" s="25" t="s">
        <v>23</v>
      </c>
      <c r="D1010" s="25" t="s">
        <v>30</v>
      </c>
      <c r="E1010" s="26">
        <v>45439</v>
      </c>
      <c r="F1010" s="26">
        <v>45469</v>
      </c>
      <c r="G1010" s="25" t="s">
        <v>794</v>
      </c>
      <c r="H1010" s="26">
        <v>45456</v>
      </c>
      <c r="I1010" s="26">
        <v>45558</v>
      </c>
      <c r="J1010" s="25" t="s">
        <v>1719</v>
      </c>
      <c r="K1010" s="25"/>
      <c r="L1010" s="27">
        <v>1</v>
      </c>
      <c r="M1010" s="26">
        <v>45558</v>
      </c>
      <c r="N1010" s="25" t="str" cm="1">
        <f t="array" ref="N1010">_xlfn.IFS(L1010=100%,"выполнено",L1010=0%,"не выполнено",L1010&gt;0%,"в работе",L1010&lt;100%,"в работе")</f>
        <v>выполнено</v>
      </c>
      <c r="O1010" s="25"/>
      <c r="P1010" s="25"/>
      <c r="Q1010" s="25" t="s">
        <v>465</v>
      </c>
      <c r="R1010" s="25" t="str">
        <f>VLOOKUP(J1010,LookUp!C:F,4,0)</f>
        <v>Не применимо</v>
      </c>
      <c r="S1010" s="25" t="s">
        <v>3822</v>
      </c>
    </row>
    <row r="1011" spans="1:19" x14ac:dyDescent="0.25">
      <c r="A1011" s="25" t="s">
        <v>1689</v>
      </c>
      <c r="B1011" s="44">
        <v>4</v>
      </c>
      <c r="C1011" s="25" t="s">
        <v>3134</v>
      </c>
      <c r="D1011" s="25" t="s">
        <v>67</v>
      </c>
      <c r="E1011" s="26">
        <v>45439</v>
      </c>
      <c r="F1011" s="26">
        <v>45449</v>
      </c>
      <c r="G1011" s="25" t="s">
        <v>795</v>
      </c>
      <c r="H1011" s="26">
        <v>45456</v>
      </c>
      <c r="I1011" s="26">
        <v>45532</v>
      </c>
      <c r="J1011" s="25" t="s">
        <v>1719</v>
      </c>
      <c r="K1011" s="25"/>
      <c r="L1011" s="27">
        <v>1</v>
      </c>
      <c r="M1011" s="26">
        <v>45532</v>
      </c>
      <c r="N1011" s="25" t="str" cm="1">
        <f t="array" ref="N1011">_xlfn.IFS(L1011=100%,"выполнено",L1011=0%,"не выполнено",L1011&gt;0%,"в работе",L1011&lt;100%,"в работе")</f>
        <v>выполнено</v>
      </c>
      <c r="O1011" s="25"/>
      <c r="P1011" s="25"/>
      <c r="Q1011" s="25" t="s">
        <v>478</v>
      </c>
      <c r="R1011" s="25" t="str">
        <f>VLOOKUP(J1011,LookUp!C:F,4,0)</f>
        <v>Не применимо</v>
      </c>
      <c r="S1011" s="25" t="s">
        <v>3822</v>
      </c>
    </row>
    <row r="1012" spans="1:19" x14ac:dyDescent="0.25">
      <c r="A1012" s="25" t="s">
        <v>1689</v>
      </c>
      <c r="B1012" s="44">
        <v>5</v>
      </c>
      <c r="C1012" s="25" t="s">
        <v>2851</v>
      </c>
      <c r="D1012" s="25" t="s">
        <v>35</v>
      </c>
      <c r="E1012" s="26">
        <v>45439</v>
      </c>
      <c r="F1012" s="26">
        <v>45441</v>
      </c>
      <c r="G1012" s="25" t="s">
        <v>112</v>
      </c>
      <c r="H1012" s="26">
        <v>45456</v>
      </c>
      <c r="I1012" s="26">
        <v>45457</v>
      </c>
      <c r="J1012" s="25" t="s">
        <v>1719</v>
      </c>
      <c r="K1012" s="25"/>
      <c r="L1012" s="27">
        <v>1</v>
      </c>
      <c r="M1012" s="26">
        <v>45457</v>
      </c>
      <c r="N1012" s="25" t="str" cm="1">
        <f t="array" ref="N1012">_xlfn.IFS(L1012=100%,"выполнено",L1012=0%,"не выполнено",L1012&gt;0%,"в работе",L1012&lt;100%,"в работе")</f>
        <v>выполнено</v>
      </c>
      <c r="O1012" s="25"/>
      <c r="P1012" s="25"/>
      <c r="Q1012" s="25" t="s">
        <v>465</v>
      </c>
      <c r="R1012" s="25" t="str">
        <f>VLOOKUP(J1012,LookUp!C:F,4,0)</f>
        <v>Не применимо</v>
      </c>
      <c r="S1012" s="25" t="s">
        <v>3822</v>
      </c>
    </row>
    <row r="1013" spans="1:19" x14ac:dyDescent="0.25">
      <c r="A1013" s="25" t="s">
        <v>1689</v>
      </c>
      <c r="B1013" s="44">
        <v>5</v>
      </c>
      <c r="C1013" s="25" t="s">
        <v>2852</v>
      </c>
      <c r="D1013" s="25" t="s">
        <v>33</v>
      </c>
      <c r="E1013" s="26">
        <v>45441</v>
      </c>
      <c r="F1013" s="26">
        <v>45444</v>
      </c>
      <c r="G1013" s="25" t="s">
        <v>33</v>
      </c>
      <c r="H1013" s="26">
        <v>45495</v>
      </c>
      <c r="I1013" s="26">
        <v>45498</v>
      </c>
      <c r="J1013" s="25" t="s">
        <v>1719</v>
      </c>
      <c r="K1013" s="25"/>
      <c r="L1013" s="27">
        <v>1</v>
      </c>
      <c r="M1013" s="26">
        <v>45498</v>
      </c>
      <c r="N1013" s="25" t="str" cm="1">
        <f t="array" ref="N1013">_xlfn.IFS(L1013=100%,"выполнено",L1013=0%,"не выполнено",L1013&gt;0%,"в работе",L1013&lt;100%,"в работе")</f>
        <v>выполнено</v>
      </c>
      <c r="O1013" s="25"/>
      <c r="P1013" s="25"/>
      <c r="Q1013" s="25" t="s">
        <v>465</v>
      </c>
      <c r="R1013" s="25" t="str">
        <f>VLOOKUP(J1013,LookUp!C:F,4,0)</f>
        <v>Не применимо</v>
      </c>
      <c r="S1013" s="25" t="s">
        <v>3822</v>
      </c>
    </row>
    <row r="1014" spans="1:19" x14ac:dyDescent="0.25">
      <c r="A1014" s="25" t="s">
        <v>1689</v>
      </c>
      <c r="B1014" s="44">
        <v>5</v>
      </c>
      <c r="C1014" s="25" t="s">
        <v>2853</v>
      </c>
      <c r="D1014" s="25" t="s">
        <v>73</v>
      </c>
      <c r="E1014" s="26">
        <v>45444</v>
      </c>
      <c r="F1014" s="26">
        <v>45449</v>
      </c>
      <c r="G1014" s="25" t="s">
        <v>67</v>
      </c>
      <c r="H1014" s="26">
        <v>45498</v>
      </c>
      <c r="I1014" s="26">
        <v>45532</v>
      </c>
      <c r="J1014" s="25" t="s">
        <v>1719</v>
      </c>
      <c r="K1014" s="25"/>
      <c r="L1014" s="27">
        <v>1</v>
      </c>
      <c r="M1014" s="26">
        <v>45532</v>
      </c>
      <c r="N1014" s="25" t="str" cm="1">
        <f t="array" ref="N1014">_xlfn.IFS(L1014=100%,"выполнено",L1014=0%,"не выполнено",L1014&gt;0%,"в работе",L1014&lt;100%,"в работе")</f>
        <v>выполнено</v>
      </c>
      <c r="O1014" s="25"/>
      <c r="P1014" s="25"/>
      <c r="Q1014" s="25" t="s">
        <v>465</v>
      </c>
      <c r="R1014" s="25" t="str">
        <f>VLOOKUP(J1014,LookUp!C:F,4,0)</f>
        <v>Не применимо</v>
      </c>
      <c r="S1014" s="25" t="s">
        <v>3822</v>
      </c>
    </row>
    <row r="1015" spans="1:19" x14ac:dyDescent="0.25">
      <c r="A1015" s="25" t="s">
        <v>1689</v>
      </c>
      <c r="B1015" s="44">
        <v>4</v>
      </c>
      <c r="C1015" s="25" t="s">
        <v>2850</v>
      </c>
      <c r="D1015" s="25" t="s">
        <v>30</v>
      </c>
      <c r="E1015" s="26">
        <v>45439</v>
      </c>
      <c r="F1015" s="26">
        <v>45469</v>
      </c>
      <c r="G1015" s="25" t="s">
        <v>796</v>
      </c>
      <c r="H1015" s="26">
        <v>45489</v>
      </c>
      <c r="I1015" s="26">
        <v>45558</v>
      </c>
      <c r="J1015" s="25" t="s">
        <v>1719</v>
      </c>
      <c r="K1015" s="25"/>
      <c r="L1015" s="27">
        <v>1</v>
      </c>
      <c r="M1015" s="26">
        <v>45558</v>
      </c>
      <c r="N1015" s="25" t="str" cm="1">
        <f t="array" ref="N1015">_xlfn.IFS(L1015=100%,"выполнено",L1015=0%,"не выполнено",L1015&gt;0%,"в работе",L1015&lt;100%,"в работе")</f>
        <v>выполнено</v>
      </c>
      <c r="O1015" s="25"/>
      <c r="P1015" s="25"/>
      <c r="Q1015" s="25" t="s">
        <v>465</v>
      </c>
      <c r="R1015" s="25" t="str">
        <f>VLOOKUP(J1015,LookUp!C:F,4,0)</f>
        <v>Не применимо</v>
      </c>
      <c r="S1015" s="25" t="s">
        <v>3822</v>
      </c>
    </row>
    <row r="1016" spans="1:19" x14ac:dyDescent="0.25">
      <c r="A1016" s="25" t="s">
        <v>1689</v>
      </c>
      <c r="B1016" s="44">
        <v>5</v>
      </c>
      <c r="C1016" s="25" t="s">
        <v>32</v>
      </c>
      <c r="D1016" s="25" t="s">
        <v>33</v>
      </c>
      <c r="E1016" s="26">
        <v>45439</v>
      </c>
      <c r="F1016" s="26">
        <v>45442</v>
      </c>
      <c r="G1016" s="25" t="s">
        <v>33</v>
      </c>
      <c r="H1016" s="26">
        <v>45489</v>
      </c>
      <c r="I1016" s="26">
        <v>45492</v>
      </c>
      <c r="J1016" s="25" t="s">
        <v>1719</v>
      </c>
      <c r="K1016" s="25"/>
      <c r="L1016" s="27">
        <v>1</v>
      </c>
      <c r="M1016" s="26">
        <v>45492</v>
      </c>
      <c r="N1016" s="25" t="str" cm="1">
        <f t="array" ref="N1016">_xlfn.IFS(L1016=100%,"выполнено",L1016=0%,"не выполнено",L1016&gt;0%,"в работе",L1016&lt;100%,"в работе")</f>
        <v>выполнено</v>
      </c>
      <c r="O1016" s="25"/>
      <c r="P1016" s="25"/>
      <c r="Q1016" s="25" t="s">
        <v>1719</v>
      </c>
      <c r="R1016" s="25" t="str">
        <f>VLOOKUP(J1016,LookUp!C:F,4,0)</f>
        <v>Не применимо</v>
      </c>
      <c r="S1016" s="25" t="s">
        <v>3822</v>
      </c>
    </row>
    <row r="1017" spans="1:19" x14ac:dyDescent="0.25">
      <c r="A1017" s="25" t="s">
        <v>1689</v>
      </c>
      <c r="B1017" s="44">
        <v>5</v>
      </c>
      <c r="C1017" s="25" t="s">
        <v>34</v>
      </c>
      <c r="D1017" s="25" t="s">
        <v>35</v>
      </c>
      <c r="E1017" s="26">
        <v>45442</v>
      </c>
      <c r="F1017" s="26">
        <v>45444</v>
      </c>
      <c r="G1017" s="25" t="s">
        <v>278</v>
      </c>
      <c r="H1017" s="26">
        <v>45492</v>
      </c>
      <c r="I1017" s="26">
        <v>45518</v>
      </c>
      <c r="J1017" s="25" t="s">
        <v>1719</v>
      </c>
      <c r="K1017" s="25"/>
      <c r="L1017" s="27">
        <v>1</v>
      </c>
      <c r="M1017" s="26">
        <v>45518</v>
      </c>
      <c r="N1017" s="25" t="str" cm="1">
        <f t="array" ref="N1017">_xlfn.IFS(L1017=100%,"выполнено",L1017=0%,"не выполнено",L1017&gt;0%,"в работе",L1017&lt;100%,"в работе")</f>
        <v>выполнено</v>
      </c>
      <c r="O1017" s="25"/>
      <c r="P1017" s="25"/>
      <c r="Q1017" s="25" t="s">
        <v>1719</v>
      </c>
      <c r="R1017" s="25" t="str">
        <f>VLOOKUP(J1017,LookUp!C:F,4,0)</f>
        <v>Не применимо</v>
      </c>
      <c r="S1017" s="25" t="s">
        <v>3822</v>
      </c>
    </row>
    <row r="1018" spans="1:19" x14ac:dyDescent="0.25">
      <c r="A1018" s="25" t="s">
        <v>1689</v>
      </c>
      <c r="B1018" s="44">
        <v>5</v>
      </c>
      <c r="C1018" s="25" t="s">
        <v>36</v>
      </c>
      <c r="D1018" s="25" t="s">
        <v>35</v>
      </c>
      <c r="E1018" s="26">
        <v>45444</v>
      </c>
      <c r="F1018" s="26">
        <v>45446</v>
      </c>
      <c r="G1018" s="25" t="s">
        <v>797</v>
      </c>
      <c r="H1018" s="26">
        <v>45491</v>
      </c>
      <c r="I1018" s="26">
        <v>45524</v>
      </c>
      <c r="J1018" s="25" t="s">
        <v>1719</v>
      </c>
      <c r="K1018" s="25"/>
      <c r="L1018" s="27">
        <v>1</v>
      </c>
      <c r="M1018" s="26">
        <v>45524</v>
      </c>
      <c r="N1018" s="25" t="str" cm="1">
        <f t="array" ref="N1018">_xlfn.IFS(L1018=100%,"выполнено",L1018=0%,"не выполнено",L1018&gt;0%,"в работе",L1018&lt;100%,"в работе")</f>
        <v>выполнено</v>
      </c>
      <c r="O1018" s="25"/>
      <c r="P1018" s="25"/>
      <c r="Q1018" s="25" t="s">
        <v>1719</v>
      </c>
      <c r="R1018" s="25" t="str">
        <f>VLOOKUP(J1018,LookUp!C:F,4,0)</f>
        <v>Не применимо</v>
      </c>
      <c r="S1018" s="25" t="s">
        <v>3822</v>
      </c>
    </row>
    <row r="1019" spans="1:19" x14ac:dyDescent="0.25">
      <c r="A1019" s="25" t="s">
        <v>1689</v>
      </c>
      <c r="B1019" s="44">
        <v>5</v>
      </c>
      <c r="C1019" s="25" t="s">
        <v>37</v>
      </c>
      <c r="D1019" s="25" t="s">
        <v>38</v>
      </c>
      <c r="E1019" s="26">
        <v>45446</v>
      </c>
      <c r="F1019" s="26">
        <v>45469</v>
      </c>
      <c r="G1019" s="25" t="s">
        <v>38</v>
      </c>
      <c r="H1019" s="26">
        <v>45501</v>
      </c>
      <c r="I1019" s="26">
        <v>45524</v>
      </c>
      <c r="J1019" s="25" t="s">
        <v>1719</v>
      </c>
      <c r="K1019" s="25"/>
      <c r="L1019" s="27">
        <v>1</v>
      </c>
      <c r="M1019" s="26">
        <v>45524</v>
      </c>
      <c r="N1019" s="25" t="str" cm="1">
        <f t="array" ref="N1019">_xlfn.IFS(L1019=100%,"выполнено",L1019=0%,"не выполнено",L1019&gt;0%,"в работе",L1019&lt;100%,"в работе")</f>
        <v>выполнено</v>
      </c>
      <c r="O1019" s="25"/>
      <c r="P1019" s="25"/>
      <c r="Q1019" s="25" t="s">
        <v>1719</v>
      </c>
      <c r="R1019" s="25" t="str">
        <f>VLOOKUP(J1019,LookUp!C:F,4,0)</f>
        <v>Не применимо</v>
      </c>
      <c r="S1019" s="25" t="s">
        <v>3822</v>
      </c>
    </row>
    <row r="1020" spans="1:19" x14ac:dyDescent="0.25">
      <c r="A1020" s="25" t="s">
        <v>1689</v>
      </c>
      <c r="B1020" s="44">
        <v>5</v>
      </c>
      <c r="C1020" s="25" t="s">
        <v>40</v>
      </c>
      <c r="D1020" s="25" t="s">
        <v>38</v>
      </c>
      <c r="E1020" s="26">
        <v>45446</v>
      </c>
      <c r="F1020" s="26">
        <v>45469</v>
      </c>
      <c r="G1020" s="25" t="s">
        <v>303</v>
      </c>
      <c r="H1020" s="26">
        <v>45525</v>
      </c>
      <c r="I1020" s="26">
        <v>45558</v>
      </c>
      <c r="J1020" s="25" t="s">
        <v>1719</v>
      </c>
      <c r="K1020" s="25"/>
      <c r="L1020" s="27">
        <v>1</v>
      </c>
      <c r="M1020" s="26">
        <v>45558</v>
      </c>
      <c r="N1020" s="25" t="str" cm="1">
        <f t="array" ref="N1020">_xlfn.IFS(L1020=100%,"выполнено",L1020=0%,"не выполнено",L1020&gt;0%,"в работе",L1020&lt;100%,"в работе")</f>
        <v>выполнено</v>
      </c>
      <c r="O1020" s="25"/>
      <c r="P1020" s="25"/>
      <c r="Q1020" s="25" t="s">
        <v>1719</v>
      </c>
      <c r="R1020" s="25" t="str">
        <f>VLOOKUP(J1020,LookUp!C:F,4,0)</f>
        <v>Не применимо</v>
      </c>
      <c r="S1020" s="25" t="s">
        <v>3822</v>
      </c>
    </row>
    <row r="1021" spans="1:19" x14ac:dyDescent="0.25">
      <c r="A1021" s="25" t="s">
        <v>1689</v>
      </c>
      <c r="B1021" s="44">
        <v>3</v>
      </c>
      <c r="C1021" s="25" t="s">
        <v>798</v>
      </c>
      <c r="D1021" s="25" t="s">
        <v>791</v>
      </c>
      <c r="E1021" s="26">
        <v>45446</v>
      </c>
      <c r="F1021" s="26">
        <v>45646</v>
      </c>
      <c r="G1021" s="25" t="s">
        <v>3366</v>
      </c>
      <c r="H1021" s="26">
        <v>45501</v>
      </c>
      <c r="I1021" s="26">
        <v>45980</v>
      </c>
      <c r="J1021" s="25" t="s">
        <v>1719</v>
      </c>
      <c r="K1021" s="25"/>
      <c r="L1021" s="27">
        <v>0.79</v>
      </c>
      <c r="M1021" s="26" t="s">
        <v>2</v>
      </c>
      <c r="N1021" s="25" t="str" cm="1">
        <f t="array" ref="N1021">_xlfn.IFS(L1021=100%,"выполнено",L1021=0%,"не выполнено",L1021&gt;0%,"в работе",L1021&lt;100%,"в работе")</f>
        <v>в работе</v>
      </c>
      <c r="O1021" s="25"/>
      <c r="P1021" s="25"/>
      <c r="Q1021" s="25" t="s">
        <v>1719</v>
      </c>
      <c r="R1021" s="25" t="str">
        <f>VLOOKUP(J1021,LookUp!C:F,4,0)</f>
        <v>Не применимо</v>
      </c>
      <c r="S1021" s="25" t="s">
        <v>3822</v>
      </c>
    </row>
    <row r="1022" spans="1:19" x14ac:dyDescent="0.25">
      <c r="A1022" s="25" t="s">
        <v>1689</v>
      </c>
      <c r="B1022" s="44">
        <v>4</v>
      </c>
      <c r="C1022" s="25" t="s">
        <v>799</v>
      </c>
      <c r="D1022" s="25" t="s">
        <v>75</v>
      </c>
      <c r="E1022" s="26">
        <v>45446</v>
      </c>
      <c r="F1022" s="26">
        <v>45506</v>
      </c>
      <c r="G1022" s="25" t="s">
        <v>75</v>
      </c>
      <c r="H1022" s="26">
        <v>45501</v>
      </c>
      <c r="I1022" s="26">
        <v>45561</v>
      </c>
      <c r="J1022" s="25" t="s">
        <v>1719</v>
      </c>
      <c r="K1022" s="25"/>
      <c r="L1022" s="27">
        <v>0.87</v>
      </c>
      <c r="M1022" s="26" t="s">
        <v>2</v>
      </c>
      <c r="N1022" s="25" t="str" cm="1">
        <f t="array" ref="N1022">_xlfn.IFS(L1022=100%,"выполнено",L1022=0%,"не выполнено",L1022&gt;0%,"в работе",L1022&lt;100%,"в работе")</f>
        <v>в работе</v>
      </c>
      <c r="O1022" s="25"/>
      <c r="P1022" s="25"/>
      <c r="Q1022" s="25" t="s">
        <v>1719</v>
      </c>
      <c r="R1022" s="25" t="str">
        <f>VLOOKUP(J1022,LookUp!C:F,4,0)</f>
        <v>Не применимо</v>
      </c>
      <c r="S1022" s="25" t="s">
        <v>3822</v>
      </c>
    </row>
    <row r="1023" spans="1:19" x14ac:dyDescent="0.25">
      <c r="A1023" s="25" t="s">
        <v>1689</v>
      </c>
      <c r="B1023" s="44">
        <v>5</v>
      </c>
      <c r="C1023" s="25" t="s">
        <v>2137</v>
      </c>
      <c r="D1023" s="25" t="s">
        <v>75</v>
      </c>
      <c r="E1023" s="26">
        <v>45446</v>
      </c>
      <c r="F1023" s="26">
        <v>45506</v>
      </c>
      <c r="G1023" s="25" t="s">
        <v>75</v>
      </c>
      <c r="H1023" s="26">
        <v>45501</v>
      </c>
      <c r="I1023" s="26">
        <v>45561</v>
      </c>
      <c r="J1023" s="25" t="s">
        <v>1719</v>
      </c>
      <c r="K1023" s="25"/>
      <c r="L1023" s="27">
        <v>0.87</v>
      </c>
      <c r="M1023" s="26" t="s">
        <v>2</v>
      </c>
      <c r="N1023" s="25" t="str" cm="1">
        <f t="array" ref="N1023">_xlfn.IFS(L1023=100%,"выполнено",L1023=0%,"не выполнено",L1023&gt;0%,"в работе",L1023&lt;100%,"в работе")</f>
        <v>в работе</v>
      </c>
      <c r="O1023" s="25"/>
      <c r="P1023" s="25"/>
      <c r="Q1023" s="25" t="s">
        <v>1719</v>
      </c>
      <c r="R1023" s="25" t="str">
        <f>VLOOKUP(J1023,LookUp!C:F,4,0)</f>
        <v>Не применимо</v>
      </c>
      <c r="S1023" s="25" t="s">
        <v>3822</v>
      </c>
    </row>
    <row r="1024" spans="1:19" x14ac:dyDescent="0.25">
      <c r="A1024" s="25" t="s">
        <v>1689</v>
      </c>
      <c r="B1024" s="44">
        <v>6</v>
      </c>
      <c r="C1024" s="25" t="s">
        <v>800</v>
      </c>
      <c r="D1024" s="25" t="s">
        <v>30</v>
      </c>
      <c r="E1024" s="26">
        <v>45446</v>
      </c>
      <c r="F1024" s="26">
        <v>45476</v>
      </c>
      <c r="G1024" s="25" t="s">
        <v>30</v>
      </c>
      <c r="H1024" s="26">
        <v>45501</v>
      </c>
      <c r="I1024" s="26">
        <v>45531</v>
      </c>
      <c r="J1024" s="25" t="s">
        <v>1719</v>
      </c>
      <c r="K1024" s="25"/>
      <c r="L1024" s="27">
        <v>1</v>
      </c>
      <c r="M1024" s="26">
        <v>45531</v>
      </c>
      <c r="N1024" s="25" t="str" cm="1">
        <f t="array" ref="N1024">_xlfn.IFS(L1024=100%,"выполнено",L1024=0%,"не выполнено",L1024&gt;0%,"в работе",L1024&lt;100%,"в работе")</f>
        <v>выполнено</v>
      </c>
      <c r="O1024" s="25"/>
      <c r="P1024" s="25"/>
      <c r="Q1024" s="25" t="s">
        <v>1719</v>
      </c>
      <c r="R1024" s="25" t="str">
        <f>VLOOKUP(J1024,LookUp!C:F,4,0)</f>
        <v>Не применимо</v>
      </c>
      <c r="S1024" s="25" t="s">
        <v>3822</v>
      </c>
    </row>
    <row r="1025" spans="1:19" x14ac:dyDescent="0.25">
      <c r="A1025" s="25" t="s">
        <v>1689</v>
      </c>
      <c r="B1025" s="44">
        <v>6</v>
      </c>
      <c r="C1025" s="25" t="s">
        <v>801</v>
      </c>
      <c r="D1025" s="25" t="s">
        <v>75</v>
      </c>
      <c r="E1025" s="26">
        <v>45446</v>
      </c>
      <c r="F1025" s="26">
        <v>45506</v>
      </c>
      <c r="G1025" s="25" t="s">
        <v>75</v>
      </c>
      <c r="H1025" s="26">
        <v>45501</v>
      </c>
      <c r="I1025" s="26">
        <v>45561</v>
      </c>
      <c r="J1025" s="25" t="s">
        <v>1719</v>
      </c>
      <c r="K1025" s="25"/>
      <c r="L1025" s="27">
        <v>0.8</v>
      </c>
      <c r="M1025" s="26" t="s">
        <v>2</v>
      </c>
      <c r="N1025" s="25" t="str" cm="1">
        <f t="array" ref="N1025">_xlfn.IFS(L1025=100%,"выполнено",L1025=0%,"не выполнено",L1025&gt;0%,"в работе",L1025&lt;100%,"в работе")</f>
        <v>в работе</v>
      </c>
      <c r="O1025" s="25"/>
      <c r="P1025" s="25"/>
      <c r="Q1025" s="25" t="s">
        <v>1719</v>
      </c>
      <c r="R1025" s="25" t="str">
        <f>VLOOKUP(J1025,LookUp!C:F,4,0)</f>
        <v>Не применимо</v>
      </c>
      <c r="S1025" s="25" t="s">
        <v>3822</v>
      </c>
    </row>
    <row r="1026" spans="1:19" x14ac:dyDescent="0.25">
      <c r="A1026" s="25" t="s">
        <v>1689</v>
      </c>
      <c r="B1026" s="44">
        <v>4</v>
      </c>
      <c r="C1026" s="25" t="s">
        <v>2138</v>
      </c>
      <c r="D1026" s="25" t="s">
        <v>10</v>
      </c>
      <c r="E1026" s="26">
        <v>45476</v>
      </c>
      <c r="F1026" s="26">
        <v>45596</v>
      </c>
      <c r="G1026" s="25" t="s">
        <v>3367</v>
      </c>
      <c r="H1026" s="26">
        <v>45689</v>
      </c>
      <c r="I1026" s="26">
        <v>45961</v>
      </c>
      <c r="J1026" s="25" t="s">
        <v>1719</v>
      </c>
      <c r="K1026" s="25"/>
      <c r="L1026" s="27">
        <v>0.68</v>
      </c>
      <c r="M1026" s="26" t="s">
        <v>2</v>
      </c>
      <c r="N1026" s="25" t="str" cm="1">
        <f t="array" ref="N1026">_xlfn.IFS(L1026=100%,"выполнено",L1026=0%,"не выполнено",L1026&gt;0%,"в работе",L1026&lt;100%,"в работе")</f>
        <v>в работе</v>
      </c>
      <c r="O1026" s="25"/>
      <c r="P1026" s="25"/>
      <c r="Q1026" s="25" t="s">
        <v>1719</v>
      </c>
      <c r="R1026" s="25" t="str">
        <f>VLOOKUP(J1026,LookUp!C:F,4,0)</f>
        <v>Не применимо</v>
      </c>
      <c r="S1026" s="25" t="s">
        <v>3822</v>
      </c>
    </row>
    <row r="1027" spans="1:19" x14ac:dyDescent="0.25">
      <c r="A1027" s="25" t="s">
        <v>1689</v>
      </c>
      <c r="B1027" s="44">
        <v>5</v>
      </c>
      <c r="C1027" s="25" t="s">
        <v>2139</v>
      </c>
      <c r="D1027" s="25" t="s">
        <v>10</v>
      </c>
      <c r="E1027" s="26">
        <v>45476</v>
      </c>
      <c r="F1027" s="26">
        <v>45596</v>
      </c>
      <c r="G1027" s="25" t="s">
        <v>3367</v>
      </c>
      <c r="H1027" s="26">
        <v>45689</v>
      </c>
      <c r="I1027" s="26">
        <v>45961</v>
      </c>
      <c r="J1027" s="25" t="s">
        <v>1719</v>
      </c>
      <c r="K1027" s="25"/>
      <c r="L1027" s="27">
        <v>0.68</v>
      </c>
      <c r="M1027" s="26" t="s">
        <v>2</v>
      </c>
      <c r="N1027" s="25" t="str" cm="1">
        <f t="array" ref="N1027">_xlfn.IFS(L1027=100%,"выполнено",L1027=0%,"не выполнено",L1027&gt;0%,"в работе",L1027&lt;100%,"в работе")</f>
        <v>в работе</v>
      </c>
      <c r="O1027" s="25"/>
      <c r="P1027" s="25"/>
      <c r="Q1027" s="25" t="s">
        <v>1719</v>
      </c>
      <c r="R1027" s="25" t="str">
        <f>VLOOKUP(J1027,LookUp!C:F,4,0)</f>
        <v>Не применимо</v>
      </c>
      <c r="S1027" s="25" t="s">
        <v>3822</v>
      </c>
    </row>
    <row r="1028" spans="1:19" x14ac:dyDescent="0.25">
      <c r="A1028" s="25" t="s">
        <v>1689</v>
      </c>
      <c r="B1028" s="44">
        <v>6</v>
      </c>
      <c r="C1028" s="25" t="s">
        <v>800</v>
      </c>
      <c r="D1028" s="25" t="s">
        <v>10</v>
      </c>
      <c r="E1028" s="26">
        <v>45476</v>
      </c>
      <c r="F1028" s="26">
        <v>45596</v>
      </c>
      <c r="G1028" s="25" t="s">
        <v>672</v>
      </c>
      <c r="H1028" s="26">
        <v>45689</v>
      </c>
      <c r="I1028" s="26">
        <v>45935</v>
      </c>
      <c r="J1028" s="25" t="s">
        <v>1719</v>
      </c>
      <c r="K1028" s="25"/>
      <c r="L1028" s="27">
        <v>0.8</v>
      </c>
      <c r="M1028" s="26" t="s">
        <v>2</v>
      </c>
      <c r="N1028" s="25" t="str" cm="1">
        <f t="array" ref="N1028">_xlfn.IFS(L1028=100%,"выполнено",L1028=0%,"не выполнено",L1028&gt;0%,"в работе",L1028&lt;100%,"в работе")</f>
        <v>в работе</v>
      </c>
      <c r="O1028" s="25"/>
      <c r="P1028" s="25"/>
      <c r="Q1028" s="25" t="s">
        <v>1719</v>
      </c>
      <c r="R1028" s="25" t="str">
        <f>VLOOKUP(J1028,LookUp!C:F,4,0)</f>
        <v>Не применимо</v>
      </c>
      <c r="S1028" s="25" t="s">
        <v>3822</v>
      </c>
    </row>
    <row r="1029" spans="1:19" x14ac:dyDescent="0.25">
      <c r="A1029" s="25" t="s">
        <v>1689</v>
      </c>
      <c r="B1029" s="44">
        <v>7</v>
      </c>
      <c r="C1029" s="25" t="s">
        <v>2140</v>
      </c>
      <c r="D1029" s="25" t="s">
        <v>10</v>
      </c>
      <c r="E1029" s="26">
        <v>45476</v>
      </c>
      <c r="F1029" s="26">
        <v>45596</v>
      </c>
      <c r="G1029" s="25" t="s">
        <v>3368</v>
      </c>
      <c r="H1029" s="26">
        <v>45689</v>
      </c>
      <c r="I1029" s="26">
        <v>45935</v>
      </c>
      <c r="J1029" s="25" t="s">
        <v>1698</v>
      </c>
      <c r="K1029" s="25"/>
      <c r="L1029" s="27">
        <v>0.8</v>
      </c>
      <c r="M1029" s="26" t="s">
        <v>2</v>
      </c>
      <c r="N1029" s="25" t="str" cm="1">
        <f t="array" ref="N1029">_xlfn.IFS(L1029=100%,"выполнено",L1029=0%,"не выполнено",L1029&gt;0%,"в работе",L1029&lt;100%,"в работе")</f>
        <v>в работе</v>
      </c>
      <c r="O1029" s="25"/>
      <c r="P1029" s="25"/>
      <c r="Q1029" s="25" t="s">
        <v>1719</v>
      </c>
      <c r="R1029" s="25" t="str">
        <f>VLOOKUP(J1029,LookUp!C:F,4,0)</f>
        <v>ТХиГТС</v>
      </c>
      <c r="S1029" s="25" t="s">
        <v>3822</v>
      </c>
    </row>
    <row r="1030" spans="1:19" x14ac:dyDescent="0.25">
      <c r="A1030" s="25" t="s">
        <v>1689</v>
      </c>
      <c r="B1030" s="44">
        <v>6</v>
      </c>
      <c r="C1030" s="25" t="s">
        <v>801</v>
      </c>
      <c r="D1030" s="25" t="s">
        <v>10</v>
      </c>
      <c r="E1030" s="26">
        <v>45476</v>
      </c>
      <c r="F1030" s="26">
        <v>45596</v>
      </c>
      <c r="G1030" s="25" t="s">
        <v>47</v>
      </c>
      <c r="H1030" s="26">
        <v>45941</v>
      </c>
      <c r="I1030" s="26">
        <v>45961</v>
      </c>
      <c r="J1030" s="25" t="s">
        <v>465</v>
      </c>
      <c r="K1030" s="25"/>
      <c r="L1030" s="27">
        <v>0</v>
      </c>
      <c r="M1030" s="26" t="s">
        <v>2</v>
      </c>
      <c r="N1030" s="25" t="str" cm="1">
        <f t="array" ref="N1030">_xlfn.IFS(L1030=100%,"выполнено",L1030=0%,"не выполнено",L1030&gt;0%,"в работе",L1030&lt;100%,"в работе")</f>
        <v>не выполнено</v>
      </c>
      <c r="O1030" s="25"/>
      <c r="P1030" s="25"/>
      <c r="Q1030" s="25" t="s">
        <v>1719</v>
      </c>
      <c r="R1030" s="25" t="str">
        <f>VLOOKUP(J1030,LookUp!C:F,4,0)</f>
        <v>ГИП</v>
      </c>
      <c r="S1030" s="25" t="s">
        <v>3822</v>
      </c>
    </row>
    <row r="1031" spans="1:19" x14ac:dyDescent="0.25">
      <c r="A1031" s="25" t="s">
        <v>1689</v>
      </c>
      <c r="B1031" s="44">
        <v>7</v>
      </c>
      <c r="C1031" s="25" t="s">
        <v>2140</v>
      </c>
      <c r="D1031" s="25" t="s">
        <v>10</v>
      </c>
      <c r="E1031" s="26">
        <v>45476</v>
      </c>
      <c r="F1031" s="26">
        <v>45596</v>
      </c>
      <c r="G1031" s="25" t="s">
        <v>47</v>
      </c>
      <c r="H1031" s="26">
        <v>45941</v>
      </c>
      <c r="I1031" s="26">
        <v>45961</v>
      </c>
      <c r="J1031" s="25" t="s">
        <v>1698</v>
      </c>
      <c r="K1031" s="25"/>
      <c r="L1031" s="27">
        <v>0</v>
      </c>
      <c r="M1031" s="26" t="s">
        <v>2</v>
      </c>
      <c r="N1031" s="25" t="str" cm="1">
        <f t="array" ref="N1031">_xlfn.IFS(L1031=100%,"выполнено",L1031=0%,"не выполнено",L1031&gt;0%,"в работе",L1031&lt;100%,"в работе")</f>
        <v>не выполнено</v>
      </c>
      <c r="O1031" s="25"/>
      <c r="P1031" s="25"/>
      <c r="Q1031" s="25" t="s">
        <v>1719</v>
      </c>
      <c r="R1031" s="25" t="str">
        <f>VLOOKUP(J1031,LookUp!C:F,4,0)</f>
        <v>ТХиГТС</v>
      </c>
      <c r="S1031" s="25" t="s">
        <v>3822</v>
      </c>
    </row>
    <row r="1032" spans="1:19" x14ac:dyDescent="0.25">
      <c r="A1032" s="25" t="s">
        <v>1689</v>
      </c>
      <c r="B1032" s="44">
        <v>4</v>
      </c>
      <c r="C1032" s="25" t="s">
        <v>804</v>
      </c>
      <c r="D1032" s="25" t="s">
        <v>75</v>
      </c>
      <c r="E1032" s="26">
        <v>45476</v>
      </c>
      <c r="F1032" s="26">
        <v>45561</v>
      </c>
      <c r="G1032" s="25" t="s">
        <v>3369</v>
      </c>
      <c r="H1032" s="26">
        <v>45531</v>
      </c>
      <c r="I1032" s="26">
        <v>45980</v>
      </c>
      <c r="J1032" s="25" t="s">
        <v>465</v>
      </c>
      <c r="K1032" s="25"/>
      <c r="L1032" s="27">
        <v>0.83</v>
      </c>
      <c r="M1032" s="26" t="s">
        <v>2</v>
      </c>
      <c r="N1032" s="25" t="str" cm="1">
        <f t="array" ref="N1032">_xlfn.IFS(L1032=100%,"выполнено",L1032=0%,"не выполнено",L1032&gt;0%,"в работе",L1032&lt;100%,"в работе")</f>
        <v>в работе</v>
      </c>
      <c r="O1032" s="25"/>
      <c r="P1032" s="25"/>
      <c r="Q1032" s="25" t="s">
        <v>1719</v>
      </c>
      <c r="R1032" s="25" t="str">
        <f>VLOOKUP(J1032,LookUp!C:F,4,0)</f>
        <v>ГИП</v>
      </c>
      <c r="S1032" s="25" t="s">
        <v>3822</v>
      </c>
    </row>
    <row r="1033" spans="1:19" x14ac:dyDescent="0.25">
      <c r="A1033" s="25" t="s">
        <v>1689</v>
      </c>
      <c r="B1033" s="44">
        <v>5</v>
      </c>
      <c r="C1033" s="25" t="s">
        <v>2141</v>
      </c>
      <c r="D1033" s="25" t="s">
        <v>75</v>
      </c>
      <c r="E1033" s="26">
        <v>45476</v>
      </c>
      <c r="F1033" s="26">
        <v>45561</v>
      </c>
      <c r="G1033" s="25" t="s">
        <v>3370</v>
      </c>
      <c r="H1033" s="26">
        <v>45531</v>
      </c>
      <c r="I1033" s="26">
        <v>45954</v>
      </c>
      <c r="J1033" s="25" t="s">
        <v>1698</v>
      </c>
      <c r="K1033" s="25"/>
      <c r="L1033" s="27">
        <v>0.89</v>
      </c>
      <c r="M1033" s="26" t="s">
        <v>2</v>
      </c>
      <c r="N1033" s="25" t="str" cm="1">
        <f t="array" ref="N1033">_xlfn.IFS(L1033=100%,"выполнено",L1033=0%,"не выполнено",L1033&gt;0%,"в работе",L1033&lt;100%,"в работе")</f>
        <v>в работе</v>
      </c>
      <c r="O1033" s="25"/>
      <c r="P1033" s="25"/>
      <c r="Q1033" s="25" t="s">
        <v>1719</v>
      </c>
      <c r="R1033" s="25" t="str">
        <f>VLOOKUP(J1033,LookUp!C:F,4,0)</f>
        <v>ТХиГТС</v>
      </c>
      <c r="S1033" s="25" t="s">
        <v>3822</v>
      </c>
    </row>
    <row r="1034" spans="1:19" x14ac:dyDescent="0.25">
      <c r="A1034" s="25" t="s">
        <v>1689</v>
      </c>
      <c r="B1034" s="44">
        <v>6</v>
      </c>
      <c r="C1034" s="25" t="s">
        <v>805</v>
      </c>
      <c r="D1034" s="25" t="s">
        <v>30</v>
      </c>
      <c r="E1034" s="26">
        <v>45476</v>
      </c>
      <c r="F1034" s="26">
        <v>45518</v>
      </c>
      <c r="G1034" s="25" t="s">
        <v>3371</v>
      </c>
      <c r="H1034" s="26">
        <v>45531</v>
      </c>
      <c r="I1034" s="26">
        <v>45854</v>
      </c>
      <c r="J1034" s="25" t="s">
        <v>465</v>
      </c>
      <c r="K1034" s="25"/>
      <c r="L1034" s="27">
        <v>1</v>
      </c>
      <c r="M1034" s="26">
        <v>45854</v>
      </c>
      <c r="N1034" s="25" t="str" cm="1">
        <f t="array" ref="N1034">_xlfn.IFS(L1034=100%,"выполнено",L1034=0%,"не выполнено",L1034&gt;0%,"в работе",L1034&lt;100%,"в работе")</f>
        <v>выполнено</v>
      </c>
      <c r="O1034" s="25"/>
      <c r="P1034" s="25"/>
      <c r="Q1034" s="25" t="s">
        <v>1719</v>
      </c>
      <c r="R1034" s="25" t="str">
        <f>VLOOKUP(J1034,LookUp!C:F,4,0)</f>
        <v>ГИП</v>
      </c>
      <c r="S1034" s="25" t="s">
        <v>3822</v>
      </c>
    </row>
    <row r="1035" spans="1:19" x14ac:dyDescent="0.25">
      <c r="A1035" s="25" t="s">
        <v>1689</v>
      </c>
      <c r="B1035" s="44">
        <v>7</v>
      </c>
      <c r="C1035" s="25" t="s">
        <v>2142</v>
      </c>
      <c r="D1035" s="25" t="s">
        <v>117</v>
      </c>
      <c r="E1035" s="26">
        <v>45476</v>
      </c>
      <c r="F1035" s="26">
        <v>45513</v>
      </c>
      <c r="G1035" s="25" t="s">
        <v>3372</v>
      </c>
      <c r="H1035" s="26">
        <v>45531</v>
      </c>
      <c r="I1035" s="26">
        <v>45852</v>
      </c>
      <c r="J1035" s="25" t="s">
        <v>1719</v>
      </c>
      <c r="K1035" s="25"/>
      <c r="L1035" s="27">
        <v>1</v>
      </c>
      <c r="M1035" s="26">
        <v>45852</v>
      </c>
      <c r="N1035" s="25" t="str" cm="1">
        <f t="array" ref="N1035">_xlfn.IFS(L1035=100%,"выполнено",L1035=0%,"не выполнено",L1035&gt;0%,"в работе",L1035&lt;100%,"в работе")</f>
        <v>выполнено</v>
      </c>
      <c r="O1035" s="25"/>
      <c r="P1035" s="25"/>
      <c r="Q1035" s="25" t="s">
        <v>1719</v>
      </c>
      <c r="R1035" s="25" t="str">
        <f>VLOOKUP(J1035,LookUp!C:F,4,0)</f>
        <v>Не применимо</v>
      </c>
      <c r="S1035" s="25" t="s">
        <v>3822</v>
      </c>
    </row>
    <row r="1036" spans="1:19" x14ac:dyDescent="0.25">
      <c r="A1036" s="25" t="s">
        <v>1689</v>
      </c>
      <c r="B1036" s="44">
        <v>8</v>
      </c>
      <c r="C1036" s="25" t="s">
        <v>807</v>
      </c>
      <c r="D1036" s="25" t="s">
        <v>117</v>
      </c>
      <c r="E1036" s="26">
        <v>45476</v>
      </c>
      <c r="F1036" s="26">
        <v>45513</v>
      </c>
      <c r="G1036" s="25" t="s">
        <v>3372</v>
      </c>
      <c r="H1036" s="26">
        <v>45531</v>
      </c>
      <c r="I1036" s="26">
        <v>45852</v>
      </c>
      <c r="J1036" s="25" t="s">
        <v>991</v>
      </c>
      <c r="K1036" s="25"/>
      <c r="L1036" s="27">
        <v>1</v>
      </c>
      <c r="M1036" s="26">
        <v>45852</v>
      </c>
      <c r="N1036" s="25" t="str" cm="1">
        <f t="array" ref="N1036">_xlfn.IFS(L1036=100%,"выполнено",L1036=0%,"не выполнено",L1036&gt;0%,"в работе",L1036&lt;100%,"в работе")</f>
        <v>выполнено</v>
      </c>
      <c r="O1036" s="25"/>
      <c r="P1036" s="25"/>
      <c r="Q1036" s="25" t="s">
        <v>1719</v>
      </c>
      <c r="R1036" s="25" t="str">
        <f>VLOOKUP(J1036,LookUp!C:F,4,0)</f>
        <v>ГПиАД</v>
      </c>
      <c r="S1036" s="25" t="s">
        <v>3822</v>
      </c>
    </row>
    <row r="1037" spans="1:19" x14ac:dyDescent="0.25">
      <c r="A1037" s="25" t="s">
        <v>1689</v>
      </c>
      <c r="B1037" s="44">
        <v>9</v>
      </c>
      <c r="C1037" s="25" t="s">
        <v>808</v>
      </c>
      <c r="D1037" s="25" t="s">
        <v>77</v>
      </c>
      <c r="E1037" s="26">
        <v>45476</v>
      </c>
      <c r="F1037" s="26">
        <v>45485</v>
      </c>
      <c r="G1037" s="25" t="s">
        <v>12</v>
      </c>
      <c r="H1037" s="26">
        <v>45531</v>
      </c>
      <c r="I1037" s="26">
        <v>45797</v>
      </c>
      <c r="J1037" s="25" t="s">
        <v>991</v>
      </c>
      <c r="K1037" s="25"/>
      <c r="L1037" s="27">
        <v>1</v>
      </c>
      <c r="M1037" s="26">
        <v>45797</v>
      </c>
      <c r="N1037" s="25" t="str" cm="1">
        <f t="array" ref="N1037">_xlfn.IFS(L1037=100%,"выполнено",L1037=0%,"не выполнено",L1037&gt;0%,"в работе",L1037&lt;100%,"в работе")</f>
        <v>выполнено</v>
      </c>
      <c r="O1037" s="25"/>
      <c r="P1037" s="25"/>
      <c r="Q1037" s="25" t="s">
        <v>1719</v>
      </c>
      <c r="R1037" s="25" t="str">
        <f>VLOOKUP(J1037,LookUp!C:F,4,0)</f>
        <v>ГПиАД</v>
      </c>
      <c r="S1037" s="25" t="s">
        <v>3822</v>
      </c>
    </row>
    <row r="1038" spans="1:19" x14ac:dyDescent="0.25">
      <c r="A1038" s="25" t="s">
        <v>1689</v>
      </c>
      <c r="B1038" s="44">
        <v>9</v>
      </c>
      <c r="C1038" s="25" t="s">
        <v>809</v>
      </c>
      <c r="D1038" s="25" t="s">
        <v>313</v>
      </c>
      <c r="E1038" s="26">
        <v>45481</v>
      </c>
      <c r="F1038" s="26">
        <v>45489</v>
      </c>
      <c r="G1038" s="25" t="s">
        <v>122</v>
      </c>
      <c r="H1038" s="26">
        <v>45551</v>
      </c>
      <c r="I1038" s="26">
        <v>45800</v>
      </c>
      <c r="J1038" s="25" t="s">
        <v>1698</v>
      </c>
      <c r="K1038" s="25"/>
      <c r="L1038" s="27">
        <v>1</v>
      </c>
      <c r="M1038" s="26">
        <v>45800</v>
      </c>
      <c r="N1038" s="25" t="str" cm="1">
        <f t="array" ref="N1038">_xlfn.IFS(L1038=100%,"выполнено",L1038=0%,"не выполнено",L1038&gt;0%,"в работе",L1038&lt;100%,"в работе")</f>
        <v>выполнено</v>
      </c>
      <c r="O1038" s="25"/>
      <c r="P1038" s="25"/>
      <c r="Q1038" s="25" t="s">
        <v>1719</v>
      </c>
      <c r="R1038" s="25" t="str">
        <f>VLOOKUP(J1038,LookUp!C:F,4,0)</f>
        <v>ТХиГТС</v>
      </c>
      <c r="S1038" s="25" t="s">
        <v>3822</v>
      </c>
    </row>
    <row r="1039" spans="1:19" x14ac:dyDescent="0.25">
      <c r="A1039" s="25" t="s">
        <v>1689</v>
      </c>
      <c r="B1039" s="44">
        <v>9</v>
      </c>
      <c r="C1039" s="25" t="s">
        <v>810</v>
      </c>
      <c r="D1039" s="25" t="s">
        <v>313</v>
      </c>
      <c r="E1039" s="26">
        <v>45489</v>
      </c>
      <c r="F1039" s="26">
        <v>45497</v>
      </c>
      <c r="G1039" s="25" t="s">
        <v>1816</v>
      </c>
      <c r="H1039" s="26">
        <v>45687</v>
      </c>
      <c r="I1039" s="26">
        <v>45852</v>
      </c>
      <c r="J1039" s="25" t="s">
        <v>1700</v>
      </c>
      <c r="K1039" s="25"/>
      <c r="L1039" s="27">
        <v>1</v>
      </c>
      <c r="M1039" s="26">
        <v>45852</v>
      </c>
      <c r="N1039" s="25" t="str" cm="1">
        <f t="array" ref="N1039">_xlfn.IFS(L1039=100%,"выполнено",L1039=0%,"не выполнено",L1039&gt;0%,"в работе",L1039&lt;100%,"в работе")</f>
        <v>выполнено</v>
      </c>
      <c r="O1039" s="25"/>
      <c r="P1039" s="25"/>
      <c r="Q1039" s="25" t="s">
        <v>1719</v>
      </c>
      <c r="R1039" s="25" t="str">
        <f>VLOOKUP(J1039,LookUp!C:F,4,0)</f>
        <v>АСО</v>
      </c>
      <c r="S1039" s="25" t="s">
        <v>3822</v>
      </c>
    </row>
    <row r="1040" spans="1:19" x14ac:dyDescent="0.25">
      <c r="A1040" s="25" t="s">
        <v>1689</v>
      </c>
      <c r="B1040" s="44">
        <v>9</v>
      </c>
      <c r="C1040" s="25" t="s">
        <v>811</v>
      </c>
      <c r="D1040" s="25" t="s">
        <v>192</v>
      </c>
      <c r="E1040" s="26">
        <v>45481</v>
      </c>
      <c r="F1040" s="26">
        <v>45484</v>
      </c>
      <c r="G1040" s="25" t="s">
        <v>741</v>
      </c>
      <c r="H1040" s="26">
        <v>45534</v>
      </c>
      <c r="I1040" s="26">
        <v>45800</v>
      </c>
      <c r="J1040" s="25" t="s">
        <v>1701</v>
      </c>
      <c r="K1040" s="25"/>
      <c r="L1040" s="27">
        <v>1</v>
      </c>
      <c r="M1040" s="26">
        <v>45800</v>
      </c>
      <c r="N1040" s="25" t="str" cm="1">
        <f t="array" ref="N1040">_xlfn.IFS(L1040=100%,"выполнено",L1040=0%,"не выполнено",L1040&gt;0%,"в работе",L1040&lt;100%,"в работе")</f>
        <v>выполнено</v>
      </c>
      <c r="O1040" s="25"/>
      <c r="P1040" s="25"/>
      <c r="Q1040" s="25" t="s">
        <v>1719</v>
      </c>
      <c r="R1040" s="25" t="str">
        <f>VLOOKUP(J1040,LookUp!C:F,4,0)</f>
        <v>ОВиВК</v>
      </c>
      <c r="S1040" s="25" t="s">
        <v>3822</v>
      </c>
    </row>
    <row r="1041" spans="1:19" x14ac:dyDescent="0.25">
      <c r="A1041" s="25" t="s">
        <v>1689</v>
      </c>
      <c r="B1041" s="44">
        <v>9</v>
      </c>
      <c r="C1041" s="25" t="s">
        <v>812</v>
      </c>
      <c r="D1041" s="25" t="s">
        <v>313</v>
      </c>
      <c r="E1041" s="26">
        <v>45489</v>
      </c>
      <c r="F1041" s="26">
        <v>45495</v>
      </c>
      <c r="G1041" s="25" t="s">
        <v>106</v>
      </c>
      <c r="H1041" s="26">
        <v>45779</v>
      </c>
      <c r="I1041" s="26">
        <v>45792</v>
      </c>
      <c r="J1041" s="25" t="s">
        <v>1696</v>
      </c>
      <c r="K1041" s="25"/>
      <c r="L1041" s="27">
        <v>1</v>
      </c>
      <c r="M1041" s="26">
        <v>45792</v>
      </c>
      <c r="N1041" s="25" t="str" cm="1">
        <f t="array" ref="N1041">_xlfn.IFS(L1041=100%,"выполнено",L1041=0%,"не выполнено",L1041&gt;0%,"в работе",L1041&lt;100%,"в работе")</f>
        <v>выполнено</v>
      </c>
      <c r="O1041" s="25"/>
      <c r="P1041" s="25"/>
      <c r="Q1041" s="25" t="s">
        <v>1719</v>
      </c>
      <c r="R1041" s="25" t="str">
        <f>VLOOKUP(J1041,LookUp!C:F,4,0)</f>
        <v>ОЭиСС</v>
      </c>
      <c r="S1041" s="25" t="s">
        <v>3822</v>
      </c>
    </row>
    <row r="1042" spans="1:19" x14ac:dyDescent="0.25">
      <c r="A1042" s="25" t="s">
        <v>1689</v>
      </c>
      <c r="B1042" s="44">
        <v>9</v>
      </c>
      <c r="C1042" s="25" t="s">
        <v>2143</v>
      </c>
      <c r="D1042" s="25" t="s">
        <v>73</v>
      </c>
      <c r="E1042" s="26">
        <v>45506</v>
      </c>
      <c r="F1042" s="26">
        <v>45513</v>
      </c>
      <c r="G1042" s="25" t="s">
        <v>77</v>
      </c>
      <c r="H1042" s="26">
        <v>45694</v>
      </c>
      <c r="I1042" s="26">
        <v>45792</v>
      </c>
      <c r="J1042" s="25" t="s">
        <v>1696</v>
      </c>
      <c r="K1042" s="25"/>
      <c r="L1042" s="27">
        <v>1</v>
      </c>
      <c r="M1042" s="26">
        <v>45792</v>
      </c>
      <c r="N1042" s="25" t="str" cm="1">
        <f t="array" ref="N1042">_xlfn.IFS(L1042=100%,"выполнено",L1042=0%,"не выполнено",L1042&gt;0%,"в работе",L1042&lt;100%,"в работе")</f>
        <v>выполнено</v>
      </c>
      <c r="O1042" s="25"/>
      <c r="P1042" s="25"/>
      <c r="Q1042" s="25" t="s">
        <v>1719</v>
      </c>
      <c r="R1042" s="25" t="str">
        <f>VLOOKUP(J1042,LookUp!C:F,4,0)</f>
        <v>ОЭиСС</v>
      </c>
      <c r="S1042" s="25" t="s">
        <v>3822</v>
      </c>
    </row>
    <row r="1043" spans="1:19" x14ac:dyDescent="0.25">
      <c r="A1043" s="25" t="s">
        <v>1689</v>
      </c>
      <c r="B1043" s="44">
        <v>9</v>
      </c>
      <c r="C1043" s="25" t="s">
        <v>2144</v>
      </c>
      <c r="D1043" s="25" t="s">
        <v>77</v>
      </c>
      <c r="E1043" s="26">
        <v>45502</v>
      </c>
      <c r="F1043" s="26">
        <v>45511</v>
      </c>
      <c r="G1043" s="25" t="s">
        <v>212</v>
      </c>
      <c r="H1043" s="26">
        <v>45796</v>
      </c>
      <c r="I1043" s="26">
        <v>45827</v>
      </c>
      <c r="J1043" s="25" t="s">
        <v>1701</v>
      </c>
      <c r="K1043" s="25"/>
      <c r="L1043" s="27">
        <v>1</v>
      </c>
      <c r="M1043" s="26">
        <v>45827</v>
      </c>
      <c r="N1043" s="25" t="str" cm="1">
        <f t="array" ref="N1043">_xlfn.IFS(L1043=100%,"выполнено",L1043=0%,"не выполнено",L1043&gt;0%,"в работе",L1043&lt;100%,"в работе")</f>
        <v>выполнено</v>
      </c>
      <c r="O1043" s="25"/>
      <c r="P1043" s="25"/>
      <c r="Q1043" s="25" t="s">
        <v>1719</v>
      </c>
      <c r="R1043" s="25" t="str">
        <f>VLOOKUP(J1043,LookUp!C:F,4,0)</f>
        <v>ОВиВК</v>
      </c>
      <c r="S1043" s="25" t="s">
        <v>3822</v>
      </c>
    </row>
    <row r="1044" spans="1:19" x14ac:dyDescent="0.25">
      <c r="A1044" s="25" t="s">
        <v>1689</v>
      </c>
      <c r="B1044" s="44">
        <v>8</v>
      </c>
      <c r="C1044" s="25" t="s">
        <v>2145</v>
      </c>
      <c r="D1044" s="25" t="s">
        <v>27</v>
      </c>
      <c r="E1044" s="26">
        <v>45484</v>
      </c>
      <c r="F1044" s="26">
        <v>45512</v>
      </c>
      <c r="G1044" s="25" t="s">
        <v>3373</v>
      </c>
      <c r="H1044" s="26">
        <v>45540</v>
      </c>
      <c r="I1044" s="26">
        <v>45828</v>
      </c>
      <c r="J1044" s="25" t="s">
        <v>465</v>
      </c>
      <c r="K1044" s="25"/>
      <c r="L1044" s="27">
        <v>1</v>
      </c>
      <c r="M1044" s="26">
        <v>45828</v>
      </c>
      <c r="N1044" s="25" t="str" cm="1">
        <f t="array" ref="N1044">_xlfn.IFS(L1044=100%,"выполнено",L1044=0%,"не выполнено",L1044&gt;0%,"в работе",L1044&lt;100%,"в работе")</f>
        <v>выполнено</v>
      </c>
      <c r="O1044" s="25"/>
      <c r="P1044" s="25"/>
      <c r="Q1044" s="25" t="s">
        <v>1719</v>
      </c>
      <c r="R1044" s="25" t="str">
        <f>VLOOKUP(J1044,LookUp!C:F,4,0)</f>
        <v>ГИП</v>
      </c>
      <c r="S1044" s="25" t="s">
        <v>3822</v>
      </c>
    </row>
    <row r="1045" spans="1:19" x14ac:dyDescent="0.25">
      <c r="A1045" s="25" t="s">
        <v>1689</v>
      </c>
      <c r="B1045" s="44">
        <v>9</v>
      </c>
      <c r="C1045" s="25" t="s">
        <v>2146</v>
      </c>
      <c r="D1045" s="25" t="s">
        <v>192</v>
      </c>
      <c r="E1045" s="26">
        <v>45484</v>
      </c>
      <c r="F1045" s="26">
        <v>45490</v>
      </c>
      <c r="G1045" s="25" t="s">
        <v>27</v>
      </c>
      <c r="H1045" s="26">
        <v>45540</v>
      </c>
      <c r="I1045" s="26">
        <v>45688</v>
      </c>
      <c r="J1045" s="25" t="s">
        <v>1698</v>
      </c>
      <c r="K1045" s="25"/>
      <c r="L1045" s="27">
        <v>1</v>
      </c>
      <c r="M1045" s="26">
        <v>45688</v>
      </c>
      <c r="N1045" s="25" t="str" cm="1">
        <f t="array" ref="N1045">_xlfn.IFS(L1045=100%,"выполнено",L1045=0%,"не выполнено",L1045&gt;0%,"в работе",L1045&lt;100%,"в работе")</f>
        <v>выполнено</v>
      </c>
      <c r="O1045" s="25"/>
      <c r="P1045" s="25"/>
      <c r="Q1045" s="25" t="s">
        <v>1719</v>
      </c>
      <c r="R1045" s="25" t="str">
        <f>VLOOKUP(J1045,LookUp!C:F,4,0)</f>
        <v>ТХиГТС</v>
      </c>
      <c r="S1045" s="25" t="s">
        <v>3822</v>
      </c>
    </row>
    <row r="1046" spans="1:19" x14ac:dyDescent="0.25">
      <c r="A1046" s="25" t="s">
        <v>1689</v>
      </c>
      <c r="B1046" s="44">
        <v>9</v>
      </c>
      <c r="C1046" s="25" t="s">
        <v>2147</v>
      </c>
      <c r="D1046" s="25" t="s">
        <v>192</v>
      </c>
      <c r="E1046" s="26">
        <v>45490</v>
      </c>
      <c r="F1046" s="26">
        <v>45496</v>
      </c>
      <c r="G1046" s="25" t="s">
        <v>881</v>
      </c>
      <c r="H1046" s="26">
        <v>45670</v>
      </c>
      <c r="I1046" s="26">
        <v>45828</v>
      </c>
      <c r="J1046" s="25" t="s">
        <v>1700</v>
      </c>
      <c r="K1046" s="25"/>
      <c r="L1046" s="27">
        <v>1</v>
      </c>
      <c r="M1046" s="26">
        <v>45828</v>
      </c>
      <c r="N1046" s="25" t="str" cm="1">
        <f t="array" ref="N1046">_xlfn.IFS(L1046=100%,"выполнено",L1046=0%,"не выполнено",L1046&gt;0%,"в работе",L1046&lt;100%,"в работе")</f>
        <v>выполнено</v>
      </c>
      <c r="O1046" s="25"/>
      <c r="P1046" s="25"/>
      <c r="Q1046" s="25" t="s">
        <v>1719</v>
      </c>
      <c r="R1046" s="25" t="str">
        <f>VLOOKUP(J1046,LookUp!C:F,4,0)</f>
        <v>АСО</v>
      </c>
      <c r="S1046" s="25" t="s">
        <v>3822</v>
      </c>
    </row>
    <row r="1047" spans="1:19" x14ac:dyDescent="0.25">
      <c r="A1047" s="25" t="s">
        <v>1689</v>
      </c>
      <c r="B1047" s="44">
        <v>9</v>
      </c>
      <c r="C1047" s="25" t="s">
        <v>2148</v>
      </c>
      <c r="D1047" s="25" t="s">
        <v>192</v>
      </c>
      <c r="E1047" s="26">
        <v>45496</v>
      </c>
      <c r="F1047" s="26">
        <v>45502</v>
      </c>
      <c r="G1047" s="25" t="s">
        <v>170</v>
      </c>
      <c r="H1047" s="26">
        <v>45677</v>
      </c>
      <c r="I1047" s="26">
        <v>45828</v>
      </c>
      <c r="J1047" s="25" t="s">
        <v>1700</v>
      </c>
      <c r="K1047" s="25"/>
      <c r="L1047" s="27">
        <v>1</v>
      </c>
      <c r="M1047" s="26">
        <v>45828</v>
      </c>
      <c r="N1047" s="25" t="str" cm="1">
        <f t="array" ref="N1047">_xlfn.IFS(L1047=100%,"выполнено",L1047=0%,"не выполнено",L1047&gt;0%,"в работе",L1047&lt;100%,"в работе")</f>
        <v>выполнено</v>
      </c>
      <c r="O1047" s="25"/>
      <c r="P1047" s="25"/>
      <c r="Q1047" s="25" t="s">
        <v>1719</v>
      </c>
      <c r="R1047" s="25" t="str">
        <f>VLOOKUP(J1047,LookUp!C:F,4,0)</f>
        <v>АСО</v>
      </c>
      <c r="S1047" s="25" t="s">
        <v>3822</v>
      </c>
    </row>
    <row r="1048" spans="1:19" x14ac:dyDescent="0.25">
      <c r="A1048" s="25" t="s">
        <v>1689</v>
      </c>
      <c r="B1048" s="44">
        <v>9</v>
      </c>
      <c r="C1048" s="25" t="s">
        <v>2149</v>
      </c>
      <c r="D1048" s="25" t="s">
        <v>192</v>
      </c>
      <c r="E1048" s="26">
        <v>45496</v>
      </c>
      <c r="F1048" s="26">
        <v>45502</v>
      </c>
      <c r="G1048" s="25" t="s">
        <v>192</v>
      </c>
      <c r="H1048" s="26">
        <v>45681</v>
      </c>
      <c r="I1048" s="26">
        <v>45686</v>
      </c>
      <c r="J1048" s="25" t="s">
        <v>1700</v>
      </c>
      <c r="K1048" s="25"/>
      <c r="L1048" s="27">
        <v>1</v>
      </c>
      <c r="M1048" s="26">
        <v>45686</v>
      </c>
      <c r="N1048" s="25" t="str" cm="1">
        <f t="array" ref="N1048">_xlfn.IFS(L1048=100%,"выполнено",L1048=0%,"не выполнено",L1048&gt;0%,"в работе",L1048&lt;100%,"в работе")</f>
        <v>выполнено</v>
      </c>
      <c r="O1048" s="25"/>
      <c r="P1048" s="25"/>
      <c r="Q1048" s="25" t="s">
        <v>1719</v>
      </c>
      <c r="R1048" s="25" t="str">
        <f>VLOOKUP(J1048,LookUp!C:F,4,0)</f>
        <v>АСО</v>
      </c>
      <c r="S1048" s="25" t="s">
        <v>3822</v>
      </c>
    </row>
    <row r="1049" spans="1:19" x14ac:dyDescent="0.25">
      <c r="A1049" s="25" t="s">
        <v>1689</v>
      </c>
      <c r="B1049" s="44">
        <v>9</v>
      </c>
      <c r="C1049" s="25" t="s">
        <v>2150</v>
      </c>
      <c r="D1049" s="25" t="s">
        <v>192</v>
      </c>
      <c r="E1049" s="26">
        <v>45490</v>
      </c>
      <c r="F1049" s="26">
        <v>45496</v>
      </c>
      <c r="G1049" s="25" t="s">
        <v>67</v>
      </c>
      <c r="H1049" s="26">
        <v>45687</v>
      </c>
      <c r="I1049" s="26">
        <v>45776</v>
      </c>
      <c r="J1049" s="25" t="s">
        <v>1696</v>
      </c>
      <c r="K1049" s="25"/>
      <c r="L1049" s="27">
        <v>1</v>
      </c>
      <c r="M1049" s="26">
        <v>45776</v>
      </c>
      <c r="N1049" s="25" t="str" cm="1">
        <f t="array" ref="N1049">_xlfn.IFS(L1049=100%,"выполнено",L1049=0%,"не выполнено",L1049&gt;0%,"в работе",L1049&lt;100%,"в работе")</f>
        <v>выполнено</v>
      </c>
      <c r="O1049" s="25"/>
      <c r="P1049" s="25"/>
      <c r="Q1049" s="25" t="s">
        <v>1719</v>
      </c>
      <c r="R1049" s="25" t="str">
        <f>VLOOKUP(J1049,LookUp!C:F,4,0)</f>
        <v>ОЭиСС</v>
      </c>
      <c r="S1049" s="25" t="s">
        <v>3822</v>
      </c>
    </row>
    <row r="1050" spans="1:19" x14ac:dyDescent="0.25">
      <c r="A1050" s="25" t="s">
        <v>1689</v>
      </c>
      <c r="B1050" s="44">
        <v>9</v>
      </c>
      <c r="C1050" s="25" t="s">
        <v>2151</v>
      </c>
      <c r="D1050" s="25" t="s">
        <v>192</v>
      </c>
      <c r="E1050" s="26">
        <v>45496</v>
      </c>
      <c r="F1050" s="26">
        <v>45502</v>
      </c>
      <c r="G1050" s="25" t="s">
        <v>821</v>
      </c>
      <c r="H1050" s="26">
        <v>45680</v>
      </c>
      <c r="I1050" s="26">
        <v>45770</v>
      </c>
      <c r="J1050" s="25" t="s">
        <v>1696</v>
      </c>
      <c r="K1050" s="25"/>
      <c r="L1050" s="27">
        <v>1</v>
      </c>
      <c r="M1050" s="26">
        <v>45770</v>
      </c>
      <c r="N1050" s="25" t="str" cm="1">
        <f t="array" ref="N1050">_xlfn.IFS(L1050=100%,"выполнено",L1050=0%,"не выполнено",L1050&gt;0%,"в работе",L1050&lt;100%,"в работе")</f>
        <v>выполнено</v>
      </c>
      <c r="O1050" s="25"/>
      <c r="P1050" s="25"/>
      <c r="Q1050" s="25" t="s">
        <v>1719</v>
      </c>
      <c r="R1050" s="25" t="str">
        <f>VLOOKUP(J1050,LookUp!C:F,4,0)</f>
        <v>ОЭиСС</v>
      </c>
      <c r="S1050" s="25" t="s">
        <v>3822</v>
      </c>
    </row>
    <row r="1051" spans="1:19" x14ac:dyDescent="0.25">
      <c r="A1051" s="25" t="s">
        <v>1689</v>
      </c>
      <c r="B1051" s="44">
        <v>9</v>
      </c>
      <c r="C1051" s="25" t="s">
        <v>2152</v>
      </c>
      <c r="D1051" s="25" t="s">
        <v>192</v>
      </c>
      <c r="E1051" s="26">
        <v>45502</v>
      </c>
      <c r="F1051" s="26">
        <v>45506</v>
      </c>
      <c r="G1051" s="25" t="s">
        <v>192</v>
      </c>
      <c r="H1051" s="26">
        <v>45691</v>
      </c>
      <c r="I1051" s="26">
        <v>45779</v>
      </c>
      <c r="J1051" s="25" t="s">
        <v>1696</v>
      </c>
      <c r="K1051" s="25"/>
      <c r="L1051" s="27">
        <v>1</v>
      </c>
      <c r="M1051" s="26">
        <v>45779</v>
      </c>
      <c r="N1051" s="25" t="str" cm="1">
        <f t="array" ref="N1051">_xlfn.IFS(L1051=100%,"выполнено",L1051=0%,"не выполнено",L1051&gt;0%,"в работе",L1051&lt;100%,"в работе")</f>
        <v>выполнено</v>
      </c>
      <c r="O1051" s="25"/>
      <c r="P1051" s="25"/>
      <c r="Q1051" s="25" t="s">
        <v>1719</v>
      </c>
      <c r="R1051" s="25" t="str">
        <f>VLOOKUP(J1051,LookUp!C:F,4,0)</f>
        <v>ОЭиСС</v>
      </c>
      <c r="S1051" s="25" t="s">
        <v>3822</v>
      </c>
    </row>
    <row r="1052" spans="1:19" x14ac:dyDescent="0.25">
      <c r="A1052" s="25" t="s">
        <v>1689</v>
      </c>
      <c r="B1052" s="44">
        <v>9</v>
      </c>
      <c r="C1052" s="25" t="s">
        <v>2153</v>
      </c>
      <c r="D1052" s="25" t="s">
        <v>192</v>
      </c>
      <c r="E1052" s="26">
        <v>45496</v>
      </c>
      <c r="F1052" s="26">
        <v>45502</v>
      </c>
      <c r="G1052" s="25" t="s">
        <v>822</v>
      </c>
      <c r="H1052" s="26">
        <v>45552</v>
      </c>
      <c r="I1052" s="26">
        <v>45637</v>
      </c>
      <c r="J1052" s="25" t="s">
        <v>1013</v>
      </c>
      <c r="K1052" s="25"/>
      <c r="L1052" s="27">
        <v>1</v>
      </c>
      <c r="M1052" s="26">
        <v>45637</v>
      </c>
      <c r="N1052" s="25" t="str" cm="1">
        <f t="array" ref="N1052">_xlfn.IFS(L1052=100%,"выполнено",L1052=0%,"не выполнено",L1052&gt;0%,"в работе",L1052&lt;100%,"в работе")</f>
        <v>выполнено</v>
      </c>
      <c r="O1052" s="25"/>
      <c r="P1052" s="25"/>
      <c r="Q1052" s="25" t="s">
        <v>1719</v>
      </c>
      <c r="R1052" s="25" t="str">
        <f>VLOOKUP(J1052,LookUp!C:F,4,0)</f>
        <v>ОВиВК</v>
      </c>
      <c r="S1052" s="25" t="s">
        <v>3822</v>
      </c>
    </row>
    <row r="1053" spans="1:19" x14ac:dyDescent="0.25">
      <c r="A1053" s="25" t="s">
        <v>1689</v>
      </c>
      <c r="B1053" s="44">
        <v>9</v>
      </c>
      <c r="C1053" s="25" t="s">
        <v>2154</v>
      </c>
      <c r="D1053" s="25" t="s">
        <v>192</v>
      </c>
      <c r="E1053" s="26">
        <v>45496</v>
      </c>
      <c r="F1053" s="26">
        <v>45502</v>
      </c>
      <c r="G1053" s="25" t="s">
        <v>823</v>
      </c>
      <c r="H1053" s="26">
        <v>45552</v>
      </c>
      <c r="I1053" s="26">
        <v>45693</v>
      </c>
      <c r="J1053" s="25" t="s">
        <v>1701</v>
      </c>
      <c r="K1053" s="25"/>
      <c r="L1053" s="27">
        <v>1</v>
      </c>
      <c r="M1053" s="26">
        <v>45693</v>
      </c>
      <c r="N1053" s="25" t="str" cm="1">
        <f t="array" ref="N1053">_xlfn.IFS(L1053=100%,"выполнено",L1053=0%,"не выполнено",L1053&gt;0%,"в работе",L1053&lt;100%,"в работе")</f>
        <v>выполнено</v>
      </c>
      <c r="O1053" s="25"/>
      <c r="P1053" s="25"/>
      <c r="Q1053" s="25" t="s">
        <v>1719</v>
      </c>
      <c r="R1053" s="25" t="str">
        <f>VLOOKUP(J1053,LookUp!C:F,4,0)</f>
        <v>ОВиВК</v>
      </c>
      <c r="S1053" s="25" t="s">
        <v>3822</v>
      </c>
    </row>
    <row r="1054" spans="1:19" x14ac:dyDescent="0.25">
      <c r="A1054" s="25" t="s">
        <v>1689</v>
      </c>
      <c r="B1054" s="44">
        <v>8</v>
      </c>
      <c r="C1054" s="25" t="s">
        <v>2155</v>
      </c>
      <c r="D1054" s="25" t="s">
        <v>1</v>
      </c>
      <c r="E1054" s="26" t="s">
        <v>2</v>
      </c>
      <c r="F1054" s="26" t="s">
        <v>2</v>
      </c>
      <c r="G1054" s="25" t="s">
        <v>1242</v>
      </c>
      <c r="H1054" s="26">
        <v>45803</v>
      </c>
      <c r="I1054" s="26">
        <v>45835</v>
      </c>
      <c r="J1054" s="25" t="s">
        <v>1719</v>
      </c>
      <c r="K1054" s="25"/>
      <c r="L1054" s="27">
        <v>1</v>
      </c>
      <c r="M1054" s="26">
        <v>45835</v>
      </c>
      <c r="N1054" s="25" t="str" cm="1">
        <f t="array" ref="N1054">_xlfn.IFS(L1054=100%,"выполнено",L1054=0%,"не выполнено",L1054&gt;0%,"в работе",L1054&lt;100%,"в работе")</f>
        <v>выполнено</v>
      </c>
      <c r="O1054" s="25"/>
      <c r="P1054" s="25"/>
      <c r="Q1054" s="25" t="s">
        <v>1719</v>
      </c>
      <c r="R1054" s="25" t="str">
        <f>VLOOKUP(J1054,LookUp!C:F,4,0)</f>
        <v>Не применимо</v>
      </c>
      <c r="S1054" s="25" t="s">
        <v>3822</v>
      </c>
    </row>
    <row r="1055" spans="1:19" x14ac:dyDescent="0.25">
      <c r="A1055" s="25" t="s">
        <v>1689</v>
      </c>
      <c r="B1055" s="44">
        <v>9</v>
      </c>
      <c r="C1055" s="25" t="s">
        <v>2156</v>
      </c>
      <c r="D1055" s="25" t="s">
        <v>1</v>
      </c>
      <c r="E1055" s="26" t="s">
        <v>2</v>
      </c>
      <c r="F1055" s="26" t="s">
        <v>2</v>
      </c>
      <c r="G1055" s="25" t="s">
        <v>41</v>
      </c>
      <c r="H1055" s="26">
        <v>45803</v>
      </c>
      <c r="I1055" s="26">
        <v>45835</v>
      </c>
      <c r="J1055" s="25" t="s">
        <v>1700</v>
      </c>
      <c r="K1055" s="25"/>
      <c r="L1055" s="27">
        <v>1</v>
      </c>
      <c r="M1055" s="26">
        <v>45835</v>
      </c>
      <c r="N1055" s="25" t="str" cm="1">
        <f t="array" ref="N1055">_xlfn.IFS(L1055=100%,"выполнено",L1055=0%,"не выполнено",L1055&gt;0%,"в работе",L1055&lt;100%,"в работе")</f>
        <v>выполнено</v>
      </c>
      <c r="O1055" s="25"/>
      <c r="P1055" s="25"/>
      <c r="Q1055" s="25" t="s">
        <v>1719</v>
      </c>
      <c r="R1055" s="25" t="str">
        <f>VLOOKUP(J1055,LookUp!C:F,4,0)</f>
        <v>АСО</v>
      </c>
      <c r="S1055" s="25" t="s">
        <v>3822</v>
      </c>
    </row>
    <row r="1056" spans="1:19" x14ac:dyDescent="0.25">
      <c r="A1056" s="25" t="s">
        <v>1689</v>
      </c>
      <c r="B1056" s="44">
        <v>7</v>
      </c>
      <c r="C1056" s="25" t="s">
        <v>2157</v>
      </c>
      <c r="D1056" s="25" t="s">
        <v>30</v>
      </c>
      <c r="E1056" s="26">
        <v>45476</v>
      </c>
      <c r="F1056" s="26">
        <v>45518</v>
      </c>
      <c r="G1056" s="25" t="s">
        <v>3371</v>
      </c>
      <c r="H1056" s="26">
        <v>45531</v>
      </c>
      <c r="I1056" s="26">
        <v>45854</v>
      </c>
      <c r="J1056" s="25" t="s">
        <v>1719</v>
      </c>
      <c r="K1056" s="25"/>
      <c r="L1056" s="27">
        <v>1</v>
      </c>
      <c r="M1056" s="26">
        <v>45854</v>
      </c>
      <c r="N1056" s="25" t="str" cm="1">
        <f t="array" ref="N1056">_xlfn.IFS(L1056=100%,"выполнено",L1056=0%,"не выполнено",L1056&gt;0%,"в работе",L1056&lt;100%,"в работе")</f>
        <v>выполнено</v>
      </c>
      <c r="O1056" s="25"/>
      <c r="P1056" s="25"/>
      <c r="Q1056" s="25" t="s">
        <v>1719</v>
      </c>
      <c r="R1056" s="25" t="str">
        <f>VLOOKUP(J1056,LookUp!C:F,4,0)</f>
        <v>Не применимо</v>
      </c>
      <c r="S1056" s="25" t="s">
        <v>3822</v>
      </c>
    </row>
    <row r="1057" spans="1:19" x14ac:dyDescent="0.25">
      <c r="A1057" s="25" t="s">
        <v>1689</v>
      </c>
      <c r="B1057" s="44">
        <v>8</v>
      </c>
      <c r="C1057" s="25" t="s">
        <v>813</v>
      </c>
      <c r="D1057" s="25" t="s">
        <v>30</v>
      </c>
      <c r="E1057" s="26">
        <v>45476</v>
      </c>
      <c r="F1057" s="26">
        <v>45518</v>
      </c>
      <c r="G1057" s="25" t="s">
        <v>3371</v>
      </c>
      <c r="H1057" s="26">
        <v>45531</v>
      </c>
      <c r="I1057" s="26">
        <v>45854</v>
      </c>
      <c r="J1057" s="25" t="s">
        <v>991</v>
      </c>
      <c r="K1057" s="25"/>
      <c r="L1057" s="27">
        <v>1</v>
      </c>
      <c r="M1057" s="26">
        <v>45854</v>
      </c>
      <c r="N1057" s="25" t="str" cm="1">
        <f t="array" ref="N1057">_xlfn.IFS(L1057=100%,"выполнено",L1057=0%,"не выполнено",L1057&gt;0%,"в работе",L1057&lt;100%,"в работе")</f>
        <v>выполнено</v>
      </c>
      <c r="O1057" s="25"/>
      <c r="P1057" s="25"/>
      <c r="Q1057" s="25" t="s">
        <v>1719</v>
      </c>
      <c r="R1057" s="25" t="str">
        <f>VLOOKUP(J1057,LookUp!C:F,4,0)</f>
        <v>ГПиАД</v>
      </c>
      <c r="S1057" s="25" t="s">
        <v>3822</v>
      </c>
    </row>
    <row r="1058" spans="1:19" x14ac:dyDescent="0.25">
      <c r="A1058" s="25" t="s">
        <v>1689</v>
      </c>
      <c r="B1058" s="44">
        <v>9</v>
      </c>
      <c r="C1058" s="25" t="s">
        <v>814</v>
      </c>
      <c r="D1058" s="25" t="s">
        <v>77</v>
      </c>
      <c r="E1058" s="26">
        <v>45476</v>
      </c>
      <c r="F1058" s="26">
        <v>45485</v>
      </c>
      <c r="G1058" s="25" t="s">
        <v>815</v>
      </c>
      <c r="H1058" s="26">
        <v>45531</v>
      </c>
      <c r="I1058" s="26">
        <v>45793</v>
      </c>
      <c r="J1058" s="25" t="s">
        <v>991</v>
      </c>
      <c r="K1058" s="25"/>
      <c r="L1058" s="27">
        <v>1</v>
      </c>
      <c r="M1058" s="26">
        <v>45793</v>
      </c>
      <c r="N1058" s="25" t="str" cm="1">
        <f t="array" ref="N1058">_xlfn.IFS(L1058=100%,"выполнено",L1058=0%,"не выполнено",L1058&gt;0%,"в работе",L1058&lt;100%,"в работе")</f>
        <v>выполнено</v>
      </c>
      <c r="O1058" s="25"/>
      <c r="P1058" s="25"/>
      <c r="Q1058" s="25" t="s">
        <v>1719</v>
      </c>
      <c r="R1058" s="25" t="str">
        <f>VLOOKUP(J1058,LookUp!C:F,4,0)</f>
        <v>ГПиАД</v>
      </c>
      <c r="S1058" s="25" t="s">
        <v>3822</v>
      </c>
    </row>
    <row r="1059" spans="1:19" x14ac:dyDescent="0.25">
      <c r="A1059" s="25" t="s">
        <v>1689</v>
      </c>
      <c r="B1059" s="44">
        <v>9</v>
      </c>
      <c r="C1059" s="25" t="s">
        <v>816</v>
      </c>
      <c r="D1059" s="25" t="s">
        <v>77</v>
      </c>
      <c r="E1059" s="26">
        <v>45481</v>
      </c>
      <c r="F1059" s="26">
        <v>45490</v>
      </c>
      <c r="G1059" s="25" t="s">
        <v>214</v>
      </c>
      <c r="H1059" s="26">
        <v>45623</v>
      </c>
      <c r="I1059" s="26">
        <v>45803</v>
      </c>
      <c r="J1059" s="25" t="s">
        <v>1698</v>
      </c>
      <c r="K1059" s="25"/>
      <c r="L1059" s="27">
        <v>1</v>
      </c>
      <c r="M1059" s="26">
        <v>45803</v>
      </c>
      <c r="N1059" s="25" t="str" cm="1">
        <f t="array" ref="N1059">_xlfn.IFS(L1059=100%,"выполнено",L1059=0%,"не выполнено",L1059&gt;0%,"в работе",L1059&lt;100%,"в работе")</f>
        <v>выполнено</v>
      </c>
      <c r="O1059" s="25"/>
      <c r="P1059" s="25"/>
      <c r="Q1059" s="25" t="s">
        <v>1719</v>
      </c>
      <c r="R1059" s="25" t="str">
        <f>VLOOKUP(J1059,LookUp!C:F,4,0)</f>
        <v>ТХиГТС</v>
      </c>
      <c r="S1059" s="25" t="s">
        <v>3822</v>
      </c>
    </row>
    <row r="1060" spans="1:19" x14ac:dyDescent="0.25">
      <c r="A1060" s="25" t="s">
        <v>1689</v>
      </c>
      <c r="B1060" s="44">
        <v>9</v>
      </c>
      <c r="C1060" s="25" t="s">
        <v>817</v>
      </c>
      <c r="D1060" s="25" t="s">
        <v>192</v>
      </c>
      <c r="E1060" s="26">
        <v>45479</v>
      </c>
      <c r="F1060" s="26">
        <v>45483</v>
      </c>
      <c r="G1060" s="25" t="s">
        <v>818</v>
      </c>
      <c r="H1060" s="26">
        <v>45534</v>
      </c>
      <c r="I1060" s="26">
        <v>45803</v>
      </c>
      <c r="J1060" s="25" t="s">
        <v>1701</v>
      </c>
      <c r="K1060" s="25"/>
      <c r="L1060" s="27">
        <v>1</v>
      </c>
      <c r="M1060" s="26">
        <v>45803</v>
      </c>
      <c r="N1060" s="25" t="str" cm="1">
        <f t="array" ref="N1060">_xlfn.IFS(L1060=100%,"выполнено",L1060=0%,"не выполнено",L1060&gt;0%,"в работе",L1060&lt;100%,"в работе")</f>
        <v>выполнено</v>
      </c>
      <c r="O1060" s="25"/>
      <c r="P1060" s="25"/>
      <c r="Q1060" s="25" t="s">
        <v>1719</v>
      </c>
      <c r="R1060" s="25" t="str">
        <f>VLOOKUP(J1060,LookUp!C:F,4,0)</f>
        <v>ОВиВК</v>
      </c>
      <c r="S1060" s="25" t="s">
        <v>3822</v>
      </c>
    </row>
    <row r="1061" spans="1:19" x14ac:dyDescent="0.25">
      <c r="A1061" s="25" t="s">
        <v>1689</v>
      </c>
      <c r="B1061" s="44">
        <v>9</v>
      </c>
      <c r="C1061" s="25" t="s">
        <v>819</v>
      </c>
      <c r="D1061" s="25" t="s">
        <v>77</v>
      </c>
      <c r="E1061" s="26">
        <v>45490</v>
      </c>
      <c r="F1061" s="26">
        <v>45499</v>
      </c>
      <c r="G1061" s="25" t="s">
        <v>1818</v>
      </c>
      <c r="H1061" s="26">
        <v>45632</v>
      </c>
      <c r="I1061" s="26">
        <v>45854</v>
      </c>
      <c r="J1061" s="25" t="s">
        <v>1700</v>
      </c>
      <c r="K1061" s="25"/>
      <c r="L1061" s="27">
        <v>1</v>
      </c>
      <c r="M1061" s="26">
        <v>45854</v>
      </c>
      <c r="N1061" s="25" t="str" cm="1">
        <f t="array" ref="N1061">_xlfn.IFS(L1061=100%,"выполнено",L1061=0%,"не выполнено",L1061&gt;0%,"в работе",L1061&lt;100%,"в работе")</f>
        <v>выполнено</v>
      </c>
      <c r="O1061" s="25"/>
      <c r="P1061" s="25"/>
      <c r="Q1061" s="25" t="s">
        <v>1719</v>
      </c>
      <c r="R1061" s="25" t="str">
        <f>VLOOKUP(J1061,LookUp!C:F,4,0)</f>
        <v>АСО</v>
      </c>
      <c r="S1061" s="25" t="s">
        <v>3822</v>
      </c>
    </row>
    <row r="1062" spans="1:19" x14ac:dyDescent="0.25">
      <c r="A1062" s="25" t="s">
        <v>1689</v>
      </c>
      <c r="B1062" s="44">
        <v>9</v>
      </c>
      <c r="C1062" s="25" t="s">
        <v>820</v>
      </c>
      <c r="D1062" s="25" t="s">
        <v>313</v>
      </c>
      <c r="E1062" s="26">
        <v>45490</v>
      </c>
      <c r="F1062" s="26">
        <v>45496</v>
      </c>
      <c r="G1062" s="25" t="s">
        <v>77</v>
      </c>
      <c r="H1062" s="26">
        <v>45689</v>
      </c>
      <c r="I1062" s="26">
        <v>45805</v>
      </c>
      <c r="J1062" s="25" t="s">
        <v>1696</v>
      </c>
      <c r="K1062" s="25"/>
      <c r="L1062" s="27">
        <v>1</v>
      </c>
      <c r="M1062" s="26">
        <v>45805</v>
      </c>
      <c r="N1062" s="25" t="str" cm="1">
        <f t="array" ref="N1062">_xlfn.IFS(L1062=100%,"выполнено",L1062=0%,"не выполнено",L1062&gt;0%,"в работе",L1062&lt;100%,"в работе")</f>
        <v>выполнено</v>
      </c>
      <c r="O1062" s="25"/>
      <c r="P1062" s="25"/>
      <c r="Q1062" s="25" t="s">
        <v>1719</v>
      </c>
      <c r="R1062" s="25" t="str">
        <f>VLOOKUP(J1062,LookUp!C:F,4,0)</f>
        <v>ОЭиСС</v>
      </c>
      <c r="S1062" s="25" t="s">
        <v>3822</v>
      </c>
    </row>
    <row r="1063" spans="1:19" x14ac:dyDescent="0.25">
      <c r="A1063" s="25" t="s">
        <v>1689</v>
      </c>
      <c r="B1063" s="44">
        <v>8</v>
      </c>
      <c r="C1063" s="25" t="s">
        <v>2158</v>
      </c>
      <c r="D1063" s="25" t="s">
        <v>1</v>
      </c>
      <c r="E1063" s="26" t="s">
        <v>2</v>
      </c>
      <c r="F1063" s="26" t="s">
        <v>2</v>
      </c>
      <c r="G1063" s="25" t="s">
        <v>133</v>
      </c>
      <c r="H1063" s="26">
        <v>45696</v>
      </c>
      <c r="I1063" s="26">
        <v>45828</v>
      </c>
      <c r="J1063" s="25" t="s">
        <v>1719</v>
      </c>
      <c r="K1063" s="25"/>
      <c r="L1063" s="27">
        <v>1</v>
      </c>
      <c r="M1063" s="26">
        <v>45828</v>
      </c>
      <c r="N1063" s="25" t="str" cm="1">
        <f t="array" ref="N1063">_xlfn.IFS(L1063=100%,"выполнено",L1063=0%,"не выполнено",L1063&gt;0%,"в работе",L1063&lt;100%,"в работе")</f>
        <v>выполнено</v>
      </c>
      <c r="O1063" s="25"/>
      <c r="P1063" s="25"/>
      <c r="Q1063" s="25" t="s">
        <v>1719</v>
      </c>
      <c r="R1063" s="25" t="str">
        <f>VLOOKUP(J1063,LookUp!C:F,4,0)</f>
        <v>Не применимо</v>
      </c>
      <c r="S1063" s="25" t="s">
        <v>3822</v>
      </c>
    </row>
    <row r="1064" spans="1:19" x14ac:dyDescent="0.25">
      <c r="A1064" s="25" t="s">
        <v>1689</v>
      </c>
      <c r="B1064" s="44">
        <v>9</v>
      </c>
      <c r="C1064" s="25" t="s">
        <v>2159</v>
      </c>
      <c r="D1064" s="25" t="s">
        <v>1</v>
      </c>
      <c r="E1064" s="26" t="s">
        <v>2</v>
      </c>
      <c r="F1064" s="26" t="s">
        <v>2</v>
      </c>
      <c r="G1064" s="25" t="s">
        <v>1819</v>
      </c>
      <c r="H1064" s="26">
        <v>45696</v>
      </c>
      <c r="I1064" s="26">
        <v>45828</v>
      </c>
      <c r="J1064" s="25" t="s">
        <v>1700</v>
      </c>
      <c r="K1064" s="25"/>
      <c r="L1064" s="27">
        <v>1</v>
      </c>
      <c r="M1064" s="26">
        <v>45828</v>
      </c>
      <c r="N1064" s="25" t="str" cm="1">
        <f t="array" ref="N1064">_xlfn.IFS(L1064=100%,"выполнено",L1064=0%,"не выполнено",L1064&gt;0%,"в работе",L1064&lt;100%,"в работе")</f>
        <v>выполнено</v>
      </c>
      <c r="O1064" s="25"/>
      <c r="P1064" s="25"/>
      <c r="Q1064" s="25" t="s">
        <v>1719</v>
      </c>
      <c r="R1064" s="25" t="str">
        <f>VLOOKUP(J1064,LookUp!C:F,4,0)</f>
        <v>АСО</v>
      </c>
      <c r="S1064" s="25" t="s">
        <v>3822</v>
      </c>
    </row>
    <row r="1065" spans="1:19" x14ac:dyDescent="0.25">
      <c r="A1065" s="25" t="s">
        <v>1689</v>
      </c>
      <c r="B1065" s="44">
        <v>6</v>
      </c>
      <c r="C1065" s="25" t="s">
        <v>825</v>
      </c>
      <c r="D1065" s="25" t="s">
        <v>75</v>
      </c>
      <c r="E1065" s="26">
        <v>45476</v>
      </c>
      <c r="F1065" s="26">
        <v>45561</v>
      </c>
      <c r="G1065" s="25" t="s">
        <v>3374</v>
      </c>
      <c r="H1065" s="26">
        <v>45551</v>
      </c>
      <c r="I1065" s="26">
        <v>45954</v>
      </c>
      <c r="J1065" s="25" t="s">
        <v>465</v>
      </c>
      <c r="K1065" s="25"/>
      <c r="L1065" s="27">
        <v>0.76</v>
      </c>
      <c r="M1065" s="26" t="s">
        <v>2</v>
      </c>
      <c r="N1065" s="25" t="str" cm="1">
        <f t="array" ref="N1065">_xlfn.IFS(L1065=100%,"выполнено",L1065=0%,"не выполнено",L1065&gt;0%,"в работе",L1065&lt;100%,"в работе")</f>
        <v>в работе</v>
      </c>
      <c r="O1065" s="25"/>
      <c r="P1065" s="25"/>
      <c r="Q1065" s="25" t="s">
        <v>1719</v>
      </c>
      <c r="R1065" s="25" t="str">
        <f>VLOOKUP(J1065,LookUp!C:F,4,0)</f>
        <v>ГИП</v>
      </c>
      <c r="S1065" s="25" t="s">
        <v>3822</v>
      </c>
    </row>
    <row r="1066" spans="1:19" x14ac:dyDescent="0.25">
      <c r="A1066" s="25" t="s">
        <v>1689</v>
      </c>
      <c r="B1066" s="44">
        <v>7</v>
      </c>
      <c r="C1066" s="25" t="s">
        <v>826</v>
      </c>
      <c r="D1066" s="25" t="s">
        <v>740</v>
      </c>
      <c r="E1066" s="26">
        <v>45476</v>
      </c>
      <c r="F1066" s="26">
        <v>45523</v>
      </c>
      <c r="G1066" s="25" t="s">
        <v>3375</v>
      </c>
      <c r="H1066" s="26">
        <v>45723</v>
      </c>
      <c r="I1066" s="26">
        <v>45954</v>
      </c>
      <c r="J1066" s="25" t="s">
        <v>465</v>
      </c>
      <c r="K1066" s="25"/>
      <c r="L1066" s="27">
        <v>0.65</v>
      </c>
      <c r="M1066" s="26" t="s">
        <v>2</v>
      </c>
      <c r="N1066" s="25" t="str" cm="1">
        <f t="array" ref="N1066">_xlfn.IFS(L1066=100%,"выполнено",L1066=0%,"не выполнено",L1066&gt;0%,"в работе",L1066&lt;100%,"в работе")</f>
        <v>в работе</v>
      </c>
      <c r="O1066" s="25"/>
      <c r="P1066" s="25"/>
      <c r="Q1066" s="25" t="s">
        <v>1719</v>
      </c>
      <c r="R1066" s="25" t="str">
        <f>VLOOKUP(J1066,LookUp!C:F,4,0)</f>
        <v>ГИП</v>
      </c>
      <c r="S1066" s="25" t="s">
        <v>3822</v>
      </c>
    </row>
    <row r="1067" spans="1:19" x14ac:dyDescent="0.25">
      <c r="A1067" s="25" t="s">
        <v>1689</v>
      </c>
      <c r="B1067" s="44">
        <v>8</v>
      </c>
      <c r="C1067" s="25" t="s">
        <v>828</v>
      </c>
      <c r="D1067" s="25" t="s">
        <v>740</v>
      </c>
      <c r="E1067" s="26">
        <v>45476</v>
      </c>
      <c r="F1067" s="26">
        <v>45523</v>
      </c>
      <c r="G1067" s="25" t="s">
        <v>1861</v>
      </c>
      <c r="H1067" s="26">
        <v>45727</v>
      </c>
      <c r="I1067" s="26">
        <v>45953</v>
      </c>
      <c r="J1067" s="25" t="s">
        <v>991</v>
      </c>
      <c r="K1067" s="25"/>
      <c r="L1067" s="27">
        <v>0.61</v>
      </c>
      <c r="M1067" s="26" t="s">
        <v>2</v>
      </c>
      <c r="N1067" s="25" t="str" cm="1">
        <f t="array" ref="N1067">_xlfn.IFS(L1067=100%,"выполнено",L1067=0%,"не выполнено",L1067&gt;0%,"в работе",L1067&lt;100%,"в работе")</f>
        <v>в работе</v>
      </c>
      <c r="O1067" s="25"/>
      <c r="P1067" s="25"/>
      <c r="Q1067" s="25" t="s">
        <v>1719</v>
      </c>
      <c r="R1067" s="25" t="str">
        <f>VLOOKUP(J1067,LookUp!C:F,4,0)</f>
        <v>ГПиАД</v>
      </c>
      <c r="S1067" s="25" t="s">
        <v>3822</v>
      </c>
    </row>
    <row r="1068" spans="1:19" x14ac:dyDescent="0.25">
      <c r="A1068" s="25" t="s">
        <v>1689</v>
      </c>
      <c r="B1068" s="44">
        <v>9</v>
      </c>
      <c r="C1068" s="25" t="s">
        <v>830</v>
      </c>
      <c r="D1068" s="25" t="s">
        <v>67</v>
      </c>
      <c r="E1068" s="26">
        <v>45476</v>
      </c>
      <c r="F1068" s="26">
        <v>45490</v>
      </c>
      <c r="G1068" s="25" t="s">
        <v>109</v>
      </c>
      <c r="H1068" s="26">
        <v>45736</v>
      </c>
      <c r="I1068" s="26">
        <v>45933</v>
      </c>
      <c r="J1068" s="25" t="s">
        <v>991</v>
      </c>
      <c r="K1068" s="25"/>
      <c r="L1068" s="27">
        <v>0.91</v>
      </c>
      <c r="M1068" s="26" t="s">
        <v>2</v>
      </c>
      <c r="N1068" s="25" t="str" cm="1">
        <f t="array" ref="N1068">_xlfn.IFS(L1068=100%,"выполнено",L1068=0%,"не выполнено",L1068&gt;0%,"в работе",L1068&lt;100%,"в работе")</f>
        <v>в работе</v>
      </c>
      <c r="O1068" s="25"/>
      <c r="P1068" s="25"/>
      <c r="Q1068" s="25" t="s">
        <v>1719</v>
      </c>
      <c r="R1068" s="25" t="str">
        <f>VLOOKUP(J1068,LookUp!C:F,4,0)</f>
        <v>ГПиАД</v>
      </c>
      <c r="S1068" s="25" t="s">
        <v>3822</v>
      </c>
    </row>
    <row r="1069" spans="1:19" x14ac:dyDescent="0.25">
      <c r="A1069" s="25" t="s">
        <v>1689</v>
      </c>
      <c r="B1069" s="44">
        <v>9</v>
      </c>
      <c r="C1069" s="25" t="s">
        <v>831</v>
      </c>
      <c r="D1069" s="25" t="s">
        <v>67</v>
      </c>
      <c r="E1069" s="26">
        <v>45495</v>
      </c>
      <c r="F1069" s="26">
        <v>45509</v>
      </c>
      <c r="G1069" s="25" t="s">
        <v>1820</v>
      </c>
      <c r="H1069" s="26">
        <v>45804</v>
      </c>
      <c r="I1069" s="26">
        <v>45855</v>
      </c>
      <c r="J1069" s="25" t="s">
        <v>1696</v>
      </c>
      <c r="K1069" s="25"/>
      <c r="L1069" s="27">
        <v>1</v>
      </c>
      <c r="M1069" s="26">
        <v>45855</v>
      </c>
      <c r="N1069" s="25" t="str" cm="1">
        <f t="array" ref="N1069">_xlfn.IFS(L1069=100%,"выполнено",L1069=0%,"не выполнено",L1069&gt;0%,"в работе",L1069&lt;100%,"в работе")</f>
        <v>выполнено</v>
      </c>
      <c r="O1069" s="25"/>
      <c r="P1069" s="25"/>
      <c r="Q1069" s="25" t="s">
        <v>1719</v>
      </c>
      <c r="R1069" s="25" t="str">
        <f>VLOOKUP(J1069,LookUp!C:F,4,0)</f>
        <v>ОЭиСС</v>
      </c>
      <c r="S1069" s="25" t="s">
        <v>3822</v>
      </c>
    </row>
    <row r="1070" spans="1:19" x14ac:dyDescent="0.25">
      <c r="A1070" s="25" t="s">
        <v>1689</v>
      </c>
      <c r="B1070" s="44">
        <v>9</v>
      </c>
      <c r="C1070" s="25" t="s">
        <v>832</v>
      </c>
      <c r="D1070" s="25" t="s">
        <v>67</v>
      </c>
      <c r="E1070" s="26">
        <v>45481</v>
      </c>
      <c r="F1070" s="26">
        <v>45495</v>
      </c>
      <c r="G1070" s="25" t="s">
        <v>741</v>
      </c>
      <c r="H1070" s="26">
        <v>45791</v>
      </c>
      <c r="I1070" s="26">
        <v>45940</v>
      </c>
      <c r="J1070" s="25" t="s">
        <v>1698</v>
      </c>
      <c r="K1070" s="25"/>
      <c r="L1070" s="27">
        <v>0.4</v>
      </c>
      <c r="M1070" s="26" t="s">
        <v>2</v>
      </c>
      <c r="N1070" s="25" t="str" cm="1">
        <f t="array" ref="N1070">_xlfn.IFS(L1070=100%,"выполнено",L1070=0%,"не выполнено",L1070&gt;0%,"в работе",L1070&lt;100%,"в работе")</f>
        <v>в работе</v>
      </c>
      <c r="O1070" s="25"/>
      <c r="P1070" s="25"/>
      <c r="Q1070" s="25" t="s">
        <v>1719</v>
      </c>
      <c r="R1070" s="25" t="str">
        <f>VLOOKUP(J1070,LookUp!C:F,4,0)</f>
        <v>ТХиГТС</v>
      </c>
      <c r="S1070" s="25" t="s">
        <v>3822</v>
      </c>
    </row>
    <row r="1071" spans="1:19" x14ac:dyDescent="0.25">
      <c r="A1071" s="25" t="s">
        <v>1689</v>
      </c>
      <c r="B1071" s="44">
        <v>9</v>
      </c>
      <c r="C1071" s="25" t="s">
        <v>833</v>
      </c>
      <c r="D1071" s="25" t="s">
        <v>67</v>
      </c>
      <c r="E1071" s="26">
        <v>45479</v>
      </c>
      <c r="F1071" s="26">
        <v>45489</v>
      </c>
      <c r="G1071" s="25" t="s">
        <v>818</v>
      </c>
      <c r="H1071" s="26">
        <v>45727</v>
      </c>
      <c r="I1071" s="26">
        <v>45940</v>
      </c>
      <c r="J1071" s="25" t="s">
        <v>1701</v>
      </c>
      <c r="K1071" s="25"/>
      <c r="L1071" s="27">
        <v>0.44</v>
      </c>
      <c r="M1071" s="26" t="s">
        <v>2</v>
      </c>
      <c r="N1071" s="25" t="str" cm="1">
        <f t="array" ref="N1071">_xlfn.IFS(L1071=100%,"выполнено",L1071=0%,"не выполнено",L1071&gt;0%,"в работе",L1071&lt;100%,"в работе")</f>
        <v>в работе</v>
      </c>
      <c r="O1071" s="25"/>
      <c r="P1071" s="25"/>
      <c r="Q1071" s="25" t="s">
        <v>1719</v>
      </c>
      <c r="R1071" s="25" t="str">
        <f>VLOOKUP(J1071,LookUp!C:F,4,0)</f>
        <v>ОВиВК</v>
      </c>
      <c r="S1071" s="25" t="s">
        <v>3822</v>
      </c>
    </row>
    <row r="1072" spans="1:19" x14ac:dyDescent="0.25">
      <c r="A1072" s="25" t="s">
        <v>1689</v>
      </c>
      <c r="B1072" s="44">
        <v>9</v>
      </c>
      <c r="C1072" s="25" t="s">
        <v>834</v>
      </c>
      <c r="D1072" s="25" t="s">
        <v>67</v>
      </c>
      <c r="E1072" s="26">
        <v>45495</v>
      </c>
      <c r="F1072" s="26">
        <v>45509</v>
      </c>
      <c r="G1072" s="25" t="s">
        <v>28</v>
      </c>
      <c r="H1072" s="26">
        <v>45933</v>
      </c>
      <c r="I1072" s="26">
        <v>45953</v>
      </c>
      <c r="J1072" s="25" t="s">
        <v>1700</v>
      </c>
      <c r="K1072" s="25"/>
      <c r="L1072" s="27">
        <v>0</v>
      </c>
      <c r="M1072" s="26" t="s">
        <v>2</v>
      </c>
      <c r="N1072" s="25" t="str" cm="1">
        <f t="array" ref="N1072">_xlfn.IFS(L1072=100%,"выполнено",L1072=0%,"не выполнено",L1072&gt;0%,"в работе",L1072&lt;100%,"в работе")</f>
        <v>не выполнено</v>
      </c>
      <c r="O1072" s="25"/>
      <c r="P1072" s="25"/>
      <c r="Q1072" s="25" t="s">
        <v>1719</v>
      </c>
      <c r="R1072" s="25" t="str">
        <f>VLOOKUP(J1072,LookUp!C:F,4,0)</f>
        <v>АСО</v>
      </c>
      <c r="S1072" s="25" t="s">
        <v>3822</v>
      </c>
    </row>
    <row r="1073" spans="1:19" x14ac:dyDescent="0.25">
      <c r="A1073" s="25" t="s">
        <v>1689</v>
      </c>
      <c r="B1073" s="44">
        <v>9</v>
      </c>
      <c r="C1073" s="25" t="s">
        <v>2160</v>
      </c>
      <c r="D1073" s="25" t="s">
        <v>1</v>
      </c>
      <c r="E1073" s="26" t="s">
        <v>2</v>
      </c>
      <c r="F1073" s="26" t="s">
        <v>2</v>
      </c>
      <c r="G1073" s="25" t="s">
        <v>67</v>
      </c>
      <c r="H1073" s="26">
        <v>45917</v>
      </c>
      <c r="I1073" s="26">
        <v>45931</v>
      </c>
      <c r="J1073" s="25" t="s">
        <v>1701</v>
      </c>
      <c r="K1073" s="25"/>
      <c r="L1073" s="27">
        <v>0.5</v>
      </c>
      <c r="M1073" s="26" t="s">
        <v>2</v>
      </c>
      <c r="N1073" s="25" t="str" cm="1">
        <f t="array" ref="N1073">_xlfn.IFS(L1073=100%,"выполнено",L1073=0%,"не выполнено",L1073&gt;0%,"в работе",L1073&lt;100%,"в работе")</f>
        <v>в работе</v>
      </c>
      <c r="O1073" s="25"/>
      <c r="P1073" s="25"/>
      <c r="Q1073" s="25" t="s">
        <v>1719</v>
      </c>
      <c r="R1073" s="25" t="str">
        <f>VLOOKUP(J1073,LookUp!C:F,4,0)</f>
        <v>ОВиВК</v>
      </c>
      <c r="S1073" s="25" t="s">
        <v>3822</v>
      </c>
    </row>
    <row r="1074" spans="1:19" x14ac:dyDescent="0.25">
      <c r="A1074" s="25" t="s">
        <v>1689</v>
      </c>
      <c r="B1074" s="44">
        <v>9</v>
      </c>
      <c r="C1074" s="25" t="s">
        <v>835</v>
      </c>
      <c r="D1074" s="25" t="s">
        <v>67</v>
      </c>
      <c r="E1074" s="26">
        <v>45495</v>
      </c>
      <c r="F1074" s="26">
        <v>45505</v>
      </c>
      <c r="G1074" s="25" t="s">
        <v>107</v>
      </c>
      <c r="H1074" s="26">
        <v>45801</v>
      </c>
      <c r="I1074" s="26">
        <v>45877</v>
      </c>
      <c r="J1074" s="25" t="s">
        <v>1696</v>
      </c>
      <c r="K1074" s="25"/>
      <c r="L1074" s="27">
        <v>1</v>
      </c>
      <c r="M1074" s="26">
        <v>45877</v>
      </c>
      <c r="N1074" s="25" t="str" cm="1">
        <f t="array" ref="N1074">_xlfn.IFS(L1074=100%,"выполнено",L1074=0%,"не выполнено",L1074&gt;0%,"в работе",L1074&lt;100%,"в работе")</f>
        <v>выполнено</v>
      </c>
      <c r="O1074" s="25"/>
      <c r="P1074" s="25"/>
      <c r="Q1074" s="25" t="s">
        <v>1719</v>
      </c>
      <c r="R1074" s="25" t="str">
        <f>VLOOKUP(J1074,LookUp!C:F,4,0)</f>
        <v>ОЭиСС</v>
      </c>
      <c r="S1074" s="25" t="s">
        <v>3822</v>
      </c>
    </row>
    <row r="1075" spans="1:19" x14ac:dyDescent="0.25">
      <c r="A1075" s="25" t="s">
        <v>1689</v>
      </c>
      <c r="B1075" s="44">
        <v>8</v>
      </c>
      <c r="C1075" s="25" t="s">
        <v>836</v>
      </c>
      <c r="D1075" s="25" t="s">
        <v>98</v>
      </c>
      <c r="E1075" s="26">
        <v>45484</v>
      </c>
      <c r="F1075" s="26">
        <v>45547</v>
      </c>
      <c r="G1075" s="25" t="s">
        <v>409</v>
      </c>
      <c r="H1075" s="26">
        <v>45723</v>
      </c>
      <c r="I1075" s="26">
        <v>45883</v>
      </c>
      <c r="J1075" s="25" t="s">
        <v>465</v>
      </c>
      <c r="K1075" s="25"/>
      <c r="L1075" s="27">
        <v>1</v>
      </c>
      <c r="M1075" s="26">
        <v>45883</v>
      </c>
      <c r="N1075" s="25" t="str" cm="1">
        <f t="array" ref="N1075">_xlfn.IFS(L1075=100%,"выполнено",L1075=0%,"не выполнено",L1075&gt;0%,"в работе",L1075&lt;100%,"в работе")</f>
        <v>выполнено</v>
      </c>
      <c r="O1075" s="25"/>
      <c r="P1075" s="25"/>
      <c r="Q1075" s="25" t="s">
        <v>1719</v>
      </c>
      <c r="R1075" s="25" t="str">
        <f>VLOOKUP(J1075,LookUp!C:F,4,0)</f>
        <v>ГИП</v>
      </c>
      <c r="S1075" s="25" t="s">
        <v>3822</v>
      </c>
    </row>
    <row r="1076" spans="1:19" x14ac:dyDescent="0.25">
      <c r="A1076" s="25" t="s">
        <v>1689</v>
      </c>
      <c r="B1076" s="44">
        <v>9</v>
      </c>
      <c r="C1076" s="25" t="s">
        <v>838</v>
      </c>
      <c r="D1076" s="25" t="s">
        <v>77</v>
      </c>
      <c r="E1076" s="26">
        <v>45484</v>
      </c>
      <c r="F1076" s="26">
        <v>45495</v>
      </c>
      <c r="G1076" s="25" t="s">
        <v>1822</v>
      </c>
      <c r="H1076" s="26">
        <v>45726</v>
      </c>
      <c r="I1076" s="26">
        <v>45727</v>
      </c>
      <c r="J1076" s="25" t="s">
        <v>1698</v>
      </c>
      <c r="K1076" s="25"/>
      <c r="L1076" s="27">
        <v>1</v>
      </c>
      <c r="M1076" s="26">
        <v>45727</v>
      </c>
      <c r="N1076" s="25" t="str" cm="1">
        <f t="array" ref="N1076">_xlfn.IFS(L1076=100%,"выполнено",L1076=0%,"не выполнено",L1076&gt;0%,"в работе",L1076&lt;100%,"в работе")</f>
        <v>выполнено</v>
      </c>
      <c r="O1076" s="25"/>
      <c r="P1076" s="25"/>
      <c r="Q1076" s="25" t="s">
        <v>1719</v>
      </c>
      <c r="R1076" s="25" t="str">
        <f>VLOOKUP(J1076,LookUp!C:F,4,0)</f>
        <v>ТХиГТС</v>
      </c>
      <c r="S1076" s="25" t="s">
        <v>3822</v>
      </c>
    </row>
    <row r="1077" spans="1:19" x14ac:dyDescent="0.25">
      <c r="A1077" s="25" t="s">
        <v>1689</v>
      </c>
      <c r="B1077" s="44">
        <v>9</v>
      </c>
      <c r="C1077" s="25" t="s">
        <v>839</v>
      </c>
      <c r="D1077" s="25" t="s">
        <v>77</v>
      </c>
      <c r="E1077" s="26">
        <v>45495</v>
      </c>
      <c r="F1077" s="26">
        <v>45504</v>
      </c>
      <c r="G1077" s="25" t="s">
        <v>67</v>
      </c>
      <c r="H1077" s="26">
        <v>45779</v>
      </c>
      <c r="I1077" s="26">
        <v>45883</v>
      </c>
      <c r="J1077" s="25" t="s">
        <v>1700</v>
      </c>
      <c r="K1077" s="25"/>
      <c r="L1077" s="27">
        <v>1</v>
      </c>
      <c r="M1077" s="26">
        <v>45883</v>
      </c>
      <c r="N1077" s="25" t="str" cm="1">
        <f t="array" ref="N1077">_xlfn.IFS(L1077=100%,"выполнено",L1077=0%,"не выполнено",L1077&gt;0%,"в работе",L1077&lt;100%,"в работе")</f>
        <v>выполнено</v>
      </c>
      <c r="O1077" s="25"/>
      <c r="P1077" s="25"/>
      <c r="Q1077" s="25" t="s">
        <v>1719</v>
      </c>
      <c r="R1077" s="25" t="str">
        <f>VLOOKUP(J1077,LookUp!C:F,4,0)</f>
        <v>АСО</v>
      </c>
      <c r="S1077" s="25" t="s">
        <v>3822</v>
      </c>
    </row>
    <row r="1078" spans="1:19" x14ac:dyDescent="0.25">
      <c r="A1078" s="25" t="s">
        <v>1689</v>
      </c>
      <c r="B1078" s="44">
        <v>9</v>
      </c>
      <c r="C1078" s="25" t="s">
        <v>840</v>
      </c>
      <c r="D1078" s="25" t="s">
        <v>67</v>
      </c>
      <c r="E1078" s="26">
        <v>45504</v>
      </c>
      <c r="F1078" s="26">
        <v>45518</v>
      </c>
      <c r="G1078" s="25" t="s">
        <v>73</v>
      </c>
      <c r="H1078" s="26">
        <v>45783</v>
      </c>
      <c r="I1078" s="26">
        <v>45881</v>
      </c>
      <c r="J1078" s="25" t="s">
        <v>1700</v>
      </c>
      <c r="K1078" s="25"/>
      <c r="L1078" s="27">
        <v>1</v>
      </c>
      <c r="M1078" s="26">
        <v>45881</v>
      </c>
      <c r="N1078" s="25" t="str" cm="1">
        <f t="array" ref="N1078">_xlfn.IFS(L1078=100%,"выполнено",L1078=0%,"не выполнено",L1078&gt;0%,"в работе",L1078&lt;100%,"в работе")</f>
        <v>выполнено</v>
      </c>
      <c r="O1078" s="25"/>
      <c r="P1078" s="25"/>
      <c r="Q1078" s="25" t="s">
        <v>1719</v>
      </c>
      <c r="R1078" s="25" t="str">
        <f>VLOOKUP(J1078,LookUp!C:F,4,0)</f>
        <v>АСО</v>
      </c>
      <c r="S1078" s="25" t="s">
        <v>3822</v>
      </c>
    </row>
    <row r="1079" spans="1:19" x14ac:dyDescent="0.25">
      <c r="A1079" s="25" t="s">
        <v>1689</v>
      </c>
      <c r="B1079" s="44">
        <v>9</v>
      </c>
      <c r="C1079" s="25" t="s">
        <v>841</v>
      </c>
      <c r="D1079" s="25" t="s">
        <v>67</v>
      </c>
      <c r="E1079" s="26">
        <v>45504</v>
      </c>
      <c r="F1079" s="26">
        <v>45518</v>
      </c>
      <c r="G1079" s="25" t="s">
        <v>73</v>
      </c>
      <c r="H1079" s="26">
        <v>45783</v>
      </c>
      <c r="I1079" s="26">
        <v>45881</v>
      </c>
      <c r="J1079" s="25" t="s">
        <v>1700</v>
      </c>
      <c r="K1079" s="25"/>
      <c r="L1079" s="27">
        <v>1</v>
      </c>
      <c r="M1079" s="26">
        <v>45881</v>
      </c>
      <c r="N1079" s="25" t="str" cm="1">
        <f t="array" ref="N1079">_xlfn.IFS(L1079=100%,"выполнено",L1079=0%,"не выполнено",L1079&gt;0%,"в работе",L1079&lt;100%,"в работе")</f>
        <v>выполнено</v>
      </c>
      <c r="O1079" s="25"/>
      <c r="P1079" s="25"/>
      <c r="Q1079" s="25" t="s">
        <v>1719</v>
      </c>
      <c r="R1079" s="25" t="str">
        <f>VLOOKUP(J1079,LookUp!C:F,4,0)</f>
        <v>АСО</v>
      </c>
      <c r="S1079" s="25" t="s">
        <v>3822</v>
      </c>
    </row>
    <row r="1080" spans="1:19" x14ac:dyDescent="0.25">
      <c r="A1080" s="25" t="s">
        <v>1689</v>
      </c>
      <c r="B1080" s="44">
        <v>9</v>
      </c>
      <c r="C1080" s="25" t="s">
        <v>842</v>
      </c>
      <c r="D1080" s="25" t="s">
        <v>67</v>
      </c>
      <c r="E1080" s="26">
        <v>45495</v>
      </c>
      <c r="F1080" s="26">
        <v>45509</v>
      </c>
      <c r="G1080" s="25" t="s">
        <v>67</v>
      </c>
      <c r="H1080" s="26">
        <v>45723</v>
      </c>
      <c r="I1080" s="26">
        <v>45736</v>
      </c>
      <c r="J1080" s="25" t="s">
        <v>1696</v>
      </c>
      <c r="K1080" s="25"/>
      <c r="L1080" s="27">
        <v>1</v>
      </c>
      <c r="M1080" s="26">
        <v>45736</v>
      </c>
      <c r="N1080" s="25" t="str" cm="1">
        <f t="array" ref="N1080">_xlfn.IFS(L1080=100%,"выполнено",L1080=0%,"не выполнено",L1080&gt;0%,"в работе",L1080&lt;100%,"в работе")</f>
        <v>выполнено</v>
      </c>
      <c r="O1080" s="25"/>
      <c r="P1080" s="25"/>
      <c r="Q1080" s="25" t="s">
        <v>1719</v>
      </c>
      <c r="R1080" s="25" t="str">
        <f>VLOOKUP(J1080,LookUp!C:F,4,0)</f>
        <v>ОЭиСС</v>
      </c>
      <c r="S1080" s="25" t="s">
        <v>3822</v>
      </c>
    </row>
    <row r="1081" spans="1:19" x14ac:dyDescent="0.25">
      <c r="A1081" s="25" t="s">
        <v>1689</v>
      </c>
      <c r="B1081" s="44">
        <v>9</v>
      </c>
      <c r="C1081" s="25" t="s">
        <v>843</v>
      </c>
      <c r="D1081" s="25" t="s">
        <v>67</v>
      </c>
      <c r="E1081" s="26">
        <v>45504</v>
      </c>
      <c r="F1081" s="26">
        <v>45518</v>
      </c>
      <c r="G1081" s="25" t="s">
        <v>54</v>
      </c>
      <c r="H1081" s="26">
        <v>45734</v>
      </c>
      <c r="I1081" s="26">
        <v>45804</v>
      </c>
      <c r="J1081" s="25" t="s">
        <v>1007</v>
      </c>
      <c r="K1081" s="25"/>
      <c r="L1081" s="27">
        <v>1</v>
      </c>
      <c r="M1081" s="26">
        <v>45804</v>
      </c>
      <c r="N1081" s="25" t="str" cm="1">
        <f t="array" ref="N1081">_xlfn.IFS(L1081=100%,"выполнено",L1081=0%,"не выполнено",L1081&gt;0%,"в работе",L1081&lt;100%,"в работе")</f>
        <v>выполнено</v>
      </c>
      <c r="O1081" s="25"/>
      <c r="P1081" s="25"/>
      <c r="Q1081" s="25" t="s">
        <v>1719</v>
      </c>
      <c r="R1081" s="25" t="str">
        <f>VLOOKUP(J1081,LookUp!C:F,4,0)</f>
        <v>ОЭиСС</v>
      </c>
      <c r="S1081" s="25" t="s">
        <v>3822</v>
      </c>
    </row>
    <row r="1082" spans="1:19" x14ac:dyDescent="0.25">
      <c r="A1082" s="25" t="s">
        <v>1689</v>
      </c>
      <c r="B1082" s="44">
        <v>9</v>
      </c>
      <c r="C1082" s="25" t="s">
        <v>844</v>
      </c>
      <c r="D1082" s="25" t="s">
        <v>67</v>
      </c>
      <c r="E1082" s="26">
        <v>45518</v>
      </c>
      <c r="F1082" s="26">
        <v>45532</v>
      </c>
      <c r="G1082" s="25" t="s">
        <v>192</v>
      </c>
      <c r="H1082" s="26">
        <v>45775</v>
      </c>
      <c r="I1082" s="26">
        <v>45779</v>
      </c>
      <c r="J1082" s="25" t="s">
        <v>1696</v>
      </c>
      <c r="K1082" s="25"/>
      <c r="L1082" s="27">
        <v>1</v>
      </c>
      <c r="M1082" s="26">
        <v>45779</v>
      </c>
      <c r="N1082" s="25" t="str" cm="1">
        <f t="array" ref="N1082">_xlfn.IFS(L1082=100%,"выполнено",L1082=0%,"не выполнено",L1082&gt;0%,"в работе",L1082&lt;100%,"в работе")</f>
        <v>выполнено</v>
      </c>
      <c r="O1082" s="25"/>
      <c r="P1082" s="25"/>
      <c r="Q1082" s="25" t="s">
        <v>1719</v>
      </c>
      <c r="R1082" s="25" t="str">
        <f>VLOOKUP(J1082,LookUp!C:F,4,0)</f>
        <v>ОЭиСС</v>
      </c>
      <c r="S1082" s="25" t="s">
        <v>3822</v>
      </c>
    </row>
    <row r="1083" spans="1:19" x14ac:dyDescent="0.25">
      <c r="A1083" s="25" t="s">
        <v>1689</v>
      </c>
      <c r="B1083" s="44">
        <v>9</v>
      </c>
      <c r="C1083" s="25" t="s">
        <v>845</v>
      </c>
      <c r="D1083" s="25" t="s">
        <v>67</v>
      </c>
      <c r="E1083" s="26">
        <v>45495</v>
      </c>
      <c r="F1083" s="26">
        <v>45509</v>
      </c>
      <c r="G1083" s="25" t="s">
        <v>192</v>
      </c>
      <c r="H1083" s="26">
        <v>45772</v>
      </c>
      <c r="I1083" s="26">
        <v>45777</v>
      </c>
      <c r="J1083" s="25" t="s">
        <v>1013</v>
      </c>
      <c r="K1083" s="25"/>
      <c r="L1083" s="27">
        <v>1</v>
      </c>
      <c r="M1083" s="26">
        <v>45777</v>
      </c>
      <c r="N1083" s="25" t="str" cm="1">
        <f t="array" ref="N1083">_xlfn.IFS(L1083=100%,"выполнено",L1083=0%,"не выполнено",L1083&gt;0%,"в работе",L1083&lt;100%,"в работе")</f>
        <v>выполнено</v>
      </c>
      <c r="O1083" s="25"/>
      <c r="P1083" s="25"/>
      <c r="Q1083" s="25" t="s">
        <v>1719</v>
      </c>
      <c r="R1083" s="25" t="str">
        <f>VLOOKUP(J1083,LookUp!C:F,4,0)</f>
        <v>ОВиВК</v>
      </c>
      <c r="S1083" s="25" t="s">
        <v>3822</v>
      </c>
    </row>
    <row r="1084" spans="1:19" x14ac:dyDescent="0.25">
      <c r="A1084" s="25" t="s">
        <v>1689</v>
      </c>
      <c r="B1084" s="44">
        <v>9</v>
      </c>
      <c r="C1084" s="25" t="s">
        <v>846</v>
      </c>
      <c r="D1084" s="25" t="s">
        <v>67</v>
      </c>
      <c r="E1084" s="26">
        <v>45495</v>
      </c>
      <c r="F1084" s="26">
        <v>45509</v>
      </c>
      <c r="G1084" s="25" t="s">
        <v>67</v>
      </c>
      <c r="H1084" s="26">
        <v>45723</v>
      </c>
      <c r="I1084" s="26">
        <v>45761</v>
      </c>
      <c r="J1084" s="25" t="s">
        <v>1701</v>
      </c>
      <c r="K1084" s="25"/>
      <c r="L1084" s="27">
        <v>1</v>
      </c>
      <c r="M1084" s="26">
        <v>45761</v>
      </c>
      <c r="N1084" s="25" t="str" cm="1">
        <f t="array" ref="N1084">_xlfn.IFS(L1084=100%,"выполнено",L1084=0%,"не выполнено",L1084&gt;0%,"в работе",L1084&lt;100%,"в работе")</f>
        <v>выполнено</v>
      </c>
      <c r="O1084" s="25"/>
      <c r="P1084" s="25"/>
      <c r="Q1084" s="25" t="s">
        <v>1719</v>
      </c>
      <c r="R1084" s="25" t="str">
        <f>VLOOKUP(J1084,LookUp!C:F,4,0)</f>
        <v>ОВиВК</v>
      </c>
      <c r="S1084" s="25" t="s">
        <v>3822</v>
      </c>
    </row>
    <row r="1085" spans="1:19" x14ac:dyDescent="0.25">
      <c r="A1085" s="25" t="s">
        <v>1689</v>
      </c>
      <c r="B1085" s="44">
        <v>8</v>
      </c>
      <c r="C1085" s="25" t="s">
        <v>2161</v>
      </c>
      <c r="D1085" s="25" t="s">
        <v>1</v>
      </c>
      <c r="E1085" s="26" t="s">
        <v>2</v>
      </c>
      <c r="F1085" s="26" t="s">
        <v>2</v>
      </c>
      <c r="G1085" s="25" t="s">
        <v>27</v>
      </c>
      <c r="H1085" s="26">
        <v>45926</v>
      </c>
      <c r="I1085" s="26">
        <v>45954</v>
      </c>
      <c r="J1085" s="25" t="s">
        <v>1719</v>
      </c>
      <c r="K1085" s="25"/>
      <c r="L1085" s="27">
        <v>0</v>
      </c>
      <c r="M1085" s="26" t="s">
        <v>2</v>
      </c>
      <c r="N1085" s="25" t="str" cm="1">
        <f t="array" ref="N1085">_xlfn.IFS(L1085=100%,"выполнено",L1085=0%,"не выполнено",L1085&gt;0%,"в работе",L1085&lt;100%,"в работе")</f>
        <v>не выполнено</v>
      </c>
      <c r="O1085" s="25"/>
      <c r="P1085" s="25"/>
      <c r="Q1085" s="25" t="s">
        <v>1719</v>
      </c>
      <c r="R1085" s="25" t="str">
        <f>VLOOKUP(J1085,LookUp!C:F,4,0)</f>
        <v>Не применимо</v>
      </c>
      <c r="S1085" s="25" t="s">
        <v>3822</v>
      </c>
    </row>
    <row r="1086" spans="1:19" x14ac:dyDescent="0.25">
      <c r="A1086" s="25" t="s">
        <v>1689</v>
      </c>
      <c r="B1086" s="44">
        <v>9</v>
      </c>
      <c r="C1086" s="25" t="s">
        <v>847</v>
      </c>
      <c r="D1086" s="25" t="s">
        <v>1</v>
      </c>
      <c r="E1086" s="26" t="s">
        <v>2</v>
      </c>
      <c r="F1086" s="26" t="s">
        <v>2</v>
      </c>
      <c r="G1086" s="25" t="s">
        <v>27</v>
      </c>
      <c r="H1086" s="26">
        <v>45926</v>
      </c>
      <c r="I1086" s="26">
        <v>45954</v>
      </c>
      <c r="J1086" s="25" t="s">
        <v>1700</v>
      </c>
      <c r="K1086" s="25"/>
      <c r="L1086" s="27">
        <v>0</v>
      </c>
      <c r="M1086" s="26" t="s">
        <v>2</v>
      </c>
      <c r="N1086" s="25" t="str" cm="1">
        <f t="array" ref="N1086">_xlfn.IFS(L1086=100%,"выполнено",L1086=0%,"не выполнено",L1086&gt;0%,"в работе",L1086&lt;100%,"в работе")</f>
        <v>не выполнено</v>
      </c>
      <c r="O1086" s="25"/>
      <c r="P1086" s="25"/>
      <c r="Q1086" s="25" t="s">
        <v>1719</v>
      </c>
      <c r="R1086" s="25" t="str">
        <f>VLOOKUP(J1086,LookUp!C:F,4,0)</f>
        <v>АСО</v>
      </c>
      <c r="S1086" s="25" t="s">
        <v>3822</v>
      </c>
    </row>
    <row r="1087" spans="1:19" x14ac:dyDescent="0.25">
      <c r="A1087" s="25" t="s">
        <v>1689</v>
      </c>
      <c r="B1087" s="44">
        <v>7</v>
      </c>
      <c r="C1087" s="25" t="s">
        <v>2162</v>
      </c>
      <c r="D1087" s="25" t="s">
        <v>75</v>
      </c>
      <c r="E1087" s="26">
        <v>45476</v>
      </c>
      <c r="F1087" s="26">
        <v>45561</v>
      </c>
      <c r="G1087" s="25" t="s">
        <v>3374</v>
      </c>
      <c r="H1087" s="26">
        <v>45551</v>
      </c>
      <c r="I1087" s="26">
        <v>45954</v>
      </c>
      <c r="J1087" s="25" t="s">
        <v>1719</v>
      </c>
      <c r="K1087" s="25"/>
      <c r="L1087" s="27">
        <v>0.87</v>
      </c>
      <c r="M1087" s="26" t="s">
        <v>2</v>
      </c>
      <c r="N1087" s="25" t="str" cm="1">
        <f t="array" ref="N1087">_xlfn.IFS(L1087=100%,"выполнено",L1087=0%,"не выполнено",L1087&gt;0%,"в работе",L1087&lt;100%,"в работе")</f>
        <v>в работе</v>
      </c>
      <c r="O1087" s="25"/>
      <c r="P1087" s="25"/>
      <c r="Q1087" s="25" t="s">
        <v>1719</v>
      </c>
      <c r="R1087" s="25" t="str">
        <f>VLOOKUP(J1087,LookUp!C:F,4,0)</f>
        <v>Не применимо</v>
      </c>
      <c r="S1087" s="25" t="s">
        <v>3822</v>
      </c>
    </row>
    <row r="1088" spans="1:19" x14ac:dyDescent="0.25">
      <c r="A1088" s="25" t="s">
        <v>1689</v>
      </c>
      <c r="B1088" s="44">
        <v>8</v>
      </c>
      <c r="C1088" s="25" t="s">
        <v>848</v>
      </c>
      <c r="D1088" s="25" t="s">
        <v>75</v>
      </c>
      <c r="E1088" s="26">
        <v>45476</v>
      </c>
      <c r="F1088" s="26">
        <v>45561</v>
      </c>
      <c r="G1088" s="25" t="s">
        <v>3376</v>
      </c>
      <c r="H1088" s="26">
        <v>45734</v>
      </c>
      <c r="I1088" s="26">
        <v>45954</v>
      </c>
      <c r="J1088" s="25" t="s">
        <v>991</v>
      </c>
      <c r="K1088" s="25"/>
      <c r="L1088" s="27">
        <v>0.8</v>
      </c>
      <c r="M1088" s="26" t="s">
        <v>2</v>
      </c>
      <c r="N1088" s="25" t="str" cm="1">
        <f t="array" ref="N1088">_xlfn.IFS(L1088=100%,"выполнено",L1088=0%,"не выполнено",L1088&gt;0%,"в работе",L1088&lt;100%,"в работе")</f>
        <v>в работе</v>
      </c>
      <c r="O1088" s="25"/>
      <c r="P1088" s="25"/>
      <c r="Q1088" s="25" t="s">
        <v>1719</v>
      </c>
      <c r="R1088" s="25" t="str">
        <f>VLOOKUP(J1088,LookUp!C:F,4,0)</f>
        <v>ГПиАД</v>
      </c>
      <c r="S1088" s="25" t="s">
        <v>3822</v>
      </c>
    </row>
    <row r="1089" spans="1:19" x14ac:dyDescent="0.25">
      <c r="A1089" s="25" t="s">
        <v>1689</v>
      </c>
      <c r="B1089" s="44">
        <v>9</v>
      </c>
      <c r="C1089" s="25" t="s">
        <v>849</v>
      </c>
      <c r="D1089" s="25" t="s">
        <v>67</v>
      </c>
      <c r="E1089" s="26">
        <v>45476</v>
      </c>
      <c r="F1089" s="26">
        <v>45490</v>
      </c>
      <c r="G1089" s="25" t="s">
        <v>568</v>
      </c>
      <c r="H1089" s="26">
        <v>45744</v>
      </c>
      <c r="I1089" s="26">
        <v>45922</v>
      </c>
      <c r="J1089" s="25" t="s">
        <v>991</v>
      </c>
      <c r="K1089" s="25"/>
      <c r="L1089" s="27">
        <v>0.8</v>
      </c>
      <c r="M1089" s="26" t="s">
        <v>2</v>
      </c>
      <c r="N1089" s="25" t="str" cm="1">
        <f t="array" ref="N1089">_xlfn.IFS(L1089=100%,"выполнено",L1089=0%,"не выполнено",L1089&gt;0%,"в работе",L1089&lt;100%,"в работе")</f>
        <v>в работе</v>
      </c>
      <c r="O1089" s="25"/>
      <c r="P1089" s="25"/>
      <c r="Q1089" s="25" t="s">
        <v>1719</v>
      </c>
      <c r="R1089" s="25" t="str">
        <f>VLOOKUP(J1089,LookUp!C:F,4,0)</f>
        <v>ГПиАД</v>
      </c>
      <c r="S1089" s="25" t="s">
        <v>3822</v>
      </c>
    </row>
    <row r="1090" spans="1:19" x14ac:dyDescent="0.25">
      <c r="A1090" s="25" t="s">
        <v>1689</v>
      </c>
      <c r="B1090" s="44">
        <v>9</v>
      </c>
      <c r="C1090" s="25" t="s">
        <v>850</v>
      </c>
      <c r="D1090" s="25" t="s">
        <v>67</v>
      </c>
      <c r="E1090" s="26">
        <v>45532</v>
      </c>
      <c r="F1090" s="26">
        <v>45547</v>
      </c>
      <c r="G1090" s="25" t="s">
        <v>73</v>
      </c>
      <c r="H1090" s="26">
        <v>45785</v>
      </c>
      <c r="I1090" s="26">
        <v>45873</v>
      </c>
      <c r="J1090" s="25" t="s">
        <v>1696</v>
      </c>
      <c r="K1090" s="25"/>
      <c r="L1090" s="27">
        <v>1</v>
      </c>
      <c r="M1090" s="26">
        <v>45873</v>
      </c>
      <c r="N1090" s="25" t="str" cm="1">
        <f t="array" ref="N1090">_xlfn.IFS(L1090=100%,"выполнено",L1090=0%,"не выполнено",L1090&gt;0%,"в работе",L1090&lt;100%,"в работе")</f>
        <v>выполнено</v>
      </c>
      <c r="O1090" s="25"/>
      <c r="P1090" s="25"/>
      <c r="Q1090" s="25" t="s">
        <v>1719</v>
      </c>
      <c r="R1090" s="25" t="str">
        <f>VLOOKUP(J1090,LookUp!C:F,4,0)</f>
        <v>ОЭиСС</v>
      </c>
      <c r="S1090" s="25" t="s">
        <v>3822</v>
      </c>
    </row>
    <row r="1091" spans="1:19" x14ac:dyDescent="0.25">
      <c r="A1091" s="25" t="s">
        <v>1689</v>
      </c>
      <c r="B1091" s="44">
        <v>9</v>
      </c>
      <c r="C1091" s="25" t="s">
        <v>851</v>
      </c>
      <c r="D1091" s="25" t="s">
        <v>67</v>
      </c>
      <c r="E1091" s="26">
        <v>45481</v>
      </c>
      <c r="F1091" s="26">
        <v>45495</v>
      </c>
      <c r="G1091" s="25" t="s">
        <v>65</v>
      </c>
      <c r="H1091" s="26">
        <v>45785</v>
      </c>
      <c r="I1091" s="26">
        <v>45940</v>
      </c>
      <c r="J1091" s="25" t="s">
        <v>1698</v>
      </c>
      <c r="K1091" s="25"/>
      <c r="L1091" s="27">
        <v>0.83</v>
      </c>
      <c r="M1091" s="26" t="s">
        <v>2</v>
      </c>
      <c r="N1091" s="25" t="str" cm="1">
        <f t="array" ref="N1091">_xlfn.IFS(L1091=100%,"выполнено",L1091=0%,"не выполнено",L1091&gt;0%,"в работе",L1091&lt;100%,"в работе")</f>
        <v>в работе</v>
      </c>
      <c r="O1091" s="25"/>
      <c r="P1091" s="25"/>
      <c r="Q1091" s="25" t="s">
        <v>1719</v>
      </c>
      <c r="R1091" s="25" t="str">
        <f>VLOOKUP(J1091,LookUp!C:F,4,0)</f>
        <v>ТХиГТС</v>
      </c>
      <c r="S1091" s="25" t="s">
        <v>3822</v>
      </c>
    </row>
    <row r="1092" spans="1:19" x14ac:dyDescent="0.25">
      <c r="A1092" s="25" t="s">
        <v>1689</v>
      </c>
      <c r="B1092" s="44">
        <v>9</v>
      </c>
      <c r="C1092" s="25" t="s">
        <v>852</v>
      </c>
      <c r="D1092" s="25" t="s">
        <v>67</v>
      </c>
      <c r="E1092" s="26">
        <v>45479</v>
      </c>
      <c r="F1092" s="26">
        <v>45489</v>
      </c>
      <c r="G1092" s="25" t="s">
        <v>286</v>
      </c>
      <c r="H1092" s="26">
        <v>45734</v>
      </c>
      <c r="I1092" s="26">
        <v>45940</v>
      </c>
      <c r="J1092" s="25" t="s">
        <v>1701</v>
      </c>
      <c r="K1092" s="25"/>
      <c r="L1092" s="27">
        <v>0.89</v>
      </c>
      <c r="M1092" s="26" t="s">
        <v>2</v>
      </c>
      <c r="N1092" s="25" t="str" cm="1">
        <f t="array" ref="N1092">_xlfn.IFS(L1092=100%,"выполнено",L1092=0%,"не выполнено",L1092&gt;0%,"в работе",L1092&lt;100%,"в работе")</f>
        <v>в работе</v>
      </c>
      <c r="O1092" s="25"/>
      <c r="P1092" s="25"/>
      <c r="Q1092" s="25" t="s">
        <v>1719</v>
      </c>
      <c r="R1092" s="25" t="str">
        <f>VLOOKUP(J1092,LookUp!C:F,4,0)</f>
        <v>ОВиВК</v>
      </c>
      <c r="S1092" s="25" t="s">
        <v>3822</v>
      </c>
    </row>
    <row r="1093" spans="1:19" x14ac:dyDescent="0.25">
      <c r="A1093" s="25" t="s">
        <v>1689</v>
      </c>
      <c r="B1093" s="44">
        <v>9</v>
      </c>
      <c r="C1093" s="25" t="s">
        <v>853</v>
      </c>
      <c r="D1093" s="25" t="s">
        <v>67</v>
      </c>
      <c r="E1093" s="26">
        <v>45495</v>
      </c>
      <c r="F1093" s="26">
        <v>45509</v>
      </c>
      <c r="G1093" s="25" t="s">
        <v>28</v>
      </c>
      <c r="H1093" s="26">
        <v>45936</v>
      </c>
      <c r="I1093" s="26">
        <v>45954</v>
      </c>
      <c r="J1093" s="25" t="s">
        <v>1700</v>
      </c>
      <c r="K1093" s="25"/>
      <c r="L1093" s="27">
        <v>0</v>
      </c>
      <c r="M1093" s="26" t="s">
        <v>2</v>
      </c>
      <c r="N1093" s="25" t="str" cm="1">
        <f t="array" ref="N1093">_xlfn.IFS(L1093=100%,"выполнено",L1093=0%,"не выполнено",L1093&gt;0%,"в работе",L1093&lt;100%,"в работе")</f>
        <v>не выполнено</v>
      </c>
      <c r="O1093" s="25"/>
      <c r="P1093" s="25"/>
      <c r="Q1093" s="25" t="s">
        <v>1719</v>
      </c>
      <c r="R1093" s="25" t="str">
        <f>VLOOKUP(J1093,LookUp!C:F,4,0)</f>
        <v>АСО</v>
      </c>
      <c r="S1093" s="25" t="s">
        <v>3822</v>
      </c>
    </row>
    <row r="1094" spans="1:19" x14ac:dyDescent="0.25">
      <c r="A1094" s="25" t="s">
        <v>1689</v>
      </c>
      <c r="B1094" s="44">
        <v>9</v>
      </c>
      <c r="C1094" s="25" t="s">
        <v>2163</v>
      </c>
      <c r="D1094" s="25" t="s">
        <v>67</v>
      </c>
      <c r="E1094" s="26">
        <v>45495</v>
      </c>
      <c r="F1094" s="26">
        <v>45509</v>
      </c>
      <c r="G1094" s="25" t="s">
        <v>67</v>
      </c>
      <c r="H1094" s="26">
        <v>45923</v>
      </c>
      <c r="I1094" s="26">
        <v>45936</v>
      </c>
      <c r="J1094" s="25" t="s">
        <v>1701</v>
      </c>
      <c r="K1094" s="25"/>
      <c r="L1094" s="27">
        <v>0.5</v>
      </c>
      <c r="M1094" s="26" t="s">
        <v>2</v>
      </c>
      <c r="N1094" s="25" t="str" cm="1">
        <f t="array" ref="N1094">_xlfn.IFS(L1094=100%,"выполнено",L1094=0%,"не выполнено",L1094&gt;0%,"в работе",L1094&lt;100%,"в работе")</f>
        <v>в работе</v>
      </c>
      <c r="O1094" s="25"/>
      <c r="P1094" s="25"/>
      <c r="Q1094" s="25" t="s">
        <v>1719</v>
      </c>
      <c r="R1094" s="25" t="str">
        <f>VLOOKUP(J1094,LookUp!C:F,4,0)</f>
        <v>ОВиВК</v>
      </c>
      <c r="S1094" s="25" t="s">
        <v>3822</v>
      </c>
    </row>
    <row r="1095" spans="1:19" x14ac:dyDescent="0.25">
      <c r="A1095" s="25" t="s">
        <v>1689</v>
      </c>
      <c r="B1095" s="44">
        <v>9</v>
      </c>
      <c r="C1095" s="25" t="s">
        <v>854</v>
      </c>
      <c r="D1095" s="25" t="s">
        <v>67</v>
      </c>
      <c r="E1095" s="26">
        <v>45495</v>
      </c>
      <c r="F1095" s="26">
        <v>45505</v>
      </c>
      <c r="G1095" s="25" t="s">
        <v>740</v>
      </c>
      <c r="H1095" s="26">
        <v>45799</v>
      </c>
      <c r="I1095" s="26">
        <v>45831</v>
      </c>
      <c r="J1095" s="25" t="s">
        <v>1696</v>
      </c>
      <c r="K1095" s="25"/>
      <c r="L1095" s="27">
        <v>1</v>
      </c>
      <c r="M1095" s="26">
        <v>45831</v>
      </c>
      <c r="N1095" s="25" t="str" cm="1">
        <f t="array" ref="N1095">_xlfn.IFS(L1095=100%,"выполнено",L1095=0%,"не выполнено",L1095&gt;0%,"в работе",L1095&lt;100%,"в работе")</f>
        <v>выполнено</v>
      </c>
      <c r="O1095" s="25"/>
      <c r="P1095" s="25"/>
      <c r="Q1095" s="25" t="s">
        <v>1719</v>
      </c>
      <c r="R1095" s="25" t="str">
        <f>VLOOKUP(J1095,LookUp!C:F,4,0)</f>
        <v>ОЭиСС</v>
      </c>
      <c r="S1095" s="25" t="s">
        <v>3822</v>
      </c>
    </row>
    <row r="1096" spans="1:19" x14ac:dyDescent="0.25">
      <c r="A1096" s="25" t="s">
        <v>1689</v>
      </c>
      <c r="B1096" s="44">
        <v>8</v>
      </c>
      <c r="C1096" s="25" t="s">
        <v>2164</v>
      </c>
      <c r="D1096" s="25" t="s">
        <v>98</v>
      </c>
      <c r="E1096" s="26">
        <v>45484</v>
      </c>
      <c r="F1096" s="26">
        <v>45547</v>
      </c>
      <c r="G1096" s="25" t="s">
        <v>3377</v>
      </c>
      <c r="H1096" s="26">
        <v>45551</v>
      </c>
      <c r="I1096" s="26">
        <v>45853</v>
      </c>
      <c r="J1096" s="25" t="s">
        <v>465</v>
      </c>
      <c r="K1096" s="25"/>
      <c r="L1096" s="27">
        <v>1</v>
      </c>
      <c r="M1096" s="26">
        <v>45853</v>
      </c>
      <c r="N1096" s="25" t="str" cm="1">
        <f t="array" ref="N1096">_xlfn.IFS(L1096=100%,"выполнено",L1096=0%,"не выполнено",L1096&gt;0%,"в работе",L1096&lt;100%,"в работе")</f>
        <v>выполнено</v>
      </c>
      <c r="O1096" s="25"/>
      <c r="P1096" s="25"/>
      <c r="Q1096" s="25" t="s">
        <v>1719</v>
      </c>
      <c r="R1096" s="25" t="str">
        <f>VLOOKUP(J1096,LookUp!C:F,4,0)</f>
        <v>ГИП</v>
      </c>
      <c r="S1096" s="25" t="s">
        <v>3822</v>
      </c>
    </row>
    <row r="1097" spans="1:19" x14ac:dyDescent="0.25">
      <c r="A1097" s="25" t="s">
        <v>1689</v>
      </c>
      <c r="B1097" s="44">
        <v>9</v>
      </c>
      <c r="C1097" s="25" t="s">
        <v>855</v>
      </c>
      <c r="D1097" s="25" t="s">
        <v>77</v>
      </c>
      <c r="E1097" s="26">
        <v>45484</v>
      </c>
      <c r="F1097" s="26">
        <v>45495</v>
      </c>
      <c r="G1097" s="25" t="s">
        <v>77</v>
      </c>
      <c r="H1097" s="26">
        <v>45775</v>
      </c>
      <c r="I1097" s="26">
        <v>45785</v>
      </c>
      <c r="J1097" s="25" t="s">
        <v>1698</v>
      </c>
      <c r="K1097" s="25"/>
      <c r="L1097" s="27">
        <v>1</v>
      </c>
      <c r="M1097" s="26">
        <v>45785</v>
      </c>
      <c r="N1097" s="25" t="str" cm="1">
        <f t="array" ref="N1097">_xlfn.IFS(L1097=100%,"выполнено",L1097=0%,"не выполнено",L1097&gt;0%,"в работе",L1097&lt;100%,"в работе")</f>
        <v>выполнено</v>
      </c>
      <c r="O1097" s="25"/>
      <c r="P1097" s="25"/>
      <c r="Q1097" s="25" t="s">
        <v>1719</v>
      </c>
      <c r="R1097" s="25" t="str">
        <f>VLOOKUP(J1097,LookUp!C:F,4,0)</f>
        <v>ТХиГТС</v>
      </c>
      <c r="S1097" s="25" t="s">
        <v>3822</v>
      </c>
    </row>
    <row r="1098" spans="1:19" x14ac:dyDescent="0.25">
      <c r="A1098" s="25" t="s">
        <v>1689</v>
      </c>
      <c r="B1098" s="44">
        <v>9</v>
      </c>
      <c r="C1098" s="25" t="s">
        <v>856</v>
      </c>
      <c r="D1098" s="25" t="s">
        <v>77</v>
      </c>
      <c r="E1098" s="26">
        <v>45495</v>
      </c>
      <c r="F1098" s="26">
        <v>45504</v>
      </c>
      <c r="G1098" s="25" t="s">
        <v>1824</v>
      </c>
      <c r="H1098" s="26">
        <v>45551</v>
      </c>
      <c r="I1098" s="26">
        <v>45849</v>
      </c>
      <c r="J1098" s="25" t="s">
        <v>1700</v>
      </c>
      <c r="K1098" s="25"/>
      <c r="L1098" s="27">
        <v>1</v>
      </c>
      <c r="M1098" s="26">
        <v>45849</v>
      </c>
      <c r="N1098" s="25" t="str" cm="1">
        <f t="array" ref="N1098">_xlfn.IFS(L1098=100%,"выполнено",L1098=0%,"не выполнено",L1098&gt;0%,"в работе",L1098&lt;100%,"в работе")</f>
        <v>выполнено</v>
      </c>
      <c r="O1098" s="25"/>
      <c r="P1098" s="25"/>
      <c r="Q1098" s="25" t="s">
        <v>1719</v>
      </c>
      <c r="R1098" s="25" t="str">
        <f>VLOOKUP(J1098,LookUp!C:F,4,0)</f>
        <v>АСО</v>
      </c>
      <c r="S1098" s="25" t="s">
        <v>3822</v>
      </c>
    </row>
    <row r="1099" spans="1:19" x14ac:dyDescent="0.25">
      <c r="A1099" s="25" t="s">
        <v>1689</v>
      </c>
      <c r="B1099" s="44">
        <v>9</v>
      </c>
      <c r="C1099" s="25" t="s">
        <v>857</v>
      </c>
      <c r="D1099" s="25" t="s">
        <v>67</v>
      </c>
      <c r="E1099" s="26">
        <v>45504</v>
      </c>
      <c r="F1099" s="26">
        <v>45518</v>
      </c>
      <c r="G1099" s="25" t="s">
        <v>67</v>
      </c>
      <c r="H1099" s="26">
        <v>45722</v>
      </c>
      <c r="I1099" s="26">
        <v>45853</v>
      </c>
      <c r="J1099" s="25" t="s">
        <v>1700</v>
      </c>
      <c r="K1099" s="25"/>
      <c r="L1099" s="27">
        <v>1</v>
      </c>
      <c r="M1099" s="26">
        <v>45853</v>
      </c>
      <c r="N1099" s="25" t="str" cm="1">
        <f t="array" ref="N1099">_xlfn.IFS(L1099=100%,"выполнено",L1099=0%,"не выполнено",L1099&gt;0%,"в работе",L1099&lt;100%,"в работе")</f>
        <v>выполнено</v>
      </c>
      <c r="O1099" s="25"/>
      <c r="P1099" s="25"/>
      <c r="Q1099" s="25" t="s">
        <v>465</v>
      </c>
      <c r="R1099" s="25" t="str">
        <f>VLOOKUP(J1099,LookUp!C:F,4,0)</f>
        <v>АСО</v>
      </c>
      <c r="S1099" s="25" t="s">
        <v>3822</v>
      </c>
    </row>
    <row r="1100" spans="1:19" x14ac:dyDescent="0.25">
      <c r="A1100" s="25" t="s">
        <v>1689</v>
      </c>
      <c r="B1100" s="44">
        <v>9</v>
      </c>
      <c r="C1100" s="25" t="s">
        <v>858</v>
      </c>
      <c r="D1100" s="25" t="s">
        <v>67</v>
      </c>
      <c r="E1100" s="26">
        <v>45504</v>
      </c>
      <c r="F1100" s="26">
        <v>45518</v>
      </c>
      <c r="G1100" s="25" t="s">
        <v>77</v>
      </c>
      <c r="H1100" s="26">
        <v>45736</v>
      </c>
      <c r="I1100" s="26">
        <v>45849</v>
      </c>
      <c r="J1100" s="25" t="s">
        <v>1700</v>
      </c>
      <c r="K1100" s="25"/>
      <c r="L1100" s="27">
        <v>1</v>
      </c>
      <c r="M1100" s="26">
        <v>45849</v>
      </c>
      <c r="N1100" s="25" t="str" cm="1">
        <f t="array" ref="N1100">_xlfn.IFS(L1100=100%,"выполнено",L1100=0%,"не выполнено",L1100&gt;0%,"в работе",L1100&lt;100%,"в работе")</f>
        <v>выполнено</v>
      </c>
      <c r="O1100" s="25"/>
      <c r="P1100" s="25"/>
      <c r="Q1100" s="25" t="s">
        <v>465</v>
      </c>
      <c r="R1100" s="25" t="str">
        <f>VLOOKUP(J1100,LookUp!C:F,4,0)</f>
        <v>АСО</v>
      </c>
      <c r="S1100" s="25" t="s">
        <v>3822</v>
      </c>
    </row>
    <row r="1101" spans="1:19" x14ac:dyDescent="0.25">
      <c r="A1101" s="25" t="s">
        <v>1689</v>
      </c>
      <c r="B1101" s="44">
        <v>9</v>
      </c>
      <c r="C1101" s="25" t="s">
        <v>859</v>
      </c>
      <c r="D1101" s="25" t="s">
        <v>67</v>
      </c>
      <c r="E1101" s="26">
        <v>45495</v>
      </c>
      <c r="F1101" s="26">
        <v>45509</v>
      </c>
      <c r="G1101" s="25" t="s">
        <v>67</v>
      </c>
      <c r="H1101" s="26">
        <v>45735</v>
      </c>
      <c r="I1101" s="26">
        <v>45799</v>
      </c>
      <c r="J1101" s="25" t="s">
        <v>1696</v>
      </c>
      <c r="K1101" s="25"/>
      <c r="L1101" s="27">
        <v>1</v>
      </c>
      <c r="M1101" s="26">
        <v>45799</v>
      </c>
      <c r="N1101" s="25" t="str" cm="1">
        <f t="array" ref="N1101">_xlfn.IFS(L1101=100%,"выполнено",L1101=0%,"не выполнено",L1101&gt;0%,"в работе",L1101&lt;100%,"в работе")</f>
        <v>выполнено</v>
      </c>
      <c r="O1101" s="25"/>
      <c r="P1101" s="25"/>
      <c r="Q1101" s="25" t="s">
        <v>1704</v>
      </c>
      <c r="R1101" s="25" t="str">
        <f>VLOOKUP(J1101,LookUp!C:F,4,0)</f>
        <v>ОЭиСС</v>
      </c>
      <c r="S1101" s="25" t="s">
        <v>3822</v>
      </c>
    </row>
    <row r="1102" spans="1:19" x14ac:dyDescent="0.25">
      <c r="A1102" s="25" t="s">
        <v>1689</v>
      </c>
      <c r="B1102" s="44">
        <v>9</v>
      </c>
      <c r="C1102" s="25" t="s">
        <v>860</v>
      </c>
      <c r="D1102" s="25" t="s">
        <v>67</v>
      </c>
      <c r="E1102" s="26">
        <v>45504</v>
      </c>
      <c r="F1102" s="26">
        <v>45518</v>
      </c>
      <c r="G1102" s="25" t="s">
        <v>1825</v>
      </c>
      <c r="H1102" s="26">
        <v>45736</v>
      </c>
      <c r="I1102" s="26">
        <v>45841</v>
      </c>
      <c r="J1102" s="25" t="s">
        <v>1007</v>
      </c>
      <c r="K1102" s="25"/>
      <c r="L1102" s="27">
        <v>1</v>
      </c>
      <c r="M1102" s="26">
        <v>45841</v>
      </c>
      <c r="N1102" s="25" t="str" cm="1">
        <f t="array" ref="N1102">_xlfn.IFS(L1102=100%,"выполнено",L1102=0%,"не выполнено",L1102&gt;0%,"в работе",L1102&lt;100%,"в работе")</f>
        <v>выполнено</v>
      </c>
      <c r="O1102" s="25"/>
      <c r="P1102" s="25"/>
      <c r="Q1102" s="25" t="s">
        <v>1704</v>
      </c>
      <c r="R1102" s="25" t="str">
        <f>VLOOKUP(J1102,LookUp!C:F,4,0)</f>
        <v>ОЭиСС</v>
      </c>
      <c r="S1102" s="25" t="s">
        <v>3822</v>
      </c>
    </row>
    <row r="1103" spans="1:19" x14ac:dyDescent="0.25">
      <c r="A1103" s="25" t="s">
        <v>1689</v>
      </c>
      <c r="B1103" s="44">
        <v>9</v>
      </c>
      <c r="C1103" s="25" t="s">
        <v>861</v>
      </c>
      <c r="D1103" s="25" t="s">
        <v>67</v>
      </c>
      <c r="E1103" s="26">
        <v>45518</v>
      </c>
      <c r="F1103" s="26">
        <v>45532</v>
      </c>
      <c r="G1103" s="25" t="s">
        <v>192</v>
      </c>
      <c r="H1103" s="26">
        <v>45775</v>
      </c>
      <c r="I1103" s="26">
        <v>45779</v>
      </c>
      <c r="J1103" s="25" t="s">
        <v>1696</v>
      </c>
      <c r="K1103" s="25"/>
      <c r="L1103" s="27">
        <v>1</v>
      </c>
      <c r="M1103" s="26">
        <v>45779</v>
      </c>
      <c r="N1103" s="25" t="str" cm="1">
        <f t="array" ref="N1103">_xlfn.IFS(L1103=100%,"выполнено",L1103=0%,"не выполнено",L1103&gt;0%,"в работе",L1103&lt;100%,"в работе")</f>
        <v>выполнено</v>
      </c>
      <c r="O1103" s="25"/>
      <c r="P1103" s="25"/>
      <c r="Q1103" s="25" t="s">
        <v>465</v>
      </c>
      <c r="R1103" s="25" t="str">
        <f>VLOOKUP(J1103,LookUp!C:F,4,0)</f>
        <v>ОЭиСС</v>
      </c>
      <c r="S1103" s="25" t="s">
        <v>3822</v>
      </c>
    </row>
    <row r="1104" spans="1:19" x14ac:dyDescent="0.25">
      <c r="A1104" s="25" t="s">
        <v>1689</v>
      </c>
      <c r="B1104" s="44">
        <v>9</v>
      </c>
      <c r="C1104" s="25" t="s">
        <v>862</v>
      </c>
      <c r="D1104" s="25" t="s">
        <v>67</v>
      </c>
      <c r="E1104" s="26">
        <v>45495</v>
      </c>
      <c r="F1104" s="26">
        <v>45509</v>
      </c>
      <c r="G1104" s="25" t="s">
        <v>35</v>
      </c>
      <c r="H1104" s="26">
        <v>45551</v>
      </c>
      <c r="I1104" s="26">
        <v>45553</v>
      </c>
      <c r="J1104" s="25" t="s">
        <v>1013</v>
      </c>
      <c r="K1104" s="25"/>
      <c r="L1104" s="27">
        <v>1</v>
      </c>
      <c r="M1104" s="26">
        <v>45553</v>
      </c>
      <c r="N1104" s="25" t="str" cm="1">
        <f t="array" ref="N1104">_xlfn.IFS(L1104=100%,"выполнено",L1104=0%,"не выполнено",L1104&gt;0%,"в работе",L1104&lt;100%,"в работе")</f>
        <v>выполнено</v>
      </c>
      <c r="O1104" s="25"/>
      <c r="P1104" s="25"/>
      <c r="Q1104" s="25" t="s">
        <v>465</v>
      </c>
      <c r="R1104" s="25" t="str">
        <f>VLOOKUP(J1104,LookUp!C:F,4,0)</f>
        <v>ОВиВК</v>
      </c>
      <c r="S1104" s="25" t="s">
        <v>3822</v>
      </c>
    </row>
    <row r="1105" spans="1:19" x14ac:dyDescent="0.25">
      <c r="A1105" s="25" t="s">
        <v>1689</v>
      </c>
      <c r="B1105" s="44">
        <v>9</v>
      </c>
      <c r="C1105" s="25" t="s">
        <v>863</v>
      </c>
      <c r="D1105" s="25" t="s">
        <v>67</v>
      </c>
      <c r="E1105" s="26">
        <v>45495</v>
      </c>
      <c r="F1105" s="26">
        <v>45509</v>
      </c>
      <c r="G1105" s="25" t="s">
        <v>214</v>
      </c>
      <c r="H1105" s="26">
        <v>45551</v>
      </c>
      <c r="I1105" s="26">
        <v>45791</v>
      </c>
      <c r="J1105" s="25" t="s">
        <v>1701</v>
      </c>
      <c r="K1105" s="25"/>
      <c r="L1105" s="27">
        <v>1</v>
      </c>
      <c r="M1105" s="26">
        <v>45791</v>
      </c>
      <c r="N1105" s="25" t="str" cm="1">
        <f t="array" ref="N1105">_xlfn.IFS(L1105=100%,"выполнено",L1105=0%,"не выполнено",L1105&gt;0%,"в работе",L1105&lt;100%,"в работе")</f>
        <v>выполнено</v>
      </c>
      <c r="O1105" s="25"/>
      <c r="P1105" s="25"/>
      <c r="Q1105" s="25" t="s">
        <v>1719</v>
      </c>
      <c r="R1105" s="25" t="str">
        <f>VLOOKUP(J1105,LookUp!C:F,4,0)</f>
        <v>ОВиВК</v>
      </c>
      <c r="S1105" s="25" t="s">
        <v>3822</v>
      </c>
    </row>
    <row r="1106" spans="1:19" x14ac:dyDescent="0.25">
      <c r="A1106" s="25" t="s">
        <v>1689</v>
      </c>
      <c r="B1106" s="44">
        <v>5</v>
      </c>
      <c r="C1106" s="25" t="s">
        <v>2165</v>
      </c>
      <c r="D1106" s="25" t="s">
        <v>75</v>
      </c>
      <c r="E1106" s="26">
        <v>45476</v>
      </c>
      <c r="F1106" s="26">
        <v>45561</v>
      </c>
      <c r="G1106" s="25" t="s">
        <v>3369</v>
      </c>
      <c r="H1106" s="26">
        <v>45531</v>
      </c>
      <c r="I1106" s="26">
        <v>45980</v>
      </c>
      <c r="J1106" s="25" t="s">
        <v>465</v>
      </c>
      <c r="K1106" s="25"/>
      <c r="L1106" s="27">
        <v>0.4</v>
      </c>
      <c r="M1106" s="26" t="s">
        <v>2</v>
      </c>
      <c r="N1106" s="25" t="str" cm="1">
        <f t="array" ref="N1106">_xlfn.IFS(L1106=100%,"выполнено",L1106=0%,"не выполнено",L1106&gt;0%,"в работе",L1106&lt;100%,"в работе")</f>
        <v>в работе</v>
      </c>
      <c r="O1106" s="25"/>
      <c r="P1106" s="25"/>
      <c r="Q1106" s="25" t="s">
        <v>1719</v>
      </c>
      <c r="R1106" s="25" t="str">
        <f>VLOOKUP(J1106,LookUp!C:F,4,0)</f>
        <v>ГИП</v>
      </c>
      <c r="S1106" s="25" t="s">
        <v>3822</v>
      </c>
    </row>
    <row r="1107" spans="1:19" x14ac:dyDescent="0.25">
      <c r="A1107" s="25" t="s">
        <v>1689</v>
      </c>
      <c r="B1107" s="44">
        <v>6</v>
      </c>
      <c r="C1107" s="25" t="s">
        <v>800</v>
      </c>
      <c r="D1107" s="25" t="s">
        <v>30</v>
      </c>
      <c r="E1107" s="26">
        <v>45476</v>
      </c>
      <c r="F1107" s="26">
        <v>45518</v>
      </c>
      <c r="G1107" s="25" t="s">
        <v>30</v>
      </c>
      <c r="H1107" s="26">
        <v>45531</v>
      </c>
      <c r="I1107" s="26">
        <v>45812</v>
      </c>
      <c r="J1107" s="25" t="s">
        <v>465</v>
      </c>
      <c r="K1107" s="25"/>
      <c r="L1107" s="27">
        <v>1</v>
      </c>
      <c r="M1107" s="26">
        <v>45812</v>
      </c>
      <c r="N1107" s="25" t="str" cm="1">
        <f t="array" ref="N1107">_xlfn.IFS(L1107=100%,"выполнено",L1107=0%,"не выполнено",L1107&gt;0%,"в работе",L1107&lt;100%,"в работе")</f>
        <v>выполнено</v>
      </c>
      <c r="O1107" s="25"/>
      <c r="P1107" s="25"/>
      <c r="Q1107" s="25" t="s">
        <v>1719</v>
      </c>
      <c r="R1107" s="25" t="str">
        <f>VLOOKUP(J1107,LookUp!C:F,4,0)</f>
        <v>ГИП</v>
      </c>
      <c r="S1107" s="25" t="s">
        <v>3822</v>
      </c>
    </row>
    <row r="1108" spans="1:19" x14ac:dyDescent="0.25">
      <c r="A1108" s="25" t="s">
        <v>1689</v>
      </c>
      <c r="B1108" s="44">
        <v>6</v>
      </c>
      <c r="C1108" s="25" t="s">
        <v>801</v>
      </c>
      <c r="D1108" s="25" t="s">
        <v>75</v>
      </c>
      <c r="E1108" s="26">
        <v>45476</v>
      </c>
      <c r="F1108" s="26">
        <v>45561</v>
      </c>
      <c r="G1108" s="25" t="s">
        <v>75</v>
      </c>
      <c r="H1108" s="26">
        <v>45531</v>
      </c>
      <c r="I1108" s="26">
        <v>45980</v>
      </c>
      <c r="J1108" s="25" t="s">
        <v>465</v>
      </c>
      <c r="K1108" s="25"/>
      <c r="L1108" s="27">
        <v>0.1</v>
      </c>
      <c r="M1108" s="26" t="s">
        <v>2</v>
      </c>
      <c r="N1108" s="25" t="str" cm="1">
        <f t="array" ref="N1108">_xlfn.IFS(L1108=100%,"выполнено",L1108=0%,"не выполнено",L1108&gt;0%,"в работе",L1108&lt;100%,"в работе")</f>
        <v>в работе</v>
      </c>
      <c r="O1108" s="25"/>
      <c r="P1108" s="25"/>
      <c r="Q1108" s="25" t="s">
        <v>1719</v>
      </c>
      <c r="R1108" s="25" t="str">
        <f>VLOOKUP(J1108,LookUp!C:F,4,0)</f>
        <v>ГИП</v>
      </c>
      <c r="S1108" s="25" t="s">
        <v>3822</v>
      </c>
    </row>
    <row r="1109" spans="1:19" x14ac:dyDescent="0.25">
      <c r="A1109" s="25" t="s">
        <v>1689</v>
      </c>
      <c r="B1109" s="44">
        <v>5</v>
      </c>
      <c r="C1109" s="25" t="s">
        <v>2166</v>
      </c>
      <c r="D1109" s="25" t="s">
        <v>75</v>
      </c>
      <c r="E1109" s="26">
        <v>45476</v>
      </c>
      <c r="F1109" s="26">
        <v>45561</v>
      </c>
      <c r="G1109" s="25" t="s">
        <v>3378</v>
      </c>
      <c r="H1109" s="26">
        <v>45531</v>
      </c>
      <c r="I1109" s="26">
        <v>45961</v>
      </c>
      <c r="J1109" s="25" t="s">
        <v>1025</v>
      </c>
      <c r="K1109" s="25"/>
      <c r="L1109" s="27">
        <v>0.16</v>
      </c>
      <c r="M1109" s="26" t="s">
        <v>2</v>
      </c>
      <c r="N1109" s="25" t="str" cm="1">
        <f t="array" ref="N1109">_xlfn.IFS(L1109=100%,"выполнено",L1109=0%,"не выполнено",L1109&gt;0%,"в работе",L1109&lt;100%,"в работе")</f>
        <v>в работе</v>
      </c>
      <c r="O1109" s="25"/>
      <c r="P1109" s="25"/>
      <c r="Q1109" s="25" t="s">
        <v>1719</v>
      </c>
      <c r="R1109" s="25" t="str">
        <f>VLOOKUP(J1109,LookUp!C:F,4,0)</f>
        <v>СЭО</v>
      </c>
      <c r="S1109" s="25" t="s">
        <v>3822</v>
      </c>
    </row>
    <row r="1110" spans="1:19" x14ac:dyDescent="0.25">
      <c r="A1110" s="25" t="s">
        <v>1689</v>
      </c>
      <c r="B1110" s="44">
        <v>6</v>
      </c>
      <c r="C1110" s="25" t="s">
        <v>800</v>
      </c>
      <c r="D1110" s="25" t="s">
        <v>30</v>
      </c>
      <c r="E1110" s="26">
        <v>45476</v>
      </c>
      <c r="F1110" s="26">
        <v>45518</v>
      </c>
      <c r="G1110" s="25" t="s">
        <v>351</v>
      </c>
      <c r="H1110" s="26">
        <v>45531</v>
      </c>
      <c r="I1110" s="26">
        <v>45842</v>
      </c>
      <c r="J1110" s="25" t="s">
        <v>465</v>
      </c>
      <c r="K1110" s="25"/>
      <c r="L1110" s="27">
        <v>1</v>
      </c>
      <c r="M1110" s="26">
        <v>45842</v>
      </c>
      <c r="N1110" s="25" t="str" cm="1">
        <f t="array" ref="N1110">_xlfn.IFS(L1110=100%,"выполнено",L1110=0%,"не выполнено",L1110&gt;0%,"в работе",L1110&lt;100%,"в работе")</f>
        <v>выполнено</v>
      </c>
      <c r="O1110" s="25"/>
      <c r="P1110" s="25"/>
      <c r="Q1110" s="25" t="s">
        <v>1719</v>
      </c>
      <c r="R1110" s="25" t="str">
        <f>VLOOKUP(J1110,LookUp!C:F,4,0)</f>
        <v>ГИП</v>
      </c>
      <c r="S1110" s="25" t="s">
        <v>3822</v>
      </c>
    </row>
    <row r="1111" spans="1:19" x14ac:dyDescent="0.25">
      <c r="A1111" s="25" t="s">
        <v>1689</v>
      </c>
      <c r="B1111" s="44">
        <v>6</v>
      </c>
      <c r="C1111" s="25" t="s">
        <v>801</v>
      </c>
      <c r="D1111" s="25" t="s">
        <v>75</v>
      </c>
      <c r="E1111" s="26">
        <v>45476</v>
      </c>
      <c r="F1111" s="26">
        <v>45561</v>
      </c>
      <c r="G1111" s="25" t="s">
        <v>75</v>
      </c>
      <c r="H1111" s="26">
        <v>45531</v>
      </c>
      <c r="I1111" s="26">
        <v>45961</v>
      </c>
      <c r="J1111" s="25" t="s">
        <v>465</v>
      </c>
      <c r="K1111" s="25"/>
      <c r="L1111" s="27">
        <v>0.05</v>
      </c>
      <c r="M1111" s="26" t="s">
        <v>2</v>
      </c>
      <c r="N1111" s="25" t="str" cm="1">
        <f t="array" ref="N1111">_xlfn.IFS(L1111=100%,"выполнено",L1111=0%,"не выполнено",L1111&gt;0%,"в работе",L1111&lt;100%,"в работе")</f>
        <v>в работе</v>
      </c>
      <c r="O1111" s="25"/>
      <c r="P1111" s="25"/>
      <c r="Q1111" s="25" t="s">
        <v>1719</v>
      </c>
      <c r="R1111" s="25" t="str">
        <f>VLOOKUP(J1111,LookUp!C:F,4,0)</f>
        <v>ГИП</v>
      </c>
      <c r="S1111" s="25" t="s">
        <v>3822</v>
      </c>
    </row>
    <row r="1112" spans="1:19" x14ac:dyDescent="0.25">
      <c r="A1112" s="25" t="s">
        <v>1689</v>
      </c>
      <c r="B1112" s="44">
        <v>4</v>
      </c>
      <c r="C1112" s="25" t="s">
        <v>864</v>
      </c>
      <c r="D1112" s="25" t="s">
        <v>865</v>
      </c>
      <c r="E1112" s="26">
        <v>45502</v>
      </c>
      <c r="F1112" s="26">
        <v>45646</v>
      </c>
      <c r="G1112" s="25" t="s">
        <v>3379</v>
      </c>
      <c r="H1112" s="26">
        <v>45571</v>
      </c>
      <c r="I1112" s="26">
        <v>45978</v>
      </c>
      <c r="J1112" s="25" t="s">
        <v>465</v>
      </c>
      <c r="K1112" s="25"/>
      <c r="L1112" s="27">
        <v>0.56999999999999995</v>
      </c>
      <c r="M1112" s="26" t="s">
        <v>2</v>
      </c>
      <c r="N1112" s="25" t="str" cm="1">
        <f t="array" ref="N1112">_xlfn.IFS(L1112=100%,"выполнено",L1112=0%,"не выполнено",L1112&gt;0%,"в работе",L1112&lt;100%,"в работе")</f>
        <v>в работе</v>
      </c>
      <c r="O1112" s="25"/>
      <c r="P1112" s="25"/>
      <c r="Q1112" s="25" t="s">
        <v>465</v>
      </c>
      <c r="R1112" s="25" t="str">
        <f>VLOOKUP(J1112,LookUp!C:F,4,0)</f>
        <v>ГИП</v>
      </c>
      <c r="S1112" s="25" t="s">
        <v>3822</v>
      </c>
    </row>
    <row r="1113" spans="1:19" x14ac:dyDescent="0.25">
      <c r="A1113" s="25" t="s">
        <v>1689</v>
      </c>
      <c r="B1113" s="44">
        <v>5</v>
      </c>
      <c r="C1113" s="25" t="s">
        <v>866</v>
      </c>
      <c r="D1113" s="25" t="s">
        <v>399</v>
      </c>
      <c r="E1113" s="26">
        <v>45528</v>
      </c>
      <c r="F1113" s="26">
        <v>45576</v>
      </c>
      <c r="G1113" s="25" t="s">
        <v>3380</v>
      </c>
      <c r="H1113" s="26">
        <v>45717</v>
      </c>
      <c r="I1113" s="26">
        <v>45978</v>
      </c>
      <c r="J1113" s="25" t="s">
        <v>465</v>
      </c>
      <c r="K1113" s="25"/>
      <c r="L1113" s="27">
        <v>0.5</v>
      </c>
      <c r="M1113" s="26" t="s">
        <v>2</v>
      </c>
      <c r="N1113" s="25" t="str" cm="1">
        <f t="array" ref="N1113">_xlfn.IFS(L1113=100%,"выполнено",L1113=0%,"не выполнено",L1113&gt;0%,"в работе",L1113&lt;100%,"в работе")</f>
        <v>в работе</v>
      </c>
      <c r="O1113" s="25"/>
      <c r="P1113" s="25"/>
      <c r="Q1113" s="25" t="s">
        <v>465</v>
      </c>
      <c r="R1113" s="25" t="str">
        <f>VLOOKUP(J1113,LookUp!C:F,4,0)</f>
        <v>ГИП</v>
      </c>
      <c r="S1113" s="25" t="s">
        <v>3822</v>
      </c>
    </row>
    <row r="1114" spans="1:19" x14ac:dyDescent="0.25">
      <c r="A1114" s="25" t="s">
        <v>1689</v>
      </c>
      <c r="B1114" s="44">
        <v>6</v>
      </c>
      <c r="C1114" s="25" t="s">
        <v>800</v>
      </c>
      <c r="D1114" s="25" t="s">
        <v>73</v>
      </c>
      <c r="E1114" s="26">
        <v>45528</v>
      </c>
      <c r="F1114" s="26">
        <v>45533</v>
      </c>
      <c r="G1114" s="25" t="s">
        <v>3381</v>
      </c>
      <c r="H1114" s="26">
        <v>45717</v>
      </c>
      <c r="I1114" s="26">
        <v>45917</v>
      </c>
      <c r="J1114" s="25" t="s">
        <v>465</v>
      </c>
      <c r="K1114" s="25"/>
      <c r="L1114" s="27">
        <v>0.8</v>
      </c>
      <c r="M1114" s="26" t="s">
        <v>2</v>
      </c>
      <c r="N1114" s="25" t="str" cm="1">
        <f t="array" ref="N1114">_xlfn.IFS(L1114=100%,"выполнено",L1114=0%,"не выполнено",L1114&gt;0%,"в работе",L1114&lt;100%,"в работе")</f>
        <v>в работе</v>
      </c>
      <c r="O1114" s="25"/>
      <c r="P1114" s="25"/>
      <c r="Q1114" s="25" t="s">
        <v>465</v>
      </c>
      <c r="R1114" s="25" t="str">
        <f>VLOOKUP(J1114,LookUp!C:F,4,0)</f>
        <v>ГИП</v>
      </c>
      <c r="S1114" s="25" t="s">
        <v>3822</v>
      </c>
    </row>
    <row r="1115" spans="1:19" x14ac:dyDescent="0.25">
      <c r="A1115" s="25" t="s">
        <v>1689</v>
      </c>
      <c r="B1115" s="44">
        <v>7</v>
      </c>
      <c r="C1115" s="25" t="s">
        <v>867</v>
      </c>
      <c r="D1115" s="25" t="s">
        <v>73</v>
      </c>
      <c r="E1115" s="26">
        <v>45528</v>
      </c>
      <c r="F1115" s="26">
        <v>45533</v>
      </c>
      <c r="G1115" s="25" t="s">
        <v>73</v>
      </c>
      <c r="H1115" s="26">
        <v>45717</v>
      </c>
      <c r="I1115" s="26">
        <v>45917</v>
      </c>
      <c r="J1115" s="25" t="s">
        <v>465</v>
      </c>
      <c r="K1115" s="25"/>
      <c r="L1115" s="27">
        <v>0.8</v>
      </c>
      <c r="M1115" s="26" t="s">
        <v>2</v>
      </c>
      <c r="N1115" s="25" t="str" cm="1">
        <f t="array" ref="N1115">_xlfn.IFS(L1115=100%,"выполнено",L1115=0%,"не выполнено",L1115&gt;0%,"в работе",L1115&lt;100%,"в работе")</f>
        <v>в работе</v>
      </c>
      <c r="O1115" s="25"/>
      <c r="P1115" s="25"/>
      <c r="Q1115" s="25" t="s">
        <v>465</v>
      </c>
      <c r="R1115" s="25" t="str">
        <f>VLOOKUP(J1115,LookUp!C:F,4,0)</f>
        <v>ГИП</v>
      </c>
      <c r="S1115" s="25" t="s">
        <v>3822</v>
      </c>
    </row>
    <row r="1116" spans="1:19" x14ac:dyDescent="0.25">
      <c r="A1116" s="25" t="s">
        <v>1689</v>
      </c>
      <c r="B1116" s="44">
        <v>6</v>
      </c>
      <c r="C1116" s="25" t="s">
        <v>801</v>
      </c>
      <c r="D1116" s="25" t="s">
        <v>73</v>
      </c>
      <c r="E1116" s="26">
        <v>45571</v>
      </c>
      <c r="F1116" s="26">
        <v>45576</v>
      </c>
      <c r="G1116" s="25" t="s">
        <v>73</v>
      </c>
      <c r="H1116" s="26">
        <v>45973</v>
      </c>
      <c r="I1116" s="26">
        <v>45978</v>
      </c>
      <c r="J1116" s="25" t="s">
        <v>465</v>
      </c>
      <c r="K1116" s="25"/>
      <c r="L1116" s="27">
        <v>0</v>
      </c>
      <c r="M1116" s="26" t="s">
        <v>2</v>
      </c>
      <c r="N1116" s="25" t="str" cm="1">
        <f t="array" ref="N1116">_xlfn.IFS(L1116=100%,"выполнено",L1116=0%,"не выполнено",L1116&gt;0%,"в работе",L1116&lt;100%,"в работе")</f>
        <v>не выполнено</v>
      </c>
      <c r="O1116" s="25"/>
      <c r="P1116" s="25"/>
      <c r="Q1116" s="25" t="s">
        <v>465</v>
      </c>
      <c r="R1116" s="25" t="str">
        <f>VLOOKUP(J1116,LookUp!C:F,4,0)</f>
        <v>ГИП</v>
      </c>
      <c r="S1116" s="25" t="s">
        <v>3822</v>
      </c>
    </row>
    <row r="1117" spans="1:19" x14ac:dyDescent="0.25">
      <c r="A1117" s="25" t="s">
        <v>1689</v>
      </c>
      <c r="B1117" s="44">
        <v>7</v>
      </c>
      <c r="C1117" s="25" t="s">
        <v>868</v>
      </c>
      <c r="D1117" s="25" t="s">
        <v>73</v>
      </c>
      <c r="E1117" s="26">
        <v>45571</v>
      </c>
      <c r="F1117" s="26">
        <v>45576</v>
      </c>
      <c r="G1117" s="25" t="s">
        <v>33</v>
      </c>
      <c r="H1117" s="26">
        <v>45973</v>
      </c>
      <c r="I1117" s="26">
        <v>45978</v>
      </c>
      <c r="J1117" s="25" t="s">
        <v>465</v>
      </c>
      <c r="K1117" s="25"/>
      <c r="L1117" s="27">
        <v>0</v>
      </c>
      <c r="M1117" s="26" t="s">
        <v>2</v>
      </c>
      <c r="N1117" s="25" t="str" cm="1">
        <f t="array" ref="N1117">_xlfn.IFS(L1117=100%,"выполнено",L1117=0%,"не выполнено",L1117&gt;0%,"в работе",L1117&lt;100%,"в работе")</f>
        <v>не выполнено</v>
      </c>
      <c r="O1117" s="25"/>
      <c r="P1117" s="25"/>
      <c r="Q1117" s="25" t="s">
        <v>1719</v>
      </c>
      <c r="R1117" s="25" t="str">
        <f>VLOOKUP(J1117,LookUp!C:F,4,0)</f>
        <v>ГИП</v>
      </c>
      <c r="S1117" s="25" t="s">
        <v>3822</v>
      </c>
    </row>
    <row r="1118" spans="1:19" x14ac:dyDescent="0.25">
      <c r="A1118" s="25" t="s">
        <v>1689</v>
      </c>
      <c r="B1118" s="44">
        <v>5</v>
      </c>
      <c r="C1118" s="25" t="s">
        <v>2167</v>
      </c>
      <c r="D1118" s="25" t="s">
        <v>62</v>
      </c>
      <c r="E1118" s="26">
        <v>45521</v>
      </c>
      <c r="F1118" s="26">
        <v>45571</v>
      </c>
      <c r="G1118" s="25" t="s">
        <v>2831</v>
      </c>
      <c r="H1118" s="26">
        <v>45710</v>
      </c>
      <c r="I1118" s="26">
        <v>45978</v>
      </c>
      <c r="J1118" s="25" t="s">
        <v>465</v>
      </c>
      <c r="K1118" s="25"/>
      <c r="L1118" s="27">
        <v>0.21</v>
      </c>
      <c r="M1118" s="26" t="s">
        <v>2</v>
      </c>
      <c r="N1118" s="25" t="str" cm="1">
        <f t="array" ref="N1118">_xlfn.IFS(L1118=100%,"выполнено",L1118=0%,"не выполнено",L1118&gt;0%,"в работе",L1118&lt;100%,"в работе")</f>
        <v>в работе</v>
      </c>
      <c r="O1118" s="25"/>
      <c r="P1118" s="25"/>
      <c r="Q1118" s="25" t="s">
        <v>465</v>
      </c>
      <c r="R1118" s="25" t="str">
        <f>VLOOKUP(J1118,LookUp!C:F,4,0)</f>
        <v>ГИП</v>
      </c>
      <c r="S1118" s="25" t="s">
        <v>3822</v>
      </c>
    </row>
    <row r="1119" spans="1:19" x14ac:dyDescent="0.25">
      <c r="A1119" s="25" t="s">
        <v>1689</v>
      </c>
      <c r="B1119" s="44">
        <v>6</v>
      </c>
      <c r="C1119" s="25" t="s">
        <v>800</v>
      </c>
      <c r="D1119" s="25" t="s">
        <v>77</v>
      </c>
      <c r="E1119" s="26">
        <v>45521</v>
      </c>
      <c r="F1119" s="26">
        <v>45528</v>
      </c>
      <c r="G1119" s="25" t="s">
        <v>3382</v>
      </c>
      <c r="H1119" s="26">
        <v>45710</v>
      </c>
      <c r="I1119" s="26">
        <v>45917</v>
      </c>
      <c r="J1119" s="25" t="s">
        <v>465</v>
      </c>
      <c r="K1119" s="25"/>
      <c r="L1119" s="27">
        <v>0.5</v>
      </c>
      <c r="M1119" s="26" t="s">
        <v>2</v>
      </c>
      <c r="N1119" s="25" t="str" cm="1">
        <f t="array" ref="N1119">_xlfn.IFS(L1119=100%,"выполнено",L1119=0%,"не выполнено",L1119&gt;0%,"в работе",L1119&lt;100%,"в работе")</f>
        <v>в работе</v>
      </c>
      <c r="O1119" s="25"/>
      <c r="P1119" s="25"/>
      <c r="Q1119" s="25" t="s">
        <v>465</v>
      </c>
      <c r="R1119" s="25" t="str">
        <f>VLOOKUP(J1119,LookUp!C:F,4,0)</f>
        <v>ГИП</v>
      </c>
      <c r="S1119" s="25" t="s">
        <v>3822</v>
      </c>
    </row>
    <row r="1120" spans="1:19" x14ac:dyDescent="0.25">
      <c r="A1120" s="25" t="s">
        <v>1689</v>
      </c>
      <c r="B1120" s="44">
        <v>7</v>
      </c>
      <c r="C1120" s="25" t="s">
        <v>869</v>
      </c>
      <c r="D1120" s="25" t="s">
        <v>77</v>
      </c>
      <c r="E1120" s="26">
        <v>45521</v>
      </c>
      <c r="F1120" s="26">
        <v>45528</v>
      </c>
      <c r="G1120" s="25" t="s">
        <v>28</v>
      </c>
      <c r="H1120" s="26">
        <v>45710</v>
      </c>
      <c r="I1120" s="26">
        <v>45917</v>
      </c>
      <c r="J1120" s="25" t="s">
        <v>465</v>
      </c>
      <c r="K1120" s="25"/>
      <c r="L1120" s="27">
        <v>0.5</v>
      </c>
      <c r="M1120" s="26" t="s">
        <v>2</v>
      </c>
      <c r="N1120" s="25" t="str" cm="1">
        <f t="array" ref="N1120">_xlfn.IFS(L1120=100%,"выполнено",L1120=0%,"не выполнено",L1120&gt;0%,"в работе",L1120&lt;100%,"в работе")</f>
        <v>в работе</v>
      </c>
      <c r="O1120" s="25"/>
      <c r="P1120" s="25"/>
      <c r="Q1120" s="25" t="s">
        <v>465</v>
      </c>
      <c r="R1120" s="25" t="str">
        <f>VLOOKUP(J1120,LookUp!C:F,4,0)</f>
        <v>ГИП</v>
      </c>
      <c r="S1120" s="25" t="s">
        <v>3822</v>
      </c>
    </row>
    <row r="1121" spans="1:19" x14ac:dyDescent="0.25">
      <c r="A1121" s="25" t="s">
        <v>1689</v>
      </c>
      <c r="B1121" s="44">
        <v>6</v>
      </c>
      <c r="C1121" s="25" t="s">
        <v>801</v>
      </c>
      <c r="D1121" s="25" t="s">
        <v>77</v>
      </c>
      <c r="E1121" s="26">
        <v>45564</v>
      </c>
      <c r="F1121" s="26">
        <v>45571</v>
      </c>
      <c r="G1121" s="25" t="s">
        <v>27</v>
      </c>
      <c r="H1121" s="26">
        <v>45959</v>
      </c>
      <c r="I1121" s="26">
        <v>45978</v>
      </c>
      <c r="J1121" s="25" t="s">
        <v>465</v>
      </c>
      <c r="K1121" s="25"/>
      <c r="L1121" s="27">
        <v>0</v>
      </c>
      <c r="M1121" s="26" t="s">
        <v>2</v>
      </c>
      <c r="N1121" s="25" t="str" cm="1">
        <f t="array" ref="N1121">_xlfn.IFS(L1121=100%,"выполнено",L1121=0%,"не выполнено",L1121&gt;0%,"в работе",L1121&lt;100%,"в работе")</f>
        <v>не выполнено</v>
      </c>
      <c r="O1121" s="25"/>
      <c r="P1121" s="25"/>
      <c r="Q1121" s="25" t="s">
        <v>465</v>
      </c>
      <c r="R1121" s="25" t="str">
        <f>VLOOKUP(J1121,LookUp!C:F,4,0)</f>
        <v>ГИП</v>
      </c>
      <c r="S1121" s="25" t="s">
        <v>3822</v>
      </c>
    </row>
    <row r="1122" spans="1:19" x14ac:dyDescent="0.25">
      <c r="A1122" s="25" t="s">
        <v>1689</v>
      </c>
      <c r="B1122" s="44">
        <v>7</v>
      </c>
      <c r="C1122" s="25" t="s">
        <v>870</v>
      </c>
      <c r="D1122" s="25" t="s">
        <v>77</v>
      </c>
      <c r="E1122" s="26">
        <v>45564</v>
      </c>
      <c r="F1122" s="26">
        <v>45571</v>
      </c>
      <c r="G1122" s="25" t="s">
        <v>27</v>
      </c>
      <c r="H1122" s="26">
        <v>45959</v>
      </c>
      <c r="I1122" s="26">
        <v>45978</v>
      </c>
      <c r="J1122" s="25" t="s">
        <v>465</v>
      </c>
      <c r="K1122" s="25"/>
      <c r="L1122" s="27">
        <v>0</v>
      </c>
      <c r="M1122" s="26" t="s">
        <v>2</v>
      </c>
      <c r="N1122" s="25" t="str" cm="1">
        <f t="array" ref="N1122">_xlfn.IFS(L1122=100%,"выполнено",L1122=0%,"не выполнено",L1122&gt;0%,"в работе",L1122&lt;100%,"в работе")</f>
        <v>не выполнено</v>
      </c>
      <c r="O1122" s="25"/>
      <c r="P1122" s="25"/>
      <c r="Q1122" s="25" t="s">
        <v>465</v>
      </c>
      <c r="R1122" s="25" t="str">
        <f>VLOOKUP(J1122,LookUp!C:F,4,0)</f>
        <v>ГИП</v>
      </c>
      <c r="S1122" s="25" t="s">
        <v>3822</v>
      </c>
    </row>
    <row r="1123" spans="1:19" x14ac:dyDescent="0.25">
      <c r="A1123" s="25" t="s">
        <v>1689</v>
      </c>
      <c r="B1123" s="44">
        <v>5</v>
      </c>
      <c r="C1123" s="25" t="s">
        <v>2168</v>
      </c>
      <c r="D1123" s="25" t="s">
        <v>399</v>
      </c>
      <c r="E1123" s="26">
        <v>45528</v>
      </c>
      <c r="F1123" s="26">
        <v>45576</v>
      </c>
      <c r="G1123" s="25" t="s">
        <v>3383</v>
      </c>
      <c r="H1123" s="26">
        <v>45691</v>
      </c>
      <c r="I1123" s="26">
        <v>45978</v>
      </c>
      <c r="J1123" s="25" t="s">
        <v>1027</v>
      </c>
      <c r="K1123" s="25"/>
      <c r="L1123" s="27">
        <v>0.48</v>
      </c>
      <c r="M1123" s="26" t="s">
        <v>2</v>
      </c>
      <c r="N1123" s="25" t="str" cm="1">
        <f t="array" ref="N1123">_xlfn.IFS(L1123=100%,"выполнено",L1123=0%,"не выполнено",L1123&gt;0%,"в работе",L1123&lt;100%,"в работе")</f>
        <v>в работе</v>
      </c>
      <c r="O1123" s="25"/>
      <c r="P1123" s="25"/>
      <c r="Q1123" s="25" t="s">
        <v>465</v>
      </c>
      <c r="R1123" s="25" t="str">
        <f>VLOOKUP(J1123,LookUp!C:F,4,0)</f>
        <v>ГО</v>
      </c>
      <c r="S1123" s="25" t="s">
        <v>3822</v>
      </c>
    </row>
    <row r="1124" spans="1:19" x14ac:dyDescent="0.25">
      <c r="A1124" s="25" t="s">
        <v>1689</v>
      </c>
      <c r="B1124" s="44">
        <v>6</v>
      </c>
      <c r="C1124" s="25" t="s">
        <v>800</v>
      </c>
      <c r="D1124" s="25" t="s">
        <v>73</v>
      </c>
      <c r="E1124" s="26">
        <v>45528</v>
      </c>
      <c r="F1124" s="26">
        <v>45533</v>
      </c>
      <c r="G1124" s="25" t="s">
        <v>3348</v>
      </c>
      <c r="H1124" s="26">
        <v>45691</v>
      </c>
      <c r="I1124" s="26">
        <v>45817</v>
      </c>
      <c r="J1124" s="25" t="s">
        <v>465</v>
      </c>
      <c r="K1124" s="25"/>
      <c r="L1124" s="27">
        <v>1</v>
      </c>
      <c r="M1124" s="26">
        <v>45817</v>
      </c>
      <c r="N1124" s="25" t="str" cm="1">
        <f t="array" ref="N1124">_xlfn.IFS(L1124=100%,"выполнено",L1124=0%,"не выполнено",L1124&gt;0%,"в работе",L1124&lt;100%,"в работе")</f>
        <v>выполнено</v>
      </c>
      <c r="O1124" s="25"/>
      <c r="P1124" s="25"/>
      <c r="Q1124" s="25" t="s">
        <v>465</v>
      </c>
      <c r="R1124" s="25" t="str">
        <f>VLOOKUP(J1124,LookUp!C:F,4,0)</f>
        <v>ГИП</v>
      </c>
      <c r="S1124" s="25" t="s">
        <v>3822</v>
      </c>
    </row>
    <row r="1125" spans="1:19" x14ac:dyDescent="0.25">
      <c r="A1125" s="25" t="s">
        <v>1689</v>
      </c>
      <c r="B1125" s="44">
        <v>7</v>
      </c>
      <c r="C1125" s="25" t="s">
        <v>871</v>
      </c>
      <c r="D1125" s="25" t="s">
        <v>73</v>
      </c>
      <c r="E1125" s="26">
        <v>45528</v>
      </c>
      <c r="F1125" s="26">
        <v>45533</v>
      </c>
      <c r="G1125" s="25" t="s">
        <v>88</v>
      </c>
      <c r="H1125" s="26">
        <v>45712</v>
      </c>
      <c r="I1125" s="26">
        <v>45712</v>
      </c>
      <c r="J1125" s="25" t="s">
        <v>1027</v>
      </c>
      <c r="K1125" s="25"/>
      <c r="L1125" s="27">
        <v>1</v>
      </c>
      <c r="M1125" s="26">
        <v>45712</v>
      </c>
      <c r="N1125" s="25" t="str" cm="1">
        <f t="array" ref="N1125">_xlfn.IFS(L1125=100%,"выполнено",L1125=0%,"не выполнено",L1125&gt;0%,"в работе",L1125&lt;100%,"в работе")</f>
        <v>выполнено</v>
      </c>
      <c r="O1125" s="25"/>
      <c r="P1125" s="25"/>
      <c r="Q1125" s="25" t="s">
        <v>465</v>
      </c>
      <c r="R1125" s="25" t="str">
        <f>VLOOKUP(J1125,LookUp!C:F,4,0)</f>
        <v>ГО</v>
      </c>
      <c r="S1125" s="25" t="s">
        <v>3822</v>
      </c>
    </row>
    <row r="1126" spans="1:19" x14ac:dyDescent="0.25">
      <c r="A1126" s="25" t="s">
        <v>1689</v>
      </c>
      <c r="B1126" s="44">
        <v>7</v>
      </c>
      <c r="C1126" s="25" t="s">
        <v>872</v>
      </c>
      <c r="D1126" s="25" t="s">
        <v>73</v>
      </c>
      <c r="E1126" s="26">
        <v>45528</v>
      </c>
      <c r="F1126" s="26">
        <v>45533</v>
      </c>
      <c r="G1126" s="25" t="s">
        <v>73</v>
      </c>
      <c r="H1126" s="26">
        <v>45691</v>
      </c>
      <c r="I1126" s="26">
        <v>45817</v>
      </c>
      <c r="J1126" s="25" t="s">
        <v>1027</v>
      </c>
      <c r="K1126" s="25"/>
      <c r="L1126" s="27">
        <v>1</v>
      </c>
      <c r="M1126" s="26">
        <v>45817</v>
      </c>
      <c r="N1126" s="25" t="str" cm="1">
        <f t="array" ref="N1126">_xlfn.IFS(L1126=100%,"выполнено",L1126=0%,"не выполнено",L1126&gt;0%,"в работе",L1126&lt;100%,"в работе")</f>
        <v>выполнено</v>
      </c>
      <c r="O1126" s="25"/>
      <c r="P1126" s="25"/>
      <c r="Q1126" s="25" t="s">
        <v>465</v>
      </c>
      <c r="R1126" s="25" t="str">
        <f>VLOOKUP(J1126,LookUp!C:F,4,0)</f>
        <v>ГО</v>
      </c>
      <c r="S1126" s="25" t="s">
        <v>3822</v>
      </c>
    </row>
    <row r="1127" spans="1:19" x14ac:dyDescent="0.25">
      <c r="A1127" s="25" t="s">
        <v>1689</v>
      </c>
      <c r="B1127" s="44">
        <v>7</v>
      </c>
      <c r="C1127" s="25" t="s">
        <v>873</v>
      </c>
      <c r="D1127" s="25" t="s">
        <v>73</v>
      </c>
      <c r="E1127" s="26">
        <v>45528</v>
      </c>
      <c r="F1127" s="26">
        <v>45533</v>
      </c>
      <c r="G1127" s="25" t="s">
        <v>103</v>
      </c>
      <c r="H1127" s="26">
        <v>45712</v>
      </c>
      <c r="I1127" s="26">
        <v>45817</v>
      </c>
      <c r="J1127" s="25" t="s">
        <v>1027</v>
      </c>
      <c r="K1127" s="25"/>
      <c r="L1127" s="27">
        <v>1</v>
      </c>
      <c r="M1127" s="26">
        <v>45817</v>
      </c>
      <c r="N1127" s="25" t="str" cm="1">
        <f t="array" ref="N1127">_xlfn.IFS(L1127=100%,"выполнено",L1127=0%,"не выполнено",L1127&gt;0%,"в работе",L1127&lt;100%,"в работе")</f>
        <v>выполнено</v>
      </c>
      <c r="O1127" s="25"/>
      <c r="P1127" s="25"/>
      <c r="Q1127" s="25" t="s">
        <v>465</v>
      </c>
      <c r="R1127" s="25" t="str">
        <f>VLOOKUP(J1127,LookUp!C:F,4,0)</f>
        <v>ГО</v>
      </c>
      <c r="S1127" s="25" t="s">
        <v>3822</v>
      </c>
    </row>
    <row r="1128" spans="1:19" x14ac:dyDescent="0.25">
      <c r="A1128" s="25" t="s">
        <v>1689</v>
      </c>
      <c r="B1128" s="44">
        <v>7</v>
      </c>
      <c r="C1128" s="25" t="s">
        <v>874</v>
      </c>
      <c r="D1128" s="25" t="s">
        <v>1</v>
      </c>
      <c r="E1128" s="26" t="s">
        <v>2</v>
      </c>
      <c r="F1128" s="26" t="s">
        <v>2</v>
      </c>
      <c r="G1128" s="25" t="s">
        <v>103</v>
      </c>
      <c r="H1128" s="26">
        <v>45709</v>
      </c>
      <c r="I1128" s="26">
        <v>45817</v>
      </c>
      <c r="J1128" s="25" t="s">
        <v>1027</v>
      </c>
      <c r="K1128" s="25"/>
      <c r="L1128" s="27">
        <v>1</v>
      </c>
      <c r="M1128" s="26">
        <v>45817</v>
      </c>
      <c r="N1128" s="25" t="str" cm="1">
        <f t="array" ref="N1128">_xlfn.IFS(L1128=100%,"выполнено",L1128=0%,"не выполнено",L1128&gt;0%,"в работе",L1128&lt;100%,"в работе")</f>
        <v>выполнено</v>
      </c>
      <c r="O1128" s="25"/>
      <c r="P1128" s="25"/>
      <c r="Q1128" s="25" t="s">
        <v>1719</v>
      </c>
      <c r="R1128" s="25" t="str">
        <f>VLOOKUP(J1128,LookUp!C:F,4,0)</f>
        <v>ГО</v>
      </c>
      <c r="S1128" s="25" t="s">
        <v>3822</v>
      </c>
    </row>
    <row r="1129" spans="1:19" x14ac:dyDescent="0.25">
      <c r="A1129" s="25" t="s">
        <v>1689</v>
      </c>
      <c r="B1129" s="44">
        <v>6</v>
      </c>
      <c r="C1129" s="25" t="s">
        <v>801</v>
      </c>
      <c r="D1129" s="25" t="s">
        <v>73</v>
      </c>
      <c r="E1129" s="26">
        <v>45571</v>
      </c>
      <c r="F1129" s="26">
        <v>45576</v>
      </c>
      <c r="G1129" s="25" t="s">
        <v>52</v>
      </c>
      <c r="H1129" s="26">
        <v>45964</v>
      </c>
      <c r="I1129" s="26">
        <v>45978</v>
      </c>
      <c r="J1129" s="25" t="s">
        <v>465</v>
      </c>
      <c r="K1129" s="25"/>
      <c r="L1129" s="27">
        <v>0</v>
      </c>
      <c r="M1129" s="26" t="s">
        <v>2</v>
      </c>
      <c r="N1129" s="25" t="str" cm="1">
        <f t="array" ref="N1129">_xlfn.IFS(L1129=100%,"выполнено",L1129=0%,"не выполнено",L1129&gt;0%,"в работе",L1129&lt;100%,"в работе")</f>
        <v>не выполнено</v>
      </c>
      <c r="O1129" s="25"/>
      <c r="P1129" s="25"/>
      <c r="Q1129" s="25" t="s">
        <v>1698</v>
      </c>
      <c r="R1129" s="25" t="str">
        <f>VLOOKUP(J1129,LookUp!C:F,4,0)</f>
        <v>ГИП</v>
      </c>
      <c r="S1129" s="25" t="s">
        <v>3822</v>
      </c>
    </row>
    <row r="1130" spans="1:19" x14ac:dyDescent="0.25">
      <c r="A1130" s="25" t="s">
        <v>1689</v>
      </c>
      <c r="B1130" s="44">
        <v>7</v>
      </c>
      <c r="C1130" s="25" t="s">
        <v>875</v>
      </c>
      <c r="D1130" s="25" t="s">
        <v>73</v>
      </c>
      <c r="E1130" s="26">
        <v>45571</v>
      </c>
      <c r="F1130" s="26">
        <v>45576</v>
      </c>
      <c r="G1130" s="25" t="s">
        <v>67</v>
      </c>
      <c r="H1130" s="26">
        <v>45964</v>
      </c>
      <c r="I1130" s="26">
        <v>45978</v>
      </c>
      <c r="J1130" s="25" t="s">
        <v>1027</v>
      </c>
      <c r="K1130" s="25"/>
      <c r="L1130" s="27">
        <v>0</v>
      </c>
      <c r="M1130" s="26" t="s">
        <v>2</v>
      </c>
      <c r="N1130" s="25" t="str" cm="1">
        <f t="array" ref="N1130">_xlfn.IFS(L1130=100%,"выполнено",L1130=0%,"не выполнено",L1130&gt;0%,"в работе",L1130&lt;100%,"в работе")</f>
        <v>не выполнено</v>
      </c>
      <c r="O1130" s="25"/>
      <c r="P1130" s="25"/>
      <c r="Q1130" s="25" t="s">
        <v>465</v>
      </c>
      <c r="R1130" s="25" t="str">
        <f>VLOOKUP(J1130,LookUp!C:F,4,0)</f>
        <v>ГО</v>
      </c>
      <c r="S1130" s="25" t="s">
        <v>3822</v>
      </c>
    </row>
    <row r="1131" spans="1:19" x14ac:dyDescent="0.25">
      <c r="A1131" s="25" t="s">
        <v>1689</v>
      </c>
      <c r="B1131" s="44">
        <v>7</v>
      </c>
      <c r="C1131" s="25" t="s">
        <v>876</v>
      </c>
      <c r="D1131" s="25" t="s">
        <v>73</v>
      </c>
      <c r="E1131" s="26">
        <v>45571</v>
      </c>
      <c r="F1131" s="26">
        <v>45576</v>
      </c>
      <c r="G1131" s="25" t="s">
        <v>67</v>
      </c>
      <c r="H1131" s="26">
        <v>45964</v>
      </c>
      <c r="I1131" s="26">
        <v>45978</v>
      </c>
      <c r="J1131" s="25" t="s">
        <v>1027</v>
      </c>
      <c r="K1131" s="25"/>
      <c r="L1131" s="27">
        <v>0</v>
      </c>
      <c r="M1131" s="26" t="s">
        <v>2</v>
      </c>
      <c r="N1131" s="25" t="str" cm="1">
        <f t="array" ref="N1131">_xlfn.IFS(L1131=100%,"выполнено",L1131=0%,"не выполнено",L1131&gt;0%,"в работе",L1131&lt;100%,"в работе")</f>
        <v>не выполнено</v>
      </c>
      <c r="O1131" s="25"/>
      <c r="P1131" s="25"/>
      <c r="Q1131" s="25" t="s">
        <v>1698</v>
      </c>
      <c r="R1131" s="25" t="str">
        <f>VLOOKUP(J1131,LookUp!C:F,4,0)</f>
        <v>ГО</v>
      </c>
      <c r="S1131" s="25" t="s">
        <v>3822</v>
      </c>
    </row>
    <row r="1132" spans="1:19" x14ac:dyDescent="0.25">
      <c r="A1132" s="25" t="s">
        <v>1689</v>
      </c>
      <c r="B1132" s="44">
        <v>7</v>
      </c>
      <c r="C1132" s="25" t="s">
        <v>877</v>
      </c>
      <c r="D1132" s="25" t="s">
        <v>73</v>
      </c>
      <c r="E1132" s="26">
        <v>45571</v>
      </c>
      <c r="F1132" s="26">
        <v>45576</v>
      </c>
      <c r="G1132" s="25" t="s">
        <v>67</v>
      </c>
      <c r="H1132" s="26">
        <v>45964</v>
      </c>
      <c r="I1132" s="26">
        <v>45978</v>
      </c>
      <c r="J1132" s="25" t="s">
        <v>1027</v>
      </c>
      <c r="K1132" s="25"/>
      <c r="L1132" s="27">
        <v>0</v>
      </c>
      <c r="M1132" s="26" t="s">
        <v>2</v>
      </c>
      <c r="N1132" s="25" t="str" cm="1">
        <f t="array" ref="N1132">_xlfn.IFS(L1132=100%,"выполнено",L1132=0%,"не выполнено",L1132&gt;0%,"в работе",L1132&lt;100%,"в работе")</f>
        <v>не выполнено</v>
      </c>
      <c r="O1132" s="25"/>
      <c r="P1132" s="25"/>
      <c r="Q1132" s="25" t="s">
        <v>465</v>
      </c>
      <c r="R1132" s="25" t="str">
        <f>VLOOKUP(J1132,LookUp!C:F,4,0)</f>
        <v>ГО</v>
      </c>
      <c r="S1132" s="25" t="s">
        <v>3822</v>
      </c>
    </row>
    <row r="1133" spans="1:19" x14ac:dyDescent="0.25">
      <c r="A1133" s="25" t="s">
        <v>1689</v>
      </c>
      <c r="B1133" s="44">
        <v>7</v>
      </c>
      <c r="C1133" s="25" t="s">
        <v>878</v>
      </c>
      <c r="D1133" s="25" t="s">
        <v>1</v>
      </c>
      <c r="E1133" s="26" t="s">
        <v>2</v>
      </c>
      <c r="F1133" s="26" t="s">
        <v>2</v>
      </c>
      <c r="G1133" s="25" t="s">
        <v>67</v>
      </c>
      <c r="H1133" s="26">
        <v>45964</v>
      </c>
      <c r="I1133" s="26">
        <v>45978</v>
      </c>
      <c r="J1133" s="25" t="s">
        <v>1027</v>
      </c>
      <c r="K1133" s="25"/>
      <c r="L1133" s="27">
        <v>0</v>
      </c>
      <c r="M1133" s="26" t="s">
        <v>2</v>
      </c>
      <c r="N1133" s="25" t="str" cm="1">
        <f t="array" ref="N1133">_xlfn.IFS(L1133=100%,"выполнено",L1133=0%,"не выполнено",L1133&gt;0%,"в работе",L1133&lt;100%,"в работе")</f>
        <v>не выполнено</v>
      </c>
      <c r="O1133" s="25"/>
      <c r="P1133" s="25"/>
      <c r="Q1133" s="25" t="s">
        <v>1698</v>
      </c>
      <c r="R1133" s="25" t="str">
        <f>VLOOKUP(J1133,LookUp!C:F,4,0)</f>
        <v>ГО</v>
      </c>
      <c r="S1133" s="25" t="s">
        <v>3822</v>
      </c>
    </row>
    <row r="1134" spans="1:19" x14ac:dyDescent="0.25">
      <c r="A1134" s="25" t="s">
        <v>1689</v>
      </c>
      <c r="B1134" s="44">
        <v>5</v>
      </c>
      <c r="C1134" s="25" t="s">
        <v>2169</v>
      </c>
      <c r="D1134" s="25" t="s">
        <v>62</v>
      </c>
      <c r="E1134" s="26">
        <v>45519</v>
      </c>
      <c r="F1134" s="26">
        <v>45569</v>
      </c>
      <c r="G1134" s="25" t="s">
        <v>3384</v>
      </c>
      <c r="H1134" s="26">
        <v>45710</v>
      </c>
      <c r="I1134" s="26">
        <v>45975</v>
      </c>
      <c r="J1134" s="25" t="s">
        <v>1028</v>
      </c>
      <c r="K1134" s="25"/>
      <c r="L1134" s="27">
        <v>0.57999999999999996</v>
      </c>
      <c r="M1134" s="26" t="s">
        <v>2</v>
      </c>
      <c r="N1134" s="25" t="str" cm="1">
        <f t="array" ref="N1134">_xlfn.IFS(L1134=100%,"выполнено",L1134=0%,"не выполнено",L1134&gt;0%,"в работе",L1134&lt;100%,"в работе")</f>
        <v>в работе</v>
      </c>
      <c r="O1134" s="25"/>
      <c r="P1134" s="25"/>
      <c r="Q1134" s="25" t="s">
        <v>465</v>
      </c>
      <c r="R1134" s="25" t="str">
        <f>VLOOKUP(J1134,LookUp!C:F,4,0)</f>
        <v>СЭО</v>
      </c>
      <c r="S1134" s="25" t="s">
        <v>3822</v>
      </c>
    </row>
    <row r="1135" spans="1:19" x14ac:dyDescent="0.25">
      <c r="A1135" s="25" t="s">
        <v>1689</v>
      </c>
      <c r="B1135" s="44">
        <v>6</v>
      </c>
      <c r="C1135" s="25" t="s">
        <v>800</v>
      </c>
      <c r="D1135" s="25" t="s">
        <v>77</v>
      </c>
      <c r="E1135" s="26">
        <v>45519</v>
      </c>
      <c r="F1135" s="26">
        <v>45526</v>
      </c>
      <c r="G1135" s="25" t="s">
        <v>3385</v>
      </c>
      <c r="H1135" s="26">
        <v>45710</v>
      </c>
      <c r="I1135" s="26">
        <v>45909</v>
      </c>
      <c r="J1135" s="25" t="s">
        <v>465</v>
      </c>
      <c r="K1135" s="25"/>
      <c r="L1135" s="27">
        <v>0.8</v>
      </c>
      <c r="M1135" s="26" t="s">
        <v>2</v>
      </c>
      <c r="N1135" s="25" t="str" cm="1">
        <f t="array" ref="N1135">_xlfn.IFS(L1135=100%,"выполнено",L1135=0%,"не выполнено",L1135&gt;0%,"в работе",L1135&lt;100%,"в работе")</f>
        <v>в работе</v>
      </c>
      <c r="O1135" s="25"/>
      <c r="P1135" s="25"/>
      <c r="Q1135" s="25" t="s">
        <v>1698</v>
      </c>
      <c r="R1135" s="25" t="str">
        <f>VLOOKUP(J1135,LookUp!C:F,4,0)</f>
        <v>ГИП</v>
      </c>
      <c r="S1135" s="25" t="s">
        <v>3822</v>
      </c>
    </row>
    <row r="1136" spans="1:19" x14ac:dyDescent="0.25">
      <c r="A1136" s="25" t="s">
        <v>1689</v>
      </c>
      <c r="B1136" s="44">
        <v>7</v>
      </c>
      <c r="C1136" s="25" t="s">
        <v>879</v>
      </c>
      <c r="D1136" s="25" t="s">
        <v>77</v>
      </c>
      <c r="E1136" s="26">
        <v>45519</v>
      </c>
      <c r="F1136" s="26">
        <v>45526</v>
      </c>
      <c r="G1136" s="25" t="s">
        <v>240</v>
      </c>
      <c r="H1136" s="26">
        <v>45710</v>
      </c>
      <c r="I1136" s="26">
        <v>45909</v>
      </c>
      <c r="J1136" s="25" t="s">
        <v>1028</v>
      </c>
      <c r="K1136" s="25"/>
      <c r="L1136" s="27">
        <v>0.8</v>
      </c>
      <c r="M1136" s="26" t="s">
        <v>2</v>
      </c>
      <c r="N1136" s="25" t="str" cm="1">
        <f t="array" ref="N1136">_xlfn.IFS(L1136=100%,"выполнено",L1136=0%,"не выполнено",L1136&gt;0%,"в работе",L1136&lt;100%,"в работе")</f>
        <v>в работе</v>
      </c>
      <c r="O1136" s="25"/>
      <c r="P1136" s="25"/>
      <c r="Q1136" s="25" t="s">
        <v>465</v>
      </c>
      <c r="R1136" s="25" t="str">
        <f>VLOOKUP(J1136,LookUp!C:F,4,0)</f>
        <v>СЭО</v>
      </c>
      <c r="S1136" s="25" t="s">
        <v>3822</v>
      </c>
    </row>
    <row r="1137" spans="1:19" x14ac:dyDescent="0.25">
      <c r="A1137" s="25" t="s">
        <v>1689</v>
      </c>
      <c r="B1137" s="44">
        <v>6</v>
      </c>
      <c r="C1137" s="25" t="s">
        <v>801</v>
      </c>
      <c r="D1137" s="25" t="s">
        <v>77</v>
      </c>
      <c r="E1137" s="26">
        <v>45562</v>
      </c>
      <c r="F1137" s="26">
        <v>45569</v>
      </c>
      <c r="G1137" s="25" t="s">
        <v>77</v>
      </c>
      <c r="H1137" s="26">
        <v>45969</v>
      </c>
      <c r="I1137" s="26">
        <v>45975</v>
      </c>
      <c r="J1137" s="25" t="s">
        <v>465</v>
      </c>
      <c r="K1137" s="25"/>
      <c r="L1137" s="27">
        <v>0</v>
      </c>
      <c r="M1137" s="26" t="s">
        <v>2</v>
      </c>
      <c r="N1137" s="25" t="str" cm="1">
        <f t="array" ref="N1137">_xlfn.IFS(L1137=100%,"выполнено",L1137=0%,"не выполнено",L1137&gt;0%,"в работе",L1137&lt;100%,"в работе")</f>
        <v>не выполнено</v>
      </c>
      <c r="O1137" s="25"/>
      <c r="P1137" s="25"/>
      <c r="Q1137" s="25" t="s">
        <v>1719</v>
      </c>
      <c r="R1137" s="25" t="str">
        <f>VLOOKUP(J1137,LookUp!C:F,4,0)</f>
        <v>ГИП</v>
      </c>
      <c r="S1137" s="25" t="s">
        <v>3822</v>
      </c>
    </row>
    <row r="1138" spans="1:19" x14ac:dyDescent="0.25">
      <c r="A1138" s="25" t="s">
        <v>1689</v>
      </c>
      <c r="B1138" s="44">
        <v>7</v>
      </c>
      <c r="C1138" s="25" t="s">
        <v>880</v>
      </c>
      <c r="D1138" s="25" t="s">
        <v>77</v>
      </c>
      <c r="E1138" s="26">
        <v>45562</v>
      </c>
      <c r="F1138" s="26">
        <v>45569</v>
      </c>
      <c r="G1138" s="25" t="s">
        <v>77</v>
      </c>
      <c r="H1138" s="26">
        <v>45969</v>
      </c>
      <c r="I1138" s="26">
        <v>45975</v>
      </c>
      <c r="J1138" s="25" t="s">
        <v>1028</v>
      </c>
      <c r="K1138" s="25"/>
      <c r="L1138" s="27">
        <v>0</v>
      </c>
      <c r="M1138" s="26" t="s">
        <v>2</v>
      </c>
      <c r="N1138" s="25" t="str" cm="1">
        <f t="array" ref="N1138">_xlfn.IFS(L1138=100%,"выполнено",L1138=0%,"не выполнено",L1138&gt;0%,"в работе",L1138&lt;100%,"в работе")</f>
        <v>не выполнено</v>
      </c>
      <c r="O1138" s="25"/>
      <c r="P1138" s="25"/>
      <c r="Q1138" s="25" t="s">
        <v>991</v>
      </c>
      <c r="R1138" s="25" t="str">
        <f>VLOOKUP(J1138,LookUp!C:F,4,0)</f>
        <v>СЭО</v>
      </c>
      <c r="S1138" s="25" t="s">
        <v>3822</v>
      </c>
    </row>
    <row r="1139" spans="1:19" x14ac:dyDescent="0.25">
      <c r="A1139" s="25" t="s">
        <v>1689</v>
      </c>
      <c r="B1139" s="44">
        <v>5</v>
      </c>
      <c r="C1139" s="25" t="s">
        <v>2170</v>
      </c>
      <c r="D1139" s="25" t="s">
        <v>881</v>
      </c>
      <c r="E1139" s="26">
        <v>45518</v>
      </c>
      <c r="F1139" s="26">
        <v>45564</v>
      </c>
      <c r="G1139" s="25" t="s">
        <v>3380</v>
      </c>
      <c r="H1139" s="26">
        <v>45714</v>
      </c>
      <c r="I1139" s="26">
        <v>45975</v>
      </c>
      <c r="J1139" s="25" t="s">
        <v>1025</v>
      </c>
      <c r="K1139" s="25"/>
      <c r="L1139" s="27">
        <v>0.4</v>
      </c>
      <c r="M1139" s="26" t="s">
        <v>2</v>
      </c>
      <c r="N1139" s="25" t="str" cm="1">
        <f t="array" ref="N1139">_xlfn.IFS(L1139=100%,"выполнено",L1139=0%,"не выполнено",L1139&gt;0%,"в работе",L1139&lt;100%,"в работе")</f>
        <v>в работе</v>
      </c>
      <c r="O1139" s="25"/>
      <c r="P1139" s="25"/>
      <c r="Q1139" s="25" t="s">
        <v>991</v>
      </c>
      <c r="R1139" s="25" t="str">
        <f>VLOOKUP(J1139,LookUp!C:F,4,0)</f>
        <v>СЭО</v>
      </c>
      <c r="S1139" s="25" t="s">
        <v>3822</v>
      </c>
    </row>
    <row r="1140" spans="1:19" x14ac:dyDescent="0.25">
      <c r="A1140" s="25" t="s">
        <v>1689</v>
      </c>
      <c r="B1140" s="44">
        <v>6</v>
      </c>
      <c r="C1140" s="25" t="s">
        <v>800</v>
      </c>
      <c r="D1140" s="25" t="s">
        <v>33</v>
      </c>
      <c r="E1140" s="26">
        <v>45518</v>
      </c>
      <c r="F1140" s="26">
        <v>45521</v>
      </c>
      <c r="G1140" s="25" t="s">
        <v>27</v>
      </c>
      <c r="H1140" s="26">
        <v>45714</v>
      </c>
      <c r="I1140" s="26">
        <v>45909</v>
      </c>
      <c r="J1140" s="25" t="s">
        <v>465</v>
      </c>
      <c r="K1140" s="25"/>
      <c r="L1140" s="27">
        <v>0.8</v>
      </c>
      <c r="M1140" s="26" t="s">
        <v>2</v>
      </c>
      <c r="N1140" s="25" t="str" cm="1">
        <f t="array" ref="N1140">_xlfn.IFS(L1140=100%,"выполнено",L1140=0%,"не выполнено",L1140&gt;0%,"в работе",L1140&lt;100%,"в работе")</f>
        <v>в работе</v>
      </c>
      <c r="O1140" s="25"/>
      <c r="P1140" s="25"/>
      <c r="Q1140" s="25" t="s">
        <v>1698</v>
      </c>
      <c r="R1140" s="25" t="str">
        <f>VLOOKUP(J1140,LookUp!C:F,4,0)</f>
        <v>ГИП</v>
      </c>
      <c r="S1140" s="25" t="s">
        <v>3822</v>
      </c>
    </row>
    <row r="1141" spans="1:19" x14ac:dyDescent="0.25">
      <c r="A1141" s="25" t="s">
        <v>1689</v>
      </c>
      <c r="B1141" s="44">
        <v>6</v>
      </c>
      <c r="C1141" s="25" t="s">
        <v>801</v>
      </c>
      <c r="D1141" s="25" t="s">
        <v>33</v>
      </c>
      <c r="E1141" s="26">
        <v>45561</v>
      </c>
      <c r="F1141" s="26">
        <v>45564</v>
      </c>
      <c r="G1141" s="25" t="s">
        <v>27</v>
      </c>
      <c r="H1141" s="26">
        <v>45950</v>
      </c>
      <c r="I1141" s="26">
        <v>45975</v>
      </c>
      <c r="J1141" s="25" t="s">
        <v>465</v>
      </c>
      <c r="K1141" s="25"/>
      <c r="L1141" s="27">
        <v>0</v>
      </c>
      <c r="M1141" s="26" t="s">
        <v>2</v>
      </c>
      <c r="N1141" s="25" t="str" cm="1">
        <f t="array" ref="N1141">_xlfn.IFS(L1141=100%,"выполнено",L1141=0%,"не выполнено",L1141&gt;0%,"в работе",L1141&lt;100%,"в работе")</f>
        <v>не выполнено</v>
      </c>
      <c r="O1141" s="25"/>
      <c r="P1141" s="25"/>
      <c r="Q1141" s="25" t="s">
        <v>1700</v>
      </c>
      <c r="R1141" s="25" t="str">
        <f>VLOOKUP(J1141,LookUp!C:F,4,0)</f>
        <v>ГИП</v>
      </c>
      <c r="S1141" s="25" t="s">
        <v>3822</v>
      </c>
    </row>
    <row r="1142" spans="1:19" x14ac:dyDescent="0.25">
      <c r="A1142" s="25" t="s">
        <v>1689</v>
      </c>
      <c r="B1142" s="44">
        <v>5</v>
      </c>
      <c r="C1142" s="25" t="s">
        <v>882</v>
      </c>
      <c r="D1142" s="25" t="s">
        <v>27</v>
      </c>
      <c r="E1142" s="26">
        <v>45502</v>
      </c>
      <c r="F1142" s="26">
        <v>45530</v>
      </c>
      <c r="G1142" s="25" t="s">
        <v>3386</v>
      </c>
      <c r="H1142" s="26">
        <v>45698</v>
      </c>
      <c r="I1142" s="26">
        <v>45950</v>
      </c>
      <c r="J1142" s="25" t="s">
        <v>465</v>
      </c>
      <c r="K1142" s="25"/>
      <c r="L1142" s="27">
        <v>0.64</v>
      </c>
      <c r="M1142" s="26" t="s">
        <v>2</v>
      </c>
      <c r="N1142" s="25" t="str" cm="1">
        <f t="array" ref="N1142">_xlfn.IFS(L1142=100%,"выполнено",L1142=0%,"не выполнено",L1142&gt;0%,"в работе",L1142&lt;100%,"в работе")</f>
        <v>в работе</v>
      </c>
      <c r="O1142" s="25"/>
      <c r="P1142" s="25"/>
      <c r="Q1142" s="25" t="s">
        <v>1701</v>
      </c>
      <c r="R1142" s="25" t="str">
        <f>VLOOKUP(J1142,LookUp!C:F,4,0)</f>
        <v>ГИП</v>
      </c>
      <c r="S1142" s="25" t="s">
        <v>3822</v>
      </c>
    </row>
    <row r="1143" spans="1:19" x14ac:dyDescent="0.25">
      <c r="A1143" s="25" t="s">
        <v>1689</v>
      </c>
      <c r="B1143" s="44">
        <v>6</v>
      </c>
      <c r="C1143" s="25" t="s">
        <v>800</v>
      </c>
      <c r="D1143" s="25" t="s">
        <v>106</v>
      </c>
      <c r="E1143" s="26">
        <v>45502</v>
      </c>
      <c r="F1143" s="26">
        <v>45512</v>
      </c>
      <c r="G1143" s="25" t="s">
        <v>884</v>
      </c>
      <c r="H1143" s="26">
        <v>45698</v>
      </c>
      <c r="I1143" s="26">
        <v>45792</v>
      </c>
      <c r="J1143" s="25" t="s">
        <v>465</v>
      </c>
      <c r="K1143" s="25"/>
      <c r="L1143" s="27">
        <v>1</v>
      </c>
      <c r="M1143" s="26">
        <v>45792</v>
      </c>
      <c r="N1143" s="25" t="str" cm="1">
        <f t="array" ref="N1143">_xlfn.IFS(L1143=100%,"выполнено",L1143=0%,"не выполнено",L1143&gt;0%,"в работе",L1143&lt;100%,"в работе")</f>
        <v>выполнено</v>
      </c>
      <c r="O1143" s="25"/>
      <c r="P1143" s="25"/>
      <c r="Q1143" s="25" t="s">
        <v>1696</v>
      </c>
      <c r="R1143" s="25" t="str">
        <f>VLOOKUP(J1143,LookUp!C:F,4,0)</f>
        <v>ГИП</v>
      </c>
      <c r="S1143" s="25" t="s">
        <v>3822</v>
      </c>
    </row>
    <row r="1144" spans="1:19" x14ac:dyDescent="0.25">
      <c r="A1144" s="25" t="s">
        <v>1689</v>
      </c>
      <c r="B1144" s="44">
        <v>7</v>
      </c>
      <c r="C1144" s="25" t="s">
        <v>3135</v>
      </c>
      <c r="D1144" s="25" t="s">
        <v>33</v>
      </c>
      <c r="E1144" s="26">
        <v>45502</v>
      </c>
      <c r="F1144" s="26">
        <v>45505</v>
      </c>
      <c r="G1144" s="25" t="s">
        <v>73</v>
      </c>
      <c r="H1144" s="26">
        <v>45698</v>
      </c>
      <c r="I1144" s="26">
        <v>45702</v>
      </c>
      <c r="J1144" s="25" t="s">
        <v>465</v>
      </c>
      <c r="K1144" s="25"/>
      <c r="L1144" s="27">
        <v>1</v>
      </c>
      <c r="M1144" s="26">
        <v>45702</v>
      </c>
      <c r="N1144" s="25" t="str" cm="1">
        <f t="array" ref="N1144">_xlfn.IFS(L1144=100%,"выполнено",L1144=0%,"не выполнено",L1144&gt;0%,"в работе",L1144&lt;100%,"в работе")</f>
        <v>выполнено</v>
      </c>
      <c r="O1144" s="25"/>
      <c r="P1144" s="25"/>
      <c r="Q1144" s="25" t="s">
        <v>1696</v>
      </c>
      <c r="R1144" s="25" t="str">
        <f>VLOOKUP(J1144,LookUp!C:F,4,0)</f>
        <v>ГИП</v>
      </c>
      <c r="S1144" s="25" t="s">
        <v>3822</v>
      </c>
    </row>
    <row r="1145" spans="1:19" x14ac:dyDescent="0.25">
      <c r="A1145" s="25" t="s">
        <v>1689</v>
      </c>
      <c r="B1145" s="44">
        <v>7</v>
      </c>
      <c r="C1145" s="25" t="s">
        <v>885</v>
      </c>
      <c r="D1145" s="25" t="s">
        <v>73</v>
      </c>
      <c r="E1145" s="26">
        <v>45505</v>
      </c>
      <c r="F1145" s="26">
        <v>45512</v>
      </c>
      <c r="G1145" s="25" t="s">
        <v>52</v>
      </c>
      <c r="H1145" s="26">
        <v>45770</v>
      </c>
      <c r="I1145" s="26">
        <v>45792</v>
      </c>
      <c r="J1145" s="25" t="s">
        <v>465</v>
      </c>
      <c r="K1145" s="25"/>
      <c r="L1145" s="27">
        <v>1</v>
      </c>
      <c r="M1145" s="26">
        <v>45792</v>
      </c>
      <c r="N1145" s="25" t="str" cm="1">
        <f t="array" ref="N1145">_xlfn.IFS(L1145=100%,"выполнено",L1145=0%,"не выполнено",L1145&gt;0%,"в работе",L1145&lt;100%,"в работе")</f>
        <v>выполнено</v>
      </c>
      <c r="O1145" s="25"/>
      <c r="P1145" s="25"/>
      <c r="Q1145" s="25" t="s">
        <v>1701</v>
      </c>
      <c r="R1145" s="25" t="str">
        <f>VLOOKUP(J1145,LookUp!C:F,4,0)</f>
        <v>ГИП</v>
      </c>
      <c r="S1145" s="25" t="s">
        <v>3822</v>
      </c>
    </row>
    <row r="1146" spans="1:19" x14ac:dyDescent="0.25">
      <c r="A1146" s="25" t="s">
        <v>1689</v>
      </c>
      <c r="B1146" s="44">
        <v>6</v>
      </c>
      <c r="C1146" s="25" t="s">
        <v>801</v>
      </c>
      <c r="D1146" s="25" t="s">
        <v>106</v>
      </c>
      <c r="E1146" s="26">
        <v>45518</v>
      </c>
      <c r="F1146" s="26">
        <v>45530</v>
      </c>
      <c r="G1146" s="25" t="s">
        <v>3387</v>
      </c>
      <c r="H1146" s="26">
        <v>45887</v>
      </c>
      <c r="I1146" s="26">
        <v>45950</v>
      </c>
      <c r="J1146" s="25" t="s">
        <v>465</v>
      </c>
      <c r="K1146" s="25"/>
      <c r="L1146" s="27">
        <v>0.12</v>
      </c>
      <c r="M1146" s="26" t="s">
        <v>2</v>
      </c>
      <c r="N1146" s="25" t="str" cm="1">
        <f t="array" ref="N1146">_xlfn.IFS(L1146=100%,"выполнено",L1146=0%,"не выполнено",L1146&gt;0%,"в работе",L1146&lt;100%,"в работе")</f>
        <v>в работе</v>
      </c>
      <c r="O1146" s="25"/>
      <c r="P1146" s="25"/>
      <c r="Q1146" s="25" t="s">
        <v>465</v>
      </c>
      <c r="R1146" s="25" t="str">
        <f>VLOOKUP(J1146,LookUp!C:F,4,0)</f>
        <v>ГИП</v>
      </c>
      <c r="S1146" s="25" t="s">
        <v>3822</v>
      </c>
    </row>
    <row r="1147" spans="1:19" x14ac:dyDescent="0.25">
      <c r="A1147" s="25" t="s">
        <v>1689</v>
      </c>
      <c r="B1147" s="44">
        <v>7</v>
      </c>
      <c r="C1147" s="25" t="s">
        <v>886</v>
      </c>
      <c r="D1147" s="25" t="s">
        <v>33</v>
      </c>
      <c r="E1147" s="26">
        <v>45518</v>
      </c>
      <c r="F1147" s="26">
        <v>45523</v>
      </c>
      <c r="G1147" s="25" t="s">
        <v>33</v>
      </c>
      <c r="H1147" s="26">
        <v>45887</v>
      </c>
      <c r="I1147" s="26">
        <v>45936</v>
      </c>
      <c r="J1147" s="25" t="s">
        <v>465</v>
      </c>
      <c r="K1147" s="25"/>
      <c r="L1147" s="27">
        <v>0.5</v>
      </c>
      <c r="M1147" s="26" t="s">
        <v>2</v>
      </c>
      <c r="N1147" s="25" t="str" cm="1">
        <f t="array" ref="N1147">_xlfn.IFS(L1147=100%,"выполнено",L1147=0%,"не выполнено",L1147&gt;0%,"в работе",L1147&lt;100%,"в работе")</f>
        <v>в работе</v>
      </c>
      <c r="O1147" s="25"/>
      <c r="P1147" s="25"/>
      <c r="Q1147" s="25" t="s">
        <v>1698</v>
      </c>
      <c r="R1147" s="25" t="str">
        <f>VLOOKUP(J1147,LookUp!C:F,4,0)</f>
        <v>ГИП</v>
      </c>
      <c r="S1147" s="25" t="s">
        <v>3822</v>
      </c>
    </row>
    <row r="1148" spans="1:19" x14ac:dyDescent="0.25">
      <c r="A1148" s="25" t="s">
        <v>1689</v>
      </c>
      <c r="B1148" s="44">
        <v>7</v>
      </c>
      <c r="C1148" s="25" t="s">
        <v>885</v>
      </c>
      <c r="D1148" s="25" t="s">
        <v>73</v>
      </c>
      <c r="E1148" s="26">
        <v>45523</v>
      </c>
      <c r="F1148" s="26">
        <v>45530</v>
      </c>
      <c r="G1148" s="25" t="s">
        <v>67</v>
      </c>
      <c r="H1148" s="26">
        <v>45936</v>
      </c>
      <c r="I1148" s="26">
        <v>45950</v>
      </c>
      <c r="J1148" s="25" t="s">
        <v>465</v>
      </c>
      <c r="K1148" s="25"/>
      <c r="L1148" s="27">
        <v>0</v>
      </c>
      <c r="M1148" s="26" t="s">
        <v>2</v>
      </c>
      <c r="N1148" s="25" t="str" cm="1">
        <f t="array" ref="N1148">_xlfn.IFS(L1148=100%,"выполнено",L1148=0%,"не выполнено",L1148&gt;0%,"в работе",L1148&lt;100%,"в работе")</f>
        <v>не выполнено</v>
      </c>
      <c r="O1148" s="25"/>
      <c r="P1148" s="25"/>
      <c r="Q1148" s="25" t="s">
        <v>1700</v>
      </c>
      <c r="R1148" s="25" t="str">
        <f>VLOOKUP(J1148,LookUp!C:F,4,0)</f>
        <v>ГИП</v>
      </c>
      <c r="S1148" s="25" t="s">
        <v>3822</v>
      </c>
    </row>
    <row r="1149" spans="1:19" x14ac:dyDescent="0.25">
      <c r="A1149" s="25" t="s">
        <v>1689</v>
      </c>
      <c r="B1149" s="44">
        <v>5</v>
      </c>
      <c r="C1149" s="25" t="s">
        <v>2171</v>
      </c>
      <c r="D1149" s="25" t="s">
        <v>683</v>
      </c>
      <c r="E1149" s="26">
        <v>45571</v>
      </c>
      <c r="F1149" s="26">
        <v>45646</v>
      </c>
      <c r="G1149" s="25" t="s">
        <v>1828</v>
      </c>
      <c r="H1149" s="26">
        <v>45571</v>
      </c>
      <c r="I1149" s="26">
        <v>45848</v>
      </c>
      <c r="J1149" s="25" t="s">
        <v>1032</v>
      </c>
      <c r="K1149" s="25"/>
      <c r="L1149" s="27">
        <v>1</v>
      </c>
      <c r="M1149" s="26">
        <v>45848</v>
      </c>
      <c r="N1149" s="25" t="str" cm="1">
        <f t="array" ref="N1149">_xlfn.IFS(L1149=100%,"выполнено",L1149=0%,"не выполнено",L1149&gt;0%,"в работе",L1149&lt;100%,"в работе")</f>
        <v>выполнено</v>
      </c>
      <c r="O1149" s="25"/>
      <c r="P1149" s="25"/>
      <c r="Q1149" s="25" t="s">
        <v>1700</v>
      </c>
      <c r="R1149" s="25" t="str">
        <f>VLOOKUP(J1149,LookUp!C:F,4,0)</f>
        <v>ООС</v>
      </c>
      <c r="S1149" s="25" t="s">
        <v>3822</v>
      </c>
    </row>
    <row r="1150" spans="1:19" x14ac:dyDescent="0.25">
      <c r="A1150" s="25" t="s">
        <v>1689</v>
      </c>
      <c r="B1150" s="44">
        <v>6</v>
      </c>
      <c r="C1150" s="25" t="s">
        <v>91</v>
      </c>
      <c r="D1150" s="25" t="s">
        <v>309</v>
      </c>
      <c r="E1150" s="26">
        <v>45571</v>
      </c>
      <c r="F1150" s="26">
        <v>45582</v>
      </c>
      <c r="G1150" s="25" t="s">
        <v>887</v>
      </c>
      <c r="H1150" s="26">
        <v>45571</v>
      </c>
      <c r="I1150" s="26">
        <v>45602</v>
      </c>
      <c r="J1150" s="25" t="s">
        <v>1032</v>
      </c>
      <c r="K1150" s="25"/>
      <c r="L1150" s="27">
        <v>1</v>
      </c>
      <c r="M1150" s="26">
        <v>45602</v>
      </c>
      <c r="N1150" s="25" t="str" cm="1">
        <f t="array" ref="N1150">_xlfn.IFS(L1150=100%,"выполнено",L1150=0%,"не выполнено",L1150&gt;0%,"в работе",L1150&lt;100%,"в работе")</f>
        <v>выполнено</v>
      </c>
      <c r="O1150" s="25"/>
      <c r="P1150" s="25"/>
      <c r="Q1150" s="25" t="s">
        <v>1700</v>
      </c>
      <c r="R1150" s="25" t="str">
        <f>VLOOKUP(J1150,LookUp!C:F,4,0)</f>
        <v>ООС</v>
      </c>
      <c r="S1150" s="25" t="s">
        <v>3822</v>
      </c>
    </row>
    <row r="1151" spans="1:19" x14ac:dyDescent="0.25">
      <c r="A1151" s="25" t="s">
        <v>1689</v>
      </c>
      <c r="B1151" s="44">
        <v>7</v>
      </c>
      <c r="C1151" s="25" t="s">
        <v>92</v>
      </c>
      <c r="D1151" s="25" t="s">
        <v>67</v>
      </c>
      <c r="E1151" s="26">
        <v>45571</v>
      </c>
      <c r="F1151" s="26">
        <v>45581</v>
      </c>
      <c r="G1151" s="25" t="s">
        <v>2847</v>
      </c>
      <c r="H1151" s="26">
        <v>45571</v>
      </c>
      <c r="I1151" s="26">
        <v>45597</v>
      </c>
      <c r="J1151" s="25" t="s">
        <v>1032</v>
      </c>
      <c r="K1151" s="25"/>
      <c r="L1151" s="27">
        <v>1</v>
      </c>
      <c r="M1151" s="26">
        <v>45597</v>
      </c>
      <c r="N1151" s="25" t="str" cm="1">
        <f t="array" ref="N1151">_xlfn.IFS(L1151=100%,"выполнено",L1151=0%,"не выполнено",L1151&gt;0%,"в работе",L1151&lt;100%,"в работе")</f>
        <v>выполнено</v>
      </c>
      <c r="O1151" s="25"/>
      <c r="P1151" s="25"/>
      <c r="Q1151" s="25" t="s">
        <v>1696</v>
      </c>
      <c r="R1151" s="25" t="str">
        <f>VLOOKUP(J1151,LookUp!C:F,4,0)</f>
        <v>ООС</v>
      </c>
      <c r="S1151" s="25" t="s">
        <v>3822</v>
      </c>
    </row>
    <row r="1152" spans="1:19" x14ac:dyDescent="0.25">
      <c r="A1152" s="25" t="s">
        <v>1689</v>
      </c>
      <c r="B1152" s="44">
        <v>7</v>
      </c>
      <c r="C1152" s="25" t="s">
        <v>93</v>
      </c>
      <c r="D1152" s="25" t="s">
        <v>112</v>
      </c>
      <c r="E1152" s="26">
        <v>45581</v>
      </c>
      <c r="F1152" s="26">
        <v>45582</v>
      </c>
      <c r="G1152" s="25" t="s">
        <v>73</v>
      </c>
      <c r="H1152" s="26">
        <v>45598</v>
      </c>
      <c r="I1152" s="26">
        <v>45602</v>
      </c>
      <c r="J1152" s="25" t="s">
        <v>1032</v>
      </c>
      <c r="K1152" s="25"/>
      <c r="L1152" s="27">
        <v>1</v>
      </c>
      <c r="M1152" s="26">
        <v>45602</v>
      </c>
      <c r="N1152" s="25" t="str" cm="1">
        <f t="array" ref="N1152">_xlfn.IFS(L1152=100%,"выполнено",L1152=0%,"не выполнено",L1152&gt;0%,"в работе",L1152&lt;100%,"в работе")</f>
        <v>выполнено</v>
      </c>
      <c r="O1152" s="25"/>
      <c r="P1152" s="25"/>
      <c r="Q1152" s="25" t="s">
        <v>1696</v>
      </c>
      <c r="R1152" s="25" t="str">
        <f>VLOOKUP(J1152,LookUp!C:F,4,0)</f>
        <v>ООС</v>
      </c>
      <c r="S1152" s="25" t="s">
        <v>3822</v>
      </c>
    </row>
    <row r="1153" spans="1:19" x14ac:dyDescent="0.25">
      <c r="A1153" s="25" t="s">
        <v>1689</v>
      </c>
      <c r="B1153" s="44">
        <v>6</v>
      </c>
      <c r="C1153" s="25" t="s">
        <v>2172</v>
      </c>
      <c r="D1153" s="25" t="s">
        <v>309</v>
      </c>
      <c r="E1153" s="26">
        <v>45604</v>
      </c>
      <c r="F1153" s="26">
        <v>45615</v>
      </c>
      <c r="G1153" s="25" t="s">
        <v>734</v>
      </c>
      <c r="H1153" s="26">
        <v>45678</v>
      </c>
      <c r="I1153" s="26">
        <v>45777</v>
      </c>
      <c r="J1153" s="25" t="s">
        <v>1032</v>
      </c>
      <c r="K1153" s="25"/>
      <c r="L1153" s="27">
        <v>1</v>
      </c>
      <c r="M1153" s="26">
        <v>45777</v>
      </c>
      <c r="N1153" s="25" t="str" cm="1">
        <f t="array" ref="N1153">_xlfn.IFS(L1153=100%,"выполнено",L1153=0%,"не выполнено",L1153&gt;0%,"в работе",L1153&lt;100%,"в работе")</f>
        <v>выполнено</v>
      </c>
      <c r="O1153" s="25"/>
      <c r="P1153" s="25"/>
      <c r="Q1153" s="25" t="s">
        <v>1696</v>
      </c>
      <c r="R1153" s="25" t="str">
        <f>VLOOKUP(J1153,LookUp!C:F,4,0)</f>
        <v>ООС</v>
      </c>
      <c r="S1153" s="25" t="s">
        <v>3822</v>
      </c>
    </row>
    <row r="1154" spans="1:19" x14ac:dyDescent="0.25">
      <c r="A1154" s="25" t="s">
        <v>1689</v>
      </c>
      <c r="B1154" s="44">
        <v>7</v>
      </c>
      <c r="C1154" s="25" t="s">
        <v>888</v>
      </c>
      <c r="D1154" s="25" t="s">
        <v>67</v>
      </c>
      <c r="E1154" s="26">
        <v>45604</v>
      </c>
      <c r="F1154" s="26">
        <v>45614</v>
      </c>
      <c r="G1154" s="25" t="s">
        <v>73</v>
      </c>
      <c r="H1154" s="26">
        <v>45678</v>
      </c>
      <c r="I1154" s="26">
        <v>45720</v>
      </c>
      <c r="J1154" s="25" t="s">
        <v>1032</v>
      </c>
      <c r="K1154" s="25"/>
      <c r="L1154" s="27">
        <v>1</v>
      </c>
      <c r="M1154" s="26">
        <v>45720</v>
      </c>
      <c r="N1154" s="25" t="str" cm="1">
        <f t="array" ref="N1154">_xlfn.IFS(L1154=100%,"выполнено",L1154=0%,"не выполнено",L1154&gt;0%,"в работе",L1154&lt;100%,"в работе")</f>
        <v>выполнено</v>
      </c>
      <c r="O1154" s="25"/>
      <c r="P1154" s="25"/>
      <c r="Q1154" s="25" t="s">
        <v>1013</v>
      </c>
      <c r="R1154" s="25" t="str">
        <f>VLOOKUP(J1154,LookUp!C:F,4,0)</f>
        <v>ООС</v>
      </c>
      <c r="S1154" s="25" t="s">
        <v>3822</v>
      </c>
    </row>
    <row r="1155" spans="1:19" x14ac:dyDescent="0.25">
      <c r="A1155" s="25" t="s">
        <v>1689</v>
      </c>
      <c r="B1155" s="44">
        <v>7</v>
      </c>
      <c r="C1155" s="25" t="s">
        <v>3136</v>
      </c>
      <c r="D1155" s="25" t="s">
        <v>112</v>
      </c>
      <c r="E1155" s="26">
        <v>45614</v>
      </c>
      <c r="F1155" s="26">
        <v>45615</v>
      </c>
      <c r="G1155" s="25" t="s">
        <v>313</v>
      </c>
      <c r="H1155" s="26">
        <v>45772</v>
      </c>
      <c r="I1155" s="26">
        <v>45777</v>
      </c>
      <c r="J1155" s="25" t="s">
        <v>1032</v>
      </c>
      <c r="K1155" s="25"/>
      <c r="L1155" s="27">
        <v>1</v>
      </c>
      <c r="M1155" s="26">
        <v>45777</v>
      </c>
      <c r="N1155" s="25" t="str" cm="1">
        <f t="array" ref="N1155">_xlfn.IFS(L1155=100%,"выполнено",L1155=0%,"не выполнено",L1155&gt;0%,"в работе",L1155&lt;100%,"в работе")</f>
        <v>выполнено</v>
      </c>
      <c r="O1155" s="25"/>
      <c r="P1155" s="25"/>
      <c r="Q1155" s="25" t="s">
        <v>1701</v>
      </c>
      <c r="R1155" s="25" t="str">
        <f>VLOOKUP(J1155,LookUp!C:F,4,0)</f>
        <v>ООС</v>
      </c>
      <c r="S1155" s="25" t="s">
        <v>3822</v>
      </c>
    </row>
    <row r="1156" spans="1:19" x14ac:dyDescent="0.25">
      <c r="A1156" s="25" t="s">
        <v>1689</v>
      </c>
      <c r="B1156" s="44">
        <v>6</v>
      </c>
      <c r="C1156" s="25" t="s">
        <v>2173</v>
      </c>
      <c r="D1156" s="25" t="s">
        <v>309</v>
      </c>
      <c r="E1156" s="26">
        <v>45635</v>
      </c>
      <c r="F1156" s="26">
        <v>45646</v>
      </c>
      <c r="G1156" s="25" t="s">
        <v>27</v>
      </c>
      <c r="H1156" s="26">
        <v>45829</v>
      </c>
      <c r="I1156" s="26">
        <v>45848</v>
      </c>
      <c r="J1156" s="25" t="s">
        <v>1032</v>
      </c>
      <c r="K1156" s="25"/>
      <c r="L1156" s="27">
        <v>1</v>
      </c>
      <c r="M1156" s="26">
        <v>45848</v>
      </c>
      <c r="N1156" s="25" t="str" cm="1">
        <f t="array" ref="N1156">_xlfn.IFS(L1156=100%,"выполнено",L1156=0%,"не выполнено",L1156&gt;0%,"в работе",L1156&lt;100%,"в работе")</f>
        <v>выполнено</v>
      </c>
      <c r="O1156" s="25"/>
      <c r="P1156" s="25"/>
      <c r="Q1156" s="25" t="s">
        <v>1719</v>
      </c>
      <c r="R1156" s="25" t="str">
        <f>VLOOKUP(J1156,LookUp!C:F,4,0)</f>
        <v>ООС</v>
      </c>
      <c r="S1156" s="25" t="s">
        <v>3822</v>
      </c>
    </row>
    <row r="1157" spans="1:19" x14ac:dyDescent="0.25">
      <c r="A1157" s="25" t="s">
        <v>1689</v>
      </c>
      <c r="B1157" s="44">
        <v>7</v>
      </c>
      <c r="C1157" s="25" t="s">
        <v>95</v>
      </c>
      <c r="D1157" s="25" t="s">
        <v>67</v>
      </c>
      <c r="E1157" s="26">
        <v>45635</v>
      </c>
      <c r="F1157" s="26">
        <v>45645</v>
      </c>
      <c r="G1157" s="25" t="s">
        <v>2848</v>
      </c>
      <c r="H1157" s="26">
        <v>45829</v>
      </c>
      <c r="I1157" s="26">
        <v>45846</v>
      </c>
      <c r="J1157" s="25" t="s">
        <v>1032</v>
      </c>
      <c r="K1157" s="25"/>
      <c r="L1157" s="27">
        <v>1</v>
      </c>
      <c r="M1157" s="26">
        <v>45846</v>
      </c>
      <c r="N1157" s="25" t="str" cm="1">
        <f t="array" ref="N1157">_xlfn.IFS(L1157=100%,"выполнено",L1157=0%,"не выполнено",L1157&gt;0%,"в работе",L1157&lt;100%,"в работе")</f>
        <v>выполнено</v>
      </c>
      <c r="O1157" s="25"/>
      <c r="P1157" s="25"/>
      <c r="Q1157" s="25" t="s">
        <v>1700</v>
      </c>
      <c r="R1157" s="25" t="str">
        <f>VLOOKUP(J1157,LookUp!C:F,4,0)</f>
        <v>ООС</v>
      </c>
      <c r="S1157" s="25" t="s">
        <v>3822</v>
      </c>
    </row>
    <row r="1158" spans="1:19" x14ac:dyDescent="0.25">
      <c r="A1158" s="25" t="s">
        <v>1689</v>
      </c>
      <c r="B1158" s="44">
        <v>7</v>
      </c>
      <c r="C1158" s="25" t="s">
        <v>97</v>
      </c>
      <c r="D1158" s="25" t="s">
        <v>112</v>
      </c>
      <c r="E1158" s="26">
        <v>45645</v>
      </c>
      <c r="F1158" s="26">
        <v>45646</v>
      </c>
      <c r="G1158" s="25" t="s">
        <v>35</v>
      </c>
      <c r="H1158" s="26">
        <v>45847</v>
      </c>
      <c r="I1158" s="26">
        <v>45848</v>
      </c>
      <c r="J1158" s="25" t="s">
        <v>1032</v>
      </c>
      <c r="K1158" s="25"/>
      <c r="L1158" s="27">
        <v>1</v>
      </c>
      <c r="M1158" s="26">
        <v>45848</v>
      </c>
      <c r="N1158" s="25" t="str" cm="1">
        <f t="array" ref="N1158">_xlfn.IFS(L1158=100%,"выполнено",L1158=0%,"не выполнено",L1158&gt;0%,"в работе",L1158&lt;100%,"в работе")</f>
        <v>выполнено</v>
      </c>
      <c r="O1158" s="25"/>
      <c r="P1158" s="25"/>
      <c r="Q1158" s="25" t="s">
        <v>1719</v>
      </c>
      <c r="R1158" s="25" t="str">
        <f>VLOOKUP(J1158,LookUp!C:F,4,0)</f>
        <v>ООС</v>
      </c>
      <c r="S1158" s="25" t="s">
        <v>3822</v>
      </c>
    </row>
    <row r="1159" spans="1:19" x14ac:dyDescent="0.25">
      <c r="A1159" s="25" t="s">
        <v>1689</v>
      </c>
      <c r="B1159" s="44">
        <v>2</v>
      </c>
      <c r="C1159" s="25" t="s">
        <v>2174</v>
      </c>
      <c r="D1159" s="25" t="s">
        <v>792</v>
      </c>
      <c r="E1159" s="26">
        <v>45530</v>
      </c>
      <c r="F1159" s="26">
        <v>45782</v>
      </c>
      <c r="G1159" s="25" t="s">
        <v>3388</v>
      </c>
      <c r="H1159" s="26">
        <v>45517</v>
      </c>
      <c r="I1159" s="26">
        <v>46100</v>
      </c>
      <c r="J1159" s="25" t="s">
        <v>1719</v>
      </c>
      <c r="K1159" s="25"/>
      <c r="L1159" s="27">
        <v>0.64</v>
      </c>
      <c r="M1159" s="26" t="s">
        <v>2</v>
      </c>
      <c r="N1159" s="25" t="str" cm="1">
        <f t="array" ref="N1159">_xlfn.IFS(L1159=100%,"выполнено",L1159=0%,"не выполнено",L1159&gt;0%,"в работе",L1159&lt;100%,"в работе")</f>
        <v>в работе</v>
      </c>
      <c r="O1159" s="25"/>
      <c r="P1159" s="25"/>
      <c r="Q1159" s="25" t="s">
        <v>991</v>
      </c>
      <c r="R1159" s="25" t="str">
        <f>VLOOKUP(J1159,LookUp!C:F,4,0)</f>
        <v>Не применимо</v>
      </c>
      <c r="S1159" s="25" t="s">
        <v>3822</v>
      </c>
    </row>
    <row r="1160" spans="1:19" x14ac:dyDescent="0.25">
      <c r="A1160" s="25" t="s">
        <v>1689</v>
      </c>
      <c r="B1160" s="44">
        <v>3</v>
      </c>
      <c r="C1160" s="25" t="s">
        <v>2175</v>
      </c>
      <c r="D1160" s="25" t="s">
        <v>889</v>
      </c>
      <c r="E1160" s="26">
        <v>45530</v>
      </c>
      <c r="F1160" s="26">
        <v>45765</v>
      </c>
      <c r="G1160" s="25" t="s">
        <v>3389</v>
      </c>
      <c r="H1160" s="26">
        <v>45517</v>
      </c>
      <c r="I1160" s="26">
        <v>46086</v>
      </c>
      <c r="J1160" s="25" t="s">
        <v>1719</v>
      </c>
      <c r="K1160" s="25"/>
      <c r="L1160" s="27">
        <v>0.65</v>
      </c>
      <c r="M1160" s="26" t="s">
        <v>2</v>
      </c>
      <c r="N1160" s="25" t="str" cm="1">
        <f t="array" ref="N1160">_xlfn.IFS(L1160=100%,"выполнено",L1160=0%,"не выполнено",L1160&gt;0%,"в работе",L1160&lt;100%,"в работе")</f>
        <v>в работе</v>
      </c>
      <c r="O1160" s="25"/>
      <c r="P1160" s="25"/>
      <c r="Q1160" s="25" t="s">
        <v>991</v>
      </c>
      <c r="R1160" s="25" t="str">
        <f>VLOOKUP(J1160,LookUp!C:F,4,0)</f>
        <v>Не применимо</v>
      </c>
      <c r="S1160" s="25" t="s">
        <v>3822</v>
      </c>
    </row>
    <row r="1161" spans="1:19" x14ac:dyDescent="0.25">
      <c r="A1161" s="25" t="s">
        <v>1689</v>
      </c>
      <c r="B1161" s="44">
        <v>4</v>
      </c>
      <c r="C1161" s="25" t="s">
        <v>2176</v>
      </c>
      <c r="D1161" s="25" t="s">
        <v>28</v>
      </c>
      <c r="E1161" s="26">
        <v>45530</v>
      </c>
      <c r="F1161" s="26">
        <v>45551</v>
      </c>
      <c r="G1161" s="25" t="s">
        <v>103</v>
      </c>
      <c r="H1161" s="26">
        <v>45517</v>
      </c>
      <c r="I1161" s="26">
        <v>45540</v>
      </c>
      <c r="J1161" s="25" t="s">
        <v>1719</v>
      </c>
      <c r="K1161" s="25"/>
      <c r="L1161" s="27">
        <v>1</v>
      </c>
      <c r="M1161" s="26">
        <v>45540</v>
      </c>
      <c r="N1161" s="25" t="str" cm="1">
        <f t="array" ref="N1161">_xlfn.IFS(L1161=100%,"выполнено",L1161=0%,"не выполнено",L1161&gt;0%,"в работе",L1161&lt;100%,"в работе")</f>
        <v>выполнено</v>
      </c>
      <c r="O1161" s="25"/>
      <c r="P1161" s="25"/>
      <c r="Q1161" s="25" t="s">
        <v>1698</v>
      </c>
      <c r="R1161" s="25" t="str">
        <f>VLOOKUP(J1161,LookUp!C:F,4,0)</f>
        <v>Не применимо</v>
      </c>
      <c r="S1161" s="25" t="s">
        <v>3822</v>
      </c>
    </row>
    <row r="1162" spans="1:19" x14ac:dyDescent="0.25">
      <c r="A1162" s="25" t="s">
        <v>1689</v>
      </c>
      <c r="B1162" s="44">
        <v>4</v>
      </c>
      <c r="C1162" s="25" t="s">
        <v>890</v>
      </c>
      <c r="D1162" s="25" t="s">
        <v>1</v>
      </c>
      <c r="E1162" s="26" t="s">
        <v>2</v>
      </c>
      <c r="F1162" s="26" t="s">
        <v>2</v>
      </c>
      <c r="G1162" s="25" t="s">
        <v>77</v>
      </c>
      <c r="H1162" s="26">
        <v>45652</v>
      </c>
      <c r="I1162" s="26">
        <v>45665</v>
      </c>
      <c r="J1162" s="25" t="s">
        <v>1032</v>
      </c>
      <c r="K1162" s="25"/>
      <c r="L1162" s="27">
        <v>1</v>
      </c>
      <c r="M1162" s="26">
        <v>45665</v>
      </c>
      <c r="N1162" s="25" t="str" cm="1">
        <f t="array" ref="N1162">_xlfn.IFS(L1162=100%,"выполнено",L1162=0%,"не выполнено",L1162&gt;0%,"в работе",L1162&lt;100%,"в работе")</f>
        <v>выполнено</v>
      </c>
      <c r="O1162" s="25"/>
      <c r="P1162" s="25"/>
      <c r="Q1162" s="25" t="s">
        <v>1701</v>
      </c>
      <c r="R1162" s="25" t="str">
        <f>VLOOKUP(J1162,LookUp!C:F,4,0)</f>
        <v>ООС</v>
      </c>
      <c r="S1162" s="25" t="s">
        <v>3822</v>
      </c>
    </row>
    <row r="1163" spans="1:19" x14ac:dyDescent="0.25">
      <c r="A1163" s="25" t="s">
        <v>1689</v>
      </c>
      <c r="B1163" s="44">
        <v>4</v>
      </c>
      <c r="C1163" s="25" t="s">
        <v>891</v>
      </c>
      <c r="D1163" s="25" t="s">
        <v>1</v>
      </c>
      <c r="E1163" s="26" t="s">
        <v>2</v>
      </c>
      <c r="F1163" s="26" t="s">
        <v>2</v>
      </c>
      <c r="G1163" s="25" t="s">
        <v>67</v>
      </c>
      <c r="H1163" s="26">
        <v>45702</v>
      </c>
      <c r="I1163" s="26">
        <v>45817</v>
      </c>
      <c r="J1163" s="25" t="s">
        <v>1032</v>
      </c>
      <c r="K1163" s="25"/>
      <c r="L1163" s="27">
        <v>1</v>
      </c>
      <c r="M1163" s="26">
        <v>45817</v>
      </c>
      <c r="N1163" s="25" t="str" cm="1">
        <f t="array" ref="N1163">_xlfn.IFS(L1163=100%,"выполнено",L1163=0%,"не выполнено",L1163&gt;0%,"в работе",L1163&lt;100%,"в работе")</f>
        <v>выполнено</v>
      </c>
      <c r="O1163" s="25"/>
      <c r="P1163" s="25"/>
      <c r="Q1163" s="25" t="s">
        <v>1700</v>
      </c>
      <c r="R1163" s="25" t="str">
        <f>VLOOKUP(J1163,LookUp!C:F,4,0)</f>
        <v>ООС</v>
      </c>
      <c r="S1163" s="25" t="s">
        <v>3822</v>
      </c>
    </row>
    <row r="1164" spans="1:19" x14ac:dyDescent="0.25">
      <c r="A1164" s="25" t="s">
        <v>1689</v>
      </c>
      <c r="B1164" s="44">
        <v>4</v>
      </c>
      <c r="C1164" s="25" t="s">
        <v>892</v>
      </c>
      <c r="D1164" s="25" t="s">
        <v>1</v>
      </c>
      <c r="E1164" s="26" t="s">
        <v>2</v>
      </c>
      <c r="F1164" s="26" t="s">
        <v>2</v>
      </c>
      <c r="G1164" s="25" t="s">
        <v>67</v>
      </c>
      <c r="H1164" s="26">
        <v>45964</v>
      </c>
      <c r="I1164" s="26">
        <v>45978</v>
      </c>
      <c r="J1164" s="25" t="s">
        <v>1032</v>
      </c>
      <c r="K1164" s="25"/>
      <c r="L1164" s="27">
        <v>0</v>
      </c>
      <c r="M1164" s="26" t="s">
        <v>2</v>
      </c>
      <c r="N1164" s="25" t="str" cm="1">
        <f t="array" ref="N1164">_xlfn.IFS(L1164=100%,"выполнено",L1164=0%,"не выполнено",L1164&gt;0%,"в работе",L1164&lt;100%,"в работе")</f>
        <v>не выполнено</v>
      </c>
      <c r="O1164" s="25"/>
      <c r="P1164" s="25"/>
      <c r="Q1164" s="25" t="s">
        <v>1696</v>
      </c>
      <c r="R1164" s="25" t="str">
        <f>VLOOKUP(J1164,LookUp!C:F,4,0)</f>
        <v>ООС</v>
      </c>
      <c r="S1164" s="25" t="s">
        <v>3822</v>
      </c>
    </row>
    <row r="1165" spans="1:19" x14ac:dyDescent="0.25">
      <c r="A1165" s="25" t="s">
        <v>1689</v>
      </c>
      <c r="B1165" s="44">
        <v>4</v>
      </c>
      <c r="C1165" s="25" t="s">
        <v>2008</v>
      </c>
      <c r="D1165" s="25" t="s">
        <v>122</v>
      </c>
      <c r="E1165" s="26">
        <v>45533</v>
      </c>
      <c r="F1165" s="26">
        <v>45597</v>
      </c>
      <c r="G1165" s="25" t="s">
        <v>3390</v>
      </c>
      <c r="H1165" s="26">
        <v>45825</v>
      </c>
      <c r="I1165" s="26">
        <v>46000</v>
      </c>
      <c r="J1165" s="25" t="s">
        <v>465</v>
      </c>
      <c r="K1165" s="25"/>
      <c r="L1165" s="27">
        <v>0.48</v>
      </c>
      <c r="M1165" s="26" t="s">
        <v>2</v>
      </c>
      <c r="N1165" s="25" t="str" cm="1">
        <f t="array" ref="N1165">_xlfn.IFS(L1165=100%,"выполнено",L1165=0%,"не выполнено",L1165&gt;0%,"в работе",L1165&lt;100%,"в работе")</f>
        <v>в работе</v>
      </c>
      <c r="O1165" s="25"/>
      <c r="P1165" s="25"/>
      <c r="Q1165" s="25" t="s">
        <v>1719</v>
      </c>
      <c r="R1165" s="25" t="str">
        <f>VLOOKUP(J1165,LookUp!C:F,4,0)</f>
        <v>ГИП</v>
      </c>
      <c r="S1165" s="25" t="s">
        <v>3822</v>
      </c>
    </row>
    <row r="1166" spans="1:19" x14ac:dyDescent="0.25">
      <c r="A1166" s="25" t="s">
        <v>1689</v>
      </c>
      <c r="B1166" s="44">
        <v>5</v>
      </c>
      <c r="C1166" s="25" t="s">
        <v>805</v>
      </c>
      <c r="D1166" s="25" t="s">
        <v>28</v>
      </c>
      <c r="E1166" s="26">
        <v>45533</v>
      </c>
      <c r="F1166" s="26">
        <v>45555</v>
      </c>
      <c r="G1166" s="25" t="s">
        <v>1832</v>
      </c>
      <c r="H1166" s="26">
        <v>45825</v>
      </c>
      <c r="I1166" s="26">
        <v>45842</v>
      </c>
      <c r="J1166" s="25" t="s">
        <v>465</v>
      </c>
      <c r="K1166" s="25"/>
      <c r="L1166" s="27">
        <v>1</v>
      </c>
      <c r="M1166" s="26">
        <v>45842</v>
      </c>
      <c r="N1166" s="25" t="str" cm="1">
        <f t="array" ref="N1166">_xlfn.IFS(L1166=100%,"выполнено",L1166=0%,"не выполнено",L1166&gt;0%,"в работе",L1166&lt;100%,"в работе")</f>
        <v>выполнено</v>
      </c>
      <c r="O1166" s="25"/>
      <c r="P1166" s="25"/>
      <c r="Q1166" s="25" t="s">
        <v>1700</v>
      </c>
      <c r="R1166" s="25" t="str">
        <f>VLOOKUP(J1166,LookUp!C:F,4,0)</f>
        <v>ГИП</v>
      </c>
      <c r="S1166" s="25" t="s">
        <v>3822</v>
      </c>
    </row>
    <row r="1167" spans="1:19" x14ac:dyDescent="0.25">
      <c r="A1167" s="25" t="s">
        <v>1689</v>
      </c>
      <c r="B1167" s="44">
        <v>5</v>
      </c>
      <c r="C1167" s="25" t="s">
        <v>825</v>
      </c>
      <c r="D1167" s="25" t="s">
        <v>28</v>
      </c>
      <c r="E1167" s="26">
        <v>45576</v>
      </c>
      <c r="F1167" s="26">
        <v>45597</v>
      </c>
      <c r="G1167" s="25" t="s">
        <v>28</v>
      </c>
      <c r="H1167" s="26">
        <v>45978</v>
      </c>
      <c r="I1167" s="26">
        <v>46000</v>
      </c>
      <c r="J1167" s="25" t="s">
        <v>465</v>
      </c>
      <c r="K1167" s="25"/>
      <c r="L1167" s="27">
        <v>0</v>
      </c>
      <c r="M1167" s="26" t="s">
        <v>2</v>
      </c>
      <c r="N1167" s="25" t="str" cm="1">
        <f t="array" ref="N1167">_xlfn.IFS(L1167=100%,"выполнено",L1167=0%,"не выполнено",L1167&gt;0%,"в работе",L1167&lt;100%,"в работе")</f>
        <v>не выполнено</v>
      </c>
      <c r="O1167" s="25"/>
      <c r="P1167" s="25"/>
      <c r="Q1167" s="25" t="s">
        <v>465</v>
      </c>
      <c r="R1167" s="25" t="str">
        <f>VLOOKUP(J1167,LookUp!C:F,4,0)</f>
        <v>ГИП</v>
      </c>
      <c r="S1167" s="25" t="s">
        <v>3822</v>
      </c>
    </row>
    <row r="1168" spans="1:19" x14ac:dyDescent="0.25">
      <c r="A1168" s="25" t="s">
        <v>1689</v>
      </c>
      <c r="B1168" s="44">
        <v>4</v>
      </c>
      <c r="C1168" s="25" t="s">
        <v>2009</v>
      </c>
      <c r="D1168" s="25" t="s">
        <v>894</v>
      </c>
      <c r="E1168" s="26">
        <v>45571</v>
      </c>
      <c r="F1168" s="26">
        <v>45765</v>
      </c>
      <c r="G1168" s="25" t="s">
        <v>3391</v>
      </c>
      <c r="H1168" s="26">
        <v>45603</v>
      </c>
      <c r="I1168" s="26">
        <v>45938</v>
      </c>
      <c r="J1168" s="25" t="s">
        <v>1032</v>
      </c>
      <c r="K1168" s="25"/>
      <c r="L1168" s="27">
        <v>0.96</v>
      </c>
      <c r="M1168" s="26" t="s">
        <v>2</v>
      </c>
      <c r="N1168" s="25" t="str" cm="1">
        <f t="array" ref="N1168">_xlfn.IFS(L1168=100%,"выполнено",L1168=0%,"не выполнено",L1168&gt;0%,"в работе",L1168&lt;100%,"в работе")</f>
        <v>в работе</v>
      </c>
      <c r="O1168" s="25"/>
      <c r="P1168" s="25"/>
      <c r="Q1168" s="25" t="s">
        <v>465</v>
      </c>
      <c r="R1168" s="25" t="str">
        <f>VLOOKUP(J1168,LookUp!C:F,4,0)</f>
        <v>ООС</v>
      </c>
      <c r="S1168" s="25" t="s">
        <v>3822</v>
      </c>
    </row>
    <row r="1169" spans="1:19" x14ac:dyDescent="0.25">
      <c r="A1169" s="25" t="s">
        <v>1689</v>
      </c>
      <c r="B1169" s="44">
        <v>5</v>
      </c>
      <c r="C1169" s="25" t="s">
        <v>91</v>
      </c>
      <c r="D1169" s="25" t="s">
        <v>896</v>
      </c>
      <c r="E1169" s="26">
        <v>45571</v>
      </c>
      <c r="F1169" s="26">
        <v>45614</v>
      </c>
      <c r="G1169" s="25" t="s">
        <v>403</v>
      </c>
      <c r="H1169" s="26">
        <v>45603</v>
      </c>
      <c r="I1169" s="26">
        <v>45677</v>
      </c>
      <c r="J1169" s="25" t="s">
        <v>1032</v>
      </c>
      <c r="K1169" s="25"/>
      <c r="L1169" s="27">
        <v>1</v>
      </c>
      <c r="M1169" s="26">
        <v>45677</v>
      </c>
      <c r="N1169" s="25" t="str" cm="1">
        <f t="array" ref="N1169">_xlfn.IFS(L1169=100%,"выполнено",L1169=0%,"не выполнено",L1169&gt;0%,"в работе",L1169&lt;100%,"в работе")</f>
        <v>выполнено</v>
      </c>
      <c r="O1169" s="25"/>
      <c r="P1169" s="25"/>
      <c r="Q1169" s="25" t="s">
        <v>991</v>
      </c>
      <c r="R1169" s="25" t="str">
        <f>VLOOKUP(J1169,LookUp!C:F,4,0)</f>
        <v>ООС</v>
      </c>
      <c r="S1169" s="25" t="s">
        <v>3822</v>
      </c>
    </row>
    <row r="1170" spans="1:19" x14ac:dyDescent="0.25">
      <c r="A1170" s="25" t="s">
        <v>1689</v>
      </c>
      <c r="B1170" s="44">
        <v>6</v>
      </c>
      <c r="C1170" s="25" t="s">
        <v>3137</v>
      </c>
      <c r="D1170" s="25" t="s">
        <v>109</v>
      </c>
      <c r="E1170" s="26">
        <v>45582</v>
      </c>
      <c r="F1170" s="26">
        <v>45614</v>
      </c>
      <c r="G1170" s="25" t="s">
        <v>117</v>
      </c>
      <c r="H1170" s="26">
        <v>45603</v>
      </c>
      <c r="I1170" s="26">
        <v>45639</v>
      </c>
      <c r="J1170" s="25" t="s">
        <v>1032</v>
      </c>
      <c r="K1170" s="25"/>
      <c r="L1170" s="27">
        <v>1</v>
      </c>
      <c r="M1170" s="26">
        <v>45639</v>
      </c>
      <c r="N1170" s="25" t="str" cm="1">
        <f t="array" ref="N1170">_xlfn.IFS(L1170=100%,"выполнено",L1170=0%,"не выполнено",L1170&gt;0%,"в работе",L1170&lt;100%,"в работе")</f>
        <v>выполнено</v>
      </c>
      <c r="O1170" s="25"/>
      <c r="P1170" s="25"/>
      <c r="Q1170" s="25" t="s">
        <v>991</v>
      </c>
      <c r="R1170" s="25" t="str">
        <f>VLOOKUP(J1170,LookUp!C:F,4,0)</f>
        <v>ООС</v>
      </c>
      <c r="S1170" s="25" t="s">
        <v>3822</v>
      </c>
    </row>
    <row r="1171" spans="1:19" x14ac:dyDescent="0.25">
      <c r="A1171" s="25" t="s">
        <v>1689</v>
      </c>
      <c r="B1171" s="44">
        <v>6</v>
      </c>
      <c r="C1171" s="25" t="s">
        <v>108</v>
      </c>
      <c r="D1171" s="25" t="s">
        <v>27</v>
      </c>
      <c r="E1171" s="26">
        <v>45571</v>
      </c>
      <c r="F1171" s="26">
        <v>45591</v>
      </c>
      <c r="G1171" s="25" t="s">
        <v>47</v>
      </c>
      <c r="H1171" s="26">
        <v>45644</v>
      </c>
      <c r="I1171" s="26">
        <v>45677</v>
      </c>
      <c r="J1171" s="25" t="s">
        <v>1032</v>
      </c>
      <c r="K1171" s="25"/>
      <c r="L1171" s="27">
        <v>1</v>
      </c>
      <c r="M1171" s="26">
        <v>45677</v>
      </c>
      <c r="N1171" s="25" t="str" cm="1">
        <f t="array" ref="N1171">_xlfn.IFS(L1171=100%,"выполнено",L1171=0%,"не выполнено",L1171&gt;0%,"в работе",L1171&lt;100%,"в работе")</f>
        <v>выполнено</v>
      </c>
      <c r="O1171" s="25"/>
      <c r="P1171" s="25"/>
      <c r="Q1171" s="25" t="s">
        <v>1696</v>
      </c>
      <c r="R1171" s="25" t="str">
        <f>VLOOKUP(J1171,LookUp!C:F,4,0)</f>
        <v>ООС</v>
      </c>
      <c r="S1171" s="25" t="s">
        <v>3822</v>
      </c>
    </row>
    <row r="1172" spans="1:19" x14ac:dyDescent="0.25">
      <c r="A1172" s="25" t="s">
        <v>1689</v>
      </c>
      <c r="B1172" s="44">
        <v>5</v>
      </c>
      <c r="C1172" s="25" t="s">
        <v>2172</v>
      </c>
      <c r="D1172" s="25" t="s">
        <v>276</v>
      </c>
      <c r="E1172" s="26">
        <v>45615</v>
      </c>
      <c r="F1172" s="26">
        <v>45687</v>
      </c>
      <c r="G1172" s="25" t="s">
        <v>741</v>
      </c>
      <c r="H1172" s="26">
        <v>45770</v>
      </c>
      <c r="I1172" s="26">
        <v>45828</v>
      </c>
      <c r="J1172" s="25" t="s">
        <v>1032</v>
      </c>
      <c r="K1172" s="25"/>
      <c r="L1172" s="27">
        <v>1</v>
      </c>
      <c r="M1172" s="26">
        <v>45828</v>
      </c>
      <c r="N1172" s="25" t="str" cm="1">
        <f t="array" ref="N1172">_xlfn.IFS(L1172=100%,"выполнено",L1172=0%,"не выполнено",L1172&gt;0%,"в работе",L1172&lt;100%,"в работе")</f>
        <v>выполнено</v>
      </c>
      <c r="O1172" s="25"/>
      <c r="P1172" s="25"/>
      <c r="Q1172" s="25" t="s">
        <v>1698</v>
      </c>
      <c r="R1172" s="25" t="str">
        <f>VLOOKUP(J1172,LookUp!C:F,4,0)</f>
        <v>ООС</v>
      </c>
      <c r="S1172" s="25" t="s">
        <v>3822</v>
      </c>
    </row>
    <row r="1173" spans="1:19" x14ac:dyDescent="0.25">
      <c r="A1173" s="25" t="s">
        <v>1689</v>
      </c>
      <c r="B1173" s="44">
        <v>6</v>
      </c>
      <c r="C1173" s="25" t="s">
        <v>111</v>
      </c>
      <c r="D1173" s="25" t="s">
        <v>112</v>
      </c>
      <c r="E1173" s="26">
        <v>45615</v>
      </c>
      <c r="F1173" s="26">
        <v>45616</v>
      </c>
      <c r="G1173" s="25" t="s">
        <v>112</v>
      </c>
      <c r="H1173" s="26">
        <v>45770</v>
      </c>
      <c r="I1173" s="26">
        <v>45770</v>
      </c>
      <c r="J1173" s="25" t="s">
        <v>1032</v>
      </c>
      <c r="K1173" s="25"/>
      <c r="L1173" s="27">
        <v>1</v>
      </c>
      <c r="M1173" s="26">
        <v>45770</v>
      </c>
      <c r="N1173" s="25" t="str" cm="1">
        <f t="array" ref="N1173">_xlfn.IFS(L1173=100%,"выполнено",L1173=0%,"не выполнено",L1173&gt;0%,"в работе",L1173&lt;100%,"в работе")</f>
        <v>выполнено</v>
      </c>
      <c r="O1173" s="25"/>
      <c r="P1173" s="25"/>
      <c r="Q1173" s="25" t="s">
        <v>1701</v>
      </c>
      <c r="R1173" s="25" t="str">
        <f>VLOOKUP(J1173,LookUp!C:F,4,0)</f>
        <v>ООС</v>
      </c>
      <c r="S1173" s="25" t="s">
        <v>3822</v>
      </c>
    </row>
    <row r="1174" spans="1:19" x14ac:dyDescent="0.25">
      <c r="A1174" s="25" t="s">
        <v>1689</v>
      </c>
      <c r="B1174" s="44">
        <v>6</v>
      </c>
      <c r="C1174" s="25" t="s">
        <v>113</v>
      </c>
      <c r="D1174" s="25" t="s">
        <v>73</v>
      </c>
      <c r="E1174" s="26">
        <v>45616</v>
      </c>
      <c r="F1174" s="26">
        <v>45623</v>
      </c>
      <c r="G1174" s="25" t="s">
        <v>35</v>
      </c>
      <c r="H1174" s="26">
        <v>45771</v>
      </c>
      <c r="I1174" s="26">
        <v>45772</v>
      </c>
      <c r="J1174" s="25" t="s">
        <v>1032</v>
      </c>
      <c r="K1174" s="25"/>
      <c r="L1174" s="27">
        <v>1</v>
      </c>
      <c r="M1174" s="26">
        <v>45772</v>
      </c>
      <c r="N1174" s="25" t="str" cm="1">
        <f t="array" ref="N1174">_xlfn.IFS(L1174=100%,"выполнено",L1174=0%,"не выполнено",L1174&gt;0%,"в работе",L1174&lt;100%,"в работе")</f>
        <v>выполнено</v>
      </c>
      <c r="O1174" s="25"/>
      <c r="P1174" s="25"/>
      <c r="Q1174" s="25" t="s">
        <v>1700</v>
      </c>
      <c r="R1174" s="25" t="str">
        <f>VLOOKUP(J1174,LookUp!C:F,4,0)</f>
        <v>ООС</v>
      </c>
      <c r="S1174" s="25" t="s">
        <v>3822</v>
      </c>
    </row>
    <row r="1175" spans="1:19" x14ac:dyDescent="0.25">
      <c r="A1175" s="25" t="s">
        <v>1689</v>
      </c>
      <c r="B1175" s="44">
        <v>6</v>
      </c>
      <c r="C1175" s="25" t="s">
        <v>114</v>
      </c>
      <c r="D1175" s="25" t="s">
        <v>73</v>
      </c>
      <c r="E1175" s="26">
        <v>45623</v>
      </c>
      <c r="F1175" s="26">
        <v>45630</v>
      </c>
      <c r="G1175" s="25" t="s">
        <v>35</v>
      </c>
      <c r="H1175" s="26">
        <v>45775</v>
      </c>
      <c r="I1175" s="26">
        <v>45776</v>
      </c>
      <c r="J1175" s="25" t="s">
        <v>1032</v>
      </c>
      <c r="K1175" s="25"/>
      <c r="L1175" s="27">
        <v>1</v>
      </c>
      <c r="M1175" s="26">
        <v>45776</v>
      </c>
      <c r="N1175" s="25" t="str" cm="1">
        <f t="array" ref="N1175">_xlfn.IFS(L1175=100%,"выполнено",L1175=0%,"не выполнено",L1175&gt;0%,"в работе",L1175&lt;100%,"в работе")</f>
        <v>выполнено</v>
      </c>
      <c r="O1175" s="25"/>
      <c r="P1175" s="25"/>
      <c r="Q1175" s="25" t="s">
        <v>1701</v>
      </c>
      <c r="R1175" s="25" t="str">
        <f>VLOOKUP(J1175,LookUp!C:F,4,0)</f>
        <v>ООС</v>
      </c>
      <c r="S1175" s="25" t="s">
        <v>3822</v>
      </c>
    </row>
    <row r="1176" spans="1:19" x14ac:dyDescent="0.25">
      <c r="A1176" s="25" t="s">
        <v>1689</v>
      </c>
      <c r="B1176" s="44">
        <v>6</v>
      </c>
      <c r="C1176" s="25" t="s">
        <v>954</v>
      </c>
      <c r="D1176" s="25" t="s">
        <v>112</v>
      </c>
      <c r="E1176" s="26">
        <v>45630</v>
      </c>
      <c r="F1176" s="26">
        <v>45631</v>
      </c>
      <c r="G1176" s="25" t="s">
        <v>112</v>
      </c>
      <c r="H1176" s="26">
        <v>45777</v>
      </c>
      <c r="I1176" s="26">
        <v>45777</v>
      </c>
      <c r="J1176" s="25" t="s">
        <v>1032</v>
      </c>
      <c r="K1176" s="25"/>
      <c r="L1176" s="27">
        <v>1</v>
      </c>
      <c r="M1176" s="26">
        <v>45777</v>
      </c>
      <c r="N1176" s="25" t="str" cm="1">
        <f t="array" ref="N1176">_xlfn.IFS(L1176=100%,"выполнено",L1176=0%,"не выполнено",L1176&gt;0%,"в работе",L1176&lt;100%,"в работе")</f>
        <v>выполнено</v>
      </c>
      <c r="O1176" s="25"/>
      <c r="P1176" s="25"/>
      <c r="Q1176" s="25" t="s">
        <v>1696</v>
      </c>
      <c r="R1176" s="25" t="str">
        <f>VLOOKUP(J1176,LookUp!C:F,4,0)</f>
        <v>ООС</v>
      </c>
      <c r="S1176" s="25" t="s">
        <v>3822</v>
      </c>
    </row>
    <row r="1177" spans="1:19" x14ac:dyDescent="0.25">
      <c r="A1177" s="25" t="s">
        <v>1689</v>
      </c>
      <c r="B1177" s="44">
        <v>6</v>
      </c>
      <c r="C1177" s="25" t="s">
        <v>955</v>
      </c>
      <c r="D1177" s="25" t="s">
        <v>112</v>
      </c>
      <c r="E1177" s="26">
        <v>45637</v>
      </c>
      <c r="F1177" s="26">
        <v>45638</v>
      </c>
      <c r="G1177" s="25" t="s">
        <v>112</v>
      </c>
      <c r="H1177" s="26">
        <v>45789</v>
      </c>
      <c r="I1177" s="26">
        <v>45789</v>
      </c>
      <c r="J1177" s="25" t="s">
        <v>1032</v>
      </c>
      <c r="K1177" s="25"/>
      <c r="L1177" s="27">
        <v>1</v>
      </c>
      <c r="M1177" s="26">
        <v>45789</v>
      </c>
      <c r="N1177" s="25" t="str" cm="1">
        <f t="array" ref="N1177">_xlfn.IFS(L1177=100%,"выполнено",L1177=0%,"не выполнено",L1177&gt;0%,"в работе",L1177&lt;100%,"в работе")</f>
        <v>выполнено</v>
      </c>
      <c r="O1177" s="25"/>
      <c r="P1177" s="25"/>
      <c r="Q1177" s="25" t="s">
        <v>465</v>
      </c>
      <c r="R1177" s="25" t="str">
        <f>VLOOKUP(J1177,LookUp!C:F,4,0)</f>
        <v>ООС</v>
      </c>
      <c r="S1177" s="25" t="s">
        <v>3822</v>
      </c>
    </row>
    <row r="1178" spans="1:19" x14ac:dyDescent="0.25">
      <c r="A1178" s="25" t="s">
        <v>1689</v>
      </c>
      <c r="B1178" s="44">
        <v>6</v>
      </c>
      <c r="C1178" s="25" t="s">
        <v>1634</v>
      </c>
      <c r="D1178" s="25" t="s">
        <v>27</v>
      </c>
      <c r="E1178" s="26">
        <v>45615</v>
      </c>
      <c r="F1178" s="26">
        <v>45645</v>
      </c>
      <c r="G1178" s="25" t="s">
        <v>27</v>
      </c>
      <c r="H1178" s="26">
        <v>45779</v>
      </c>
      <c r="I1178" s="26">
        <v>45810</v>
      </c>
      <c r="J1178" s="25" t="s">
        <v>1032</v>
      </c>
      <c r="K1178" s="25"/>
      <c r="L1178" s="27">
        <v>1</v>
      </c>
      <c r="M1178" s="26">
        <v>45810</v>
      </c>
      <c r="N1178" s="25" t="str" cm="1">
        <f t="array" ref="N1178">_xlfn.IFS(L1178=100%,"выполнено",L1178=0%,"не выполнено",L1178&gt;0%,"в работе",L1178&lt;100%,"в работе")</f>
        <v>выполнено</v>
      </c>
      <c r="O1178" s="25"/>
      <c r="P1178" s="25"/>
      <c r="Q1178" s="25" t="s">
        <v>1698</v>
      </c>
      <c r="R1178" s="25" t="str">
        <f>VLOOKUP(J1178,LookUp!C:F,4,0)</f>
        <v>ООС</v>
      </c>
      <c r="S1178" s="25" t="s">
        <v>3822</v>
      </c>
    </row>
    <row r="1179" spans="1:19" x14ac:dyDescent="0.25">
      <c r="A1179" s="25" t="s">
        <v>1689</v>
      </c>
      <c r="B1179" s="44">
        <v>6</v>
      </c>
      <c r="C1179" s="25" t="s">
        <v>897</v>
      </c>
      <c r="D1179" s="25" t="s">
        <v>117</v>
      </c>
      <c r="E1179" s="26">
        <v>45631</v>
      </c>
      <c r="F1179" s="26">
        <v>45677</v>
      </c>
      <c r="G1179" s="25" t="s">
        <v>117</v>
      </c>
      <c r="H1179" s="26">
        <v>45779</v>
      </c>
      <c r="I1179" s="26">
        <v>45819</v>
      </c>
      <c r="J1179" s="25" t="s">
        <v>1032</v>
      </c>
      <c r="K1179" s="25"/>
      <c r="L1179" s="27">
        <v>1</v>
      </c>
      <c r="M1179" s="26">
        <v>45819</v>
      </c>
      <c r="N1179" s="25" t="str" cm="1">
        <f t="array" ref="N1179">_xlfn.IFS(L1179=100%,"выполнено",L1179=0%,"не выполнено",L1179&gt;0%,"в работе",L1179&lt;100%,"в работе")</f>
        <v>выполнено</v>
      </c>
      <c r="O1179" s="25"/>
      <c r="P1179" s="25"/>
      <c r="Q1179" s="25" t="s">
        <v>1700</v>
      </c>
      <c r="R1179" s="25" t="str">
        <f>VLOOKUP(J1179,LookUp!C:F,4,0)</f>
        <v>ООС</v>
      </c>
      <c r="S1179" s="25" t="s">
        <v>3822</v>
      </c>
    </row>
    <row r="1180" spans="1:19" x14ac:dyDescent="0.25">
      <c r="A1180" s="25" t="s">
        <v>1689</v>
      </c>
      <c r="B1180" s="44">
        <v>7</v>
      </c>
      <c r="C1180" s="25" t="s">
        <v>118</v>
      </c>
      <c r="D1180" s="25" t="s">
        <v>109</v>
      </c>
      <c r="E1180" s="26">
        <v>45631</v>
      </c>
      <c r="F1180" s="26">
        <v>45670</v>
      </c>
      <c r="G1180" s="25" t="s">
        <v>109</v>
      </c>
      <c r="H1180" s="26">
        <v>45779</v>
      </c>
      <c r="I1180" s="26">
        <v>45812</v>
      </c>
      <c r="J1180" s="25" t="s">
        <v>1032</v>
      </c>
      <c r="K1180" s="25"/>
      <c r="L1180" s="27">
        <v>1</v>
      </c>
      <c r="M1180" s="26">
        <v>45812</v>
      </c>
      <c r="N1180" s="25" t="str" cm="1">
        <f t="array" ref="N1180">_xlfn.IFS(L1180=100%,"выполнено",L1180=0%,"не выполнено",L1180&gt;0%,"в работе",L1180&lt;100%,"в работе")</f>
        <v>выполнено</v>
      </c>
      <c r="O1180" s="25"/>
      <c r="P1180" s="25"/>
      <c r="Q1180" s="25" t="s">
        <v>1700</v>
      </c>
      <c r="R1180" s="25" t="str">
        <f>VLOOKUP(J1180,LookUp!C:F,4,0)</f>
        <v>ООС</v>
      </c>
      <c r="S1180" s="25" t="s">
        <v>3822</v>
      </c>
    </row>
    <row r="1181" spans="1:19" x14ac:dyDescent="0.25">
      <c r="A1181" s="25" t="s">
        <v>1689</v>
      </c>
      <c r="B1181" s="44">
        <v>7</v>
      </c>
      <c r="C1181" s="25" t="s">
        <v>119</v>
      </c>
      <c r="D1181" s="25" t="s">
        <v>33</v>
      </c>
      <c r="E1181" s="26">
        <v>45670</v>
      </c>
      <c r="F1181" s="26">
        <v>45673</v>
      </c>
      <c r="G1181" s="25" t="s">
        <v>33</v>
      </c>
      <c r="H1181" s="26">
        <v>45813</v>
      </c>
      <c r="I1181" s="26">
        <v>45817</v>
      </c>
      <c r="J1181" s="25" t="s">
        <v>1032</v>
      </c>
      <c r="K1181" s="25"/>
      <c r="L1181" s="27">
        <v>1</v>
      </c>
      <c r="M1181" s="26">
        <v>45817</v>
      </c>
      <c r="N1181" s="25" t="str" cm="1">
        <f t="array" ref="N1181">_xlfn.IFS(L1181=100%,"выполнено",L1181=0%,"не выполнено",L1181&gt;0%,"в работе",L1181&lt;100%,"в работе")</f>
        <v>выполнено</v>
      </c>
      <c r="O1181" s="25"/>
      <c r="P1181" s="25"/>
      <c r="Q1181" s="25" t="s">
        <v>1700</v>
      </c>
      <c r="R1181" s="25" t="str">
        <f>VLOOKUP(J1181,LookUp!C:F,4,0)</f>
        <v>ООС</v>
      </c>
      <c r="S1181" s="25" t="s">
        <v>3822</v>
      </c>
    </row>
    <row r="1182" spans="1:19" x14ac:dyDescent="0.25">
      <c r="A1182" s="25" t="s">
        <v>1689</v>
      </c>
      <c r="B1182" s="44">
        <v>7</v>
      </c>
      <c r="C1182" s="25" t="s">
        <v>120</v>
      </c>
      <c r="D1182" s="25" t="s">
        <v>35</v>
      </c>
      <c r="E1182" s="26">
        <v>45673</v>
      </c>
      <c r="F1182" s="26">
        <v>45677</v>
      </c>
      <c r="G1182" s="25" t="s">
        <v>35</v>
      </c>
      <c r="H1182" s="26">
        <v>45818</v>
      </c>
      <c r="I1182" s="26">
        <v>45819</v>
      </c>
      <c r="J1182" s="25" t="s">
        <v>1032</v>
      </c>
      <c r="K1182" s="25"/>
      <c r="L1182" s="27">
        <v>1</v>
      </c>
      <c r="M1182" s="26">
        <v>45819</v>
      </c>
      <c r="N1182" s="25" t="str" cm="1">
        <f t="array" ref="N1182">_xlfn.IFS(L1182=100%,"выполнено",L1182=0%,"не выполнено",L1182&gt;0%,"в работе",L1182&lt;100%,"в работе")</f>
        <v>выполнено</v>
      </c>
      <c r="O1182" s="25"/>
      <c r="P1182" s="25"/>
      <c r="Q1182" s="25" t="s">
        <v>1696</v>
      </c>
      <c r="R1182" s="25" t="str">
        <f>VLOOKUP(J1182,LookUp!C:F,4,0)</f>
        <v>ООС</v>
      </c>
      <c r="S1182" s="25" t="s">
        <v>3822</v>
      </c>
    </row>
    <row r="1183" spans="1:19" x14ac:dyDescent="0.25">
      <c r="A1183" s="25" t="s">
        <v>1689</v>
      </c>
      <c r="B1183" s="44">
        <v>6</v>
      </c>
      <c r="C1183" s="25" t="s">
        <v>3138</v>
      </c>
      <c r="D1183" s="25" t="s">
        <v>30</v>
      </c>
      <c r="E1183" s="26">
        <v>45638</v>
      </c>
      <c r="F1183" s="26">
        <v>45687</v>
      </c>
      <c r="G1183" s="25" t="s">
        <v>65</v>
      </c>
      <c r="H1183" s="26">
        <v>45790</v>
      </c>
      <c r="I1183" s="26">
        <v>45828</v>
      </c>
      <c r="J1183" s="25" t="s">
        <v>1032</v>
      </c>
      <c r="K1183" s="25"/>
      <c r="L1183" s="27">
        <v>1</v>
      </c>
      <c r="M1183" s="26">
        <v>45828</v>
      </c>
      <c r="N1183" s="25" t="str" cm="1">
        <f t="array" ref="N1183">_xlfn.IFS(L1183=100%,"выполнено",L1183=0%,"не выполнено",L1183&gt;0%,"в работе",L1183&lt;100%,"в работе")</f>
        <v>выполнено</v>
      </c>
      <c r="O1183" s="25"/>
      <c r="P1183" s="25"/>
      <c r="Q1183" s="25" t="s">
        <v>1007</v>
      </c>
      <c r="R1183" s="25" t="str">
        <f>VLOOKUP(J1183,LookUp!C:F,4,0)</f>
        <v>ООС</v>
      </c>
      <c r="S1183" s="25" t="s">
        <v>3822</v>
      </c>
    </row>
    <row r="1184" spans="1:19" x14ac:dyDescent="0.25">
      <c r="A1184" s="25" t="s">
        <v>1689</v>
      </c>
      <c r="B1184" s="44">
        <v>7</v>
      </c>
      <c r="C1184" s="25" t="s">
        <v>898</v>
      </c>
      <c r="D1184" s="25" t="s">
        <v>69</v>
      </c>
      <c r="E1184" s="26">
        <v>45638</v>
      </c>
      <c r="F1184" s="26">
        <v>45670</v>
      </c>
      <c r="G1184" s="25" t="s">
        <v>27</v>
      </c>
      <c r="H1184" s="26">
        <v>45790</v>
      </c>
      <c r="I1184" s="26">
        <v>45817</v>
      </c>
      <c r="J1184" s="25" t="s">
        <v>1032</v>
      </c>
      <c r="K1184" s="25"/>
      <c r="L1184" s="27">
        <v>1</v>
      </c>
      <c r="M1184" s="26">
        <v>45817</v>
      </c>
      <c r="N1184" s="25" t="str" cm="1">
        <f t="array" ref="N1184">_xlfn.IFS(L1184=100%,"выполнено",L1184=0%,"не выполнено",L1184&gt;0%,"в работе",L1184&lt;100%,"в работе")</f>
        <v>выполнено</v>
      </c>
      <c r="O1184" s="25"/>
      <c r="P1184" s="25"/>
      <c r="Q1184" s="25" t="s">
        <v>1696</v>
      </c>
      <c r="R1184" s="25" t="str">
        <f>VLOOKUP(J1184,LookUp!C:F,4,0)</f>
        <v>ООС</v>
      </c>
      <c r="S1184" s="25" t="s">
        <v>3822</v>
      </c>
    </row>
    <row r="1185" spans="1:19" x14ac:dyDescent="0.25">
      <c r="A1185" s="25" t="s">
        <v>1689</v>
      </c>
      <c r="B1185" s="44">
        <v>7</v>
      </c>
      <c r="C1185" s="25" t="s">
        <v>960</v>
      </c>
      <c r="D1185" s="25" t="s">
        <v>7</v>
      </c>
      <c r="E1185" s="26">
        <v>45670</v>
      </c>
      <c r="F1185" s="26">
        <v>45670</v>
      </c>
      <c r="G1185" s="25" t="s">
        <v>7</v>
      </c>
      <c r="H1185" s="26">
        <v>45817</v>
      </c>
      <c r="I1185" s="26">
        <v>45817</v>
      </c>
      <c r="J1185" s="25" t="s">
        <v>1032</v>
      </c>
      <c r="K1185" s="25"/>
      <c r="L1185" s="27">
        <v>1</v>
      </c>
      <c r="M1185" s="26">
        <v>45817</v>
      </c>
      <c r="N1185" s="25" t="str" cm="1">
        <f t="array" ref="N1185">_xlfn.IFS(L1185=100%,"выполнено",L1185=0%,"не выполнено",L1185&gt;0%,"в работе",L1185&lt;100%,"в работе")</f>
        <v>выполнено</v>
      </c>
      <c r="O1185" s="25"/>
      <c r="P1185" s="25"/>
      <c r="Q1185" s="25" t="s">
        <v>1013</v>
      </c>
      <c r="R1185" s="25" t="str">
        <f>VLOOKUP(J1185,LookUp!C:F,4,0)</f>
        <v>ООС</v>
      </c>
      <c r="S1185" s="25" t="s">
        <v>3822</v>
      </c>
    </row>
    <row r="1186" spans="1:19" x14ac:dyDescent="0.25">
      <c r="A1186" s="25" t="s">
        <v>1689</v>
      </c>
      <c r="B1186" s="44">
        <v>7</v>
      </c>
      <c r="C1186" s="25" t="s">
        <v>961</v>
      </c>
      <c r="D1186" s="25" t="s">
        <v>73</v>
      </c>
      <c r="E1186" s="26">
        <v>45670</v>
      </c>
      <c r="F1186" s="26">
        <v>45677</v>
      </c>
      <c r="G1186" s="25" t="s">
        <v>73</v>
      </c>
      <c r="H1186" s="26">
        <v>45818</v>
      </c>
      <c r="I1186" s="26">
        <v>45824</v>
      </c>
      <c r="J1186" s="25" t="s">
        <v>1032</v>
      </c>
      <c r="K1186" s="25"/>
      <c r="L1186" s="27">
        <v>1</v>
      </c>
      <c r="M1186" s="26">
        <v>45824</v>
      </c>
      <c r="N1186" s="25" t="str" cm="1">
        <f t="array" ref="N1186">_xlfn.IFS(L1186=100%,"выполнено",L1186=0%,"не выполнено",L1186&gt;0%,"в работе",L1186&lt;100%,"в работе")</f>
        <v>выполнено</v>
      </c>
      <c r="O1186" s="25"/>
      <c r="P1186" s="25"/>
      <c r="Q1186" s="25" t="s">
        <v>1701</v>
      </c>
      <c r="R1186" s="25" t="str">
        <f>VLOOKUP(J1186,LookUp!C:F,4,0)</f>
        <v>ООС</v>
      </c>
      <c r="S1186" s="25" t="s">
        <v>3822</v>
      </c>
    </row>
    <row r="1187" spans="1:19" x14ac:dyDescent="0.25">
      <c r="A1187" s="25" t="s">
        <v>1689</v>
      </c>
      <c r="B1187" s="44">
        <v>7</v>
      </c>
      <c r="C1187" s="25" t="s">
        <v>962</v>
      </c>
      <c r="D1187" s="25" t="s">
        <v>106</v>
      </c>
      <c r="E1187" s="26">
        <v>45677</v>
      </c>
      <c r="F1187" s="26">
        <v>45687</v>
      </c>
      <c r="G1187" s="25" t="s">
        <v>192</v>
      </c>
      <c r="H1187" s="26">
        <v>45825</v>
      </c>
      <c r="I1187" s="26">
        <v>45828</v>
      </c>
      <c r="J1187" s="25" t="s">
        <v>1032</v>
      </c>
      <c r="K1187" s="25"/>
      <c r="L1187" s="27">
        <v>1</v>
      </c>
      <c r="M1187" s="26">
        <v>45828</v>
      </c>
      <c r="N1187" s="25" t="str" cm="1">
        <f t="array" ref="N1187">_xlfn.IFS(L1187=100%,"выполнено",L1187=0%,"не выполнено",L1187&gt;0%,"в работе",L1187&lt;100%,"в работе")</f>
        <v>выполнено</v>
      </c>
      <c r="O1187" s="25"/>
      <c r="P1187" s="25"/>
      <c r="Q1187" s="25" t="s">
        <v>1719</v>
      </c>
      <c r="R1187" s="25" t="str">
        <f>VLOOKUP(J1187,LookUp!C:F,4,0)</f>
        <v>ООС</v>
      </c>
      <c r="S1187" s="25" t="s">
        <v>3822</v>
      </c>
    </row>
    <row r="1188" spans="1:19" x14ac:dyDescent="0.25">
      <c r="A1188" s="25" t="s">
        <v>1689</v>
      </c>
      <c r="B1188" s="44">
        <v>5</v>
      </c>
      <c r="C1188" s="25" t="s">
        <v>2173</v>
      </c>
      <c r="D1188" s="25" t="s">
        <v>110</v>
      </c>
      <c r="E1188" s="26">
        <v>45646</v>
      </c>
      <c r="F1188" s="26">
        <v>45708</v>
      </c>
      <c r="G1188" s="25" t="s">
        <v>30</v>
      </c>
      <c r="H1188" s="26">
        <v>45849</v>
      </c>
      <c r="I1188" s="26">
        <v>45890</v>
      </c>
      <c r="J1188" s="25" t="s">
        <v>1032</v>
      </c>
      <c r="K1188" s="25"/>
      <c r="L1188" s="27">
        <v>1</v>
      </c>
      <c r="M1188" s="26">
        <v>45890</v>
      </c>
      <c r="N1188" s="25" t="str" cm="1">
        <f t="array" ref="N1188">_xlfn.IFS(L1188=100%,"выполнено",L1188=0%,"не выполнено",L1188&gt;0%,"в работе",L1188&lt;100%,"в работе")</f>
        <v>выполнено</v>
      </c>
      <c r="O1188" s="25"/>
      <c r="P1188" s="25"/>
      <c r="Q1188" s="25" t="s">
        <v>1700</v>
      </c>
      <c r="R1188" s="25" t="str">
        <f>VLOOKUP(J1188,LookUp!C:F,4,0)</f>
        <v>ООС</v>
      </c>
      <c r="S1188" s="25" t="s">
        <v>3822</v>
      </c>
    </row>
    <row r="1189" spans="1:19" x14ac:dyDescent="0.25">
      <c r="A1189" s="25" t="s">
        <v>1689</v>
      </c>
      <c r="B1189" s="44">
        <v>6</v>
      </c>
      <c r="C1189" s="25" t="s">
        <v>111</v>
      </c>
      <c r="D1189" s="25" t="s">
        <v>112</v>
      </c>
      <c r="E1189" s="26">
        <v>45646</v>
      </c>
      <c r="F1189" s="26">
        <v>45649</v>
      </c>
      <c r="G1189" s="25" t="s">
        <v>112</v>
      </c>
      <c r="H1189" s="26">
        <v>45849</v>
      </c>
      <c r="I1189" s="26">
        <v>45849</v>
      </c>
      <c r="J1189" s="25" t="s">
        <v>1032</v>
      </c>
      <c r="K1189" s="25"/>
      <c r="L1189" s="27">
        <v>1</v>
      </c>
      <c r="M1189" s="26">
        <v>45849</v>
      </c>
      <c r="N1189" s="25" t="str" cm="1">
        <f t="array" ref="N1189">_xlfn.IFS(L1189=100%,"выполнено",L1189=0%,"не выполнено",L1189&gt;0%,"в работе",L1189&lt;100%,"в работе")</f>
        <v>выполнено</v>
      </c>
      <c r="O1189" s="25"/>
      <c r="P1189" s="25"/>
      <c r="Q1189" s="25" t="s">
        <v>1719</v>
      </c>
      <c r="R1189" s="25" t="str">
        <f>VLOOKUP(J1189,LookUp!C:F,4,0)</f>
        <v>ООС</v>
      </c>
      <c r="S1189" s="25" t="s">
        <v>3822</v>
      </c>
    </row>
    <row r="1190" spans="1:19" x14ac:dyDescent="0.25">
      <c r="A1190" s="25" t="s">
        <v>1689</v>
      </c>
      <c r="B1190" s="44">
        <v>6</v>
      </c>
      <c r="C1190" s="25" t="s">
        <v>113</v>
      </c>
      <c r="D1190" s="25" t="s">
        <v>73</v>
      </c>
      <c r="E1190" s="26">
        <v>45649</v>
      </c>
      <c r="F1190" s="26">
        <v>45656</v>
      </c>
      <c r="G1190" s="25" t="s">
        <v>192</v>
      </c>
      <c r="H1190" s="26">
        <v>45852</v>
      </c>
      <c r="I1190" s="26">
        <v>45855</v>
      </c>
      <c r="J1190" s="25" t="s">
        <v>1032</v>
      </c>
      <c r="K1190" s="25"/>
      <c r="L1190" s="27">
        <v>1</v>
      </c>
      <c r="M1190" s="26">
        <v>45855</v>
      </c>
      <c r="N1190" s="25" t="str" cm="1">
        <f t="array" ref="N1190">_xlfn.IFS(L1190=100%,"выполнено",L1190=0%,"не выполнено",L1190&gt;0%,"в работе",L1190&lt;100%,"в работе")</f>
        <v>выполнено</v>
      </c>
      <c r="O1190" s="25"/>
      <c r="P1190" s="25"/>
      <c r="Q1190" s="25" t="s">
        <v>991</v>
      </c>
      <c r="R1190" s="25" t="str">
        <f>VLOOKUP(J1190,LookUp!C:F,4,0)</f>
        <v>ООС</v>
      </c>
      <c r="S1190" s="25" t="s">
        <v>3822</v>
      </c>
    </row>
    <row r="1191" spans="1:19" x14ac:dyDescent="0.25">
      <c r="A1191" s="25" t="s">
        <v>1689</v>
      </c>
      <c r="B1191" s="44">
        <v>6</v>
      </c>
      <c r="C1191" s="25" t="s">
        <v>114</v>
      </c>
      <c r="D1191" s="25" t="s">
        <v>73</v>
      </c>
      <c r="E1191" s="26">
        <v>45656</v>
      </c>
      <c r="F1191" s="26">
        <v>45666</v>
      </c>
      <c r="G1191" s="25" t="s">
        <v>73</v>
      </c>
      <c r="H1191" s="26">
        <v>45849</v>
      </c>
      <c r="I1191" s="26">
        <v>45855</v>
      </c>
      <c r="J1191" s="25" t="s">
        <v>1032</v>
      </c>
      <c r="K1191" s="25"/>
      <c r="L1191" s="27">
        <v>1</v>
      </c>
      <c r="M1191" s="26">
        <v>45855</v>
      </c>
      <c r="N1191" s="25" t="str" cm="1">
        <f t="array" ref="N1191">_xlfn.IFS(L1191=100%,"выполнено",L1191=0%,"не выполнено",L1191&gt;0%,"в работе",L1191&lt;100%,"в работе")</f>
        <v>выполнено</v>
      </c>
      <c r="O1191" s="25"/>
      <c r="P1191" s="25"/>
      <c r="Q1191" s="25" t="s">
        <v>991</v>
      </c>
      <c r="R1191" s="25" t="str">
        <f>VLOOKUP(J1191,LookUp!C:F,4,0)</f>
        <v>ООС</v>
      </c>
      <c r="S1191" s="25" t="s">
        <v>3822</v>
      </c>
    </row>
    <row r="1192" spans="1:19" x14ac:dyDescent="0.25">
      <c r="A1192" s="25" t="s">
        <v>1689</v>
      </c>
      <c r="B1192" s="44">
        <v>6</v>
      </c>
      <c r="C1192" s="25" t="s">
        <v>1637</v>
      </c>
      <c r="D1192" s="25" t="s">
        <v>112</v>
      </c>
      <c r="E1192" s="26">
        <v>45666</v>
      </c>
      <c r="F1192" s="26">
        <v>45667</v>
      </c>
      <c r="G1192" s="25" t="s">
        <v>112</v>
      </c>
      <c r="H1192" s="26">
        <v>45856</v>
      </c>
      <c r="I1192" s="26">
        <v>45856</v>
      </c>
      <c r="J1192" s="25" t="s">
        <v>1032</v>
      </c>
      <c r="K1192" s="25"/>
      <c r="L1192" s="27">
        <v>1</v>
      </c>
      <c r="M1192" s="26">
        <v>45856</v>
      </c>
      <c r="N1192" s="25" t="str" cm="1">
        <f t="array" ref="N1192">_xlfn.IFS(L1192=100%,"выполнено",L1192=0%,"не выполнено",L1192&gt;0%,"в работе",L1192&lt;100%,"в работе")</f>
        <v>выполнено</v>
      </c>
      <c r="O1192" s="25"/>
      <c r="P1192" s="25"/>
      <c r="Q1192" s="25" t="s">
        <v>1696</v>
      </c>
      <c r="R1192" s="25" t="str">
        <f>VLOOKUP(J1192,LookUp!C:F,4,0)</f>
        <v>ООС</v>
      </c>
      <c r="S1192" s="25" t="s">
        <v>3822</v>
      </c>
    </row>
    <row r="1193" spans="1:19" x14ac:dyDescent="0.25">
      <c r="A1193" s="25" t="s">
        <v>1689</v>
      </c>
      <c r="B1193" s="44">
        <v>6</v>
      </c>
      <c r="C1193" s="25" t="s">
        <v>115</v>
      </c>
      <c r="D1193" s="25" t="s">
        <v>27</v>
      </c>
      <c r="E1193" s="26">
        <v>45646</v>
      </c>
      <c r="F1193" s="26">
        <v>45679</v>
      </c>
      <c r="G1193" s="25" t="s">
        <v>27</v>
      </c>
      <c r="H1193" s="26">
        <v>45849</v>
      </c>
      <c r="I1193" s="26">
        <v>45876</v>
      </c>
      <c r="J1193" s="25" t="s">
        <v>1032</v>
      </c>
      <c r="K1193" s="25"/>
      <c r="L1193" s="27">
        <v>1</v>
      </c>
      <c r="M1193" s="26">
        <v>45876</v>
      </c>
      <c r="N1193" s="25" t="str" cm="1">
        <f t="array" ref="N1193">_xlfn.IFS(L1193=100%,"выполнено",L1193=0%,"не выполнено",L1193&gt;0%,"в работе",L1193&lt;100%,"в работе")</f>
        <v>выполнено</v>
      </c>
      <c r="O1193" s="25"/>
      <c r="P1193" s="25"/>
      <c r="Q1193" s="25" t="s">
        <v>1698</v>
      </c>
      <c r="R1193" s="25" t="str">
        <f>VLOOKUP(J1193,LookUp!C:F,4,0)</f>
        <v>ООС</v>
      </c>
      <c r="S1193" s="25" t="s">
        <v>3822</v>
      </c>
    </row>
    <row r="1194" spans="1:19" x14ac:dyDescent="0.25">
      <c r="A1194" s="25" t="s">
        <v>1689</v>
      </c>
      <c r="B1194" s="44">
        <v>6</v>
      </c>
      <c r="C1194" s="25" t="s">
        <v>116</v>
      </c>
      <c r="D1194" s="25" t="s">
        <v>65</v>
      </c>
      <c r="E1194" s="26">
        <v>45667</v>
      </c>
      <c r="F1194" s="26">
        <v>45708</v>
      </c>
      <c r="G1194" s="25" t="s">
        <v>41</v>
      </c>
      <c r="H1194" s="26">
        <v>45856</v>
      </c>
      <c r="I1194" s="26">
        <v>45890</v>
      </c>
      <c r="J1194" s="25" t="s">
        <v>1032</v>
      </c>
      <c r="K1194" s="25"/>
      <c r="L1194" s="27">
        <v>1</v>
      </c>
      <c r="M1194" s="26">
        <v>45890</v>
      </c>
      <c r="N1194" s="25" t="str" cm="1">
        <f t="array" ref="N1194">_xlfn.IFS(L1194=100%,"выполнено",L1194=0%,"не выполнено",L1194&gt;0%,"в работе",L1194&lt;100%,"в работе")</f>
        <v>выполнено</v>
      </c>
      <c r="O1194" s="25"/>
      <c r="P1194" s="25"/>
      <c r="Q1194" s="25" t="s">
        <v>1701</v>
      </c>
      <c r="R1194" s="25" t="str">
        <f>VLOOKUP(J1194,LookUp!C:F,4,0)</f>
        <v>ООС</v>
      </c>
      <c r="S1194" s="25" t="s">
        <v>3822</v>
      </c>
    </row>
    <row r="1195" spans="1:19" x14ac:dyDescent="0.25">
      <c r="A1195" s="25" t="s">
        <v>1689</v>
      </c>
      <c r="B1195" s="44">
        <v>7</v>
      </c>
      <c r="C1195" s="25" t="s">
        <v>118</v>
      </c>
      <c r="D1195" s="25" t="s">
        <v>109</v>
      </c>
      <c r="E1195" s="26">
        <v>45667</v>
      </c>
      <c r="F1195" s="26">
        <v>45699</v>
      </c>
      <c r="G1195" s="25" t="s">
        <v>109</v>
      </c>
      <c r="H1195" s="26">
        <v>45856</v>
      </c>
      <c r="I1195" s="26">
        <v>45887</v>
      </c>
      <c r="J1195" s="25" t="s">
        <v>1032</v>
      </c>
      <c r="K1195" s="25"/>
      <c r="L1195" s="27">
        <v>1</v>
      </c>
      <c r="M1195" s="26">
        <v>45887</v>
      </c>
      <c r="N1195" s="25" t="str" cm="1">
        <f t="array" ref="N1195">_xlfn.IFS(L1195=100%,"выполнено",L1195=0%,"не выполнено",L1195&gt;0%,"в работе",L1195&lt;100%,"в работе")</f>
        <v>выполнено</v>
      </c>
      <c r="O1195" s="25"/>
      <c r="P1195" s="25"/>
      <c r="Q1195" s="25" t="s">
        <v>1700</v>
      </c>
      <c r="R1195" s="25" t="str">
        <f>VLOOKUP(J1195,LookUp!C:F,4,0)</f>
        <v>ООС</v>
      </c>
      <c r="S1195" s="25" t="s">
        <v>3822</v>
      </c>
    </row>
    <row r="1196" spans="1:19" x14ac:dyDescent="0.25">
      <c r="A1196" s="25" t="s">
        <v>1689</v>
      </c>
      <c r="B1196" s="44">
        <v>7</v>
      </c>
      <c r="C1196" s="25" t="s">
        <v>119</v>
      </c>
      <c r="D1196" s="25" t="s">
        <v>73</v>
      </c>
      <c r="E1196" s="26">
        <v>45699</v>
      </c>
      <c r="F1196" s="26">
        <v>45706</v>
      </c>
      <c r="G1196" s="25" t="s">
        <v>112</v>
      </c>
      <c r="H1196" s="26">
        <v>45888</v>
      </c>
      <c r="I1196" s="26">
        <v>45888</v>
      </c>
      <c r="J1196" s="25" t="s">
        <v>1032</v>
      </c>
      <c r="K1196" s="25"/>
      <c r="L1196" s="27">
        <v>1</v>
      </c>
      <c r="M1196" s="26">
        <v>45888</v>
      </c>
      <c r="N1196" s="25" t="str" cm="1">
        <f t="array" ref="N1196">_xlfn.IFS(L1196=100%,"выполнено",L1196=0%,"не выполнено",L1196&gt;0%,"в работе",L1196&lt;100%,"в работе")</f>
        <v>выполнено</v>
      </c>
      <c r="O1196" s="25"/>
      <c r="P1196" s="25"/>
      <c r="Q1196" s="25" t="s">
        <v>1701</v>
      </c>
      <c r="R1196" s="25" t="str">
        <f>VLOOKUP(J1196,LookUp!C:F,4,0)</f>
        <v>ООС</v>
      </c>
      <c r="S1196" s="25" t="s">
        <v>3822</v>
      </c>
    </row>
    <row r="1197" spans="1:19" x14ac:dyDescent="0.25">
      <c r="A1197" s="25" t="s">
        <v>1689</v>
      </c>
      <c r="B1197" s="44">
        <v>7</v>
      </c>
      <c r="C1197" s="25" t="s">
        <v>120</v>
      </c>
      <c r="D1197" s="25" t="s">
        <v>35</v>
      </c>
      <c r="E1197" s="26">
        <v>45706</v>
      </c>
      <c r="F1197" s="26">
        <v>45708</v>
      </c>
      <c r="G1197" s="25" t="s">
        <v>35</v>
      </c>
      <c r="H1197" s="26">
        <v>45889</v>
      </c>
      <c r="I1197" s="26">
        <v>45890</v>
      </c>
      <c r="J1197" s="25" t="s">
        <v>1032</v>
      </c>
      <c r="K1197" s="25"/>
      <c r="L1197" s="27">
        <v>1</v>
      </c>
      <c r="M1197" s="26">
        <v>45890</v>
      </c>
      <c r="N1197" s="25" t="str" cm="1">
        <f t="array" ref="N1197">_xlfn.IFS(L1197=100%,"выполнено",L1197=0%,"не выполнено",L1197&gt;0%,"в работе",L1197&lt;100%,"в работе")</f>
        <v>выполнено</v>
      </c>
      <c r="O1197" s="25"/>
      <c r="P1197" s="25"/>
      <c r="Q1197" s="25" t="s">
        <v>1696</v>
      </c>
      <c r="R1197" s="25" t="str">
        <f>VLOOKUP(J1197,LookUp!C:F,4,0)</f>
        <v>ООС</v>
      </c>
      <c r="S1197" s="25" t="s">
        <v>3822</v>
      </c>
    </row>
    <row r="1198" spans="1:19" x14ac:dyDescent="0.25">
      <c r="A1198" s="25" t="s">
        <v>1689</v>
      </c>
      <c r="B1198" s="44">
        <v>5</v>
      </c>
      <c r="C1198" s="25" t="s">
        <v>121</v>
      </c>
      <c r="D1198" s="25" t="s">
        <v>122</v>
      </c>
      <c r="E1198" s="26">
        <v>45701</v>
      </c>
      <c r="F1198" s="26">
        <v>45765</v>
      </c>
      <c r="G1198" s="25" t="s">
        <v>122</v>
      </c>
      <c r="H1198" s="26">
        <v>45875</v>
      </c>
      <c r="I1198" s="26">
        <v>45938</v>
      </c>
      <c r="J1198" s="25" t="s">
        <v>1719</v>
      </c>
      <c r="K1198" s="25"/>
      <c r="L1198" s="27">
        <v>0.8</v>
      </c>
      <c r="M1198" s="26" t="s">
        <v>2</v>
      </c>
      <c r="N1198" s="25" t="str" cm="1">
        <f t="array" ref="N1198">_xlfn.IFS(L1198=100%,"выполнено",L1198=0%,"не выполнено",L1198&gt;0%,"в работе",L1198&lt;100%,"в работе")</f>
        <v>в работе</v>
      </c>
      <c r="O1198" s="25"/>
      <c r="P1198" s="25"/>
      <c r="Q1198" s="25" t="s">
        <v>465</v>
      </c>
      <c r="R1198" s="25" t="str">
        <f>VLOOKUP(J1198,LookUp!C:F,4,0)</f>
        <v>Не применимо</v>
      </c>
      <c r="S1198" s="25" t="s">
        <v>3822</v>
      </c>
    </row>
    <row r="1199" spans="1:19" x14ac:dyDescent="0.25">
      <c r="A1199" s="25" t="s">
        <v>1689</v>
      </c>
      <c r="B1199" s="44">
        <v>6</v>
      </c>
      <c r="C1199" s="25" t="s">
        <v>2177</v>
      </c>
      <c r="D1199" s="25" t="s">
        <v>7</v>
      </c>
      <c r="E1199" s="26">
        <v>45701</v>
      </c>
      <c r="F1199" s="26">
        <v>45701</v>
      </c>
      <c r="G1199" s="25" t="s">
        <v>7</v>
      </c>
      <c r="H1199" s="26">
        <v>45875</v>
      </c>
      <c r="I1199" s="26">
        <v>45875</v>
      </c>
      <c r="J1199" s="25" t="s">
        <v>1032</v>
      </c>
      <c r="K1199" s="25"/>
      <c r="L1199" s="27">
        <v>1</v>
      </c>
      <c r="M1199" s="26">
        <v>45875</v>
      </c>
      <c r="N1199" s="25" t="str" cm="1">
        <f t="array" ref="N1199">_xlfn.IFS(L1199=100%,"выполнено",L1199=0%,"не выполнено",L1199&gt;0%,"в работе",L1199&lt;100%,"в работе")</f>
        <v>выполнено</v>
      </c>
      <c r="O1199" s="25"/>
      <c r="P1199" s="25"/>
      <c r="Q1199" s="25" t="s">
        <v>1698</v>
      </c>
      <c r="R1199" s="25" t="str">
        <f>VLOOKUP(J1199,LookUp!C:F,4,0)</f>
        <v>ООС</v>
      </c>
      <c r="S1199" s="25" t="s">
        <v>3822</v>
      </c>
    </row>
    <row r="1200" spans="1:19" x14ac:dyDescent="0.25">
      <c r="A1200" s="25" t="s">
        <v>1689</v>
      </c>
      <c r="B1200" s="44">
        <v>6</v>
      </c>
      <c r="C1200" s="25" t="s">
        <v>123</v>
      </c>
      <c r="D1200" s="25" t="s">
        <v>41</v>
      </c>
      <c r="E1200" s="26">
        <v>45701</v>
      </c>
      <c r="F1200" s="26">
        <v>45736</v>
      </c>
      <c r="G1200" s="25" t="s">
        <v>41</v>
      </c>
      <c r="H1200" s="26">
        <v>45876</v>
      </c>
      <c r="I1200" s="26">
        <v>45910</v>
      </c>
      <c r="J1200" s="25" t="s">
        <v>1032</v>
      </c>
      <c r="K1200" s="25"/>
      <c r="L1200" s="27">
        <v>1</v>
      </c>
      <c r="M1200" s="26">
        <v>45910</v>
      </c>
      <c r="N1200" s="25" t="str" cm="1">
        <f t="array" ref="N1200">_xlfn.IFS(L1200=100%,"выполнено",L1200=0%,"не выполнено",L1200&gt;0%,"в работе",L1200&lt;100%,"в работе")</f>
        <v>выполнено</v>
      </c>
      <c r="O1200" s="25"/>
      <c r="P1200" s="25"/>
      <c r="Q1200" s="25" t="s">
        <v>1700</v>
      </c>
      <c r="R1200" s="25" t="str">
        <f>VLOOKUP(J1200,LookUp!C:F,4,0)</f>
        <v>ООС</v>
      </c>
      <c r="S1200" s="25" t="s">
        <v>3822</v>
      </c>
    </row>
    <row r="1201" spans="1:19" x14ac:dyDescent="0.25">
      <c r="A1201" s="25" t="s">
        <v>1689</v>
      </c>
      <c r="B1201" s="44">
        <v>6</v>
      </c>
      <c r="C1201" s="25" t="s">
        <v>2178</v>
      </c>
      <c r="D1201" s="25" t="s">
        <v>7</v>
      </c>
      <c r="E1201" s="26">
        <v>45736</v>
      </c>
      <c r="F1201" s="26">
        <v>45736</v>
      </c>
      <c r="G1201" s="25" t="s">
        <v>7</v>
      </c>
      <c r="H1201" s="26">
        <v>45910</v>
      </c>
      <c r="I1201" s="26">
        <v>45910</v>
      </c>
      <c r="J1201" s="25" t="s">
        <v>1032</v>
      </c>
      <c r="K1201" s="25"/>
      <c r="L1201" s="27">
        <v>1</v>
      </c>
      <c r="M1201" s="26">
        <v>45910</v>
      </c>
      <c r="N1201" s="25" t="str" cm="1">
        <f t="array" ref="N1201">_xlfn.IFS(L1201=100%,"выполнено",L1201=0%,"не выполнено",L1201&gt;0%,"в работе",L1201&lt;100%,"в работе")</f>
        <v>выполнено</v>
      </c>
      <c r="O1201" s="25"/>
      <c r="P1201" s="25"/>
      <c r="Q1201" s="25" t="s">
        <v>1700</v>
      </c>
      <c r="R1201" s="25" t="str">
        <f>VLOOKUP(J1201,LookUp!C:F,4,0)</f>
        <v>ООС</v>
      </c>
      <c r="S1201" s="25" t="s">
        <v>3822</v>
      </c>
    </row>
    <row r="1202" spans="1:19" x14ac:dyDescent="0.25">
      <c r="A1202" s="25" t="s">
        <v>1689</v>
      </c>
      <c r="B1202" s="44">
        <v>6</v>
      </c>
      <c r="C1202" s="25" t="s">
        <v>124</v>
      </c>
      <c r="D1202" s="25" t="s">
        <v>67</v>
      </c>
      <c r="E1202" s="26">
        <v>45736</v>
      </c>
      <c r="F1202" s="26">
        <v>45751</v>
      </c>
      <c r="G1202" s="25" t="s">
        <v>67</v>
      </c>
      <c r="H1202" s="26">
        <v>45911</v>
      </c>
      <c r="I1202" s="26">
        <v>45924</v>
      </c>
      <c r="J1202" s="25" t="s">
        <v>1032</v>
      </c>
      <c r="K1202" s="25"/>
      <c r="L1202" s="27">
        <v>1</v>
      </c>
      <c r="M1202" s="26">
        <v>45924</v>
      </c>
      <c r="N1202" s="25" t="str" cm="1">
        <f t="array" ref="N1202">_xlfn.IFS(L1202=100%,"выполнено",L1202=0%,"не выполнено",L1202&gt;0%,"в работе",L1202&lt;100%,"в работе")</f>
        <v>выполнено</v>
      </c>
      <c r="O1202" s="25"/>
      <c r="P1202" s="25"/>
      <c r="Q1202" s="25" t="s">
        <v>1700</v>
      </c>
      <c r="R1202" s="25" t="str">
        <f>VLOOKUP(J1202,LookUp!C:F,4,0)</f>
        <v>ООС</v>
      </c>
      <c r="S1202" s="25" t="s">
        <v>3822</v>
      </c>
    </row>
    <row r="1203" spans="1:19" x14ac:dyDescent="0.25">
      <c r="A1203" s="25" t="s">
        <v>1689</v>
      </c>
      <c r="B1203" s="44">
        <v>6</v>
      </c>
      <c r="C1203" s="25" t="s">
        <v>125</v>
      </c>
      <c r="D1203" s="25" t="s">
        <v>67</v>
      </c>
      <c r="E1203" s="26">
        <v>45751</v>
      </c>
      <c r="F1203" s="26">
        <v>45765</v>
      </c>
      <c r="G1203" s="25" t="s">
        <v>67</v>
      </c>
      <c r="H1203" s="26">
        <v>45925</v>
      </c>
      <c r="I1203" s="26">
        <v>45938</v>
      </c>
      <c r="J1203" s="25" t="s">
        <v>1032</v>
      </c>
      <c r="K1203" s="25"/>
      <c r="L1203" s="27">
        <v>0.1</v>
      </c>
      <c r="M1203" s="26" t="s">
        <v>2</v>
      </c>
      <c r="N1203" s="25" t="str" cm="1">
        <f t="array" ref="N1203">_xlfn.IFS(L1203=100%,"выполнено",L1203=0%,"не выполнено",L1203&gt;0%,"в работе",L1203&lt;100%,"в работе")</f>
        <v>в работе</v>
      </c>
      <c r="O1203" s="25"/>
      <c r="P1203" s="25"/>
      <c r="Q1203" s="25" t="s">
        <v>1696</v>
      </c>
      <c r="R1203" s="25" t="str">
        <f>VLOOKUP(J1203,LookUp!C:F,4,0)</f>
        <v>ООС</v>
      </c>
      <c r="S1203" s="25" t="s">
        <v>3822</v>
      </c>
    </row>
    <row r="1204" spans="1:19" x14ac:dyDescent="0.25">
      <c r="A1204" s="25" t="s">
        <v>1689</v>
      </c>
      <c r="B1204" s="44">
        <v>4</v>
      </c>
      <c r="C1204" s="25" t="s">
        <v>2011</v>
      </c>
      <c r="D1204" s="25" t="s">
        <v>78</v>
      </c>
      <c r="E1204" s="26">
        <v>45555</v>
      </c>
      <c r="F1204" s="26">
        <v>45688</v>
      </c>
      <c r="G1204" s="25" t="s">
        <v>3392</v>
      </c>
      <c r="H1204" s="26">
        <v>45917</v>
      </c>
      <c r="I1204" s="26">
        <v>46086</v>
      </c>
      <c r="J1204" s="25" t="s">
        <v>1719</v>
      </c>
      <c r="K1204" s="25"/>
      <c r="L1204" s="27">
        <v>0.03</v>
      </c>
      <c r="M1204" s="26" t="s">
        <v>2</v>
      </c>
      <c r="N1204" s="25" t="str" cm="1">
        <f t="array" ref="N1204">_xlfn.IFS(L1204=100%,"выполнено",L1204=0%,"не выполнено",L1204&gt;0%,"в работе",L1204&lt;100%,"в работе")</f>
        <v>в работе</v>
      </c>
      <c r="O1204" s="25"/>
      <c r="P1204" s="25"/>
      <c r="Q1204" s="25" t="s">
        <v>1007</v>
      </c>
      <c r="R1204" s="25" t="str">
        <f>VLOOKUP(J1204,LookUp!C:F,4,0)</f>
        <v>Не применимо</v>
      </c>
      <c r="S1204" s="25" t="s">
        <v>3822</v>
      </c>
    </row>
    <row r="1205" spans="1:19" x14ac:dyDescent="0.25">
      <c r="A1205" s="25" t="s">
        <v>1689</v>
      </c>
      <c r="B1205" s="44">
        <v>5</v>
      </c>
      <c r="C1205" s="25" t="s">
        <v>805</v>
      </c>
      <c r="D1205" s="25" t="s">
        <v>75</v>
      </c>
      <c r="E1205" s="26">
        <v>45555</v>
      </c>
      <c r="F1205" s="26">
        <v>45639</v>
      </c>
      <c r="G1205" s="25" t="s">
        <v>16</v>
      </c>
      <c r="H1205" s="26">
        <v>45917</v>
      </c>
      <c r="I1205" s="26">
        <v>45994</v>
      </c>
      <c r="J1205" s="25" t="s">
        <v>1719</v>
      </c>
      <c r="K1205" s="25"/>
      <c r="L1205" s="27">
        <v>0.06</v>
      </c>
      <c r="M1205" s="26" t="s">
        <v>2</v>
      </c>
      <c r="N1205" s="25" t="str" cm="1">
        <f t="array" ref="N1205">_xlfn.IFS(L1205=100%,"выполнено",L1205=0%,"не выполнено",L1205&gt;0%,"в работе",L1205&lt;100%,"в работе")</f>
        <v>в работе</v>
      </c>
      <c r="O1205" s="25"/>
      <c r="P1205" s="25"/>
      <c r="Q1205" s="25" t="s">
        <v>1696</v>
      </c>
      <c r="R1205" s="25" t="str">
        <f>VLOOKUP(J1205,LookUp!C:F,4,0)</f>
        <v>Не применимо</v>
      </c>
      <c r="S1205" s="25" t="s">
        <v>3822</v>
      </c>
    </row>
    <row r="1206" spans="1:19" x14ac:dyDescent="0.25">
      <c r="A1206" s="25" t="s">
        <v>1689</v>
      </c>
      <c r="B1206" s="44">
        <v>6</v>
      </c>
      <c r="C1206" s="25" t="s">
        <v>126</v>
      </c>
      <c r="D1206" s="25" t="s">
        <v>35</v>
      </c>
      <c r="E1206" s="26">
        <v>45555</v>
      </c>
      <c r="F1206" s="26">
        <v>45559</v>
      </c>
      <c r="G1206" s="25" t="s">
        <v>112</v>
      </c>
      <c r="H1206" s="26">
        <v>45917</v>
      </c>
      <c r="I1206" s="26">
        <v>45918</v>
      </c>
      <c r="J1206" s="25" t="s">
        <v>3838</v>
      </c>
      <c r="K1206" s="25"/>
      <c r="L1206" s="27">
        <v>1</v>
      </c>
      <c r="M1206" s="26">
        <v>45918</v>
      </c>
      <c r="N1206" s="25" t="str" cm="1">
        <f t="array" ref="N1206">_xlfn.IFS(L1206=100%,"выполнено",L1206=0%,"не выполнено",L1206&gt;0%,"в работе",L1206&lt;100%,"в работе")</f>
        <v>выполнено</v>
      </c>
      <c r="O1206" s="25"/>
      <c r="P1206" s="25"/>
      <c r="Q1206" s="25" t="s">
        <v>1013</v>
      </c>
      <c r="R1206" s="25" t="str">
        <f>VLOOKUP(J1206,LookUp!C:F,4,0)</f>
        <v>ГЭ</v>
      </c>
      <c r="S1206" s="25" t="s">
        <v>3822</v>
      </c>
    </row>
    <row r="1207" spans="1:19" x14ac:dyDescent="0.25">
      <c r="A1207" s="25" t="s">
        <v>1689</v>
      </c>
      <c r="B1207" s="44">
        <v>6</v>
      </c>
      <c r="C1207" s="25" t="s">
        <v>127</v>
      </c>
      <c r="D1207" s="25" t="s">
        <v>73</v>
      </c>
      <c r="E1207" s="26">
        <v>45559</v>
      </c>
      <c r="F1207" s="26">
        <v>45566</v>
      </c>
      <c r="G1207" s="25" t="s">
        <v>112</v>
      </c>
      <c r="H1207" s="26">
        <v>45918</v>
      </c>
      <c r="I1207" s="26">
        <v>45919</v>
      </c>
      <c r="J1207" s="25" t="s">
        <v>3838</v>
      </c>
      <c r="K1207" s="25"/>
      <c r="L1207" s="27">
        <v>1</v>
      </c>
      <c r="M1207" s="26">
        <v>45919</v>
      </c>
      <c r="N1207" s="25" t="str" cm="1">
        <f t="array" ref="N1207">_xlfn.IFS(L1207=100%,"выполнено",L1207=0%,"не выполнено",L1207&gt;0%,"в работе",L1207&lt;100%,"в работе")</f>
        <v>выполнено</v>
      </c>
      <c r="O1207" s="25"/>
      <c r="P1207" s="25"/>
      <c r="Q1207" s="25" t="s">
        <v>1701</v>
      </c>
      <c r="R1207" s="25" t="str">
        <f>VLOOKUP(J1207,LookUp!C:F,4,0)</f>
        <v>ГЭ</v>
      </c>
      <c r="S1207" s="25" t="s">
        <v>3822</v>
      </c>
    </row>
    <row r="1208" spans="1:19" x14ac:dyDescent="0.25">
      <c r="A1208" s="25" t="s">
        <v>1689</v>
      </c>
      <c r="B1208" s="44">
        <v>6</v>
      </c>
      <c r="C1208" s="25" t="s">
        <v>970</v>
      </c>
      <c r="D1208" s="25" t="s">
        <v>106</v>
      </c>
      <c r="E1208" s="26">
        <v>45566</v>
      </c>
      <c r="F1208" s="26">
        <v>45576</v>
      </c>
      <c r="G1208" s="25" t="s">
        <v>77</v>
      </c>
      <c r="H1208" s="26">
        <v>45919</v>
      </c>
      <c r="I1208" s="26">
        <v>45930</v>
      </c>
      <c r="J1208" s="25" t="s">
        <v>3838</v>
      </c>
      <c r="K1208" s="25"/>
      <c r="L1208" s="27">
        <v>0.14000000000000001</v>
      </c>
      <c r="M1208" s="26" t="s">
        <v>2</v>
      </c>
      <c r="N1208" s="25" t="str" cm="1">
        <f t="array" ref="N1208">_xlfn.IFS(L1208=100%,"выполнено",L1208=0%,"не выполнено",L1208&gt;0%,"в работе",L1208&lt;100%,"в работе")</f>
        <v>в работе</v>
      </c>
      <c r="O1208" s="25"/>
      <c r="P1208" s="25"/>
      <c r="Q1208" s="25" t="s">
        <v>465</v>
      </c>
      <c r="R1208" s="25" t="str">
        <f>VLOOKUP(J1208,LookUp!C:F,4,0)</f>
        <v>ГЭ</v>
      </c>
      <c r="S1208" s="25" t="s">
        <v>3822</v>
      </c>
    </row>
    <row r="1209" spans="1:19" x14ac:dyDescent="0.25">
      <c r="A1209" s="25" t="s">
        <v>1689</v>
      </c>
      <c r="B1209" s="44">
        <v>6</v>
      </c>
      <c r="C1209" s="25" t="s">
        <v>123</v>
      </c>
      <c r="D1209" s="25" t="s">
        <v>27</v>
      </c>
      <c r="E1209" s="26">
        <v>45576</v>
      </c>
      <c r="F1209" s="26">
        <v>45604</v>
      </c>
      <c r="G1209" s="25" t="s">
        <v>27</v>
      </c>
      <c r="H1209" s="26">
        <v>45930</v>
      </c>
      <c r="I1209" s="26">
        <v>45958</v>
      </c>
      <c r="J1209" s="25" t="s">
        <v>3838</v>
      </c>
      <c r="K1209" s="25"/>
      <c r="L1209" s="27">
        <v>0</v>
      </c>
      <c r="M1209" s="26" t="s">
        <v>2</v>
      </c>
      <c r="N1209" s="25" t="str" cm="1">
        <f t="array" ref="N1209">_xlfn.IFS(L1209=100%,"выполнено",L1209=0%,"не выполнено",L1209&gt;0%,"в работе",L1209&lt;100%,"в работе")</f>
        <v>не выполнено</v>
      </c>
      <c r="O1209" s="25"/>
      <c r="P1209" s="25"/>
      <c r="Q1209" s="25" t="s">
        <v>465</v>
      </c>
      <c r="R1209" s="25" t="str">
        <f>VLOOKUP(J1209,LookUp!C:F,4,0)</f>
        <v>ГЭ</v>
      </c>
      <c r="S1209" s="25" t="s">
        <v>3822</v>
      </c>
    </row>
    <row r="1210" spans="1:19" x14ac:dyDescent="0.25">
      <c r="A1210" s="25" t="s">
        <v>1689</v>
      </c>
      <c r="B1210" s="44">
        <v>6</v>
      </c>
      <c r="C1210" s="25" t="s">
        <v>128</v>
      </c>
      <c r="D1210" s="25" t="s">
        <v>7</v>
      </c>
      <c r="E1210" s="26">
        <v>45604</v>
      </c>
      <c r="F1210" s="26">
        <v>45604</v>
      </c>
      <c r="G1210" s="25" t="s">
        <v>7</v>
      </c>
      <c r="H1210" s="26">
        <v>45958</v>
      </c>
      <c r="I1210" s="26">
        <v>45958</v>
      </c>
      <c r="J1210" s="25" t="s">
        <v>3838</v>
      </c>
      <c r="K1210" s="25"/>
      <c r="L1210" s="27">
        <v>0</v>
      </c>
      <c r="M1210" s="26" t="s">
        <v>2</v>
      </c>
      <c r="N1210" s="25" t="str" cm="1">
        <f t="array" ref="N1210">_xlfn.IFS(L1210=100%,"выполнено",L1210=0%,"не выполнено",L1210&gt;0%,"в работе",L1210&lt;100%,"в работе")</f>
        <v>не выполнено</v>
      </c>
      <c r="O1210" s="25"/>
      <c r="P1210" s="25"/>
      <c r="Q1210" s="25" t="s">
        <v>465</v>
      </c>
      <c r="R1210" s="25" t="str">
        <f>VLOOKUP(J1210,LookUp!C:F,4,0)</f>
        <v>ГЭ</v>
      </c>
      <c r="S1210" s="25" t="s">
        <v>3822</v>
      </c>
    </row>
    <row r="1211" spans="1:19" x14ac:dyDescent="0.25">
      <c r="A1211" s="25" t="s">
        <v>1689</v>
      </c>
      <c r="B1211" s="44">
        <v>6</v>
      </c>
      <c r="C1211" s="25" t="s">
        <v>129</v>
      </c>
      <c r="D1211" s="25" t="s">
        <v>67</v>
      </c>
      <c r="E1211" s="26">
        <v>45604</v>
      </c>
      <c r="F1211" s="26">
        <v>45618</v>
      </c>
      <c r="G1211" s="25" t="s">
        <v>67</v>
      </c>
      <c r="H1211" s="26">
        <v>45958</v>
      </c>
      <c r="I1211" s="26">
        <v>45972</v>
      </c>
      <c r="J1211" s="25" t="s">
        <v>3838</v>
      </c>
      <c r="K1211" s="25"/>
      <c r="L1211" s="27">
        <v>0</v>
      </c>
      <c r="M1211" s="26" t="s">
        <v>2</v>
      </c>
      <c r="N1211" s="25" t="str" cm="1">
        <f t="array" ref="N1211">_xlfn.IFS(L1211=100%,"выполнено",L1211=0%,"не выполнено",L1211&gt;0%,"в работе",L1211&lt;100%,"в работе")</f>
        <v>не выполнено</v>
      </c>
      <c r="O1211" s="25"/>
      <c r="P1211" s="25"/>
      <c r="Q1211" s="25" t="s">
        <v>1025</v>
      </c>
      <c r="R1211" s="25" t="str">
        <f>VLOOKUP(J1211,LookUp!C:F,4,0)</f>
        <v>ГЭ</v>
      </c>
      <c r="S1211" s="25" t="s">
        <v>3822</v>
      </c>
    </row>
    <row r="1212" spans="1:19" x14ac:dyDescent="0.25">
      <c r="A1212" s="25" t="s">
        <v>1689</v>
      </c>
      <c r="B1212" s="44">
        <v>6</v>
      </c>
      <c r="C1212" s="25" t="s">
        <v>130</v>
      </c>
      <c r="D1212" s="25" t="s">
        <v>28</v>
      </c>
      <c r="E1212" s="26">
        <v>45618</v>
      </c>
      <c r="F1212" s="26">
        <v>45639</v>
      </c>
      <c r="G1212" s="25" t="s">
        <v>28</v>
      </c>
      <c r="H1212" s="26">
        <v>45972</v>
      </c>
      <c r="I1212" s="26">
        <v>45994</v>
      </c>
      <c r="J1212" s="25" t="s">
        <v>3838</v>
      </c>
      <c r="K1212" s="25"/>
      <c r="L1212" s="27">
        <v>0</v>
      </c>
      <c r="M1212" s="26" t="s">
        <v>2</v>
      </c>
      <c r="N1212" s="25" t="str" cm="1">
        <f t="array" ref="N1212">_xlfn.IFS(L1212=100%,"выполнено",L1212=0%,"не выполнено",L1212&gt;0%,"в работе",L1212&lt;100%,"в работе")</f>
        <v>не выполнено</v>
      </c>
      <c r="O1212" s="25"/>
      <c r="P1212" s="25"/>
      <c r="Q1212" s="25" t="s">
        <v>465</v>
      </c>
      <c r="R1212" s="25" t="str">
        <f>VLOOKUP(J1212,LookUp!C:F,4,0)</f>
        <v>ГЭ</v>
      </c>
      <c r="S1212" s="25" t="s">
        <v>3822</v>
      </c>
    </row>
    <row r="1213" spans="1:19" x14ac:dyDescent="0.25">
      <c r="A1213" s="25" t="s">
        <v>1689</v>
      </c>
      <c r="B1213" s="44">
        <v>5</v>
      </c>
      <c r="C1213" s="25" t="s">
        <v>825</v>
      </c>
      <c r="D1213" s="25" t="s">
        <v>75</v>
      </c>
      <c r="E1213" s="26">
        <v>45597</v>
      </c>
      <c r="F1213" s="26">
        <v>45688</v>
      </c>
      <c r="G1213" s="25" t="s">
        <v>821</v>
      </c>
      <c r="H1213" s="26">
        <v>45999</v>
      </c>
      <c r="I1213" s="26">
        <v>46086</v>
      </c>
      <c r="J1213" s="25" t="s">
        <v>1719</v>
      </c>
      <c r="K1213" s="25"/>
      <c r="L1213" s="27">
        <v>0</v>
      </c>
      <c r="M1213" s="26" t="s">
        <v>2</v>
      </c>
      <c r="N1213" s="25" t="str" cm="1">
        <f t="array" ref="N1213">_xlfn.IFS(L1213=100%,"выполнено",L1213=0%,"не выполнено",L1213&gt;0%,"в работе",L1213&lt;100%,"в работе")</f>
        <v>не выполнено</v>
      </c>
      <c r="O1213" s="25"/>
      <c r="P1213" s="25"/>
      <c r="Q1213" s="25" t="s">
        <v>465</v>
      </c>
      <c r="R1213" s="25" t="str">
        <f>VLOOKUP(J1213,LookUp!C:F,4,0)</f>
        <v>Не применимо</v>
      </c>
      <c r="S1213" s="25" t="s">
        <v>3822</v>
      </c>
    </row>
    <row r="1214" spans="1:19" x14ac:dyDescent="0.25">
      <c r="A1214" s="25" t="s">
        <v>1689</v>
      </c>
      <c r="B1214" s="44">
        <v>6</v>
      </c>
      <c r="C1214" s="25" t="s">
        <v>126</v>
      </c>
      <c r="D1214" s="25" t="s">
        <v>35</v>
      </c>
      <c r="E1214" s="26">
        <v>45597</v>
      </c>
      <c r="F1214" s="26">
        <v>45601</v>
      </c>
      <c r="G1214" s="25" t="s">
        <v>112</v>
      </c>
      <c r="H1214" s="26">
        <v>45999</v>
      </c>
      <c r="I1214" s="26">
        <v>46000</v>
      </c>
      <c r="J1214" s="25" t="s">
        <v>3838</v>
      </c>
      <c r="K1214" s="25"/>
      <c r="L1214" s="27">
        <v>0</v>
      </c>
      <c r="M1214" s="26" t="s">
        <v>2</v>
      </c>
      <c r="N1214" s="25" t="str" cm="1">
        <f t="array" ref="N1214">_xlfn.IFS(L1214=100%,"выполнено",L1214=0%,"не выполнено",L1214&gt;0%,"в работе",L1214&lt;100%,"в работе")</f>
        <v>не выполнено</v>
      </c>
      <c r="O1214" s="25"/>
      <c r="P1214" s="25"/>
      <c r="Q1214" s="25" t="s">
        <v>465</v>
      </c>
      <c r="R1214" s="25" t="str">
        <f>VLOOKUP(J1214,LookUp!C:F,4,0)</f>
        <v>ГЭ</v>
      </c>
      <c r="S1214" s="25" t="s">
        <v>3822</v>
      </c>
    </row>
    <row r="1215" spans="1:19" x14ac:dyDescent="0.25">
      <c r="A1215" s="25" t="s">
        <v>1689</v>
      </c>
      <c r="B1215" s="44">
        <v>6</v>
      </c>
      <c r="C1215" s="25" t="s">
        <v>127</v>
      </c>
      <c r="D1215" s="25" t="s">
        <v>73</v>
      </c>
      <c r="E1215" s="26">
        <v>45601</v>
      </c>
      <c r="F1215" s="26">
        <v>45608</v>
      </c>
      <c r="G1215" s="25" t="s">
        <v>73</v>
      </c>
      <c r="H1215" s="26">
        <v>46000</v>
      </c>
      <c r="I1215" s="26">
        <v>46008</v>
      </c>
      <c r="J1215" s="25" t="s">
        <v>3838</v>
      </c>
      <c r="K1215" s="25"/>
      <c r="L1215" s="27">
        <v>0</v>
      </c>
      <c r="M1215" s="26" t="s">
        <v>2</v>
      </c>
      <c r="N1215" s="25" t="str" cm="1">
        <f t="array" ref="N1215">_xlfn.IFS(L1215=100%,"выполнено",L1215=0%,"не выполнено",L1215&gt;0%,"в работе",L1215&lt;100%,"в работе")</f>
        <v>не выполнено</v>
      </c>
      <c r="O1215" s="25"/>
      <c r="P1215" s="25"/>
      <c r="Q1215" s="25" t="s">
        <v>465</v>
      </c>
      <c r="R1215" s="25" t="str">
        <f>VLOOKUP(J1215,LookUp!C:F,4,0)</f>
        <v>ГЭ</v>
      </c>
      <c r="S1215" s="25" t="s">
        <v>3822</v>
      </c>
    </row>
    <row r="1216" spans="1:19" x14ac:dyDescent="0.25">
      <c r="A1216" s="25" t="s">
        <v>1689</v>
      </c>
      <c r="B1216" s="44">
        <v>6</v>
      </c>
      <c r="C1216" s="25" t="s">
        <v>970</v>
      </c>
      <c r="D1216" s="25" t="s">
        <v>106</v>
      </c>
      <c r="E1216" s="26">
        <v>45608</v>
      </c>
      <c r="F1216" s="26">
        <v>45618</v>
      </c>
      <c r="G1216" s="25" t="s">
        <v>106</v>
      </c>
      <c r="H1216" s="26">
        <v>46008</v>
      </c>
      <c r="I1216" s="26">
        <v>46020</v>
      </c>
      <c r="J1216" s="25" t="s">
        <v>3838</v>
      </c>
      <c r="K1216" s="25"/>
      <c r="L1216" s="27">
        <v>0</v>
      </c>
      <c r="M1216" s="26" t="s">
        <v>2</v>
      </c>
      <c r="N1216" s="25" t="str" cm="1">
        <f t="array" ref="N1216">_xlfn.IFS(L1216=100%,"выполнено",L1216=0%,"не выполнено",L1216&gt;0%,"в работе",L1216&lt;100%,"в работе")</f>
        <v>не выполнено</v>
      </c>
      <c r="O1216" s="25"/>
      <c r="P1216" s="25"/>
      <c r="Q1216" s="25" t="s">
        <v>465</v>
      </c>
      <c r="R1216" s="25" t="str">
        <f>VLOOKUP(J1216,LookUp!C:F,4,0)</f>
        <v>ГЭ</v>
      </c>
      <c r="S1216" s="25" t="s">
        <v>3822</v>
      </c>
    </row>
    <row r="1217" spans="1:19" x14ac:dyDescent="0.25">
      <c r="A1217" s="25" t="s">
        <v>1689</v>
      </c>
      <c r="B1217" s="44">
        <v>6</v>
      </c>
      <c r="C1217" s="25" t="s">
        <v>123</v>
      </c>
      <c r="D1217" s="25" t="s">
        <v>27</v>
      </c>
      <c r="E1217" s="26">
        <v>45618</v>
      </c>
      <c r="F1217" s="26">
        <v>45650</v>
      </c>
      <c r="G1217" s="25" t="s">
        <v>27</v>
      </c>
      <c r="H1217" s="26">
        <v>46020</v>
      </c>
      <c r="I1217" s="26">
        <v>46051</v>
      </c>
      <c r="J1217" s="25" t="s">
        <v>3838</v>
      </c>
      <c r="K1217" s="25"/>
      <c r="L1217" s="27">
        <v>0</v>
      </c>
      <c r="M1217" s="26" t="s">
        <v>2</v>
      </c>
      <c r="N1217" s="25" t="str" cm="1">
        <f t="array" ref="N1217">_xlfn.IFS(L1217=100%,"выполнено",L1217=0%,"не выполнено",L1217&gt;0%,"в работе",L1217&lt;100%,"в работе")</f>
        <v>не выполнено</v>
      </c>
      <c r="O1217" s="25"/>
      <c r="P1217" s="25"/>
      <c r="Q1217" s="25" t="s">
        <v>465</v>
      </c>
      <c r="R1217" s="25" t="str">
        <f>VLOOKUP(J1217,LookUp!C:F,4,0)</f>
        <v>ГЭ</v>
      </c>
      <c r="S1217" s="25" t="s">
        <v>3822</v>
      </c>
    </row>
    <row r="1218" spans="1:19" x14ac:dyDescent="0.25">
      <c r="A1218" s="25" t="s">
        <v>1689</v>
      </c>
      <c r="B1218" s="44">
        <v>6</v>
      </c>
      <c r="C1218" s="25" t="s">
        <v>128</v>
      </c>
      <c r="D1218" s="25" t="s">
        <v>7</v>
      </c>
      <c r="E1218" s="26">
        <v>45650</v>
      </c>
      <c r="F1218" s="26">
        <v>45650</v>
      </c>
      <c r="G1218" s="25" t="s">
        <v>7</v>
      </c>
      <c r="H1218" s="26">
        <v>46051</v>
      </c>
      <c r="I1218" s="26">
        <v>46051</v>
      </c>
      <c r="J1218" s="25" t="s">
        <v>3838</v>
      </c>
      <c r="K1218" s="25"/>
      <c r="L1218" s="27">
        <v>0</v>
      </c>
      <c r="M1218" s="26" t="s">
        <v>2</v>
      </c>
      <c r="N1218" s="25" t="str" cm="1">
        <f t="array" ref="N1218">_xlfn.IFS(L1218=100%,"выполнено",L1218=0%,"не выполнено",L1218&gt;0%,"в работе",L1218&lt;100%,"в работе")</f>
        <v>не выполнено</v>
      </c>
      <c r="O1218" s="25"/>
      <c r="P1218" s="25"/>
      <c r="Q1218" s="25" t="s">
        <v>465</v>
      </c>
      <c r="R1218" s="25" t="str">
        <f>VLOOKUP(J1218,LookUp!C:F,4,0)</f>
        <v>ГЭ</v>
      </c>
      <c r="S1218" s="25" t="s">
        <v>3822</v>
      </c>
    </row>
    <row r="1219" spans="1:19" x14ac:dyDescent="0.25">
      <c r="A1219" s="25" t="s">
        <v>1689</v>
      </c>
      <c r="B1219" s="44">
        <v>6</v>
      </c>
      <c r="C1219" s="25" t="s">
        <v>129</v>
      </c>
      <c r="D1219" s="25" t="s">
        <v>67</v>
      </c>
      <c r="E1219" s="26">
        <v>45650</v>
      </c>
      <c r="F1219" s="26">
        <v>45667</v>
      </c>
      <c r="G1219" s="25" t="s">
        <v>67</v>
      </c>
      <c r="H1219" s="26">
        <v>46051</v>
      </c>
      <c r="I1219" s="26">
        <v>46065</v>
      </c>
      <c r="J1219" s="25" t="s">
        <v>3838</v>
      </c>
      <c r="K1219" s="25"/>
      <c r="L1219" s="27">
        <v>0</v>
      </c>
      <c r="M1219" s="26" t="s">
        <v>2</v>
      </c>
      <c r="N1219" s="25" t="str" cm="1">
        <f t="array" ref="N1219">_xlfn.IFS(L1219=100%,"выполнено",L1219=0%,"не выполнено",L1219&gt;0%,"в работе",L1219&lt;100%,"в работе")</f>
        <v>не выполнено</v>
      </c>
      <c r="O1219" s="25"/>
      <c r="P1219" s="25"/>
      <c r="Q1219" s="25" t="s">
        <v>465</v>
      </c>
      <c r="R1219" s="25" t="str">
        <f>VLOOKUP(J1219,LookUp!C:F,4,0)</f>
        <v>ГЭ</v>
      </c>
      <c r="S1219" s="25" t="s">
        <v>3822</v>
      </c>
    </row>
    <row r="1220" spans="1:19" x14ac:dyDescent="0.25">
      <c r="A1220" s="25" t="s">
        <v>1689</v>
      </c>
      <c r="B1220" s="44">
        <v>6</v>
      </c>
      <c r="C1220" s="25" t="s">
        <v>130</v>
      </c>
      <c r="D1220" s="25" t="s">
        <v>28</v>
      </c>
      <c r="E1220" s="26">
        <v>45667</v>
      </c>
      <c r="F1220" s="26">
        <v>45688</v>
      </c>
      <c r="G1220" s="25" t="s">
        <v>28</v>
      </c>
      <c r="H1220" s="26">
        <v>46065</v>
      </c>
      <c r="I1220" s="26">
        <v>46086</v>
      </c>
      <c r="J1220" s="25" t="s">
        <v>3838</v>
      </c>
      <c r="K1220" s="25"/>
      <c r="L1220" s="27">
        <v>0</v>
      </c>
      <c r="M1220" s="26" t="s">
        <v>2</v>
      </c>
      <c r="N1220" s="25" t="str" cm="1">
        <f t="array" ref="N1220">_xlfn.IFS(L1220=100%,"выполнено",L1220=0%,"не выполнено",L1220&gt;0%,"в работе",L1220&lt;100%,"в работе")</f>
        <v>не выполнено</v>
      </c>
      <c r="O1220" s="25"/>
      <c r="P1220" s="25"/>
      <c r="Q1220" s="25" t="s">
        <v>465</v>
      </c>
      <c r="R1220" s="25" t="str">
        <f>VLOOKUP(J1220,LookUp!C:F,4,0)</f>
        <v>ГЭ</v>
      </c>
      <c r="S1220" s="25" t="s">
        <v>3822</v>
      </c>
    </row>
    <row r="1221" spans="1:19" x14ac:dyDescent="0.25">
      <c r="A1221" s="25" t="s">
        <v>1689</v>
      </c>
      <c r="B1221" s="44">
        <v>3</v>
      </c>
      <c r="C1221" s="25" t="s">
        <v>899</v>
      </c>
      <c r="D1221" s="25" t="s">
        <v>67</v>
      </c>
      <c r="E1221" s="26">
        <v>45765</v>
      </c>
      <c r="F1221" s="26">
        <v>45782</v>
      </c>
      <c r="G1221" s="25" t="s">
        <v>67</v>
      </c>
      <c r="H1221" s="26">
        <v>46086</v>
      </c>
      <c r="I1221" s="26">
        <v>46100</v>
      </c>
      <c r="J1221" s="25" t="s">
        <v>1719</v>
      </c>
      <c r="K1221" s="25"/>
      <c r="L1221" s="27">
        <v>0</v>
      </c>
      <c r="M1221" s="26" t="s">
        <v>2</v>
      </c>
      <c r="N1221" s="25" t="str" cm="1">
        <f t="array" ref="N1221">_xlfn.IFS(L1221=100%,"выполнено",L1221=0%,"не выполнено",L1221&gt;0%,"в работе",L1221&lt;100%,"в работе")</f>
        <v>не выполнено</v>
      </c>
      <c r="O1221" s="25"/>
      <c r="P1221" s="25"/>
      <c r="Q1221" s="25" t="s">
        <v>465</v>
      </c>
      <c r="R1221" s="25" t="str">
        <f>VLOOKUP(J1221,LookUp!C:F,4,0)</f>
        <v>Не применимо</v>
      </c>
      <c r="S1221" s="25" t="s">
        <v>3822</v>
      </c>
    </row>
    <row r="1222" spans="1:19" x14ac:dyDescent="0.25">
      <c r="A1222" s="25" t="s">
        <v>1689</v>
      </c>
      <c r="B1222" s="44">
        <v>4</v>
      </c>
      <c r="C1222" s="25" t="s">
        <v>2179</v>
      </c>
      <c r="D1222" s="25" t="s">
        <v>67</v>
      </c>
      <c r="E1222" s="26">
        <v>45765</v>
      </c>
      <c r="F1222" s="26">
        <v>45782</v>
      </c>
      <c r="G1222" s="25" t="s">
        <v>67</v>
      </c>
      <c r="H1222" s="26">
        <v>46086</v>
      </c>
      <c r="I1222" s="26">
        <v>46100</v>
      </c>
      <c r="J1222" s="25" t="s">
        <v>1719</v>
      </c>
      <c r="K1222" s="25"/>
      <c r="L1222" s="27">
        <v>0</v>
      </c>
      <c r="M1222" s="26" t="s">
        <v>2</v>
      </c>
      <c r="N1222" s="25" t="str" cm="1">
        <f t="array" ref="N1222">_xlfn.IFS(L1222=100%,"выполнено",L1222=0%,"не выполнено",L1222&gt;0%,"в работе",L1222&lt;100%,"в работе")</f>
        <v>не выполнено</v>
      </c>
      <c r="O1222" s="25"/>
      <c r="P1222" s="25"/>
      <c r="Q1222" s="25" t="s">
        <v>1027</v>
      </c>
      <c r="R1222" s="25" t="str">
        <f>VLOOKUP(J1222,LookUp!C:F,4,0)</f>
        <v>Не применимо</v>
      </c>
      <c r="S1222" s="25" t="s">
        <v>3822</v>
      </c>
    </row>
    <row r="1223" spans="1:19" x14ac:dyDescent="0.25">
      <c r="A1223" s="25" t="s">
        <v>1690</v>
      </c>
      <c r="B1223" s="44">
        <v>1</v>
      </c>
      <c r="C1223" s="25" t="s">
        <v>0</v>
      </c>
      <c r="D1223" s="25" t="s">
        <v>1</v>
      </c>
      <c r="E1223" s="26" t="s">
        <v>2</v>
      </c>
      <c r="F1223" s="26" t="s">
        <v>2</v>
      </c>
      <c r="G1223" s="25" t="s">
        <v>3157</v>
      </c>
      <c r="H1223" s="26">
        <v>45566</v>
      </c>
      <c r="I1223" s="26">
        <v>46086</v>
      </c>
      <c r="J1223" s="25" t="s">
        <v>1719</v>
      </c>
      <c r="K1223" s="25"/>
      <c r="L1223" s="27">
        <v>0.78</v>
      </c>
      <c r="M1223" s="26" t="s">
        <v>2</v>
      </c>
      <c r="N1223" s="25" t="str" cm="1">
        <f t="array" ref="N1223">_xlfn.IFS(L1223=100%,"выполнено",L1223=0%,"не выполнено",L1223&gt;0%,"в работе",L1223&lt;100%,"в работе")</f>
        <v>в работе</v>
      </c>
      <c r="O1223" s="25"/>
      <c r="P1223" s="25"/>
      <c r="Q1223" s="25" t="s">
        <v>1027</v>
      </c>
      <c r="R1223" s="25" t="str">
        <f>VLOOKUP(J1223,LookUp!C:F,4,0)</f>
        <v>Не применимо</v>
      </c>
      <c r="S1223" s="25" t="s">
        <v>3821</v>
      </c>
    </row>
    <row r="1224" spans="1:19" x14ac:dyDescent="0.25">
      <c r="A1224" s="25" t="s">
        <v>1690</v>
      </c>
      <c r="B1224" s="44">
        <v>1</v>
      </c>
      <c r="C1224" s="25" t="s">
        <v>900</v>
      </c>
      <c r="D1224" s="25" t="s">
        <v>901</v>
      </c>
      <c r="E1224" s="26">
        <v>45566</v>
      </c>
      <c r="F1224" s="26">
        <v>45824</v>
      </c>
      <c r="G1224" s="25" t="s">
        <v>3157</v>
      </c>
      <c r="H1224" s="26">
        <v>45566</v>
      </c>
      <c r="I1224" s="26">
        <v>46086</v>
      </c>
      <c r="J1224" s="25" t="s">
        <v>1719</v>
      </c>
      <c r="K1224" s="25"/>
      <c r="L1224" s="27">
        <v>0.78</v>
      </c>
      <c r="M1224" s="26" t="s">
        <v>2</v>
      </c>
      <c r="N1224" s="25" t="str" cm="1">
        <f t="array" ref="N1224">_xlfn.IFS(L1224=100%,"выполнено",L1224=0%,"не выполнено",L1224&gt;0%,"в работе",L1224&lt;100%,"в работе")</f>
        <v>в работе</v>
      </c>
      <c r="O1224" s="25"/>
      <c r="P1224" s="25"/>
      <c r="Q1224" s="25" t="s">
        <v>1027</v>
      </c>
      <c r="R1224" s="25" t="str">
        <f>VLOOKUP(J1224,LookUp!C:F,4,0)</f>
        <v>Не применимо</v>
      </c>
      <c r="S1224" s="25" t="s">
        <v>3821</v>
      </c>
    </row>
    <row r="1225" spans="1:19" x14ac:dyDescent="0.25">
      <c r="A1225" s="25" t="s">
        <v>1690</v>
      </c>
      <c r="B1225" s="44">
        <v>2</v>
      </c>
      <c r="C1225" s="25" t="s">
        <v>902</v>
      </c>
      <c r="D1225" s="25" t="s">
        <v>7</v>
      </c>
      <c r="E1225" s="26">
        <v>45566</v>
      </c>
      <c r="F1225" s="26">
        <v>45566</v>
      </c>
      <c r="G1225" s="25" t="s">
        <v>7</v>
      </c>
      <c r="H1225" s="26">
        <v>45566</v>
      </c>
      <c r="I1225" s="26">
        <v>45566</v>
      </c>
      <c r="J1225" s="25" t="s">
        <v>1719</v>
      </c>
      <c r="K1225" s="25"/>
      <c r="L1225" s="27">
        <v>0</v>
      </c>
      <c r="M1225" s="26" t="s">
        <v>2</v>
      </c>
      <c r="N1225" s="25" t="str" cm="1">
        <f t="array" ref="N1225">_xlfn.IFS(L1225=100%,"выполнено",L1225=0%,"не выполнено",L1225&gt;0%,"в работе",L1225&lt;100%,"в работе")</f>
        <v>не выполнено</v>
      </c>
      <c r="O1225" s="25"/>
      <c r="P1225" s="25"/>
      <c r="Q1225" s="25" t="s">
        <v>1027</v>
      </c>
      <c r="R1225" s="25" t="str">
        <f>VLOOKUP(J1225,LookUp!C:F,4,0)</f>
        <v>Не применимо</v>
      </c>
      <c r="S1225" s="25" t="s">
        <v>3821</v>
      </c>
    </row>
    <row r="1226" spans="1:19" x14ac:dyDescent="0.25">
      <c r="A1226" s="25" t="s">
        <v>1690</v>
      </c>
      <c r="B1226" s="44">
        <v>2</v>
      </c>
      <c r="C1226" s="25" t="s">
        <v>6</v>
      </c>
      <c r="D1226" s="25" t="s">
        <v>903</v>
      </c>
      <c r="E1226" s="26">
        <v>45625</v>
      </c>
      <c r="F1226" s="26">
        <v>45824</v>
      </c>
      <c r="G1226" s="25" t="s">
        <v>3393</v>
      </c>
      <c r="H1226" s="26">
        <v>45807</v>
      </c>
      <c r="I1226" s="26">
        <v>46086</v>
      </c>
      <c r="J1226" s="25" t="s">
        <v>1719</v>
      </c>
      <c r="K1226" s="25"/>
      <c r="L1226" s="27">
        <v>0</v>
      </c>
      <c r="M1226" s="26" t="s">
        <v>2</v>
      </c>
      <c r="N1226" s="25" t="str" cm="1">
        <f t="array" ref="N1226">_xlfn.IFS(L1226=100%,"выполнено",L1226=0%,"не выполнено",L1226&gt;0%,"в работе",L1226&lt;100%,"в работе")</f>
        <v>не выполнено</v>
      </c>
      <c r="O1226" s="25"/>
      <c r="P1226" s="25"/>
      <c r="Q1226" s="25" t="s">
        <v>1027</v>
      </c>
      <c r="R1226" s="25" t="str">
        <f>VLOOKUP(J1226,LookUp!C:F,4,0)</f>
        <v>Не применимо</v>
      </c>
      <c r="S1226" s="25" t="s">
        <v>3821</v>
      </c>
    </row>
    <row r="1227" spans="1:19" x14ac:dyDescent="0.25">
      <c r="A1227" s="25" t="s">
        <v>1690</v>
      </c>
      <c r="B1227" s="44">
        <v>3</v>
      </c>
      <c r="C1227" s="25" t="s">
        <v>904</v>
      </c>
      <c r="D1227" s="25" t="s">
        <v>7</v>
      </c>
      <c r="E1227" s="26">
        <v>45625</v>
      </c>
      <c r="F1227" s="26">
        <v>45625</v>
      </c>
      <c r="G1227" s="25" t="s">
        <v>7</v>
      </c>
      <c r="H1227" s="26">
        <v>45807</v>
      </c>
      <c r="I1227" s="26">
        <v>45807</v>
      </c>
      <c r="J1227" s="25" t="s">
        <v>1719</v>
      </c>
      <c r="K1227" s="25"/>
      <c r="L1227" s="27">
        <v>1</v>
      </c>
      <c r="M1227" s="26">
        <v>45807</v>
      </c>
      <c r="N1227" s="25" t="str" cm="1">
        <f t="array" ref="N1227">_xlfn.IFS(L1227=100%,"выполнено",L1227=0%,"не выполнено",L1227&gt;0%,"в работе",L1227&lt;100%,"в работе")</f>
        <v>выполнено</v>
      </c>
      <c r="O1227" s="25"/>
      <c r="P1227" s="25"/>
      <c r="Q1227" s="25" t="s">
        <v>465</v>
      </c>
      <c r="R1227" s="25" t="str">
        <f>VLOOKUP(J1227,LookUp!C:F,4,0)</f>
        <v>Не применимо</v>
      </c>
      <c r="S1227" s="25" t="s">
        <v>3821</v>
      </c>
    </row>
    <row r="1228" spans="1:19" x14ac:dyDescent="0.25">
      <c r="A1228" s="25" t="s">
        <v>1690</v>
      </c>
      <c r="B1228" s="44">
        <v>3</v>
      </c>
      <c r="C1228" s="25" t="s">
        <v>905</v>
      </c>
      <c r="D1228" s="25" t="s">
        <v>7</v>
      </c>
      <c r="E1228" s="26">
        <v>45625</v>
      </c>
      <c r="F1228" s="26">
        <v>45625</v>
      </c>
      <c r="G1228" s="25" t="s">
        <v>7</v>
      </c>
      <c r="H1228" s="26">
        <v>45807</v>
      </c>
      <c r="I1228" s="26">
        <v>45807</v>
      </c>
      <c r="J1228" s="25" t="s">
        <v>1719</v>
      </c>
      <c r="K1228" s="25"/>
      <c r="L1228" s="27">
        <v>1</v>
      </c>
      <c r="M1228" s="26">
        <v>45807</v>
      </c>
      <c r="N1228" s="25" t="str" cm="1">
        <f t="array" ref="N1228">_xlfn.IFS(L1228=100%,"выполнено",L1228=0%,"не выполнено",L1228&gt;0%,"в работе",L1228&lt;100%,"в работе")</f>
        <v>выполнено</v>
      </c>
      <c r="O1228" s="25"/>
      <c r="P1228" s="25"/>
      <c r="Q1228" s="25" t="s">
        <v>1027</v>
      </c>
      <c r="R1228" s="25" t="str">
        <f>VLOOKUP(J1228,LookUp!C:F,4,0)</f>
        <v>Не применимо</v>
      </c>
      <c r="S1228" s="25" t="s">
        <v>3821</v>
      </c>
    </row>
    <row r="1229" spans="1:19" x14ac:dyDescent="0.25">
      <c r="A1229" s="25" t="s">
        <v>1690</v>
      </c>
      <c r="B1229" s="44">
        <v>3</v>
      </c>
      <c r="C1229" s="25" t="s">
        <v>906</v>
      </c>
      <c r="D1229" s="25" t="s">
        <v>7</v>
      </c>
      <c r="E1229" s="26">
        <v>45744</v>
      </c>
      <c r="F1229" s="26">
        <v>45744</v>
      </c>
      <c r="G1229" s="25" t="s">
        <v>7</v>
      </c>
      <c r="H1229" s="26">
        <v>45859</v>
      </c>
      <c r="I1229" s="26">
        <v>45859</v>
      </c>
      <c r="J1229" s="25" t="s">
        <v>1719</v>
      </c>
      <c r="K1229" s="25"/>
      <c r="L1229" s="27">
        <v>1</v>
      </c>
      <c r="M1229" s="26">
        <v>45859</v>
      </c>
      <c r="N1229" s="25" t="str" cm="1">
        <f t="array" ref="N1229">_xlfn.IFS(L1229=100%,"выполнено",L1229=0%,"не выполнено",L1229&gt;0%,"в работе",L1229&lt;100%,"в работе")</f>
        <v>выполнено</v>
      </c>
      <c r="O1229" s="25"/>
      <c r="P1229" s="25"/>
      <c r="Q1229" s="25" t="s">
        <v>1027</v>
      </c>
      <c r="R1229" s="25" t="str">
        <f>VLOOKUP(J1229,LookUp!C:F,4,0)</f>
        <v>Не применимо</v>
      </c>
      <c r="S1229" s="25" t="s">
        <v>3821</v>
      </c>
    </row>
    <row r="1230" spans="1:19" x14ac:dyDescent="0.25">
      <c r="A1230" s="25" t="s">
        <v>1690</v>
      </c>
      <c r="B1230" s="44">
        <v>3</v>
      </c>
      <c r="C1230" s="25" t="s">
        <v>907</v>
      </c>
      <c r="D1230" s="25" t="s">
        <v>7</v>
      </c>
      <c r="E1230" s="26">
        <v>45686</v>
      </c>
      <c r="F1230" s="26">
        <v>45686</v>
      </c>
      <c r="G1230" s="25" t="s">
        <v>7</v>
      </c>
      <c r="H1230" s="26">
        <v>45930</v>
      </c>
      <c r="I1230" s="26">
        <v>45930</v>
      </c>
      <c r="J1230" s="25" t="s">
        <v>1719</v>
      </c>
      <c r="K1230" s="25"/>
      <c r="L1230" s="27">
        <v>0</v>
      </c>
      <c r="M1230" s="26" t="s">
        <v>2</v>
      </c>
      <c r="N1230" s="25" t="str" cm="1">
        <f t="array" ref="N1230">_xlfn.IFS(L1230=100%,"выполнено",L1230=0%,"не выполнено",L1230&gt;0%,"в работе",L1230&lt;100%,"в работе")</f>
        <v>не выполнено</v>
      </c>
      <c r="O1230" s="25"/>
      <c r="P1230" s="25"/>
      <c r="Q1230" s="25" t="s">
        <v>1027</v>
      </c>
      <c r="R1230" s="25" t="str">
        <f>VLOOKUP(J1230,LookUp!C:F,4,0)</f>
        <v>Не применимо</v>
      </c>
      <c r="S1230" s="25" t="s">
        <v>3821</v>
      </c>
    </row>
    <row r="1231" spans="1:19" x14ac:dyDescent="0.25">
      <c r="A1231" s="25" t="s">
        <v>1690</v>
      </c>
      <c r="B1231" s="44">
        <v>3</v>
      </c>
      <c r="C1231" s="25" t="s">
        <v>908</v>
      </c>
      <c r="D1231" s="25" t="s">
        <v>7</v>
      </c>
      <c r="E1231" s="26">
        <v>45747</v>
      </c>
      <c r="F1231" s="26">
        <v>45747</v>
      </c>
      <c r="G1231" s="25" t="s">
        <v>7</v>
      </c>
      <c r="H1231" s="26">
        <v>46001</v>
      </c>
      <c r="I1231" s="26">
        <v>46001</v>
      </c>
      <c r="J1231" s="25" t="s">
        <v>1719</v>
      </c>
      <c r="K1231" s="25"/>
      <c r="L1231" s="27">
        <v>0</v>
      </c>
      <c r="M1231" s="26" t="s">
        <v>2</v>
      </c>
      <c r="N1231" s="25" t="str" cm="1">
        <f t="array" ref="N1231">_xlfn.IFS(L1231=100%,"выполнено",L1231=0%,"не выполнено",L1231&gt;0%,"в работе",L1231&lt;100%,"в работе")</f>
        <v>не выполнено</v>
      </c>
      <c r="O1231" s="25"/>
      <c r="P1231" s="25"/>
      <c r="Q1231" s="25" t="s">
        <v>1027</v>
      </c>
      <c r="R1231" s="25" t="str">
        <f>VLOOKUP(J1231,LookUp!C:F,4,0)</f>
        <v>Не применимо</v>
      </c>
      <c r="S1231" s="25" t="s">
        <v>3821</v>
      </c>
    </row>
    <row r="1232" spans="1:19" x14ac:dyDescent="0.25">
      <c r="A1232" s="25" t="s">
        <v>1690</v>
      </c>
      <c r="B1232" s="44">
        <v>3</v>
      </c>
      <c r="C1232" s="25" t="s">
        <v>909</v>
      </c>
      <c r="D1232" s="25" t="s">
        <v>7</v>
      </c>
      <c r="E1232" s="26">
        <v>45824</v>
      </c>
      <c r="F1232" s="26">
        <v>45824</v>
      </c>
      <c r="G1232" s="25" t="s">
        <v>7</v>
      </c>
      <c r="H1232" s="26">
        <v>46086</v>
      </c>
      <c r="I1232" s="26">
        <v>46086</v>
      </c>
      <c r="J1232" s="25" t="s">
        <v>1719</v>
      </c>
      <c r="K1232" s="25"/>
      <c r="L1232" s="27">
        <v>0</v>
      </c>
      <c r="M1232" s="26" t="s">
        <v>2</v>
      </c>
      <c r="N1232" s="25" t="str" cm="1">
        <f t="array" ref="N1232">_xlfn.IFS(L1232=100%,"выполнено",L1232=0%,"не выполнено",L1232&gt;0%,"в работе",L1232&lt;100%,"в работе")</f>
        <v>не выполнено</v>
      </c>
      <c r="O1232" s="25"/>
      <c r="P1232" s="25"/>
      <c r="Q1232" s="25" t="s">
        <v>1028</v>
      </c>
      <c r="R1232" s="25" t="str">
        <f>VLOOKUP(J1232,LookUp!C:F,4,0)</f>
        <v>Не применимо</v>
      </c>
      <c r="S1232" s="25" t="s">
        <v>3821</v>
      </c>
    </row>
    <row r="1233" spans="1:19" x14ac:dyDescent="0.25">
      <c r="A1233" s="25" t="s">
        <v>1690</v>
      </c>
      <c r="B1233" s="44">
        <v>3</v>
      </c>
      <c r="C1233" s="25" t="s">
        <v>910</v>
      </c>
      <c r="D1233" s="25" t="s">
        <v>7</v>
      </c>
      <c r="E1233" s="26">
        <v>45807</v>
      </c>
      <c r="F1233" s="26">
        <v>45807</v>
      </c>
      <c r="G1233" s="25" t="s">
        <v>7</v>
      </c>
      <c r="H1233" s="26">
        <v>45859</v>
      </c>
      <c r="I1233" s="26">
        <v>45859</v>
      </c>
      <c r="J1233" s="25" t="s">
        <v>1719</v>
      </c>
      <c r="K1233" s="25"/>
      <c r="L1233" s="27">
        <v>1</v>
      </c>
      <c r="M1233" s="26">
        <v>45859</v>
      </c>
      <c r="N1233" s="25" t="str" cm="1">
        <f t="array" ref="N1233">_xlfn.IFS(L1233=100%,"выполнено",L1233=0%,"не выполнено",L1233&gt;0%,"в работе",L1233&lt;100%,"в работе")</f>
        <v>выполнено</v>
      </c>
      <c r="O1233" s="25"/>
      <c r="P1233" s="25"/>
      <c r="Q1233" s="25" t="s">
        <v>1028</v>
      </c>
      <c r="R1233" s="25" t="str">
        <f>VLOOKUP(J1233,LookUp!C:F,4,0)</f>
        <v>Не применимо</v>
      </c>
      <c r="S1233" s="25" t="s">
        <v>3821</v>
      </c>
    </row>
    <row r="1234" spans="1:19" x14ac:dyDescent="0.25">
      <c r="A1234" s="25" t="s">
        <v>1690</v>
      </c>
      <c r="B1234" s="44">
        <v>3</v>
      </c>
      <c r="C1234" s="25" t="s">
        <v>911</v>
      </c>
      <c r="D1234" s="25" t="s">
        <v>7</v>
      </c>
      <c r="E1234" s="26">
        <v>45824</v>
      </c>
      <c r="F1234" s="26">
        <v>45824</v>
      </c>
      <c r="G1234" s="25" t="s">
        <v>7</v>
      </c>
      <c r="H1234" s="26">
        <v>45996</v>
      </c>
      <c r="I1234" s="26">
        <v>45996</v>
      </c>
      <c r="J1234" s="25" t="s">
        <v>1719</v>
      </c>
      <c r="K1234" s="25"/>
      <c r="L1234" s="27">
        <v>0</v>
      </c>
      <c r="M1234" s="26" t="s">
        <v>2</v>
      </c>
      <c r="N1234" s="25" t="str" cm="1">
        <f t="array" ref="N1234">_xlfn.IFS(L1234=100%,"выполнено",L1234=0%,"не выполнено",L1234&gt;0%,"в работе",L1234&lt;100%,"в работе")</f>
        <v>не выполнено</v>
      </c>
      <c r="O1234" s="25"/>
      <c r="P1234" s="25"/>
      <c r="Q1234" s="25" t="s">
        <v>465</v>
      </c>
      <c r="R1234" s="25" t="str">
        <f>VLOOKUP(J1234,LookUp!C:F,4,0)</f>
        <v>Не применимо</v>
      </c>
      <c r="S1234" s="25" t="s">
        <v>3821</v>
      </c>
    </row>
    <row r="1235" spans="1:19" x14ac:dyDescent="0.25">
      <c r="A1235" s="25" t="s">
        <v>1690</v>
      </c>
      <c r="B1235" s="44">
        <v>2</v>
      </c>
      <c r="C1235" s="25" t="s">
        <v>912</v>
      </c>
      <c r="D1235" s="25" t="s">
        <v>7</v>
      </c>
      <c r="E1235" s="26">
        <v>45566</v>
      </c>
      <c r="F1235" s="26">
        <v>45566</v>
      </c>
      <c r="G1235" s="25" t="s">
        <v>7</v>
      </c>
      <c r="H1235" s="26">
        <v>45566</v>
      </c>
      <c r="I1235" s="26">
        <v>45566</v>
      </c>
      <c r="J1235" s="25" t="s">
        <v>1719</v>
      </c>
      <c r="K1235" s="25"/>
      <c r="L1235" s="27">
        <v>1</v>
      </c>
      <c r="M1235" s="26">
        <v>45566</v>
      </c>
      <c r="N1235" s="25" t="str" cm="1">
        <f t="array" ref="N1235">_xlfn.IFS(L1235=100%,"выполнено",L1235=0%,"не выполнено",L1235&gt;0%,"в работе",L1235&lt;100%,"в работе")</f>
        <v>выполнено</v>
      </c>
      <c r="O1235" s="25"/>
      <c r="P1235" s="25"/>
      <c r="Q1235" s="25" t="s">
        <v>1028</v>
      </c>
      <c r="R1235" s="25" t="str">
        <f>VLOOKUP(J1235,LookUp!C:F,4,0)</f>
        <v>Не применимо</v>
      </c>
      <c r="S1235" s="25" t="s">
        <v>3821</v>
      </c>
    </row>
    <row r="1236" spans="1:19" x14ac:dyDescent="0.25">
      <c r="A1236" s="25" t="s">
        <v>1690</v>
      </c>
      <c r="B1236" s="44">
        <v>3</v>
      </c>
      <c r="C1236" s="25" t="s">
        <v>913</v>
      </c>
      <c r="D1236" s="25" t="s">
        <v>7</v>
      </c>
      <c r="E1236" s="26">
        <v>45566</v>
      </c>
      <c r="F1236" s="26">
        <v>45566</v>
      </c>
      <c r="G1236" s="25" t="s">
        <v>7</v>
      </c>
      <c r="H1236" s="26">
        <v>45566</v>
      </c>
      <c r="I1236" s="26">
        <v>45566</v>
      </c>
      <c r="J1236" s="25" t="s">
        <v>1719</v>
      </c>
      <c r="K1236" s="25"/>
      <c r="L1236" s="27">
        <v>1</v>
      </c>
      <c r="M1236" s="26">
        <v>45566</v>
      </c>
      <c r="N1236" s="25" t="str" cm="1">
        <f t="array" ref="N1236">_xlfn.IFS(L1236=100%,"выполнено",L1236=0%,"не выполнено",L1236&gt;0%,"в работе",L1236&lt;100%,"в работе")</f>
        <v>выполнено</v>
      </c>
      <c r="O1236" s="25"/>
      <c r="P1236" s="25"/>
      <c r="Q1236" s="25" t="s">
        <v>1025</v>
      </c>
      <c r="R1236" s="25" t="str">
        <f>VLOOKUP(J1236,LookUp!C:F,4,0)</f>
        <v>Не применимо</v>
      </c>
      <c r="S1236" s="25" t="s">
        <v>3821</v>
      </c>
    </row>
    <row r="1237" spans="1:19" x14ac:dyDescent="0.25">
      <c r="A1237" s="25" t="s">
        <v>1690</v>
      </c>
      <c r="B1237" s="44">
        <v>3</v>
      </c>
      <c r="C1237" s="25" t="s">
        <v>914</v>
      </c>
      <c r="D1237" s="25" t="s">
        <v>7</v>
      </c>
      <c r="E1237" s="26">
        <v>45566</v>
      </c>
      <c r="F1237" s="26">
        <v>45566</v>
      </c>
      <c r="G1237" s="25" t="s">
        <v>7</v>
      </c>
      <c r="H1237" s="26">
        <v>45566</v>
      </c>
      <c r="I1237" s="26">
        <v>45566</v>
      </c>
      <c r="J1237" s="25" t="s">
        <v>1719</v>
      </c>
      <c r="K1237" s="25"/>
      <c r="L1237" s="27">
        <v>1</v>
      </c>
      <c r="M1237" s="26">
        <v>45566</v>
      </c>
      <c r="N1237" s="25" t="str" cm="1">
        <f t="array" ref="N1237">_xlfn.IFS(L1237=100%,"выполнено",L1237=0%,"не выполнено",L1237&gt;0%,"в работе",L1237&lt;100%,"в работе")</f>
        <v>выполнено</v>
      </c>
      <c r="O1237" s="25"/>
      <c r="P1237" s="25"/>
      <c r="Q1237" s="25" t="s">
        <v>465</v>
      </c>
      <c r="R1237" s="25" t="str">
        <f>VLOOKUP(J1237,LookUp!C:F,4,0)</f>
        <v>Не применимо</v>
      </c>
      <c r="S1237" s="25" t="s">
        <v>3821</v>
      </c>
    </row>
    <row r="1238" spans="1:19" x14ac:dyDescent="0.25">
      <c r="A1238" s="25" t="s">
        <v>1690</v>
      </c>
      <c r="B1238" s="44">
        <v>2</v>
      </c>
      <c r="C1238" s="25" t="s">
        <v>915</v>
      </c>
      <c r="D1238" s="25" t="s">
        <v>7</v>
      </c>
      <c r="E1238" s="26">
        <v>45566</v>
      </c>
      <c r="F1238" s="26">
        <v>45566</v>
      </c>
      <c r="G1238" s="25" t="s">
        <v>1837</v>
      </c>
      <c r="H1238" s="26">
        <v>45566</v>
      </c>
      <c r="I1238" s="26">
        <v>45877</v>
      </c>
      <c r="J1238" s="25" t="s">
        <v>1719</v>
      </c>
      <c r="K1238" s="25"/>
      <c r="L1238" s="27">
        <v>1</v>
      </c>
      <c r="M1238" s="26">
        <v>45877</v>
      </c>
      <c r="N1238" s="25" t="str" cm="1">
        <f t="array" ref="N1238">_xlfn.IFS(L1238=100%,"выполнено",L1238=0%,"не выполнено",L1238&gt;0%,"в работе",L1238&lt;100%,"в работе")</f>
        <v>выполнено</v>
      </c>
      <c r="O1238" s="25"/>
      <c r="P1238" s="25"/>
      <c r="Q1238" s="25" t="s">
        <v>465</v>
      </c>
      <c r="R1238" s="25" t="str">
        <f>VLOOKUP(J1238,LookUp!C:F,4,0)</f>
        <v>Не применимо</v>
      </c>
      <c r="S1238" s="25" t="s">
        <v>3821</v>
      </c>
    </row>
    <row r="1239" spans="1:19" x14ac:dyDescent="0.25">
      <c r="A1239" s="25" t="s">
        <v>1690</v>
      </c>
      <c r="B1239" s="44">
        <v>3</v>
      </c>
      <c r="C1239" s="25" t="s">
        <v>916</v>
      </c>
      <c r="D1239" s="25" t="s">
        <v>7</v>
      </c>
      <c r="E1239" s="26">
        <v>45566</v>
      </c>
      <c r="F1239" s="26">
        <v>45566</v>
      </c>
      <c r="G1239" s="25" t="s">
        <v>7</v>
      </c>
      <c r="H1239" s="26">
        <v>45877</v>
      </c>
      <c r="I1239" s="26">
        <v>45877</v>
      </c>
      <c r="J1239" s="25" t="s">
        <v>1719</v>
      </c>
      <c r="K1239" s="25"/>
      <c r="L1239" s="27">
        <v>1</v>
      </c>
      <c r="M1239" s="26">
        <v>45877</v>
      </c>
      <c r="N1239" s="25" t="str" cm="1">
        <f t="array" ref="N1239">_xlfn.IFS(L1239=100%,"выполнено",L1239=0%,"не выполнено",L1239&gt;0%,"в работе",L1239&lt;100%,"в работе")</f>
        <v>выполнено</v>
      </c>
      <c r="O1239" s="25"/>
      <c r="P1239" s="25"/>
      <c r="Q1239" s="25" t="s">
        <v>465</v>
      </c>
      <c r="R1239" s="25" t="str">
        <f>VLOOKUP(J1239,LookUp!C:F,4,0)</f>
        <v>Не применимо</v>
      </c>
      <c r="S1239" s="25" t="s">
        <v>3821</v>
      </c>
    </row>
    <row r="1240" spans="1:19" x14ac:dyDescent="0.25">
      <c r="A1240" s="25" t="s">
        <v>1690</v>
      </c>
      <c r="B1240" s="44">
        <v>3</v>
      </c>
      <c r="C1240" s="25" t="s">
        <v>917</v>
      </c>
      <c r="D1240" s="25" t="s">
        <v>1</v>
      </c>
      <c r="E1240" s="26" t="s">
        <v>2</v>
      </c>
      <c r="F1240" s="26" t="s">
        <v>2</v>
      </c>
      <c r="G1240" s="25" t="s">
        <v>1838</v>
      </c>
      <c r="H1240" s="26">
        <v>45566</v>
      </c>
      <c r="I1240" s="26">
        <v>45814</v>
      </c>
      <c r="J1240" s="25" t="s">
        <v>1719</v>
      </c>
      <c r="K1240" s="25"/>
      <c r="L1240" s="27">
        <v>1</v>
      </c>
      <c r="M1240" s="26">
        <v>45814</v>
      </c>
      <c r="N1240" s="25" t="str" cm="1">
        <f t="array" ref="N1240">_xlfn.IFS(L1240=100%,"выполнено",L1240=0%,"не выполнено",L1240&gt;0%,"в работе",L1240&lt;100%,"в работе")</f>
        <v>выполнено</v>
      </c>
      <c r="O1240" s="25"/>
      <c r="P1240" s="25"/>
      <c r="Q1240" s="25" t="s">
        <v>465</v>
      </c>
      <c r="R1240" s="25" t="str">
        <f>VLOOKUP(J1240,LookUp!C:F,4,0)</f>
        <v>Не применимо</v>
      </c>
      <c r="S1240" s="25" t="s">
        <v>3821</v>
      </c>
    </row>
    <row r="1241" spans="1:19" x14ac:dyDescent="0.25">
      <c r="A1241" s="25" t="s">
        <v>1690</v>
      </c>
      <c r="B1241" s="44">
        <v>3</v>
      </c>
      <c r="C1241" s="25" t="s">
        <v>918</v>
      </c>
      <c r="D1241" s="25" t="s">
        <v>1</v>
      </c>
      <c r="E1241" s="26" t="s">
        <v>2</v>
      </c>
      <c r="F1241" s="26" t="s">
        <v>2</v>
      </c>
      <c r="G1241" s="25" t="s">
        <v>62</v>
      </c>
      <c r="H1241" s="26">
        <v>45765</v>
      </c>
      <c r="I1241" s="26">
        <v>45835</v>
      </c>
      <c r="J1241" s="25" t="s">
        <v>1719</v>
      </c>
      <c r="K1241" s="25"/>
      <c r="L1241" s="27">
        <v>1</v>
      </c>
      <c r="M1241" s="26">
        <v>45835</v>
      </c>
      <c r="N1241" s="25" t="str" cm="1">
        <f t="array" ref="N1241">_xlfn.IFS(L1241=100%,"выполнено",L1241=0%,"не выполнено",L1241&gt;0%,"в работе",L1241&lt;100%,"в работе")</f>
        <v>выполнено</v>
      </c>
      <c r="O1241" s="25"/>
      <c r="P1241" s="25"/>
      <c r="Q1241" s="25" t="s">
        <v>465</v>
      </c>
      <c r="R1241" s="25" t="str">
        <f>VLOOKUP(J1241,LookUp!C:F,4,0)</f>
        <v>Не применимо</v>
      </c>
      <c r="S1241" s="25" t="s">
        <v>3821</v>
      </c>
    </row>
    <row r="1242" spans="1:19" x14ac:dyDescent="0.25">
      <c r="A1242" s="25" t="s">
        <v>1690</v>
      </c>
      <c r="B1242" s="44">
        <v>2</v>
      </c>
      <c r="C1242" s="25" t="s">
        <v>919</v>
      </c>
      <c r="D1242" s="25" t="s">
        <v>98</v>
      </c>
      <c r="E1242" s="26">
        <v>45566</v>
      </c>
      <c r="F1242" s="26">
        <v>45625</v>
      </c>
      <c r="G1242" s="25" t="s">
        <v>1839</v>
      </c>
      <c r="H1242" s="26">
        <v>45677</v>
      </c>
      <c r="I1242" s="26">
        <v>45807</v>
      </c>
      <c r="J1242" s="25" t="s">
        <v>1719</v>
      </c>
      <c r="K1242" s="25"/>
      <c r="L1242" s="27">
        <v>1</v>
      </c>
      <c r="M1242" s="26">
        <v>45807</v>
      </c>
      <c r="N1242" s="25" t="str" cm="1">
        <f t="array" ref="N1242">_xlfn.IFS(L1242=100%,"выполнено",L1242=0%,"не выполнено",L1242&gt;0%,"в работе",L1242&lt;100%,"в работе")</f>
        <v>выполнено</v>
      </c>
      <c r="O1242" s="25"/>
      <c r="P1242" s="25"/>
      <c r="Q1242" s="25" t="s">
        <v>465</v>
      </c>
      <c r="R1242" s="25" t="str">
        <f>VLOOKUP(J1242,LookUp!C:F,4,0)</f>
        <v>Не применимо</v>
      </c>
      <c r="S1242" s="25" t="s">
        <v>3821</v>
      </c>
    </row>
    <row r="1243" spans="1:19" x14ac:dyDescent="0.25">
      <c r="A1243" s="25" t="s">
        <v>1690</v>
      </c>
      <c r="B1243" s="44">
        <v>3</v>
      </c>
      <c r="C1243" s="25" t="s">
        <v>32</v>
      </c>
      <c r="D1243" s="25" t="s">
        <v>28</v>
      </c>
      <c r="E1243" s="26">
        <v>45566</v>
      </c>
      <c r="F1243" s="26">
        <v>45586</v>
      </c>
      <c r="G1243" s="25" t="s">
        <v>28</v>
      </c>
      <c r="H1243" s="26">
        <v>45677</v>
      </c>
      <c r="I1243" s="26">
        <v>45695</v>
      </c>
      <c r="J1243" s="25" t="s">
        <v>1719</v>
      </c>
      <c r="K1243" s="25"/>
      <c r="L1243" s="27">
        <v>1</v>
      </c>
      <c r="M1243" s="26">
        <v>45695</v>
      </c>
      <c r="N1243" s="25" t="str" cm="1">
        <f t="array" ref="N1243">_xlfn.IFS(L1243=100%,"выполнено",L1243=0%,"не выполнено",L1243&gt;0%,"в работе",L1243&lt;100%,"в работе")</f>
        <v>выполнено</v>
      </c>
      <c r="O1243" s="25"/>
      <c r="P1243" s="25"/>
      <c r="Q1243" s="25" t="s">
        <v>465</v>
      </c>
      <c r="R1243" s="25" t="str">
        <f>VLOOKUP(J1243,LookUp!C:F,4,0)</f>
        <v>Не применимо</v>
      </c>
      <c r="S1243" s="25" t="s">
        <v>3821</v>
      </c>
    </row>
    <row r="1244" spans="1:19" x14ac:dyDescent="0.25">
      <c r="A1244" s="25" t="s">
        <v>1690</v>
      </c>
      <c r="B1244" s="44">
        <v>3</v>
      </c>
      <c r="C1244" s="25" t="s">
        <v>34</v>
      </c>
      <c r="D1244" s="25" t="s">
        <v>73</v>
      </c>
      <c r="E1244" s="26">
        <v>45587</v>
      </c>
      <c r="F1244" s="26">
        <v>45593</v>
      </c>
      <c r="G1244" s="25" t="s">
        <v>73</v>
      </c>
      <c r="H1244" s="26">
        <v>45698</v>
      </c>
      <c r="I1244" s="26">
        <v>45702</v>
      </c>
      <c r="J1244" s="25" t="s">
        <v>1719</v>
      </c>
      <c r="K1244" s="25"/>
      <c r="L1244" s="27">
        <v>1</v>
      </c>
      <c r="M1244" s="26">
        <v>45702</v>
      </c>
      <c r="N1244" s="25" t="str" cm="1">
        <f t="array" ref="N1244">_xlfn.IFS(L1244=100%,"выполнено",L1244=0%,"не выполнено",L1244&gt;0%,"в работе",L1244&lt;100%,"в работе")</f>
        <v>выполнено</v>
      </c>
      <c r="O1244" s="25"/>
      <c r="P1244" s="25"/>
      <c r="Q1244" s="25" t="s">
        <v>465</v>
      </c>
      <c r="R1244" s="25" t="str">
        <f>VLOOKUP(J1244,LookUp!C:F,4,0)</f>
        <v>Не применимо</v>
      </c>
      <c r="S1244" s="25" t="s">
        <v>3821</v>
      </c>
    </row>
    <row r="1245" spans="1:19" x14ac:dyDescent="0.25">
      <c r="A1245" s="25" t="s">
        <v>1690</v>
      </c>
      <c r="B1245" s="44">
        <v>3</v>
      </c>
      <c r="C1245" s="25" t="s">
        <v>921</v>
      </c>
      <c r="D1245" s="25" t="s">
        <v>73</v>
      </c>
      <c r="E1245" s="26">
        <v>45594</v>
      </c>
      <c r="F1245" s="26">
        <v>45600</v>
      </c>
      <c r="G1245" s="25" t="s">
        <v>922</v>
      </c>
      <c r="H1245" s="26">
        <v>45684</v>
      </c>
      <c r="I1245" s="26">
        <v>45709</v>
      </c>
      <c r="J1245" s="25" t="s">
        <v>1719</v>
      </c>
      <c r="K1245" s="25"/>
      <c r="L1245" s="27">
        <v>1</v>
      </c>
      <c r="M1245" s="26">
        <v>45709</v>
      </c>
      <c r="N1245" s="25" t="str" cm="1">
        <f t="array" ref="N1245">_xlfn.IFS(L1245=100%,"выполнено",L1245=0%,"не выполнено",L1245&gt;0%,"в работе",L1245&lt;100%,"в работе")</f>
        <v>выполнено</v>
      </c>
      <c r="O1245" s="25"/>
      <c r="P1245" s="25"/>
      <c r="Q1245" s="25" t="s">
        <v>465</v>
      </c>
      <c r="R1245" s="25" t="str">
        <f>VLOOKUP(J1245,LookUp!C:F,4,0)</f>
        <v>Не применимо</v>
      </c>
      <c r="S1245" s="25" t="s">
        <v>3821</v>
      </c>
    </row>
    <row r="1246" spans="1:19" x14ac:dyDescent="0.25">
      <c r="A1246" s="25" t="s">
        <v>1690</v>
      </c>
      <c r="B1246" s="44">
        <v>3</v>
      </c>
      <c r="C1246" s="25" t="s">
        <v>923</v>
      </c>
      <c r="D1246" s="25" t="s">
        <v>47</v>
      </c>
      <c r="E1246" s="26">
        <v>45597</v>
      </c>
      <c r="F1246" s="26">
        <v>45625</v>
      </c>
      <c r="G1246" s="25" t="s">
        <v>45</v>
      </c>
      <c r="H1246" s="26">
        <v>45707</v>
      </c>
      <c r="I1246" s="26">
        <v>45807</v>
      </c>
      <c r="J1246" s="25" t="s">
        <v>1719</v>
      </c>
      <c r="K1246" s="25"/>
      <c r="L1246" s="27">
        <v>1</v>
      </c>
      <c r="M1246" s="26">
        <v>45807</v>
      </c>
      <c r="N1246" s="25" t="str" cm="1">
        <f t="array" ref="N1246">_xlfn.IFS(L1246=100%,"выполнено",L1246=0%,"не выполнено",L1246&gt;0%,"в работе",L1246&lt;100%,"в работе")</f>
        <v>выполнено</v>
      </c>
      <c r="O1246" s="25"/>
      <c r="P1246" s="25"/>
      <c r="Q1246" s="25" t="s">
        <v>1032</v>
      </c>
      <c r="R1246" s="25" t="str">
        <f>VLOOKUP(J1246,LookUp!C:F,4,0)</f>
        <v>Не применимо</v>
      </c>
      <c r="S1246" s="25" t="s">
        <v>3821</v>
      </c>
    </row>
    <row r="1247" spans="1:19" x14ac:dyDescent="0.25">
      <c r="A1247" s="25" t="s">
        <v>1690</v>
      </c>
      <c r="B1247" s="44">
        <v>3</v>
      </c>
      <c r="C1247" s="25" t="s">
        <v>924</v>
      </c>
      <c r="D1247" s="25" t="s">
        <v>240</v>
      </c>
      <c r="E1247" s="26">
        <v>45601</v>
      </c>
      <c r="F1247" s="26">
        <v>45625</v>
      </c>
      <c r="G1247" s="25" t="s">
        <v>400</v>
      </c>
      <c r="H1247" s="26">
        <v>45709</v>
      </c>
      <c r="I1247" s="26">
        <v>45807</v>
      </c>
      <c r="J1247" s="25" t="s">
        <v>1719</v>
      </c>
      <c r="K1247" s="25"/>
      <c r="L1247" s="27">
        <v>1</v>
      </c>
      <c r="M1247" s="26">
        <v>45807</v>
      </c>
      <c r="N1247" s="25" t="str" cm="1">
        <f t="array" ref="N1247">_xlfn.IFS(L1247=100%,"выполнено",L1247=0%,"не выполнено",L1247&gt;0%,"в работе",L1247&lt;100%,"в работе")</f>
        <v>выполнено</v>
      </c>
      <c r="O1247" s="25"/>
      <c r="P1247" s="25"/>
      <c r="Q1247" s="25" t="s">
        <v>1032</v>
      </c>
      <c r="R1247" s="25" t="str">
        <f>VLOOKUP(J1247,LookUp!C:F,4,0)</f>
        <v>Не применимо</v>
      </c>
      <c r="S1247" s="25" t="s">
        <v>3821</v>
      </c>
    </row>
    <row r="1248" spans="1:19" x14ac:dyDescent="0.25">
      <c r="A1248" s="25" t="s">
        <v>1690</v>
      </c>
      <c r="B1248" s="44">
        <v>2</v>
      </c>
      <c r="C1248" s="25" t="s">
        <v>925</v>
      </c>
      <c r="D1248" s="25" t="s">
        <v>926</v>
      </c>
      <c r="E1248" s="26">
        <v>45566</v>
      </c>
      <c r="F1248" s="26">
        <v>45744</v>
      </c>
      <c r="G1248" s="25" t="s">
        <v>1840</v>
      </c>
      <c r="H1248" s="26">
        <v>45691</v>
      </c>
      <c r="I1248" s="26">
        <v>45859</v>
      </c>
      <c r="J1248" s="25" t="s">
        <v>1719</v>
      </c>
      <c r="K1248" s="25"/>
      <c r="L1248" s="27">
        <v>1</v>
      </c>
      <c r="M1248" s="26">
        <v>45859</v>
      </c>
      <c r="N1248" s="25" t="str" cm="1">
        <f t="array" ref="N1248">_xlfn.IFS(L1248=100%,"выполнено",L1248=0%,"не выполнено",L1248&gt;0%,"в работе",L1248&lt;100%,"в работе")</f>
        <v>выполнено</v>
      </c>
      <c r="O1248" s="25"/>
      <c r="P1248" s="25"/>
      <c r="Q1248" s="25" t="s">
        <v>1032</v>
      </c>
      <c r="R1248" s="25" t="str">
        <f>VLOOKUP(J1248,LookUp!C:F,4,0)</f>
        <v>Не применимо</v>
      </c>
      <c r="S1248" s="25" t="s">
        <v>3821</v>
      </c>
    </row>
    <row r="1249" spans="1:19" x14ac:dyDescent="0.25">
      <c r="A1249" s="25" t="s">
        <v>1690</v>
      </c>
      <c r="B1249" s="44">
        <v>3</v>
      </c>
      <c r="C1249" s="25" t="s">
        <v>927</v>
      </c>
      <c r="D1249" s="25" t="s">
        <v>926</v>
      </c>
      <c r="E1249" s="26">
        <v>45566</v>
      </c>
      <c r="F1249" s="26">
        <v>45744</v>
      </c>
      <c r="G1249" s="25" t="s">
        <v>1841</v>
      </c>
      <c r="H1249" s="26">
        <v>45740</v>
      </c>
      <c r="I1249" s="26">
        <v>45856</v>
      </c>
      <c r="J1249" s="25" t="s">
        <v>1719</v>
      </c>
      <c r="K1249" s="25"/>
      <c r="L1249" s="27">
        <v>1</v>
      </c>
      <c r="M1249" s="26">
        <v>45856</v>
      </c>
      <c r="N1249" s="25" t="str" cm="1">
        <f t="array" ref="N1249">_xlfn.IFS(L1249=100%,"выполнено",L1249=0%,"не выполнено",L1249&gt;0%,"в работе",L1249&lt;100%,"в работе")</f>
        <v>выполнено</v>
      </c>
      <c r="O1249" s="25"/>
      <c r="P1249" s="25"/>
      <c r="Q1249" s="25" t="s">
        <v>1032</v>
      </c>
      <c r="R1249" s="25" t="str">
        <f>VLOOKUP(J1249,LookUp!C:F,4,0)</f>
        <v>Не применимо</v>
      </c>
      <c r="S1249" s="25" t="s">
        <v>3821</v>
      </c>
    </row>
    <row r="1250" spans="1:19" x14ac:dyDescent="0.25">
      <c r="A1250" s="25" t="s">
        <v>1690</v>
      </c>
      <c r="B1250" s="44">
        <v>4</v>
      </c>
      <c r="C1250" s="25" t="s">
        <v>929</v>
      </c>
      <c r="D1250" s="25" t="s">
        <v>75</v>
      </c>
      <c r="E1250" s="26">
        <v>45566</v>
      </c>
      <c r="F1250" s="26">
        <v>45649</v>
      </c>
      <c r="G1250" s="25" t="s">
        <v>829</v>
      </c>
      <c r="H1250" s="26">
        <v>45740</v>
      </c>
      <c r="I1250" s="26">
        <v>45840</v>
      </c>
      <c r="J1250" s="25" t="s">
        <v>991</v>
      </c>
      <c r="K1250" s="25"/>
      <c r="L1250" s="27">
        <v>1</v>
      </c>
      <c r="M1250" s="26">
        <v>45840</v>
      </c>
      <c r="N1250" s="25" t="str" cm="1">
        <f t="array" ref="N1250">_xlfn.IFS(L1250=100%,"выполнено",L1250=0%,"не выполнено",L1250&gt;0%,"в работе",L1250&lt;100%,"в работе")</f>
        <v>выполнено</v>
      </c>
      <c r="O1250" s="25"/>
      <c r="P1250" s="25"/>
      <c r="Q1250" s="25" t="s">
        <v>1032</v>
      </c>
      <c r="R1250" s="25" t="str">
        <f>VLOOKUP(J1250,LookUp!C:F,4,0)</f>
        <v>ГПиАД</v>
      </c>
      <c r="S1250" s="25" t="s">
        <v>3821</v>
      </c>
    </row>
    <row r="1251" spans="1:19" x14ac:dyDescent="0.25">
      <c r="A1251" s="25" t="s">
        <v>1690</v>
      </c>
      <c r="B1251" s="44">
        <v>4</v>
      </c>
      <c r="C1251" s="25" t="s">
        <v>930</v>
      </c>
      <c r="D1251" s="25" t="s">
        <v>16</v>
      </c>
      <c r="E1251" s="26">
        <v>45671</v>
      </c>
      <c r="F1251" s="26">
        <v>45744</v>
      </c>
      <c r="G1251" s="25" t="s">
        <v>1842</v>
      </c>
      <c r="H1251" s="26">
        <v>45740</v>
      </c>
      <c r="I1251" s="26">
        <v>45813</v>
      </c>
      <c r="J1251" s="25" t="s">
        <v>991</v>
      </c>
      <c r="K1251" s="25"/>
      <c r="L1251" s="27">
        <v>1</v>
      </c>
      <c r="M1251" s="26">
        <v>45813</v>
      </c>
      <c r="N1251" s="25" t="str" cm="1">
        <f t="array" ref="N1251">_xlfn.IFS(L1251=100%,"выполнено",L1251=0%,"не выполнено",L1251&gt;0%,"в работе",L1251&lt;100%,"в работе")</f>
        <v>выполнено</v>
      </c>
      <c r="O1251" s="25"/>
      <c r="P1251" s="25"/>
      <c r="Q1251" s="25" t="s">
        <v>1032</v>
      </c>
      <c r="R1251" s="25" t="str">
        <f>VLOOKUP(J1251,LookUp!C:F,4,0)</f>
        <v>ГПиАД</v>
      </c>
      <c r="S1251" s="25" t="s">
        <v>3821</v>
      </c>
    </row>
    <row r="1252" spans="1:19" x14ac:dyDescent="0.25">
      <c r="A1252" s="25" t="s">
        <v>1690</v>
      </c>
      <c r="B1252" s="44">
        <v>4</v>
      </c>
      <c r="C1252" s="25" t="s">
        <v>2180</v>
      </c>
      <c r="D1252" s="25" t="s">
        <v>1</v>
      </c>
      <c r="E1252" s="26" t="s">
        <v>2</v>
      </c>
      <c r="F1252" s="26" t="s">
        <v>2</v>
      </c>
      <c r="G1252" s="25" t="s">
        <v>685</v>
      </c>
      <c r="H1252" s="26">
        <v>45835</v>
      </c>
      <c r="I1252" s="26">
        <v>45856</v>
      </c>
      <c r="J1252" s="25" t="s">
        <v>991</v>
      </c>
      <c r="K1252" s="25"/>
      <c r="L1252" s="27">
        <v>1</v>
      </c>
      <c r="M1252" s="26">
        <v>45856</v>
      </c>
      <c r="N1252" s="25" t="str" cm="1">
        <f t="array" ref="N1252">_xlfn.IFS(L1252=100%,"выполнено",L1252=0%,"не выполнено",L1252&gt;0%,"в работе",L1252&lt;100%,"в работе")</f>
        <v>выполнено</v>
      </c>
      <c r="O1252" s="25"/>
      <c r="P1252" s="25"/>
      <c r="Q1252" s="25" t="s">
        <v>1032</v>
      </c>
      <c r="R1252" s="25" t="str">
        <f>VLOOKUP(J1252,LookUp!C:F,4,0)</f>
        <v>ГПиАД</v>
      </c>
      <c r="S1252" s="25" t="s">
        <v>3821</v>
      </c>
    </row>
    <row r="1253" spans="1:19" x14ac:dyDescent="0.25">
      <c r="A1253" s="25" t="s">
        <v>1690</v>
      </c>
      <c r="B1253" s="44">
        <v>3</v>
      </c>
      <c r="C1253" s="25" t="s">
        <v>931</v>
      </c>
      <c r="D1253" s="25" t="s">
        <v>16</v>
      </c>
      <c r="E1253" s="26">
        <v>45671</v>
      </c>
      <c r="F1253" s="26">
        <v>45744</v>
      </c>
      <c r="G1253" s="25" t="s">
        <v>1843</v>
      </c>
      <c r="H1253" s="26">
        <v>45691</v>
      </c>
      <c r="I1253" s="26">
        <v>45834</v>
      </c>
      <c r="J1253" s="25" t="s">
        <v>1719</v>
      </c>
      <c r="K1253" s="25"/>
      <c r="L1253" s="27">
        <v>1</v>
      </c>
      <c r="M1253" s="26">
        <v>45834</v>
      </c>
      <c r="N1253" s="25" t="str" cm="1">
        <f t="array" ref="N1253">_xlfn.IFS(L1253=100%,"выполнено",L1253=0%,"не выполнено",L1253&gt;0%,"в работе",L1253&lt;100%,"в работе")</f>
        <v>выполнено</v>
      </c>
      <c r="O1253" s="25"/>
      <c r="P1253" s="25"/>
      <c r="Q1253" s="25" t="s">
        <v>1032</v>
      </c>
      <c r="R1253" s="25" t="str">
        <f>VLOOKUP(J1253,LookUp!C:F,4,0)</f>
        <v>Не применимо</v>
      </c>
      <c r="S1253" s="25" t="s">
        <v>3821</v>
      </c>
    </row>
    <row r="1254" spans="1:19" x14ac:dyDescent="0.25">
      <c r="A1254" s="25" t="s">
        <v>1690</v>
      </c>
      <c r="B1254" s="44">
        <v>4</v>
      </c>
      <c r="C1254" s="25" t="s">
        <v>932</v>
      </c>
      <c r="D1254" s="25" t="s">
        <v>16</v>
      </c>
      <c r="E1254" s="26">
        <v>45671</v>
      </c>
      <c r="F1254" s="26">
        <v>45744</v>
      </c>
      <c r="G1254" s="25" t="s">
        <v>933</v>
      </c>
      <c r="H1254" s="26">
        <v>45691</v>
      </c>
      <c r="I1254" s="26">
        <v>45770</v>
      </c>
      <c r="J1254" s="25" t="s">
        <v>1701</v>
      </c>
      <c r="K1254" s="25"/>
      <c r="L1254" s="27">
        <v>1</v>
      </c>
      <c r="M1254" s="26">
        <v>45770</v>
      </c>
      <c r="N1254" s="25" t="str" cm="1">
        <f t="array" ref="N1254">_xlfn.IFS(L1254=100%,"выполнено",L1254=0%,"не выполнено",L1254&gt;0%,"в работе",L1254&lt;100%,"в работе")</f>
        <v>выполнено</v>
      </c>
      <c r="O1254" s="25"/>
      <c r="P1254" s="25"/>
      <c r="Q1254" s="25" t="s">
        <v>1032</v>
      </c>
      <c r="R1254" s="25" t="str">
        <f>VLOOKUP(J1254,LookUp!C:F,4,0)</f>
        <v>ОВиВК</v>
      </c>
      <c r="S1254" s="25" t="s">
        <v>3821</v>
      </c>
    </row>
    <row r="1255" spans="1:19" x14ac:dyDescent="0.25">
      <c r="A1255" s="25" t="s">
        <v>1690</v>
      </c>
      <c r="B1255" s="44">
        <v>4</v>
      </c>
      <c r="C1255" s="25" t="s">
        <v>934</v>
      </c>
      <c r="D1255" s="25" t="s">
        <v>16</v>
      </c>
      <c r="E1255" s="26">
        <v>45671</v>
      </c>
      <c r="F1255" s="26">
        <v>45744</v>
      </c>
      <c r="G1255" s="25" t="s">
        <v>933</v>
      </c>
      <c r="H1255" s="26">
        <v>45691</v>
      </c>
      <c r="I1255" s="26">
        <v>45770</v>
      </c>
      <c r="J1255" s="25" t="s">
        <v>1701</v>
      </c>
      <c r="K1255" s="25"/>
      <c r="L1255" s="27">
        <v>1</v>
      </c>
      <c r="M1255" s="26">
        <v>45770</v>
      </c>
      <c r="N1255" s="25" t="str" cm="1">
        <f t="array" ref="N1255">_xlfn.IFS(L1255=100%,"выполнено",L1255=0%,"не выполнено",L1255&gt;0%,"в работе",L1255&lt;100%,"в работе")</f>
        <v>выполнено</v>
      </c>
      <c r="O1255" s="25"/>
      <c r="P1255" s="25"/>
      <c r="Q1255" s="25" t="s">
        <v>1032</v>
      </c>
      <c r="R1255" s="25" t="str">
        <f>VLOOKUP(J1255,LookUp!C:F,4,0)</f>
        <v>ОВиВК</v>
      </c>
      <c r="S1255" s="25" t="s">
        <v>3821</v>
      </c>
    </row>
    <row r="1256" spans="1:19" x14ac:dyDescent="0.25">
      <c r="A1256" s="25" t="s">
        <v>1690</v>
      </c>
      <c r="B1256" s="44">
        <v>4</v>
      </c>
      <c r="C1256" s="25" t="s">
        <v>935</v>
      </c>
      <c r="D1256" s="25" t="s">
        <v>1</v>
      </c>
      <c r="E1256" s="26" t="s">
        <v>2</v>
      </c>
      <c r="F1256" s="26" t="s">
        <v>2</v>
      </c>
      <c r="G1256" s="25" t="s">
        <v>1844</v>
      </c>
      <c r="H1256" s="26">
        <v>45742</v>
      </c>
      <c r="I1256" s="26">
        <v>45834</v>
      </c>
      <c r="J1256" s="25" t="s">
        <v>1701</v>
      </c>
      <c r="K1256" s="25"/>
      <c r="L1256" s="27">
        <v>1</v>
      </c>
      <c r="M1256" s="26">
        <v>45834</v>
      </c>
      <c r="N1256" s="25" t="str" cm="1">
        <f t="array" ref="N1256">_xlfn.IFS(L1256=100%,"выполнено",L1256=0%,"не выполнено",L1256&gt;0%,"в работе",L1256&lt;100%,"в работе")</f>
        <v>выполнено</v>
      </c>
      <c r="O1256" s="25"/>
      <c r="P1256" s="25"/>
      <c r="Q1256" s="25" t="s">
        <v>1719</v>
      </c>
      <c r="R1256" s="25" t="str">
        <f>VLOOKUP(J1256,LookUp!C:F,4,0)</f>
        <v>ОВиВК</v>
      </c>
      <c r="S1256" s="25" t="s">
        <v>3821</v>
      </c>
    </row>
    <row r="1257" spans="1:19" x14ac:dyDescent="0.25">
      <c r="A1257" s="25" t="s">
        <v>1690</v>
      </c>
      <c r="B1257" s="44">
        <v>4</v>
      </c>
      <c r="C1257" s="25" t="s">
        <v>936</v>
      </c>
      <c r="D1257" s="25" t="s">
        <v>16</v>
      </c>
      <c r="E1257" s="26">
        <v>45671</v>
      </c>
      <c r="F1257" s="26">
        <v>45744</v>
      </c>
      <c r="G1257" s="25" t="s">
        <v>1844</v>
      </c>
      <c r="H1257" s="26">
        <v>45742</v>
      </c>
      <c r="I1257" s="26">
        <v>45834</v>
      </c>
      <c r="J1257" s="25" t="s">
        <v>1701</v>
      </c>
      <c r="K1257" s="25"/>
      <c r="L1257" s="27">
        <v>1</v>
      </c>
      <c r="M1257" s="26">
        <v>45834</v>
      </c>
      <c r="N1257" s="25" t="str" cm="1">
        <f t="array" ref="N1257">_xlfn.IFS(L1257=100%,"выполнено",L1257=0%,"не выполнено",L1257&gt;0%,"в работе",L1257&lt;100%,"в работе")</f>
        <v>выполнено</v>
      </c>
      <c r="O1257" s="25"/>
      <c r="P1257" s="25"/>
      <c r="Q1257" s="25" t="s">
        <v>1719</v>
      </c>
      <c r="R1257" s="25" t="str">
        <f>VLOOKUP(J1257,LookUp!C:F,4,0)</f>
        <v>ОВиВК</v>
      </c>
      <c r="S1257" s="25" t="s">
        <v>3821</v>
      </c>
    </row>
    <row r="1258" spans="1:19" x14ac:dyDescent="0.25">
      <c r="A1258" s="25" t="s">
        <v>1690</v>
      </c>
      <c r="B1258" s="44">
        <v>3</v>
      </c>
      <c r="C1258" s="25" t="s">
        <v>937</v>
      </c>
      <c r="D1258" s="25" t="s">
        <v>30</v>
      </c>
      <c r="E1258" s="26">
        <v>45705</v>
      </c>
      <c r="F1258" s="26">
        <v>45744</v>
      </c>
      <c r="G1258" s="25" t="s">
        <v>829</v>
      </c>
      <c r="H1258" s="26">
        <v>45757</v>
      </c>
      <c r="I1258" s="26">
        <v>45859</v>
      </c>
      <c r="J1258" s="25" t="s">
        <v>1719</v>
      </c>
      <c r="K1258" s="25"/>
      <c r="L1258" s="27">
        <v>1</v>
      </c>
      <c r="M1258" s="26">
        <v>45859</v>
      </c>
      <c r="N1258" s="25" t="str" cm="1">
        <f t="array" ref="N1258">_xlfn.IFS(L1258=100%,"выполнено",L1258=0%,"не выполнено",L1258&gt;0%,"в работе",L1258&lt;100%,"в работе")</f>
        <v>выполнено</v>
      </c>
      <c r="O1258" s="25"/>
      <c r="P1258" s="25"/>
      <c r="Q1258" s="25" t="s">
        <v>1719</v>
      </c>
      <c r="R1258" s="25" t="str">
        <f>VLOOKUP(J1258,LookUp!C:F,4,0)</f>
        <v>Не применимо</v>
      </c>
      <c r="S1258" s="25" t="s">
        <v>3821</v>
      </c>
    </row>
    <row r="1259" spans="1:19" x14ac:dyDescent="0.25">
      <c r="A1259" s="25" t="s">
        <v>1690</v>
      </c>
      <c r="B1259" s="44">
        <v>4</v>
      </c>
      <c r="C1259" s="25" t="s">
        <v>939</v>
      </c>
      <c r="D1259" s="25" t="s">
        <v>30</v>
      </c>
      <c r="E1259" s="26">
        <v>45705</v>
      </c>
      <c r="F1259" s="26">
        <v>45744</v>
      </c>
      <c r="G1259" s="25" t="s">
        <v>80</v>
      </c>
      <c r="H1259" s="26">
        <v>45765</v>
      </c>
      <c r="I1259" s="26">
        <v>45856</v>
      </c>
      <c r="J1259" s="25" t="s">
        <v>3145</v>
      </c>
      <c r="K1259" s="25"/>
      <c r="L1259" s="27">
        <v>1</v>
      </c>
      <c r="M1259" s="26">
        <v>45856</v>
      </c>
      <c r="N1259" s="25" t="str" cm="1">
        <f t="array" ref="N1259">_xlfn.IFS(L1259=100%,"выполнено",L1259=0%,"не выполнено",L1259&gt;0%,"в работе",L1259&lt;100%,"в работе")</f>
        <v>выполнено</v>
      </c>
      <c r="O1259" s="25"/>
      <c r="P1259" s="25"/>
      <c r="Q1259" s="25" t="s">
        <v>1032</v>
      </c>
      <c r="R1259" s="25" t="str">
        <f>VLOOKUP(J1259,LookUp!C:F,4,0)</f>
        <v>ГИП</v>
      </c>
      <c r="S1259" s="25" t="s">
        <v>3821</v>
      </c>
    </row>
    <row r="1260" spans="1:19" x14ac:dyDescent="0.25">
      <c r="A1260" s="25" t="s">
        <v>1690</v>
      </c>
      <c r="B1260" s="44">
        <v>4</v>
      </c>
      <c r="C1260" s="25" t="s">
        <v>940</v>
      </c>
      <c r="D1260" s="25" t="s">
        <v>33</v>
      </c>
      <c r="E1260" s="26">
        <v>45742</v>
      </c>
      <c r="F1260" s="26">
        <v>45744</v>
      </c>
      <c r="G1260" s="25" t="s">
        <v>33</v>
      </c>
      <c r="H1260" s="26">
        <v>45804</v>
      </c>
      <c r="I1260" s="26">
        <v>45856</v>
      </c>
      <c r="J1260" s="25" t="s">
        <v>3145</v>
      </c>
      <c r="K1260" s="25"/>
      <c r="L1260" s="27">
        <v>1</v>
      </c>
      <c r="M1260" s="26">
        <v>45856</v>
      </c>
      <c r="N1260" s="25" t="str" cm="1">
        <f t="array" ref="N1260">_xlfn.IFS(L1260=100%,"выполнено",L1260=0%,"не выполнено",L1260&gt;0%,"в работе",L1260&lt;100%,"в работе")</f>
        <v>выполнено</v>
      </c>
      <c r="O1260" s="25"/>
      <c r="P1260" s="25"/>
      <c r="Q1260" s="25" t="s">
        <v>1032</v>
      </c>
      <c r="R1260" s="25" t="str">
        <f>VLOOKUP(J1260,LookUp!C:F,4,0)</f>
        <v>ГИП</v>
      </c>
      <c r="S1260" s="25" t="s">
        <v>3821</v>
      </c>
    </row>
    <row r="1261" spans="1:19" x14ac:dyDescent="0.25">
      <c r="A1261" s="25" t="s">
        <v>1690</v>
      </c>
      <c r="B1261" s="44">
        <v>4</v>
      </c>
      <c r="C1261" s="25" t="s">
        <v>941</v>
      </c>
      <c r="D1261" s="25" t="s">
        <v>309</v>
      </c>
      <c r="E1261" s="26">
        <v>45730</v>
      </c>
      <c r="F1261" s="26">
        <v>45744</v>
      </c>
      <c r="G1261" s="25" t="s">
        <v>54</v>
      </c>
      <c r="H1261" s="26">
        <v>45761</v>
      </c>
      <c r="I1261" s="26">
        <v>45859</v>
      </c>
      <c r="J1261" s="25" t="s">
        <v>1028</v>
      </c>
      <c r="K1261" s="25"/>
      <c r="L1261" s="27">
        <v>1</v>
      </c>
      <c r="M1261" s="26">
        <v>45859</v>
      </c>
      <c r="N1261" s="25" t="str" cm="1">
        <f t="array" ref="N1261">_xlfn.IFS(L1261=100%,"выполнено",L1261=0%,"не выполнено",L1261&gt;0%,"в работе",L1261&lt;100%,"в работе")</f>
        <v>выполнено</v>
      </c>
      <c r="O1261" s="25"/>
      <c r="P1261" s="25"/>
      <c r="Q1261" s="25" t="s">
        <v>1032</v>
      </c>
      <c r="R1261" s="25" t="str">
        <f>VLOOKUP(J1261,LookUp!C:F,4,0)</f>
        <v>СЭО</v>
      </c>
      <c r="S1261" s="25" t="s">
        <v>3821</v>
      </c>
    </row>
    <row r="1262" spans="1:19" x14ac:dyDescent="0.25">
      <c r="A1262" s="25" t="s">
        <v>1690</v>
      </c>
      <c r="B1262" s="44">
        <v>4</v>
      </c>
      <c r="C1262" s="25" t="s">
        <v>942</v>
      </c>
      <c r="D1262" s="25" t="s">
        <v>309</v>
      </c>
      <c r="E1262" s="26">
        <v>45730</v>
      </c>
      <c r="F1262" s="26">
        <v>45744</v>
      </c>
      <c r="G1262" s="25" t="s">
        <v>309</v>
      </c>
      <c r="H1262" s="26">
        <v>45840</v>
      </c>
      <c r="I1262" s="26">
        <v>45856</v>
      </c>
      <c r="J1262" s="25" t="s">
        <v>3145</v>
      </c>
      <c r="K1262" s="25"/>
      <c r="L1262" s="27">
        <v>1</v>
      </c>
      <c r="M1262" s="26">
        <v>45856</v>
      </c>
      <c r="N1262" s="25" t="str" cm="1">
        <f t="array" ref="N1262">_xlfn.IFS(L1262=100%,"выполнено",L1262=0%,"не выполнено",L1262&gt;0%,"в работе",L1262&lt;100%,"в работе")</f>
        <v>выполнено</v>
      </c>
      <c r="O1262" s="25"/>
      <c r="P1262" s="25"/>
      <c r="Q1262" s="25" t="s">
        <v>1719</v>
      </c>
      <c r="R1262" s="25" t="str">
        <f>VLOOKUP(J1262,LookUp!C:F,4,0)</f>
        <v>ГИП</v>
      </c>
      <c r="S1262" s="25" t="s">
        <v>3821</v>
      </c>
    </row>
    <row r="1263" spans="1:19" x14ac:dyDescent="0.25">
      <c r="A1263" s="25" t="s">
        <v>1690</v>
      </c>
      <c r="B1263" s="44">
        <v>4</v>
      </c>
      <c r="C1263" s="25" t="s">
        <v>943</v>
      </c>
      <c r="D1263" s="25" t="s">
        <v>47</v>
      </c>
      <c r="E1263" s="26">
        <v>45716</v>
      </c>
      <c r="F1263" s="26">
        <v>45744</v>
      </c>
      <c r="G1263" s="25" t="s">
        <v>47</v>
      </c>
      <c r="H1263" s="26">
        <v>45757</v>
      </c>
      <c r="I1263" s="26">
        <v>45856</v>
      </c>
      <c r="J1263" s="25" t="s">
        <v>1025</v>
      </c>
      <c r="K1263" s="25"/>
      <c r="L1263" s="27">
        <v>1</v>
      </c>
      <c r="M1263" s="26">
        <v>45856</v>
      </c>
      <c r="N1263" s="25" t="str" cm="1">
        <f t="array" ref="N1263">_xlfn.IFS(L1263=100%,"выполнено",L1263=0%,"не выполнено",L1263&gt;0%,"в работе",L1263&lt;100%,"в работе")</f>
        <v>выполнено</v>
      </c>
      <c r="O1263" s="25"/>
      <c r="P1263" s="25"/>
      <c r="Q1263" s="25" t="s">
        <v>465</v>
      </c>
      <c r="R1263" s="25" t="str">
        <f>VLOOKUP(J1263,LookUp!C:F,4,0)</f>
        <v>СЭО</v>
      </c>
      <c r="S1263" s="25" t="s">
        <v>3821</v>
      </c>
    </row>
    <row r="1264" spans="1:19" x14ac:dyDescent="0.25">
      <c r="A1264" s="25" t="s">
        <v>1690</v>
      </c>
      <c r="B1264" s="44">
        <v>2</v>
      </c>
      <c r="C1264" s="25" t="s">
        <v>944</v>
      </c>
      <c r="D1264" s="25" t="s">
        <v>945</v>
      </c>
      <c r="E1264" s="26">
        <v>45611</v>
      </c>
      <c r="F1264" s="26">
        <v>45824</v>
      </c>
      <c r="G1264" s="25" t="s">
        <v>3394</v>
      </c>
      <c r="H1264" s="26">
        <v>45796</v>
      </c>
      <c r="I1264" s="26">
        <v>46086</v>
      </c>
      <c r="J1264" s="25" t="s">
        <v>1719</v>
      </c>
      <c r="K1264" s="25"/>
      <c r="L1264" s="27">
        <v>0.27</v>
      </c>
      <c r="M1264" s="26" t="s">
        <v>2</v>
      </c>
      <c r="N1264" s="25" t="str" cm="1">
        <f t="array" ref="N1264">_xlfn.IFS(L1264=100%,"выполнено",L1264=0%,"не выполнено",L1264&gt;0%,"в работе",L1264&lt;100%,"в работе")</f>
        <v>в работе</v>
      </c>
      <c r="O1264" s="25"/>
      <c r="P1264" s="25"/>
      <c r="Q1264" s="25" t="s">
        <v>465</v>
      </c>
      <c r="R1264" s="25" t="str">
        <f>VLOOKUP(J1264,LookUp!C:F,4,0)</f>
        <v>Не применимо</v>
      </c>
      <c r="S1264" s="25" t="s">
        <v>3821</v>
      </c>
    </row>
    <row r="1265" spans="1:19" x14ac:dyDescent="0.25">
      <c r="A1265" s="25" t="s">
        <v>1690</v>
      </c>
      <c r="B1265" s="44">
        <v>3</v>
      </c>
      <c r="C1265" s="25" t="s">
        <v>946</v>
      </c>
      <c r="D1265" s="25" t="s">
        <v>947</v>
      </c>
      <c r="E1265" s="26">
        <v>45611</v>
      </c>
      <c r="F1265" s="26">
        <v>45686</v>
      </c>
      <c r="G1265" s="25" t="s">
        <v>1754</v>
      </c>
      <c r="H1265" s="26">
        <v>45796</v>
      </c>
      <c r="I1265" s="26">
        <v>45930</v>
      </c>
      <c r="J1265" s="25" t="s">
        <v>1719</v>
      </c>
      <c r="K1265" s="25"/>
      <c r="L1265" s="27">
        <v>0.87</v>
      </c>
      <c r="M1265" s="26" t="s">
        <v>2</v>
      </c>
      <c r="N1265" s="25" t="str" cm="1">
        <f t="array" ref="N1265">_xlfn.IFS(L1265=100%,"выполнено",L1265=0%,"не выполнено",L1265&gt;0%,"в работе",L1265&lt;100%,"в работе")</f>
        <v>в работе</v>
      </c>
      <c r="O1265" s="25"/>
      <c r="P1265" s="25"/>
      <c r="Q1265" s="25" t="s">
        <v>1719</v>
      </c>
      <c r="R1265" s="25" t="str">
        <f>VLOOKUP(J1265,LookUp!C:F,4,0)</f>
        <v>Не применимо</v>
      </c>
      <c r="S1265" s="25" t="s">
        <v>3821</v>
      </c>
    </row>
    <row r="1266" spans="1:19" x14ac:dyDescent="0.25">
      <c r="A1266" s="25" t="s">
        <v>1690</v>
      </c>
      <c r="B1266" s="44">
        <v>4</v>
      </c>
      <c r="C1266" s="25" t="s">
        <v>92</v>
      </c>
      <c r="D1266" s="25" t="s">
        <v>27</v>
      </c>
      <c r="E1266" s="26">
        <v>45611</v>
      </c>
      <c r="F1266" s="26">
        <v>45638</v>
      </c>
      <c r="G1266" s="25" t="s">
        <v>7</v>
      </c>
      <c r="H1266" s="26">
        <v>45796</v>
      </c>
      <c r="I1266" s="26">
        <v>45796</v>
      </c>
      <c r="J1266" s="25" t="s">
        <v>1032</v>
      </c>
      <c r="K1266" s="25"/>
      <c r="L1266" s="27">
        <v>1</v>
      </c>
      <c r="M1266" s="26">
        <v>45796</v>
      </c>
      <c r="N1266" s="25" t="str" cm="1">
        <f t="array" ref="N1266">_xlfn.IFS(L1266=100%,"выполнено",L1266=0%,"не выполнено",L1266&gt;0%,"в работе",L1266&lt;100%,"в работе")</f>
        <v>выполнено</v>
      </c>
      <c r="O1266" s="25"/>
      <c r="P1266" s="25"/>
      <c r="Q1266" s="25" t="s">
        <v>1032</v>
      </c>
      <c r="R1266" s="25" t="str">
        <f>VLOOKUP(J1266,LookUp!C:F,4,0)</f>
        <v>ООС</v>
      </c>
      <c r="S1266" s="25" t="s">
        <v>3821</v>
      </c>
    </row>
    <row r="1267" spans="1:19" x14ac:dyDescent="0.25">
      <c r="A1267" s="25" t="s">
        <v>1690</v>
      </c>
      <c r="B1267" s="44">
        <v>4</v>
      </c>
      <c r="C1267" s="25" t="s">
        <v>949</v>
      </c>
      <c r="D1267" s="25" t="s">
        <v>77</v>
      </c>
      <c r="E1267" s="26">
        <v>45639</v>
      </c>
      <c r="F1267" s="26">
        <v>45651</v>
      </c>
      <c r="G1267" s="25" t="s">
        <v>333</v>
      </c>
      <c r="H1267" s="26">
        <v>45839</v>
      </c>
      <c r="I1267" s="26">
        <v>45916</v>
      </c>
      <c r="J1267" s="25" t="s">
        <v>1032</v>
      </c>
      <c r="K1267" s="25"/>
      <c r="L1267" s="27">
        <v>1</v>
      </c>
      <c r="M1267" s="26">
        <v>45916</v>
      </c>
      <c r="N1267" s="25" t="str" cm="1">
        <f t="array" ref="N1267">_xlfn.IFS(L1267=100%,"выполнено",L1267=0%,"не выполнено",L1267&gt;0%,"в работе",L1267&lt;100%,"в работе")</f>
        <v>выполнено</v>
      </c>
      <c r="O1267" s="25"/>
      <c r="P1267" s="25"/>
      <c r="Q1267" s="25" t="s">
        <v>1032</v>
      </c>
      <c r="R1267" s="25" t="str">
        <f>VLOOKUP(J1267,LookUp!C:F,4,0)</f>
        <v>ООС</v>
      </c>
      <c r="S1267" s="25" t="s">
        <v>3821</v>
      </c>
    </row>
    <row r="1268" spans="1:19" x14ac:dyDescent="0.25">
      <c r="A1268" s="25" t="s">
        <v>1690</v>
      </c>
      <c r="B1268" s="44">
        <v>4</v>
      </c>
      <c r="C1268" s="25" t="s">
        <v>108</v>
      </c>
      <c r="D1268" s="25" t="s">
        <v>109</v>
      </c>
      <c r="E1268" s="26">
        <v>45652</v>
      </c>
      <c r="F1268" s="26">
        <v>45686</v>
      </c>
      <c r="G1268" s="25" t="s">
        <v>67</v>
      </c>
      <c r="H1268" s="26">
        <v>45917</v>
      </c>
      <c r="I1268" s="26">
        <v>45930</v>
      </c>
      <c r="J1268" s="25" t="s">
        <v>1032</v>
      </c>
      <c r="K1268" s="25"/>
      <c r="L1268" s="27">
        <v>0.5</v>
      </c>
      <c r="M1268" s="26" t="s">
        <v>2</v>
      </c>
      <c r="N1268" s="25" t="str" cm="1">
        <f t="array" ref="N1268">_xlfn.IFS(L1268=100%,"выполнено",L1268=0%,"не выполнено",L1268&gt;0%,"в работе",L1268&lt;100%,"в работе")</f>
        <v>в работе</v>
      </c>
      <c r="O1268" s="25"/>
      <c r="P1268" s="25"/>
      <c r="Q1268" s="25" t="s">
        <v>1032</v>
      </c>
      <c r="R1268" s="25" t="str">
        <f>VLOOKUP(J1268,LookUp!C:F,4,0)</f>
        <v>ООС</v>
      </c>
      <c r="S1268" s="25" t="s">
        <v>3821</v>
      </c>
    </row>
    <row r="1269" spans="1:19" x14ac:dyDescent="0.25">
      <c r="A1269" s="25" t="s">
        <v>1690</v>
      </c>
      <c r="B1269" s="44">
        <v>4</v>
      </c>
      <c r="C1269" s="25" t="s">
        <v>950</v>
      </c>
      <c r="D1269" s="25" t="s">
        <v>109</v>
      </c>
      <c r="E1269" s="26">
        <v>45652</v>
      </c>
      <c r="F1269" s="26">
        <v>45686</v>
      </c>
      <c r="G1269" s="25" t="s">
        <v>67</v>
      </c>
      <c r="H1269" s="26">
        <v>45917</v>
      </c>
      <c r="I1269" s="26">
        <v>45930</v>
      </c>
      <c r="J1269" s="25" t="s">
        <v>1032</v>
      </c>
      <c r="K1269" s="25"/>
      <c r="L1269" s="27">
        <v>0.5</v>
      </c>
      <c r="M1269" s="26" t="s">
        <v>2</v>
      </c>
      <c r="N1269" s="25" t="str" cm="1">
        <f t="array" ref="N1269">_xlfn.IFS(L1269=100%,"выполнено",L1269=0%,"не выполнено",L1269&gt;0%,"в работе",L1269&lt;100%,"в работе")</f>
        <v>в работе</v>
      </c>
      <c r="O1269" s="25"/>
      <c r="P1269" s="25"/>
      <c r="Q1269" s="25" t="s">
        <v>1032</v>
      </c>
      <c r="R1269" s="25" t="str">
        <f>VLOOKUP(J1269,LookUp!C:F,4,0)</f>
        <v>ООС</v>
      </c>
      <c r="S1269" s="25" t="s">
        <v>3821</v>
      </c>
    </row>
    <row r="1270" spans="1:19" x14ac:dyDescent="0.25">
      <c r="A1270" s="25" t="s">
        <v>1690</v>
      </c>
      <c r="B1270" s="44">
        <v>3</v>
      </c>
      <c r="C1270" s="25" t="s">
        <v>951</v>
      </c>
      <c r="D1270" s="25" t="s">
        <v>928</v>
      </c>
      <c r="E1270" s="26">
        <v>45663</v>
      </c>
      <c r="F1270" s="26">
        <v>45747</v>
      </c>
      <c r="G1270" s="25" t="s">
        <v>1941</v>
      </c>
      <c r="H1270" s="26">
        <v>45910</v>
      </c>
      <c r="I1270" s="26">
        <v>46001</v>
      </c>
      <c r="J1270" s="25" t="s">
        <v>1719</v>
      </c>
      <c r="K1270" s="25"/>
      <c r="L1270" s="27">
        <v>0.09</v>
      </c>
      <c r="M1270" s="26" t="s">
        <v>2</v>
      </c>
      <c r="N1270" s="25" t="str" cm="1">
        <f t="array" ref="N1270">_xlfn.IFS(L1270=100%,"выполнено",L1270=0%,"не выполнено",L1270&gt;0%,"в работе",L1270&lt;100%,"в работе")</f>
        <v>в работе</v>
      </c>
      <c r="O1270" s="25"/>
      <c r="P1270" s="25"/>
      <c r="Q1270" s="25" t="s">
        <v>1032</v>
      </c>
      <c r="R1270" s="25" t="str">
        <f>VLOOKUP(J1270,LookUp!C:F,4,0)</f>
        <v>Не применимо</v>
      </c>
      <c r="S1270" s="25" t="s">
        <v>3821</v>
      </c>
    </row>
    <row r="1271" spans="1:19" x14ac:dyDescent="0.25">
      <c r="A1271" s="25" t="s">
        <v>1690</v>
      </c>
      <c r="B1271" s="44">
        <v>4</v>
      </c>
      <c r="C1271" s="25" t="s">
        <v>888</v>
      </c>
      <c r="D1271" s="25" t="s">
        <v>30</v>
      </c>
      <c r="E1271" s="26">
        <v>45663</v>
      </c>
      <c r="F1271" s="26">
        <v>45705</v>
      </c>
      <c r="G1271" s="25" t="s">
        <v>30</v>
      </c>
      <c r="H1271" s="26">
        <v>45910</v>
      </c>
      <c r="I1271" s="26">
        <v>45951</v>
      </c>
      <c r="J1271" s="25" t="s">
        <v>1032</v>
      </c>
      <c r="K1271" s="25"/>
      <c r="L1271" s="27">
        <v>0.3</v>
      </c>
      <c r="M1271" s="26" t="s">
        <v>2</v>
      </c>
      <c r="N1271" s="25" t="str" cm="1">
        <f t="array" ref="N1271">_xlfn.IFS(L1271=100%,"выполнено",L1271=0%,"не выполнено",L1271&gt;0%,"в работе",L1271&lt;100%,"в работе")</f>
        <v>в работе</v>
      </c>
      <c r="O1271" s="25"/>
      <c r="P1271" s="25"/>
      <c r="Q1271" s="25" t="s">
        <v>1032</v>
      </c>
      <c r="R1271" s="25" t="str">
        <f>VLOOKUP(J1271,LookUp!C:F,4,0)</f>
        <v>ООС</v>
      </c>
      <c r="S1271" s="25" t="s">
        <v>3821</v>
      </c>
    </row>
    <row r="1272" spans="1:19" x14ac:dyDescent="0.25">
      <c r="A1272" s="25" t="s">
        <v>1690</v>
      </c>
      <c r="B1272" s="44">
        <v>4</v>
      </c>
      <c r="C1272" s="25" t="s">
        <v>953</v>
      </c>
      <c r="D1272" s="25" t="s">
        <v>106</v>
      </c>
      <c r="E1272" s="26">
        <v>45705</v>
      </c>
      <c r="F1272" s="26">
        <v>45715</v>
      </c>
      <c r="G1272" s="25" t="s">
        <v>73</v>
      </c>
      <c r="H1272" s="26">
        <v>45951</v>
      </c>
      <c r="I1272" s="26">
        <v>45958</v>
      </c>
      <c r="J1272" s="25" t="s">
        <v>1032</v>
      </c>
      <c r="K1272" s="25"/>
      <c r="L1272" s="27">
        <v>0</v>
      </c>
      <c r="M1272" s="26" t="s">
        <v>2</v>
      </c>
      <c r="N1272" s="25" t="str" cm="1">
        <f t="array" ref="N1272">_xlfn.IFS(L1272=100%,"выполнено",L1272=0%,"не выполнено",L1272&gt;0%,"в работе",L1272&lt;100%,"в работе")</f>
        <v>не выполнено</v>
      </c>
      <c r="O1272" s="25"/>
      <c r="P1272" s="25"/>
      <c r="Q1272" s="25" t="s">
        <v>1032</v>
      </c>
      <c r="R1272" s="25" t="str">
        <f>VLOOKUP(J1272,LookUp!C:F,4,0)</f>
        <v>ООС</v>
      </c>
      <c r="S1272" s="25" t="s">
        <v>3821</v>
      </c>
    </row>
    <row r="1273" spans="1:19" x14ac:dyDescent="0.25">
      <c r="A1273" s="25" t="s">
        <v>1690</v>
      </c>
      <c r="B1273" s="44">
        <v>4</v>
      </c>
      <c r="C1273" s="25" t="s">
        <v>111</v>
      </c>
      <c r="D1273" s="25" t="s">
        <v>112</v>
      </c>
      <c r="E1273" s="26">
        <v>45687</v>
      </c>
      <c r="F1273" s="26">
        <v>45687</v>
      </c>
      <c r="G1273" s="25" t="s">
        <v>7</v>
      </c>
      <c r="H1273" s="26">
        <v>45930</v>
      </c>
      <c r="I1273" s="26">
        <v>45930</v>
      </c>
      <c r="J1273" s="25" t="s">
        <v>1032</v>
      </c>
      <c r="K1273" s="25"/>
      <c r="L1273" s="27">
        <v>0</v>
      </c>
      <c r="M1273" s="26" t="s">
        <v>2</v>
      </c>
      <c r="N1273" s="25" t="str" cm="1">
        <f t="array" ref="N1273">_xlfn.IFS(L1273=100%,"выполнено",L1273=0%,"не выполнено",L1273&gt;0%,"в работе",L1273&lt;100%,"в работе")</f>
        <v>не выполнено</v>
      </c>
      <c r="O1273" s="25"/>
      <c r="P1273" s="25"/>
      <c r="Q1273" s="25" t="s">
        <v>1032</v>
      </c>
      <c r="R1273" s="25" t="str">
        <f>VLOOKUP(J1273,LookUp!C:F,4,0)</f>
        <v>ООС</v>
      </c>
      <c r="S1273" s="25" t="s">
        <v>3821</v>
      </c>
    </row>
    <row r="1274" spans="1:19" x14ac:dyDescent="0.25">
      <c r="A1274" s="25" t="s">
        <v>1690</v>
      </c>
      <c r="B1274" s="44">
        <v>4</v>
      </c>
      <c r="C1274" s="25" t="s">
        <v>113</v>
      </c>
      <c r="D1274" s="25" t="s">
        <v>73</v>
      </c>
      <c r="E1274" s="26">
        <v>45688</v>
      </c>
      <c r="F1274" s="26">
        <v>45694</v>
      </c>
      <c r="G1274" s="25" t="s">
        <v>73</v>
      </c>
      <c r="H1274" s="26">
        <v>45931</v>
      </c>
      <c r="I1274" s="26">
        <v>45937</v>
      </c>
      <c r="J1274" s="25" t="s">
        <v>1032</v>
      </c>
      <c r="K1274" s="25"/>
      <c r="L1274" s="27">
        <v>0</v>
      </c>
      <c r="M1274" s="26" t="s">
        <v>2</v>
      </c>
      <c r="N1274" s="25" t="str" cm="1">
        <f t="array" ref="N1274">_xlfn.IFS(L1274=100%,"выполнено",L1274=0%,"не выполнено",L1274&gt;0%,"в работе",L1274&lt;100%,"в работе")</f>
        <v>не выполнено</v>
      </c>
      <c r="O1274" s="25"/>
      <c r="P1274" s="25"/>
      <c r="Q1274" s="25" t="s">
        <v>1032</v>
      </c>
      <c r="R1274" s="25" t="str">
        <f>VLOOKUP(J1274,LookUp!C:F,4,0)</f>
        <v>ООС</v>
      </c>
      <c r="S1274" s="25" t="s">
        <v>3821</v>
      </c>
    </row>
    <row r="1275" spans="1:19" x14ac:dyDescent="0.25">
      <c r="A1275" s="25" t="s">
        <v>1690</v>
      </c>
      <c r="B1275" s="44">
        <v>4</v>
      </c>
      <c r="C1275" s="25" t="s">
        <v>114</v>
      </c>
      <c r="D1275" s="25" t="s">
        <v>73</v>
      </c>
      <c r="E1275" s="26">
        <v>45695</v>
      </c>
      <c r="F1275" s="26">
        <v>45701</v>
      </c>
      <c r="G1275" s="25" t="s">
        <v>73</v>
      </c>
      <c r="H1275" s="26">
        <v>45938</v>
      </c>
      <c r="I1275" s="26">
        <v>45944</v>
      </c>
      <c r="J1275" s="25" t="s">
        <v>1032</v>
      </c>
      <c r="K1275" s="25"/>
      <c r="L1275" s="27">
        <v>0</v>
      </c>
      <c r="M1275" s="26" t="s">
        <v>2</v>
      </c>
      <c r="N1275" s="25" t="str" cm="1">
        <f t="array" ref="N1275">_xlfn.IFS(L1275=100%,"выполнено",L1275=0%,"не выполнено",L1275&gt;0%,"в работе",L1275&lt;100%,"в работе")</f>
        <v>не выполнено</v>
      </c>
      <c r="O1275" s="25"/>
      <c r="P1275" s="25"/>
      <c r="Q1275" s="25" t="s">
        <v>1032</v>
      </c>
      <c r="R1275" s="25" t="str">
        <f>VLOOKUP(J1275,LookUp!C:F,4,0)</f>
        <v>ООС</v>
      </c>
      <c r="S1275" s="25" t="s">
        <v>3821</v>
      </c>
    </row>
    <row r="1276" spans="1:19" x14ac:dyDescent="0.25">
      <c r="A1276" s="25" t="s">
        <v>1690</v>
      </c>
      <c r="B1276" s="44">
        <v>4</v>
      </c>
      <c r="C1276" s="25" t="s">
        <v>954</v>
      </c>
      <c r="D1276" s="25" t="s">
        <v>112</v>
      </c>
      <c r="E1276" s="26">
        <v>45702</v>
      </c>
      <c r="F1276" s="26">
        <v>45702</v>
      </c>
      <c r="G1276" s="25" t="s">
        <v>112</v>
      </c>
      <c r="H1276" s="26">
        <v>45945</v>
      </c>
      <c r="I1276" s="26">
        <v>45945</v>
      </c>
      <c r="J1276" s="25" t="s">
        <v>1032</v>
      </c>
      <c r="K1276" s="25"/>
      <c r="L1276" s="27">
        <v>0</v>
      </c>
      <c r="M1276" s="26" t="s">
        <v>2</v>
      </c>
      <c r="N1276" s="25" t="str" cm="1">
        <f t="array" ref="N1276">_xlfn.IFS(L1276=100%,"выполнено",L1276=0%,"не выполнено",L1276&gt;0%,"в работе",L1276&lt;100%,"в работе")</f>
        <v>не выполнено</v>
      </c>
      <c r="O1276" s="25"/>
      <c r="P1276" s="25"/>
      <c r="Q1276" s="25" t="s">
        <v>1032</v>
      </c>
      <c r="R1276" s="25" t="str">
        <f>VLOOKUP(J1276,LookUp!C:F,4,0)</f>
        <v>ООС</v>
      </c>
      <c r="S1276" s="25" t="s">
        <v>3821</v>
      </c>
    </row>
    <row r="1277" spans="1:19" x14ac:dyDescent="0.25">
      <c r="A1277" s="25" t="s">
        <v>1690</v>
      </c>
      <c r="B1277" s="44">
        <v>4</v>
      </c>
      <c r="C1277" s="25" t="s">
        <v>955</v>
      </c>
      <c r="D1277" s="25" t="s">
        <v>112</v>
      </c>
      <c r="E1277" s="26">
        <v>45705</v>
      </c>
      <c r="F1277" s="26">
        <v>45705</v>
      </c>
      <c r="G1277" s="25" t="s">
        <v>112</v>
      </c>
      <c r="H1277" s="26">
        <v>45964</v>
      </c>
      <c r="I1277" s="26">
        <v>45964</v>
      </c>
      <c r="J1277" s="25" t="s">
        <v>1032</v>
      </c>
      <c r="K1277" s="25"/>
      <c r="L1277" s="27">
        <v>0</v>
      </c>
      <c r="M1277" s="26" t="s">
        <v>2</v>
      </c>
      <c r="N1277" s="25" t="str" cm="1">
        <f t="array" ref="N1277">_xlfn.IFS(L1277=100%,"выполнено",L1277=0%,"не выполнено",L1277&gt;0%,"в работе",L1277&lt;100%,"в работе")</f>
        <v>не выполнено</v>
      </c>
      <c r="O1277" s="25"/>
      <c r="P1277" s="25"/>
      <c r="Q1277" s="25" t="s">
        <v>1032</v>
      </c>
      <c r="R1277" s="25" t="str">
        <f>VLOOKUP(J1277,LookUp!C:F,4,0)</f>
        <v>ООС</v>
      </c>
      <c r="S1277" s="25" t="s">
        <v>3821</v>
      </c>
    </row>
    <row r="1278" spans="1:19" x14ac:dyDescent="0.25">
      <c r="A1278" s="25" t="s">
        <v>1690</v>
      </c>
      <c r="B1278" s="44">
        <v>4</v>
      </c>
      <c r="C1278" s="25" t="s">
        <v>897</v>
      </c>
      <c r="D1278" s="25" t="s">
        <v>956</v>
      </c>
      <c r="E1278" s="26">
        <v>45705</v>
      </c>
      <c r="F1278" s="26">
        <v>45742</v>
      </c>
      <c r="G1278" s="25" t="s">
        <v>39</v>
      </c>
      <c r="H1278" s="26">
        <v>45946</v>
      </c>
      <c r="I1278" s="26">
        <v>45981</v>
      </c>
      <c r="J1278" s="25" t="s">
        <v>1032</v>
      </c>
      <c r="K1278" s="25"/>
      <c r="L1278" s="27">
        <v>0</v>
      </c>
      <c r="M1278" s="26" t="s">
        <v>2</v>
      </c>
      <c r="N1278" s="25" t="str" cm="1">
        <f t="array" ref="N1278">_xlfn.IFS(L1278=100%,"выполнено",L1278=0%,"не выполнено",L1278&gt;0%,"в работе",L1278&lt;100%,"в работе")</f>
        <v>не выполнено</v>
      </c>
      <c r="O1278" s="25"/>
      <c r="P1278" s="25"/>
      <c r="Q1278" s="25" t="s">
        <v>1032</v>
      </c>
      <c r="R1278" s="25" t="str">
        <f>VLOOKUP(J1278,LookUp!C:F,4,0)</f>
        <v>ООС</v>
      </c>
      <c r="S1278" s="25" t="s">
        <v>3821</v>
      </c>
    </row>
    <row r="1279" spans="1:19" x14ac:dyDescent="0.25">
      <c r="A1279" s="25" t="s">
        <v>1690</v>
      </c>
      <c r="B1279" s="44">
        <v>5</v>
      </c>
      <c r="C1279" s="25" t="s">
        <v>957</v>
      </c>
      <c r="D1279" s="25" t="s">
        <v>109</v>
      </c>
      <c r="E1279" s="26">
        <v>45705</v>
      </c>
      <c r="F1279" s="26">
        <v>45734</v>
      </c>
      <c r="G1279" s="25" t="s">
        <v>109</v>
      </c>
      <c r="H1279" s="26">
        <v>45946</v>
      </c>
      <c r="I1279" s="26">
        <v>45975</v>
      </c>
      <c r="J1279" s="25" t="s">
        <v>1032</v>
      </c>
      <c r="K1279" s="25"/>
      <c r="L1279" s="27">
        <v>0</v>
      </c>
      <c r="M1279" s="26" t="s">
        <v>2</v>
      </c>
      <c r="N1279" s="25" t="str" cm="1">
        <f t="array" ref="N1279">_xlfn.IFS(L1279=100%,"выполнено",L1279=0%,"не выполнено",L1279&gt;0%,"в работе",L1279&lt;100%,"в работе")</f>
        <v>не выполнено</v>
      </c>
      <c r="O1279" s="25"/>
      <c r="P1279" s="25"/>
      <c r="Q1279" s="25" t="s">
        <v>1032</v>
      </c>
      <c r="R1279" s="25" t="str">
        <f>VLOOKUP(J1279,LookUp!C:F,4,0)</f>
        <v>ООС</v>
      </c>
      <c r="S1279" s="25" t="s">
        <v>3821</v>
      </c>
    </row>
    <row r="1280" spans="1:19" x14ac:dyDescent="0.25">
      <c r="A1280" s="25" t="s">
        <v>1690</v>
      </c>
      <c r="B1280" s="44">
        <v>5</v>
      </c>
      <c r="C1280" s="25" t="s">
        <v>119</v>
      </c>
      <c r="D1280" s="25" t="s">
        <v>33</v>
      </c>
      <c r="E1280" s="26">
        <v>45735</v>
      </c>
      <c r="F1280" s="26">
        <v>45740</v>
      </c>
      <c r="G1280" s="25" t="s">
        <v>35</v>
      </c>
      <c r="H1280" s="26">
        <v>45978</v>
      </c>
      <c r="I1280" s="26">
        <v>45979</v>
      </c>
      <c r="J1280" s="25" t="s">
        <v>1032</v>
      </c>
      <c r="K1280" s="25"/>
      <c r="L1280" s="27">
        <v>0</v>
      </c>
      <c r="M1280" s="26" t="s">
        <v>2</v>
      </c>
      <c r="N1280" s="25" t="str" cm="1">
        <f t="array" ref="N1280">_xlfn.IFS(L1280=100%,"выполнено",L1280=0%,"не выполнено",L1280&gt;0%,"в работе",L1280&lt;100%,"в работе")</f>
        <v>не выполнено</v>
      </c>
      <c r="O1280" s="25"/>
      <c r="P1280" s="25"/>
      <c r="Q1280" s="25" t="s">
        <v>1032</v>
      </c>
      <c r="R1280" s="25" t="str">
        <f>VLOOKUP(J1280,LookUp!C:F,4,0)</f>
        <v>ООС</v>
      </c>
      <c r="S1280" s="25" t="s">
        <v>3821</v>
      </c>
    </row>
    <row r="1281" spans="1:19" x14ac:dyDescent="0.25">
      <c r="A1281" s="25" t="s">
        <v>1690</v>
      </c>
      <c r="B1281" s="44">
        <v>5</v>
      </c>
      <c r="C1281" s="25" t="s">
        <v>120</v>
      </c>
      <c r="D1281" s="25" t="s">
        <v>35</v>
      </c>
      <c r="E1281" s="26">
        <v>45741</v>
      </c>
      <c r="F1281" s="26">
        <v>45742</v>
      </c>
      <c r="G1281" s="25" t="s">
        <v>35</v>
      </c>
      <c r="H1281" s="26">
        <v>45980</v>
      </c>
      <c r="I1281" s="26">
        <v>45981</v>
      </c>
      <c r="J1281" s="25" t="s">
        <v>1032</v>
      </c>
      <c r="K1281" s="25"/>
      <c r="L1281" s="27">
        <v>0</v>
      </c>
      <c r="M1281" s="26" t="s">
        <v>2</v>
      </c>
      <c r="N1281" s="25" t="str" cm="1">
        <f t="array" ref="N1281">_xlfn.IFS(L1281=100%,"выполнено",L1281=0%,"не выполнено",L1281&gt;0%,"в работе",L1281&lt;100%,"в работе")</f>
        <v>не выполнено</v>
      </c>
      <c r="O1281" s="25"/>
      <c r="P1281" s="25"/>
      <c r="Q1281" s="25" t="s">
        <v>1032</v>
      </c>
      <c r="R1281" s="25" t="str">
        <f>VLOOKUP(J1281,LookUp!C:F,4,0)</f>
        <v>ООС</v>
      </c>
      <c r="S1281" s="25" t="s">
        <v>3821</v>
      </c>
    </row>
    <row r="1282" spans="1:19" x14ac:dyDescent="0.25">
      <c r="A1282" s="25" t="s">
        <v>1690</v>
      </c>
      <c r="B1282" s="44">
        <v>4</v>
      </c>
      <c r="C1282" s="25" t="s">
        <v>958</v>
      </c>
      <c r="D1282" s="25" t="s">
        <v>959</v>
      </c>
      <c r="E1282" s="26">
        <v>45706</v>
      </c>
      <c r="F1282" s="26">
        <v>45747</v>
      </c>
      <c r="G1282" s="25" t="s">
        <v>2847</v>
      </c>
      <c r="H1282" s="26">
        <v>45965</v>
      </c>
      <c r="I1282" s="26">
        <v>46001</v>
      </c>
      <c r="J1282" s="25" t="s">
        <v>1032</v>
      </c>
      <c r="K1282" s="25"/>
      <c r="L1282" s="27">
        <v>0</v>
      </c>
      <c r="M1282" s="26" t="s">
        <v>2</v>
      </c>
      <c r="N1282" s="25" t="str" cm="1">
        <f t="array" ref="N1282">_xlfn.IFS(L1282=100%,"выполнено",L1282=0%,"не выполнено",L1282&gt;0%,"в работе",L1282&lt;100%,"в работе")</f>
        <v>не выполнено</v>
      </c>
      <c r="O1282" s="25"/>
      <c r="P1282" s="25"/>
      <c r="Q1282" s="25" t="s">
        <v>1032</v>
      </c>
      <c r="R1282" s="25" t="str">
        <f>VLOOKUP(J1282,LookUp!C:F,4,0)</f>
        <v>ООС</v>
      </c>
      <c r="S1282" s="25" t="s">
        <v>3821</v>
      </c>
    </row>
    <row r="1283" spans="1:19" x14ac:dyDescent="0.25">
      <c r="A1283" s="25" t="s">
        <v>1690</v>
      </c>
      <c r="B1283" s="44">
        <v>5</v>
      </c>
      <c r="C1283" s="25" t="s">
        <v>898</v>
      </c>
      <c r="D1283" s="25" t="s">
        <v>69</v>
      </c>
      <c r="E1283" s="26">
        <v>45706</v>
      </c>
      <c r="F1283" s="26">
        <v>45728</v>
      </c>
      <c r="G1283" s="25" t="s">
        <v>69</v>
      </c>
      <c r="H1283" s="26">
        <v>45965</v>
      </c>
      <c r="I1283" s="26">
        <v>45987</v>
      </c>
      <c r="J1283" s="25" t="s">
        <v>1032</v>
      </c>
      <c r="K1283" s="25"/>
      <c r="L1283" s="27">
        <v>0</v>
      </c>
      <c r="M1283" s="26" t="s">
        <v>2</v>
      </c>
      <c r="N1283" s="25" t="str" cm="1">
        <f t="array" ref="N1283">_xlfn.IFS(L1283=100%,"выполнено",L1283=0%,"не выполнено",L1283&gt;0%,"в работе",L1283&lt;100%,"в работе")</f>
        <v>не выполнено</v>
      </c>
      <c r="O1283" s="25"/>
      <c r="P1283" s="25"/>
      <c r="Q1283" s="25" t="s">
        <v>1032</v>
      </c>
      <c r="R1283" s="25" t="str">
        <f>VLOOKUP(J1283,LookUp!C:F,4,0)</f>
        <v>ООС</v>
      </c>
      <c r="S1283" s="25" t="s">
        <v>3821</v>
      </c>
    </row>
    <row r="1284" spans="1:19" x14ac:dyDescent="0.25">
      <c r="A1284" s="25" t="s">
        <v>1690</v>
      </c>
      <c r="B1284" s="44">
        <v>5</v>
      </c>
      <c r="C1284" s="25" t="s">
        <v>960</v>
      </c>
      <c r="D1284" s="25" t="s">
        <v>112</v>
      </c>
      <c r="E1284" s="26">
        <v>45729</v>
      </c>
      <c r="F1284" s="26">
        <v>45729</v>
      </c>
      <c r="G1284" s="25" t="s">
        <v>112</v>
      </c>
      <c r="H1284" s="26">
        <v>45988</v>
      </c>
      <c r="I1284" s="26">
        <v>45988</v>
      </c>
      <c r="J1284" s="25" t="s">
        <v>1032</v>
      </c>
      <c r="K1284" s="25"/>
      <c r="L1284" s="27">
        <v>0</v>
      </c>
      <c r="M1284" s="26" t="s">
        <v>2</v>
      </c>
      <c r="N1284" s="25" t="str" cm="1">
        <f t="array" ref="N1284">_xlfn.IFS(L1284=100%,"выполнено",L1284=0%,"не выполнено",L1284&gt;0%,"в работе",L1284&lt;100%,"в работе")</f>
        <v>не выполнено</v>
      </c>
      <c r="O1284" s="25"/>
      <c r="P1284" s="25"/>
      <c r="Q1284" s="25" t="s">
        <v>1032</v>
      </c>
      <c r="R1284" s="25" t="str">
        <f>VLOOKUP(J1284,LookUp!C:F,4,0)</f>
        <v>ООС</v>
      </c>
      <c r="S1284" s="25" t="s">
        <v>3821</v>
      </c>
    </row>
    <row r="1285" spans="1:19" x14ac:dyDescent="0.25">
      <c r="A1285" s="25" t="s">
        <v>1690</v>
      </c>
      <c r="B1285" s="44">
        <v>5</v>
      </c>
      <c r="C1285" s="25" t="s">
        <v>961</v>
      </c>
      <c r="D1285" s="25" t="s">
        <v>73</v>
      </c>
      <c r="E1285" s="26">
        <v>45730</v>
      </c>
      <c r="F1285" s="26">
        <v>45736</v>
      </c>
      <c r="G1285" s="25" t="s">
        <v>73</v>
      </c>
      <c r="H1285" s="26">
        <v>45989</v>
      </c>
      <c r="I1285" s="26">
        <v>45996</v>
      </c>
      <c r="J1285" s="25" t="s">
        <v>1032</v>
      </c>
      <c r="K1285" s="25"/>
      <c r="L1285" s="27">
        <v>0</v>
      </c>
      <c r="M1285" s="26" t="s">
        <v>2</v>
      </c>
      <c r="N1285" s="25" t="str" cm="1">
        <f t="array" ref="N1285">_xlfn.IFS(L1285=100%,"выполнено",L1285=0%,"не выполнено",L1285&gt;0%,"в работе",L1285&lt;100%,"в работе")</f>
        <v>не выполнено</v>
      </c>
      <c r="O1285" s="25"/>
      <c r="P1285" s="25"/>
      <c r="Q1285" s="25" t="s">
        <v>1032</v>
      </c>
      <c r="R1285" s="25" t="str">
        <f>VLOOKUP(J1285,LookUp!C:F,4,0)</f>
        <v>ООС</v>
      </c>
      <c r="S1285" s="25" t="s">
        <v>3821</v>
      </c>
    </row>
    <row r="1286" spans="1:19" x14ac:dyDescent="0.25">
      <c r="A1286" s="25" t="s">
        <v>1690</v>
      </c>
      <c r="B1286" s="44">
        <v>5</v>
      </c>
      <c r="C1286" s="25" t="s">
        <v>962</v>
      </c>
      <c r="D1286" s="25" t="s">
        <v>33</v>
      </c>
      <c r="E1286" s="26">
        <v>45743</v>
      </c>
      <c r="F1286" s="26">
        <v>45747</v>
      </c>
      <c r="G1286" s="25" t="s">
        <v>33</v>
      </c>
      <c r="H1286" s="26">
        <v>45999</v>
      </c>
      <c r="I1286" s="26">
        <v>46001</v>
      </c>
      <c r="J1286" s="25" t="s">
        <v>1032</v>
      </c>
      <c r="K1286" s="25"/>
      <c r="L1286" s="27">
        <v>0</v>
      </c>
      <c r="M1286" s="26" t="s">
        <v>2</v>
      </c>
      <c r="N1286" s="25" t="str" cm="1">
        <f t="array" ref="N1286">_xlfn.IFS(L1286=100%,"выполнено",L1286=0%,"не выполнено",L1286&gt;0%,"в работе",L1286&lt;100%,"в работе")</f>
        <v>не выполнено</v>
      </c>
      <c r="O1286" s="25"/>
      <c r="P1286" s="25"/>
      <c r="Q1286" s="25" t="s">
        <v>1032</v>
      </c>
      <c r="R1286" s="25" t="str">
        <f>VLOOKUP(J1286,LookUp!C:F,4,0)</f>
        <v>ООС</v>
      </c>
      <c r="S1286" s="25" t="s">
        <v>3821</v>
      </c>
    </row>
    <row r="1287" spans="1:19" x14ac:dyDescent="0.25">
      <c r="A1287" s="25" t="s">
        <v>1690</v>
      </c>
      <c r="B1287" s="44">
        <v>3</v>
      </c>
      <c r="C1287" s="25" t="s">
        <v>2181</v>
      </c>
      <c r="D1287" s="25" t="s">
        <v>42</v>
      </c>
      <c r="E1287" s="26">
        <v>45691</v>
      </c>
      <c r="F1287" s="26">
        <v>45824</v>
      </c>
      <c r="G1287" s="25" t="s">
        <v>1846</v>
      </c>
      <c r="H1287" s="26">
        <v>45971</v>
      </c>
      <c r="I1287" s="26">
        <v>46086</v>
      </c>
      <c r="J1287" s="25" t="s">
        <v>1719</v>
      </c>
      <c r="K1287" s="25"/>
      <c r="L1287" s="27">
        <v>0</v>
      </c>
      <c r="M1287" s="26" t="s">
        <v>2</v>
      </c>
      <c r="N1287" s="25" t="str" cm="1">
        <f t="array" ref="N1287">_xlfn.IFS(L1287=100%,"выполнено",L1287=0%,"не выполнено",L1287&gt;0%,"в работе",L1287&lt;100%,"в работе")</f>
        <v>не выполнено</v>
      </c>
      <c r="O1287" s="25"/>
      <c r="P1287" s="25"/>
      <c r="Q1287" s="25" t="s">
        <v>1032</v>
      </c>
      <c r="R1287" s="25" t="str">
        <f>VLOOKUP(J1287,LookUp!C:F,4,0)</f>
        <v>Не применимо</v>
      </c>
      <c r="S1287" s="25" t="s">
        <v>3821</v>
      </c>
    </row>
    <row r="1288" spans="1:19" x14ac:dyDescent="0.25">
      <c r="A1288" s="25" t="s">
        <v>1690</v>
      </c>
      <c r="B1288" s="44">
        <v>4</v>
      </c>
      <c r="C1288" s="25" t="s">
        <v>95</v>
      </c>
      <c r="D1288" s="25" t="s">
        <v>963</v>
      </c>
      <c r="E1288" s="26">
        <v>45691</v>
      </c>
      <c r="F1288" s="26">
        <v>45741</v>
      </c>
      <c r="G1288" s="25" t="s">
        <v>117</v>
      </c>
      <c r="H1288" s="26">
        <v>45971</v>
      </c>
      <c r="I1288" s="26">
        <v>46010</v>
      </c>
      <c r="J1288" s="25" t="s">
        <v>1032</v>
      </c>
      <c r="K1288" s="25"/>
      <c r="L1288" s="27">
        <v>0</v>
      </c>
      <c r="M1288" s="26" t="s">
        <v>2</v>
      </c>
      <c r="N1288" s="25" t="str" cm="1">
        <f t="array" ref="N1288">_xlfn.IFS(L1288=100%,"выполнено",L1288=0%,"не выполнено",L1288&gt;0%,"в работе",L1288&lt;100%,"в работе")</f>
        <v>не выполнено</v>
      </c>
      <c r="O1288" s="25"/>
      <c r="P1288" s="25"/>
      <c r="Q1288" s="25" t="s">
        <v>1032</v>
      </c>
      <c r="R1288" s="25" t="str">
        <f>VLOOKUP(J1288,LookUp!C:F,4,0)</f>
        <v>ООС</v>
      </c>
      <c r="S1288" s="25" t="s">
        <v>3821</v>
      </c>
    </row>
    <row r="1289" spans="1:19" x14ac:dyDescent="0.25">
      <c r="A1289" s="25" t="s">
        <v>1690</v>
      </c>
      <c r="B1289" s="44">
        <v>4</v>
      </c>
      <c r="C1289" s="25" t="s">
        <v>111</v>
      </c>
      <c r="D1289" s="25" t="s">
        <v>73</v>
      </c>
      <c r="E1289" s="26">
        <v>45742</v>
      </c>
      <c r="F1289" s="26">
        <v>45748</v>
      </c>
      <c r="G1289" s="25" t="s">
        <v>7</v>
      </c>
      <c r="H1289" s="26">
        <v>46010</v>
      </c>
      <c r="I1289" s="26">
        <v>46010</v>
      </c>
      <c r="J1289" s="25" t="s">
        <v>1032</v>
      </c>
      <c r="K1289" s="25"/>
      <c r="L1289" s="27">
        <v>0</v>
      </c>
      <c r="M1289" s="26" t="s">
        <v>2</v>
      </c>
      <c r="N1289" s="25" t="str" cm="1">
        <f t="array" ref="N1289">_xlfn.IFS(L1289=100%,"выполнено",L1289=0%,"не выполнено",L1289&gt;0%,"в работе",L1289&lt;100%,"в работе")</f>
        <v>не выполнено</v>
      </c>
      <c r="O1289" s="25"/>
      <c r="P1289" s="25"/>
      <c r="Q1289" s="25" t="s">
        <v>1032</v>
      </c>
      <c r="R1289" s="25" t="str">
        <f>VLOOKUP(J1289,LookUp!C:F,4,0)</f>
        <v>ООС</v>
      </c>
      <c r="S1289" s="25" t="s">
        <v>3821</v>
      </c>
    </row>
    <row r="1290" spans="1:19" x14ac:dyDescent="0.25">
      <c r="A1290" s="25" t="s">
        <v>1690</v>
      </c>
      <c r="B1290" s="44">
        <v>4</v>
      </c>
      <c r="C1290" s="25" t="s">
        <v>113</v>
      </c>
      <c r="D1290" s="25" t="s">
        <v>35</v>
      </c>
      <c r="E1290" s="26">
        <v>45747</v>
      </c>
      <c r="F1290" s="26">
        <v>45748</v>
      </c>
      <c r="G1290" s="25" t="s">
        <v>73</v>
      </c>
      <c r="H1290" s="26">
        <v>46002</v>
      </c>
      <c r="I1290" s="26">
        <v>46010</v>
      </c>
      <c r="J1290" s="25" t="s">
        <v>1032</v>
      </c>
      <c r="K1290" s="25"/>
      <c r="L1290" s="27">
        <v>0</v>
      </c>
      <c r="M1290" s="26" t="s">
        <v>2</v>
      </c>
      <c r="N1290" s="25" t="str" cm="1">
        <f t="array" ref="N1290">_xlfn.IFS(L1290=100%,"выполнено",L1290=0%,"не выполнено",L1290&gt;0%,"в работе",L1290&lt;100%,"в работе")</f>
        <v>не выполнено</v>
      </c>
      <c r="O1290" s="25"/>
      <c r="P1290" s="25"/>
      <c r="Q1290" s="25" t="s">
        <v>1032</v>
      </c>
      <c r="R1290" s="25" t="str">
        <f>VLOOKUP(J1290,LookUp!C:F,4,0)</f>
        <v>ООС</v>
      </c>
      <c r="S1290" s="25" t="s">
        <v>3821</v>
      </c>
    </row>
    <row r="1291" spans="1:19" x14ac:dyDescent="0.25">
      <c r="A1291" s="25" t="s">
        <v>1690</v>
      </c>
      <c r="B1291" s="44">
        <v>4</v>
      </c>
      <c r="C1291" s="25" t="s">
        <v>114</v>
      </c>
      <c r="D1291" s="25" t="s">
        <v>73</v>
      </c>
      <c r="E1291" s="26">
        <v>45749</v>
      </c>
      <c r="F1291" s="26">
        <v>45755</v>
      </c>
      <c r="G1291" s="25" t="s">
        <v>73</v>
      </c>
      <c r="H1291" s="26">
        <v>46013</v>
      </c>
      <c r="I1291" s="26">
        <v>46017</v>
      </c>
      <c r="J1291" s="25" t="s">
        <v>1032</v>
      </c>
      <c r="K1291" s="25"/>
      <c r="L1291" s="27">
        <v>0</v>
      </c>
      <c r="M1291" s="26" t="s">
        <v>2</v>
      </c>
      <c r="N1291" s="25" t="str" cm="1">
        <f t="array" ref="N1291">_xlfn.IFS(L1291=100%,"выполнено",L1291=0%,"не выполнено",L1291&gt;0%,"в работе",L1291&lt;100%,"в работе")</f>
        <v>не выполнено</v>
      </c>
      <c r="O1291" s="25"/>
      <c r="P1291" s="25"/>
      <c r="Q1291" s="25" t="s">
        <v>1032</v>
      </c>
      <c r="R1291" s="25" t="str">
        <f>VLOOKUP(J1291,LookUp!C:F,4,0)</f>
        <v>ООС</v>
      </c>
      <c r="S1291" s="25" t="s">
        <v>3821</v>
      </c>
    </row>
    <row r="1292" spans="1:19" x14ac:dyDescent="0.25">
      <c r="A1292" s="25" t="s">
        <v>1690</v>
      </c>
      <c r="B1292" s="44">
        <v>4</v>
      </c>
      <c r="C1292" s="25" t="s">
        <v>1637</v>
      </c>
      <c r="D1292" s="25" t="s">
        <v>112</v>
      </c>
      <c r="E1292" s="26">
        <v>45789</v>
      </c>
      <c r="F1292" s="26">
        <v>45789</v>
      </c>
      <c r="G1292" s="25" t="s">
        <v>112</v>
      </c>
      <c r="H1292" s="26">
        <v>46020</v>
      </c>
      <c r="I1292" s="26">
        <v>46020</v>
      </c>
      <c r="J1292" s="25" t="s">
        <v>1032</v>
      </c>
      <c r="K1292" s="25"/>
      <c r="L1292" s="27">
        <v>0</v>
      </c>
      <c r="M1292" s="26" t="s">
        <v>2</v>
      </c>
      <c r="N1292" s="25" t="str" cm="1">
        <f t="array" ref="N1292">_xlfn.IFS(L1292=100%,"выполнено",L1292=0%,"не выполнено",L1292&gt;0%,"в работе",L1292&lt;100%,"в работе")</f>
        <v>не выполнено</v>
      </c>
      <c r="O1292" s="25"/>
      <c r="P1292" s="25"/>
      <c r="Q1292" s="25" t="s">
        <v>1032</v>
      </c>
      <c r="R1292" s="25" t="str">
        <f>VLOOKUP(J1292,LookUp!C:F,4,0)</f>
        <v>ООС</v>
      </c>
      <c r="S1292" s="25" t="s">
        <v>3821</v>
      </c>
    </row>
    <row r="1293" spans="1:19" x14ac:dyDescent="0.25">
      <c r="A1293" s="25" t="s">
        <v>1690</v>
      </c>
      <c r="B1293" s="44">
        <v>4</v>
      </c>
      <c r="C1293" s="25" t="s">
        <v>115</v>
      </c>
      <c r="D1293" s="25" t="s">
        <v>27</v>
      </c>
      <c r="E1293" s="26">
        <v>45742</v>
      </c>
      <c r="F1293" s="26">
        <v>45769</v>
      </c>
      <c r="G1293" s="25" t="s">
        <v>27</v>
      </c>
      <c r="H1293" s="26">
        <v>46013</v>
      </c>
      <c r="I1293" s="26">
        <v>46043</v>
      </c>
      <c r="J1293" s="25" t="s">
        <v>1032</v>
      </c>
      <c r="K1293" s="25"/>
      <c r="L1293" s="27">
        <v>0</v>
      </c>
      <c r="M1293" s="26" t="s">
        <v>2</v>
      </c>
      <c r="N1293" s="25" t="str" cm="1">
        <f t="array" ref="N1293">_xlfn.IFS(L1293=100%,"выполнено",L1293=0%,"не выполнено",L1293&gt;0%,"в работе",L1293&lt;100%,"в работе")</f>
        <v>не выполнено</v>
      </c>
      <c r="O1293" s="25"/>
      <c r="P1293" s="25"/>
      <c r="Q1293" s="25" t="s">
        <v>1032</v>
      </c>
      <c r="R1293" s="25" t="str">
        <f>VLOOKUP(J1293,LookUp!C:F,4,0)</f>
        <v>ООС</v>
      </c>
      <c r="S1293" s="25" t="s">
        <v>3821</v>
      </c>
    </row>
    <row r="1294" spans="1:19" x14ac:dyDescent="0.25">
      <c r="A1294" s="25" t="s">
        <v>1690</v>
      </c>
      <c r="B1294" s="44">
        <v>4</v>
      </c>
      <c r="C1294" s="25" t="s">
        <v>116</v>
      </c>
      <c r="D1294" s="25" t="s">
        <v>959</v>
      </c>
      <c r="E1294" s="26">
        <v>45756</v>
      </c>
      <c r="F1294" s="26">
        <v>45797</v>
      </c>
      <c r="G1294" s="25" t="s">
        <v>39</v>
      </c>
      <c r="H1294" s="26">
        <v>46020</v>
      </c>
      <c r="I1294" s="26">
        <v>46055</v>
      </c>
      <c r="J1294" s="25" t="s">
        <v>1032</v>
      </c>
      <c r="K1294" s="25"/>
      <c r="L1294" s="27">
        <v>0</v>
      </c>
      <c r="M1294" s="26" t="s">
        <v>2</v>
      </c>
      <c r="N1294" s="25" t="str" cm="1">
        <f t="array" ref="N1294">_xlfn.IFS(L1294=100%,"выполнено",L1294=0%,"не выполнено",L1294&gt;0%,"в работе",L1294&lt;100%,"в работе")</f>
        <v>не выполнено</v>
      </c>
      <c r="O1294" s="25"/>
      <c r="P1294" s="25"/>
      <c r="Q1294" s="25" t="s">
        <v>1032</v>
      </c>
      <c r="R1294" s="25" t="str">
        <f>VLOOKUP(J1294,LookUp!C:F,4,0)</f>
        <v>ООС</v>
      </c>
      <c r="S1294" s="25" t="s">
        <v>3821</v>
      </c>
    </row>
    <row r="1295" spans="1:19" x14ac:dyDescent="0.25">
      <c r="A1295" s="25" t="s">
        <v>1690</v>
      </c>
      <c r="B1295" s="44">
        <v>5</v>
      </c>
      <c r="C1295" s="25" t="s">
        <v>118</v>
      </c>
      <c r="D1295" s="25" t="s">
        <v>27</v>
      </c>
      <c r="E1295" s="26">
        <v>45756</v>
      </c>
      <c r="F1295" s="26">
        <v>45785</v>
      </c>
      <c r="G1295" s="25" t="s">
        <v>27</v>
      </c>
      <c r="H1295" s="26">
        <v>46020</v>
      </c>
      <c r="I1295" s="26">
        <v>46050</v>
      </c>
      <c r="J1295" s="25" t="s">
        <v>1032</v>
      </c>
      <c r="K1295" s="25"/>
      <c r="L1295" s="27">
        <v>0</v>
      </c>
      <c r="M1295" s="26" t="s">
        <v>2</v>
      </c>
      <c r="N1295" s="25" t="str" cm="1">
        <f t="array" ref="N1295">_xlfn.IFS(L1295=100%,"выполнено",L1295=0%,"не выполнено",L1295&gt;0%,"в работе",L1295&lt;100%,"в работе")</f>
        <v>не выполнено</v>
      </c>
      <c r="O1295" s="25"/>
      <c r="P1295" s="25"/>
      <c r="Q1295" s="25" t="s">
        <v>1032</v>
      </c>
      <c r="R1295" s="25" t="str">
        <f>VLOOKUP(J1295,LookUp!C:F,4,0)</f>
        <v>ООС</v>
      </c>
      <c r="S1295" s="25" t="s">
        <v>3821</v>
      </c>
    </row>
    <row r="1296" spans="1:19" x14ac:dyDescent="0.25">
      <c r="A1296" s="25" t="s">
        <v>1690</v>
      </c>
      <c r="B1296" s="44">
        <v>5</v>
      </c>
      <c r="C1296" s="25" t="s">
        <v>119</v>
      </c>
      <c r="D1296" s="25" t="s">
        <v>73</v>
      </c>
      <c r="E1296" s="26">
        <v>45789</v>
      </c>
      <c r="F1296" s="26">
        <v>45793</v>
      </c>
      <c r="G1296" s="25" t="s">
        <v>112</v>
      </c>
      <c r="H1296" s="26">
        <v>46051</v>
      </c>
      <c r="I1296" s="26">
        <v>46051</v>
      </c>
      <c r="J1296" s="25" t="s">
        <v>1032</v>
      </c>
      <c r="K1296" s="25"/>
      <c r="L1296" s="27">
        <v>0</v>
      </c>
      <c r="M1296" s="26" t="s">
        <v>2</v>
      </c>
      <c r="N1296" s="25" t="str" cm="1">
        <f t="array" ref="N1296">_xlfn.IFS(L1296=100%,"выполнено",L1296=0%,"не выполнено",L1296&gt;0%,"в работе",L1296&lt;100%,"в работе")</f>
        <v>не выполнено</v>
      </c>
      <c r="O1296" s="25"/>
      <c r="P1296" s="25"/>
      <c r="Q1296" s="25" t="s">
        <v>1032</v>
      </c>
      <c r="R1296" s="25" t="str">
        <f>VLOOKUP(J1296,LookUp!C:F,4,0)</f>
        <v>ООС</v>
      </c>
      <c r="S1296" s="25" t="s">
        <v>3821</v>
      </c>
    </row>
    <row r="1297" spans="1:19" x14ac:dyDescent="0.25">
      <c r="A1297" s="25" t="s">
        <v>1690</v>
      </c>
      <c r="B1297" s="44">
        <v>5</v>
      </c>
      <c r="C1297" s="25" t="s">
        <v>120</v>
      </c>
      <c r="D1297" s="25" t="s">
        <v>35</v>
      </c>
      <c r="E1297" s="26">
        <v>45796</v>
      </c>
      <c r="F1297" s="26">
        <v>45797</v>
      </c>
      <c r="G1297" s="25" t="s">
        <v>35</v>
      </c>
      <c r="H1297" s="26">
        <v>46052</v>
      </c>
      <c r="I1297" s="26">
        <v>46055</v>
      </c>
      <c r="J1297" s="25" t="s">
        <v>1032</v>
      </c>
      <c r="K1297" s="25"/>
      <c r="L1297" s="27">
        <v>0</v>
      </c>
      <c r="M1297" s="26" t="s">
        <v>2</v>
      </c>
      <c r="N1297" s="25" t="str" cm="1">
        <f t="array" ref="N1297">_xlfn.IFS(L1297=100%,"выполнено",L1297=0%,"не выполнено",L1297&gt;0%,"в работе",L1297&lt;100%,"в работе")</f>
        <v>не выполнено</v>
      </c>
      <c r="O1297" s="25"/>
      <c r="P1297" s="25"/>
      <c r="Q1297" s="25" t="s">
        <v>465</v>
      </c>
      <c r="R1297" s="25" t="str">
        <f>VLOOKUP(J1297,LookUp!C:F,4,0)</f>
        <v>ООС</v>
      </c>
      <c r="S1297" s="25" t="s">
        <v>3821</v>
      </c>
    </row>
    <row r="1298" spans="1:19" x14ac:dyDescent="0.25">
      <c r="A1298" s="25" t="s">
        <v>1690</v>
      </c>
      <c r="B1298" s="44">
        <v>4</v>
      </c>
      <c r="C1298" s="25" t="s">
        <v>121</v>
      </c>
      <c r="D1298" s="25" t="s">
        <v>964</v>
      </c>
      <c r="E1298" s="26">
        <v>45756</v>
      </c>
      <c r="F1298" s="26">
        <v>45824</v>
      </c>
      <c r="G1298" s="25" t="s">
        <v>964</v>
      </c>
      <c r="H1298" s="26">
        <v>46020</v>
      </c>
      <c r="I1298" s="26">
        <v>46086</v>
      </c>
      <c r="J1298" s="25" t="s">
        <v>1032</v>
      </c>
      <c r="K1298" s="25"/>
      <c r="L1298" s="27">
        <v>0</v>
      </c>
      <c r="M1298" s="26" t="s">
        <v>2</v>
      </c>
      <c r="N1298" s="25" t="str" cm="1">
        <f t="array" ref="N1298">_xlfn.IFS(L1298=100%,"выполнено",L1298=0%,"не выполнено",L1298&gt;0%,"в работе",L1298&lt;100%,"в работе")</f>
        <v>не выполнено</v>
      </c>
      <c r="O1298" s="25"/>
      <c r="P1298" s="25"/>
      <c r="Q1298" s="25" t="s">
        <v>1032</v>
      </c>
      <c r="R1298" s="25" t="str">
        <f>VLOOKUP(J1298,LookUp!C:F,4,0)</f>
        <v>ООС</v>
      </c>
      <c r="S1298" s="25" t="s">
        <v>3821</v>
      </c>
    </row>
    <row r="1299" spans="1:19" x14ac:dyDescent="0.25">
      <c r="A1299" s="25" t="s">
        <v>1690</v>
      </c>
      <c r="B1299" s="44">
        <v>5</v>
      </c>
      <c r="C1299" s="25" t="s">
        <v>2177</v>
      </c>
      <c r="D1299" s="25" t="s">
        <v>112</v>
      </c>
      <c r="E1299" s="26">
        <v>45756</v>
      </c>
      <c r="F1299" s="26">
        <v>45756</v>
      </c>
      <c r="G1299" s="25" t="s">
        <v>112</v>
      </c>
      <c r="H1299" s="26">
        <v>46020</v>
      </c>
      <c r="I1299" s="26">
        <v>46020</v>
      </c>
      <c r="J1299" s="25" t="s">
        <v>3838</v>
      </c>
      <c r="K1299" s="25"/>
      <c r="L1299" s="27">
        <v>0</v>
      </c>
      <c r="M1299" s="26" t="s">
        <v>2</v>
      </c>
      <c r="N1299" s="25" t="str" cm="1">
        <f t="array" ref="N1299">_xlfn.IFS(L1299=100%,"выполнено",L1299=0%,"не выполнено",L1299&gt;0%,"в работе",L1299&lt;100%,"в работе")</f>
        <v>не выполнено</v>
      </c>
      <c r="O1299" s="25"/>
      <c r="P1299" s="25"/>
      <c r="Q1299" s="25" t="s">
        <v>1032</v>
      </c>
      <c r="R1299" s="25" t="str">
        <f>VLOOKUP(J1299,LookUp!C:F,4,0)</f>
        <v>ГЭ</v>
      </c>
      <c r="S1299" s="25" t="s">
        <v>3821</v>
      </c>
    </row>
    <row r="1300" spans="1:19" x14ac:dyDescent="0.25">
      <c r="A1300" s="25" t="s">
        <v>1690</v>
      </c>
      <c r="B1300" s="44">
        <v>5</v>
      </c>
      <c r="C1300" s="25" t="s">
        <v>123</v>
      </c>
      <c r="D1300" s="25" t="s">
        <v>41</v>
      </c>
      <c r="E1300" s="26">
        <v>45757</v>
      </c>
      <c r="F1300" s="26">
        <v>45796</v>
      </c>
      <c r="G1300" s="25" t="s">
        <v>41</v>
      </c>
      <c r="H1300" s="26">
        <v>46021</v>
      </c>
      <c r="I1300" s="26">
        <v>46058</v>
      </c>
      <c r="J1300" s="25" t="s">
        <v>3838</v>
      </c>
      <c r="K1300" s="25"/>
      <c r="L1300" s="27">
        <v>0</v>
      </c>
      <c r="M1300" s="26" t="s">
        <v>2</v>
      </c>
      <c r="N1300" s="25" t="str" cm="1">
        <f t="array" ref="N1300">_xlfn.IFS(L1300=100%,"выполнено",L1300=0%,"не выполнено",L1300&gt;0%,"в работе",L1300&lt;100%,"в работе")</f>
        <v>не выполнено</v>
      </c>
      <c r="O1300" s="25"/>
      <c r="P1300" s="25"/>
      <c r="Q1300" s="25" t="s">
        <v>465</v>
      </c>
      <c r="R1300" s="25" t="str">
        <f>VLOOKUP(J1300,LookUp!C:F,4,0)</f>
        <v>ГЭ</v>
      </c>
      <c r="S1300" s="25" t="s">
        <v>3821</v>
      </c>
    </row>
    <row r="1301" spans="1:19" x14ac:dyDescent="0.25">
      <c r="A1301" s="25" t="s">
        <v>1690</v>
      </c>
      <c r="B1301" s="44">
        <v>5</v>
      </c>
      <c r="C1301" s="25" t="s">
        <v>2178</v>
      </c>
      <c r="D1301" s="25" t="s">
        <v>7</v>
      </c>
      <c r="E1301" s="26">
        <v>45796</v>
      </c>
      <c r="F1301" s="26">
        <v>45796</v>
      </c>
      <c r="G1301" s="25" t="s">
        <v>7</v>
      </c>
      <c r="H1301" s="26">
        <v>46058</v>
      </c>
      <c r="I1301" s="26">
        <v>46058</v>
      </c>
      <c r="J1301" s="25" t="s">
        <v>3838</v>
      </c>
      <c r="K1301" s="25"/>
      <c r="L1301" s="27">
        <v>0</v>
      </c>
      <c r="M1301" s="26" t="s">
        <v>2</v>
      </c>
      <c r="N1301" s="25" t="str" cm="1">
        <f t="array" ref="N1301">_xlfn.IFS(L1301=100%,"выполнено",L1301=0%,"не выполнено",L1301&gt;0%,"в работе",L1301&lt;100%,"в работе")</f>
        <v>не выполнено</v>
      </c>
      <c r="O1301" s="25"/>
      <c r="P1301" s="25"/>
      <c r="Q1301" s="25" t="s">
        <v>1719</v>
      </c>
      <c r="R1301" s="25" t="str">
        <f>VLOOKUP(J1301,LookUp!C:F,4,0)</f>
        <v>ГЭ</v>
      </c>
      <c r="S1301" s="25" t="s">
        <v>3821</v>
      </c>
    </row>
    <row r="1302" spans="1:19" x14ac:dyDescent="0.25">
      <c r="A1302" s="25" t="s">
        <v>1690</v>
      </c>
      <c r="B1302" s="44">
        <v>5</v>
      </c>
      <c r="C1302" s="25" t="s">
        <v>124</v>
      </c>
      <c r="D1302" s="25" t="s">
        <v>67</v>
      </c>
      <c r="E1302" s="26">
        <v>45797</v>
      </c>
      <c r="F1302" s="26">
        <v>45810</v>
      </c>
      <c r="G1302" s="25" t="s">
        <v>67</v>
      </c>
      <c r="H1302" s="26">
        <v>46059</v>
      </c>
      <c r="I1302" s="26">
        <v>46072</v>
      </c>
      <c r="J1302" s="25" t="s">
        <v>3838</v>
      </c>
      <c r="K1302" s="25"/>
      <c r="L1302" s="27">
        <v>0</v>
      </c>
      <c r="M1302" s="26" t="s">
        <v>2</v>
      </c>
      <c r="N1302" s="25" t="str" cm="1">
        <f t="array" ref="N1302">_xlfn.IFS(L1302=100%,"выполнено",L1302=0%,"не выполнено",L1302&gt;0%,"в работе",L1302&lt;100%,"в работе")</f>
        <v>не выполнено</v>
      </c>
      <c r="O1302" s="25"/>
      <c r="P1302" s="25"/>
      <c r="Q1302" s="25" t="s">
        <v>465</v>
      </c>
      <c r="R1302" s="25" t="str">
        <f>VLOOKUP(J1302,LookUp!C:F,4,0)</f>
        <v>ГЭ</v>
      </c>
      <c r="S1302" s="25" t="s">
        <v>3821</v>
      </c>
    </row>
    <row r="1303" spans="1:19" x14ac:dyDescent="0.25">
      <c r="A1303" s="25" t="s">
        <v>1690</v>
      </c>
      <c r="B1303" s="44">
        <v>5</v>
      </c>
      <c r="C1303" s="25" t="s">
        <v>125</v>
      </c>
      <c r="D1303" s="25" t="s">
        <v>67</v>
      </c>
      <c r="E1303" s="26">
        <v>45811</v>
      </c>
      <c r="F1303" s="26">
        <v>45824</v>
      </c>
      <c r="G1303" s="25" t="s">
        <v>67</v>
      </c>
      <c r="H1303" s="26">
        <v>46073</v>
      </c>
      <c r="I1303" s="26">
        <v>46086</v>
      </c>
      <c r="J1303" s="25" t="s">
        <v>3838</v>
      </c>
      <c r="K1303" s="25"/>
      <c r="L1303" s="27">
        <v>0</v>
      </c>
      <c r="M1303" s="26" t="s">
        <v>2</v>
      </c>
      <c r="N1303" s="25" t="str" cm="1">
        <f t="array" ref="N1303">_xlfn.IFS(L1303=100%,"выполнено",L1303=0%,"не выполнено",L1303&gt;0%,"в работе",L1303&lt;100%,"в работе")</f>
        <v>не выполнено</v>
      </c>
      <c r="O1303" s="25"/>
      <c r="P1303" s="25"/>
      <c r="Q1303" s="25" t="s">
        <v>1032</v>
      </c>
      <c r="R1303" s="25" t="str">
        <f>VLOOKUP(J1303,LookUp!C:F,4,0)</f>
        <v>ГЭ</v>
      </c>
      <c r="S1303" s="25" t="s">
        <v>3821</v>
      </c>
    </row>
    <row r="1304" spans="1:19" x14ac:dyDescent="0.25">
      <c r="A1304" s="25" t="s">
        <v>1690</v>
      </c>
      <c r="B1304" s="44">
        <v>3</v>
      </c>
      <c r="C1304" s="25" t="s">
        <v>966</v>
      </c>
      <c r="D1304" s="25" t="s">
        <v>267</v>
      </c>
      <c r="E1304" s="26">
        <v>45797</v>
      </c>
      <c r="F1304" s="26">
        <v>45807</v>
      </c>
      <c r="G1304" s="25" t="s">
        <v>267</v>
      </c>
      <c r="H1304" s="26">
        <v>45846</v>
      </c>
      <c r="I1304" s="26">
        <v>45859</v>
      </c>
      <c r="J1304" s="25" t="s">
        <v>1025</v>
      </c>
      <c r="K1304" s="25"/>
      <c r="L1304" s="27">
        <v>1</v>
      </c>
      <c r="M1304" s="26">
        <v>45859</v>
      </c>
      <c r="N1304" s="25" t="str" cm="1">
        <f t="array" ref="N1304">_xlfn.IFS(L1304=100%,"выполнено",L1304=0%,"не выполнено",L1304&gt;0%,"в работе",L1304&lt;100%,"в работе")</f>
        <v>выполнено</v>
      </c>
      <c r="O1304" s="25"/>
      <c r="P1304" s="25"/>
      <c r="Q1304" s="25" t="s">
        <v>465</v>
      </c>
      <c r="R1304" s="25" t="str">
        <f>VLOOKUP(J1304,LookUp!C:F,4,0)</f>
        <v>СЭО</v>
      </c>
      <c r="S1304" s="25" t="s">
        <v>3821</v>
      </c>
    </row>
    <row r="1305" spans="1:19" x14ac:dyDescent="0.25">
      <c r="A1305" s="25" t="s">
        <v>1690</v>
      </c>
      <c r="B1305" s="44">
        <v>2</v>
      </c>
      <c r="C1305" s="25" t="s">
        <v>967</v>
      </c>
      <c r="D1305" s="25" t="s">
        <v>968</v>
      </c>
      <c r="E1305" s="26">
        <v>45748</v>
      </c>
      <c r="F1305" s="26">
        <v>45824</v>
      </c>
      <c r="G1305" s="25" t="s">
        <v>933</v>
      </c>
      <c r="H1305" s="26">
        <v>45917</v>
      </c>
      <c r="I1305" s="26">
        <v>45996</v>
      </c>
      <c r="J1305" s="25" t="s">
        <v>1719</v>
      </c>
      <c r="K1305" s="25"/>
      <c r="L1305" s="27">
        <v>0.12</v>
      </c>
      <c r="M1305" s="26" t="s">
        <v>2</v>
      </c>
      <c r="N1305" s="25" t="str" cm="1">
        <f t="array" ref="N1305">_xlfn.IFS(L1305=100%,"выполнено",L1305=0%,"не выполнено",L1305&gt;0%,"в работе",L1305&lt;100%,"в работе")</f>
        <v>в работе</v>
      </c>
      <c r="O1305" s="25"/>
      <c r="P1305" s="25"/>
      <c r="Q1305" s="25" t="s">
        <v>465</v>
      </c>
      <c r="R1305" s="25" t="str">
        <f>VLOOKUP(J1305,LookUp!C:F,4,0)</f>
        <v>Не применимо</v>
      </c>
      <c r="S1305" s="25" t="s">
        <v>3821</v>
      </c>
    </row>
    <row r="1306" spans="1:19" x14ac:dyDescent="0.25">
      <c r="A1306" s="25" t="s">
        <v>1690</v>
      </c>
      <c r="B1306" s="44">
        <v>3</v>
      </c>
      <c r="C1306" s="25" t="s">
        <v>126</v>
      </c>
      <c r="D1306" s="25" t="s">
        <v>112</v>
      </c>
      <c r="E1306" s="26">
        <v>45748</v>
      </c>
      <c r="F1306" s="26">
        <v>45748</v>
      </c>
      <c r="G1306" s="25" t="s">
        <v>112</v>
      </c>
      <c r="H1306" s="26">
        <v>45917</v>
      </c>
      <c r="I1306" s="26">
        <v>45917</v>
      </c>
      <c r="J1306" s="25" t="s">
        <v>3838</v>
      </c>
      <c r="K1306" s="25"/>
      <c r="L1306" s="27">
        <v>1</v>
      </c>
      <c r="M1306" s="26">
        <v>45917</v>
      </c>
      <c r="N1306" s="25" t="str" cm="1">
        <f t="array" ref="N1306">_xlfn.IFS(L1306=100%,"выполнено",L1306=0%,"не выполнено",L1306&gt;0%,"в работе",L1306&lt;100%,"в работе")</f>
        <v>выполнено</v>
      </c>
      <c r="O1306" s="25"/>
      <c r="P1306" s="25"/>
      <c r="Q1306" s="25" t="s">
        <v>465</v>
      </c>
      <c r="R1306" s="25" t="str">
        <f>VLOOKUP(J1306,LookUp!C:F,4,0)</f>
        <v>ГЭ</v>
      </c>
      <c r="S1306" s="25" t="s">
        <v>3821</v>
      </c>
    </row>
    <row r="1307" spans="1:19" x14ac:dyDescent="0.25">
      <c r="A1307" s="25" t="s">
        <v>1690</v>
      </c>
      <c r="B1307" s="44">
        <v>3</v>
      </c>
      <c r="C1307" s="25" t="s">
        <v>127</v>
      </c>
      <c r="D1307" s="25" t="s">
        <v>73</v>
      </c>
      <c r="E1307" s="26">
        <v>45749</v>
      </c>
      <c r="F1307" s="26">
        <v>45755</v>
      </c>
      <c r="G1307" s="25" t="s">
        <v>73</v>
      </c>
      <c r="H1307" s="26">
        <v>45918</v>
      </c>
      <c r="I1307" s="26">
        <v>45924</v>
      </c>
      <c r="J1307" s="25" t="s">
        <v>3838</v>
      </c>
      <c r="K1307" s="25"/>
      <c r="L1307" s="27">
        <v>1</v>
      </c>
      <c r="M1307" s="26">
        <v>45924</v>
      </c>
      <c r="N1307" s="25" t="str" cm="1">
        <f t="array" ref="N1307">_xlfn.IFS(L1307=100%,"выполнено",L1307=0%,"не выполнено",L1307&gt;0%,"в работе",L1307&lt;100%,"в работе")</f>
        <v>выполнено</v>
      </c>
      <c r="O1307" s="25"/>
      <c r="P1307" s="25"/>
      <c r="Q1307" s="25" t="s">
        <v>465</v>
      </c>
      <c r="R1307" s="25" t="str">
        <f>VLOOKUP(J1307,LookUp!C:F,4,0)</f>
        <v>ГЭ</v>
      </c>
      <c r="S1307" s="25" t="s">
        <v>3821</v>
      </c>
    </row>
    <row r="1308" spans="1:19" x14ac:dyDescent="0.25">
      <c r="A1308" s="25" t="s">
        <v>1690</v>
      </c>
      <c r="B1308" s="44">
        <v>3</v>
      </c>
      <c r="C1308" s="25" t="s">
        <v>970</v>
      </c>
      <c r="D1308" s="25" t="s">
        <v>112</v>
      </c>
      <c r="E1308" s="26">
        <v>45756</v>
      </c>
      <c r="F1308" s="26">
        <v>45756</v>
      </c>
      <c r="G1308" s="25" t="s">
        <v>112</v>
      </c>
      <c r="H1308" s="26">
        <v>45932</v>
      </c>
      <c r="I1308" s="26">
        <v>45932</v>
      </c>
      <c r="J1308" s="25" t="s">
        <v>3838</v>
      </c>
      <c r="K1308" s="25"/>
      <c r="L1308" s="27">
        <v>0</v>
      </c>
      <c r="M1308" s="26" t="s">
        <v>2</v>
      </c>
      <c r="N1308" s="25" t="str" cm="1">
        <f t="array" ref="N1308">_xlfn.IFS(L1308=100%,"выполнено",L1308=0%,"не выполнено",L1308&gt;0%,"в работе",L1308&lt;100%,"в работе")</f>
        <v>не выполнено</v>
      </c>
      <c r="O1308" s="25"/>
      <c r="P1308" s="25"/>
      <c r="Q1308" s="25" t="s">
        <v>465</v>
      </c>
      <c r="R1308" s="25" t="str">
        <f>VLOOKUP(J1308,LookUp!C:F,4,0)</f>
        <v>ГЭ</v>
      </c>
      <c r="S1308" s="25" t="s">
        <v>3821</v>
      </c>
    </row>
    <row r="1309" spans="1:19" x14ac:dyDescent="0.25">
      <c r="A1309" s="25" t="s">
        <v>1690</v>
      </c>
      <c r="B1309" s="44">
        <v>3</v>
      </c>
      <c r="C1309" s="25" t="s">
        <v>123</v>
      </c>
      <c r="D1309" s="25" t="s">
        <v>27</v>
      </c>
      <c r="E1309" s="26">
        <v>45757</v>
      </c>
      <c r="F1309" s="26">
        <v>45789</v>
      </c>
      <c r="G1309" s="25" t="s">
        <v>27</v>
      </c>
      <c r="H1309" s="26">
        <v>45933</v>
      </c>
      <c r="I1309" s="26">
        <v>45960</v>
      </c>
      <c r="J1309" s="25" t="s">
        <v>3838</v>
      </c>
      <c r="K1309" s="25"/>
      <c r="L1309" s="27">
        <v>0</v>
      </c>
      <c r="M1309" s="26" t="s">
        <v>2</v>
      </c>
      <c r="N1309" s="25" t="str" cm="1">
        <f t="array" ref="N1309">_xlfn.IFS(L1309=100%,"выполнено",L1309=0%,"не выполнено",L1309&gt;0%,"в работе",L1309&lt;100%,"в работе")</f>
        <v>не выполнено</v>
      </c>
      <c r="O1309" s="25"/>
      <c r="P1309" s="25"/>
      <c r="Q1309" s="25" t="s">
        <v>465</v>
      </c>
      <c r="R1309" s="25" t="str">
        <f>VLOOKUP(J1309,LookUp!C:F,4,0)</f>
        <v>ГЭ</v>
      </c>
      <c r="S1309" s="25" t="s">
        <v>3821</v>
      </c>
    </row>
    <row r="1310" spans="1:19" x14ac:dyDescent="0.25">
      <c r="A1310" s="25" t="s">
        <v>1690</v>
      </c>
      <c r="B1310" s="44">
        <v>3</v>
      </c>
      <c r="C1310" s="25" t="s">
        <v>128</v>
      </c>
      <c r="D1310" s="25" t="s">
        <v>7</v>
      </c>
      <c r="E1310" s="26">
        <v>45789</v>
      </c>
      <c r="F1310" s="26">
        <v>45789</v>
      </c>
      <c r="G1310" s="25" t="s">
        <v>7</v>
      </c>
      <c r="H1310" s="26">
        <v>45960</v>
      </c>
      <c r="I1310" s="26">
        <v>45960</v>
      </c>
      <c r="J1310" s="25" t="s">
        <v>3838</v>
      </c>
      <c r="K1310" s="25"/>
      <c r="L1310" s="27">
        <v>0</v>
      </c>
      <c r="M1310" s="26" t="s">
        <v>2</v>
      </c>
      <c r="N1310" s="25" t="str" cm="1">
        <f t="array" ref="N1310">_xlfn.IFS(L1310=100%,"выполнено",L1310=0%,"не выполнено",L1310&gt;0%,"в работе",L1310&lt;100%,"в работе")</f>
        <v>не выполнено</v>
      </c>
      <c r="O1310" s="25"/>
      <c r="P1310" s="25"/>
      <c r="Q1310" s="25" t="s">
        <v>465</v>
      </c>
      <c r="R1310" s="25" t="str">
        <f>VLOOKUP(J1310,LookUp!C:F,4,0)</f>
        <v>ГЭ</v>
      </c>
      <c r="S1310" s="25" t="s">
        <v>3821</v>
      </c>
    </row>
    <row r="1311" spans="1:19" x14ac:dyDescent="0.25">
      <c r="A1311" s="25" t="s">
        <v>1690</v>
      </c>
      <c r="B1311" s="44">
        <v>3</v>
      </c>
      <c r="C1311" s="25" t="s">
        <v>129</v>
      </c>
      <c r="D1311" s="25" t="s">
        <v>67</v>
      </c>
      <c r="E1311" s="26">
        <v>45790</v>
      </c>
      <c r="F1311" s="26">
        <v>45803</v>
      </c>
      <c r="G1311" s="25" t="s">
        <v>67</v>
      </c>
      <c r="H1311" s="26">
        <v>45961</v>
      </c>
      <c r="I1311" s="26">
        <v>45974</v>
      </c>
      <c r="J1311" s="25" t="s">
        <v>3838</v>
      </c>
      <c r="K1311" s="25"/>
      <c r="L1311" s="27">
        <v>0</v>
      </c>
      <c r="M1311" s="26" t="s">
        <v>2</v>
      </c>
      <c r="N1311" s="25" t="str" cm="1">
        <f t="array" ref="N1311">_xlfn.IFS(L1311=100%,"выполнено",L1311=0%,"не выполнено",L1311&gt;0%,"в работе",L1311&lt;100%,"в работе")</f>
        <v>не выполнено</v>
      </c>
      <c r="O1311" s="25"/>
      <c r="P1311" s="25"/>
      <c r="Q1311" s="25" t="s">
        <v>1032</v>
      </c>
      <c r="R1311" s="25" t="str">
        <f>VLOOKUP(J1311,LookUp!C:F,4,0)</f>
        <v>ГЭ</v>
      </c>
      <c r="S1311" s="25" t="s">
        <v>3821</v>
      </c>
    </row>
    <row r="1312" spans="1:19" x14ac:dyDescent="0.25">
      <c r="A1312" s="25" t="s">
        <v>1690</v>
      </c>
      <c r="B1312" s="44">
        <v>3</v>
      </c>
      <c r="C1312" s="25" t="s">
        <v>130</v>
      </c>
      <c r="D1312" s="25" t="s">
        <v>28</v>
      </c>
      <c r="E1312" s="26">
        <v>45804</v>
      </c>
      <c r="F1312" s="26">
        <v>45824</v>
      </c>
      <c r="G1312" s="25" t="s">
        <v>28</v>
      </c>
      <c r="H1312" s="26">
        <v>45975</v>
      </c>
      <c r="I1312" s="26">
        <v>45996</v>
      </c>
      <c r="J1312" s="25" t="s">
        <v>3838</v>
      </c>
      <c r="K1312" s="25"/>
      <c r="L1312" s="27">
        <v>0</v>
      </c>
      <c r="M1312" s="26" t="s">
        <v>2</v>
      </c>
      <c r="N1312" s="25" t="str" cm="1">
        <f t="array" ref="N1312">_xlfn.IFS(L1312=100%,"выполнено",L1312=0%,"не выполнено",L1312&gt;0%,"в работе",L1312&lt;100%,"в работе")</f>
        <v>не выполнено</v>
      </c>
      <c r="O1312" s="25"/>
      <c r="P1312" s="25"/>
      <c r="Q1312" s="25" t="s">
        <v>465</v>
      </c>
      <c r="R1312" s="25" t="str">
        <f>VLOOKUP(J1312,LookUp!C:F,4,0)</f>
        <v>ГЭ</v>
      </c>
      <c r="S1312" s="25" t="s">
        <v>3821</v>
      </c>
    </row>
    <row r="1313" spans="1:19" x14ac:dyDescent="0.25">
      <c r="A1313" s="25" t="s">
        <v>1691</v>
      </c>
      <c r="B1313" s="44">
        <v>1</v>
      </c>
      <c r="C1313" s="25" t="s">
        <v>0</v>
      </c>
      <c r="D1313" s="25" t="s">
        <v>1</v>
      </c>
      <c r="E1313" s="26" t="s">
        <v>2</v>
      </c>
      <c r="F1313" s="26" t="s">
        <v>2</v>
      </c>
      <c r="G1313" s="25" t="s">
        <v>3158</v>
      </c>
      <c r="H1313" s="26">
        <v>45632</v>
      </c>
      <c r="I1313" s="26">
        <v>45909</v>
      </c>
      <c r="J1313" s="25" t="s">
        <v>1719</v>
      </c>
      <c r="K1313" s="25"/>
      <c r="L1313" s="27">
        <v>1</v>
      </c>
      <c r="M1313" s="26">
        <v>45909</v>
      </c>
      <c r="N1313" s="25" t="str" cm="1">
        <f t="array" ref="N1313">_xlfn.IFS(L1313=100%,"выполнено",L1313=0%,"не выполнено",L1313&gt;0%,"в работе",L1313&lt;100%,"в работе")</f>
        <v>выполнено</v>
      </c>
      <c r="O1313" s="25"/>
      <c r="P1313" s="25"/>
      <c r="Q1313" s="25" t="s">
        <v>465</v>
      </c>
      <c r="R1313" s="25" t="str">
        <f>VLOOKUP(J1313,LookUp!C:F,4,0)</f>
        <v>Не применимо</v>
      </c>
      <c r="S1313" s="25" t="s">
        <v>3823</v>
      </c>
    </row>
    <row r="1314" spans="1:19" x14ac:dyDescent="0.25">
      <c r="A1314" s="25" t="s">
        <v>1691</v>
      </c>
      <c r="B1314" s="44">
        <v>1</v>
      </c>
      <c r="C1314" s="25" t="s">
        <v>2182</v>
      </c>
      <c r="D1314" s="25" t="s">
        <v>971</v>
      </c>
      <c r="E1314" s="26">
        <v>45643</v>
      </c>
      <c r="F1314" s="26">
        <v>45898</v>
      </c>
      <c r="G1314" s="25" t="s">
        <v>3159</v>
      </c>
      <c r="H1314" s="26">
        <v>45632</v>
      </c>
      <c r="I1314" s="26">
        <v>45909</v>
      </c>
      <c r="J1314" s="25" t="s">
        <v>1719</v>
      </c>
      <c r="K1314" s="25"/>
      <c r="L1314" s="27">
        <v>1</v>
      </c>
      <c r="M1314" s="26">
        <v>45909</v>
      </c>
      <c r="N1314" s="25" t="str" cm="1">
        <f t="array" ref="N1314">_xlfn.IFS(L1314=100%,"выполнено",L1314=0%,"не выполнено",L1314&gt;0%,"в работе",L1314&lt;100%,"в работе")</f>
        <v>выполнено</v>
      </c>
      <c r="O1314" s="25"/>
      <c r="P1314" s="25"/>
      <c r="Q1314" s="25" t="s">
        <v>465</v>
      </c>
      <c r="R1314" s="25" t="str">
        <f>VLOOKUP(J1314,LookUp!C:F,4,0)</f>
        <v>Не применимо</v>
      </c>
      <c r="S1314" s="25" t="s">
        <v>3823</v>
      </c>
    </row>
    <row r="1315" spans="1:19" x14ac:dyDescent="0.25">
      <c r="A1315" s="25" t="s">
        <v>1691</v>
      </c>
      <c r="B1315" s="44">
        <v>2</v>
      </c>
      <c r="C1315" s="25" t="s">
        <v>972</v>
      </c>
      <c r="D1315" s="25" t="s">
        <v>7</v>
      </c>
      <c r="E1315" s="26">
        <v>45643</v>
      </c>
      <c r="F1315" s="26">
        <v>45643</v>
      </c>
      <c r="G1315" s="25" t="s">
        <v>7</v>
      </c>
      <c r="H1315" s="26">
        <v>45643</v>
      </c>
      <c r="I1315" s="26">
        <v>45643</v>
      </c>
      <c r="J1315" s="25" t="s">
        <v>1719</v>
      </c>
      <c r="K1315" s="25"/>
      <c r="L1315" s="27">
        <v>1</v>
      </c>
      <c r="M1315" s="26">
        <v>45643</v>
      </c>
      <c r="N1315" s="25" t="str" cm="1">
        <f t="array" ref="N1315">_xlfn.IFS(L1315=100%,"выполнено",L1315=0%,"не выполнено",L1315&gt;0%,"в работе",L1315&lt;100%,"в работе")</f>
        <v>выполнено</v>
      </c>
      <c r="O1315" s="25"/>
      <c r="P1315" s="25"/>
      <c r="Q1315" s="25" t="s">
        <v>465</v>
      </c>
      <c r="R1315" s="25" t="str">
        <f>VLOOKUP(J1315,LookUp!C:F,4,0)</f>
        <v>Не применимо</v>
      </c>
      <c r="S1315" s="25" t="s">
        <v>3823</v>
      </c>
    </row>
    <row r="1316" spans="1:19" x14ac:dyDescent="0.25">
      <c r="A1316" s="25" t="s">
        <v>1691</v>
      </c>
      <c r="B1316" s="44">
        <v>2</v>
      </c>
      <c r="C1316" s="25" t="s">
        <v>6</v>
      </c>
      <c r="D1316" s="25" t="s">
        <v>973</v>
      </c>
      <c r="E1316" s="26">
        <v>45688</v>
      </c>
      <c r="F1316" s="26">
        <v>45898</v>
      </c>
      <c r="G1316" s="25" t="s">
        <v>1814</v>
      </c>
      <c r="H1316" s="26">
        <v>45688</v>
      </c>
      <c r="I1316" s="26">
        <v>45909</v>
      </c>
      <c r="J1316" s="25" t="s">
        <v>1719</v>
      </c>
      <c r="K1316" s="25"/>
      <c r="L1316" s="27">
        <v>1</v>
      </c>
      <c r="M1316" s="26">
        <v>45909</v>
      </c>
      <c r="N1316" s="25" t="str" cm="1">
        <f t="array" ref="N1316">_xlfn.IFS(L1316=100%,"выполнено",L1316=0%,"не выполнено",L1316&gt;0%,"в работе",L1316&lt;100%,"в работе")</f>
        <v>выполнено</v>
      </c>
      <c r="O1316" s="25"/>
      <c r="P1316" s="25"/>
      <c r="Q1316" s="25" t="s">
        <v>465</v>
      </c>
      <c r="R1316" s="25" t="str">
        <f>VLOOKUP(J1316,LookUp!C:F,4,0)</f>
        <v>Не применимо</v>
      </c>
      <c r="S1316" s="25" t="s">
        <v>3823</v>
      </c>
    </row>
    <row r="1317" spans="1:19" x14ac:dyDescent="0.25">
      <c r="A1317" s="25" t="s">
        <v>1691</v>
      </c>
      <c r="B1317" s="44">
        <v>3</v>
      </c>
      <c r="C1317" s="25" t="s">
        <v>974</v>
      </c>
      <c r="D1317" s="25" t="s">
        <v>7</v>
      </c>
      <c r="E1317" s="26">
        <v>45688</v>
      </c>
      <c r="F1317" s="26">
        <v>45688</v>
      </c>
      <c r="G1317" s="25" t="s">
        <v>7</v>
      </c>
      <c r="H1317" s="26">
        <v>45688</v>
      </c>
      <c r="I1317" s="26">
        <v>45688</v>
      </c>
      <c r="J1317" s="25" t="s">
        <v>1719</v>
      </c>
      <c r="K1317" s="25"/>
      <c r="L1317" s="27">
        <v>1</v>
      </c>
      <c r="M1317" s="26">
        <v>45688</v>
      </c>
      <c r="N1317" s="25" t="str" cm="1">
        <f t="array" ref="N1317">_xlfn.IFS(L1317=100%,"выполнено",L1317=0%,"не выполнено",L1317&gt;0%,"в работе",L1317&lt;100%,"в работе")</f>
        <v>выполнено</v>
      </c>
      <c r="O1317" s="25"/>
      <c r="P1317" s="25"/>
      <c r="Q1317" s="25" t="s">
        <v>465</v>
      </c>
      <c r="R1317" s="25" t="str">
        <f>VLOOKUP(J1317,LookUp!C:F,4,0)</f>
        <v>Не применимо</v>
      </c>
      <c r="S1317" s="25" t="s">
        <v>3823</v>
      </c>
    </row>
    <row r="1318" spans="1:19" x14ac:dyDescent="0.25">
      <c r="A1318" s="25" t="s">
        <v>1691</v>
      </c>
      <c r="B1318" s="44">
        <v>3</v>
      </c>
      <c r="C1318" s="25" t="s">
        <v>975</v>
      </c>
      <c r="D1318" s="25" t="s">
        <v>7</v>
      </c>
      <c r="E1318" s="26">
        <v>45792</v>
      </c>
      <c r="F1318" s="26">
        <v>45792</v>
      </c>
      <c r="G1318" s="25" t="s">
        <v>7</v>
      </c>
      <c r="H1318" s="26">
        <v>45849</v>
      </c>
      <c r="I1318" s="26">
        <v>45849</v>
      </c>
      <c r="J1318" s="25" t="s">
        <v>1719</v>
      </c>
      <c r="K1318" s="25"/>
      <c r="L1318" s="27">
        <v>1</v>
      </c>
      <c r="M1318" s="26">
        <v>45849</v>
      </c>
      <c r="N1318" s="25" t="str" cm="1">
        <f t="array" ref="N1318">_xlfn.IFS(L1318=100%,"выполнено",L1318=0%,"не выполнено",L1318&gt;0%,"в работе",L1318&lt;100%,"в работе")</f>
        <v>выполнено</v>
      </c>
      <c r="O1318" s="25"/>
      <c r="P1318" s="25"/>
      <c r="Q1318" s="25" t="s">
        <v>465</v>
      </c>
      <c r="R1318" s="25" t="str">
        <f>VLOOKUP(J1318,LookUp!C:F,4,0)</f>
        <v>Не применимо</v>
      </c>
      <c r="S1318" s="25" t="s">
        <v>3823</v>
      </c>
    </row>
    <row r="1319" spans="1:19" x14ac:dyDescent="0.25">
      <c r="A1319" s="25" t="s">
        <v>1691</v>
      </c>
      <c r="B1319" s="44">
        <v>3</v>
      </c>
      <c r="C1319" s="25" t="s">
        <v>976</v>
      </c>
      <c r="D1319" s="25" t="s">
        <v>7</v>
      </c>
      <c r="E1319" s="26">
        <v>45747</v>
      </c>
      <c r="F1319" s="26">
        <v>45747</v>
      </c>
      <c r="G1319" s="25" t="s">
        <v>7</v>
      </c>
      <c r="H1319" s="26">
        <v>45762</v>
      </c>
      <c r="I1319" s="26">
        <v>45762</v>
      </c>
      <c r="J1319" s="25" t="s">
        <v>1719</v>
      </c>
      <c r="K1319" s="25"/>
      <c r="L1319" s="27">
        <v>1</v>
      </c>
      <c r="M1319" s="26">
        <v>45762</v>
      </c>
      <c r="N1319" s="25" t="str" cm="1">
        <f t="array" ref="N1319">_xlfn.IFS(L1319=100%,"выполнено",L1319=0%,"не выполнено",L1319&gt;0%,"в работе",L1319&lt;100%,"в работе")</f>
        <v>выполнено</v>
      </c>
      <c r="O1319" s="25"/>
      <c r="P1319" s="25"/>
      <c r="Q1319" s="25" t="s">
        <v>1719</v>
      </c>
      <c r="R1319" s="25" t="str">
        <f>VLOOKUP(J1319,LookUp!C:F,4,0)</f>
        <v>Не применимо</v>
      </c>
      <c r="S1319" s="25" t="s">
        <v>3823</v>
      </c>
    </row>
    <row r="1320" spans="1:19" x14ac:dyDescent="0.25">
      <c r="A1320" s="25" t="s">
        <v>1691</v>
      </c>
      <c r="B1320" s="44">
        <v>3</v>
      </c>
      <c r="C1320" s="25" t="s">
        <v>977</v>
      </c>
      <c r="D1320" s="25" t="s">
        <v>7</v>
      </c>
      <c r="E1320" s="26">
        <v>45807</v>
      </c>
      <c r="F1320" s="26">
        <v>45807</v>
      </c>
      <c r="G1320" s="25" t="s">
        <v>7</v>
      </c>
      <c r="H1320" s="26">
        <v>45835</v>
      </c>
      <c r="I1320" s="26">
        <v>45835</v>
      </c>
      <c r="J1320" s="25" t="s">
        <v>1719</v>
      </c>
      <c r="K1320" s="25"/>
      <c r="L1320" s="27">
        <v>1</v>
      </c>
      <c r="M1320" s="26">
        <v>45835</v>
      </c>
      <c r="N1320" s="25" t="str" cm="1">
        <f t="array" ref="N1320">_xlfn.IFS(L1320=100%,"выполнено",L1320=0%,"не выполнено",L1320&gt;0%,"в работе",L1320&lt;100%,"в работе")</f>
        <v>выполнено</v>
      </c>
      <c r="O1320" s="25"/>
      <c r="P1320" s="25"/>
      <c r="Q1320" s="25" t="s">
        <v>465</v>
      </c>
      <c r="R1320" s="25" t="str">
        <f>VLOOKUP(J1320,LookUp!C:F,4,0)</f>
        <v>Не применимо</v>
      </c>
      <c r="S1320" s="25" t="s">
        <v>3823</v>
      </c>
    </row>
    <row r="1321" spans="1:19" x14ac:dyDescent="0.25">
      <c r="A1321" s="25" t="s">
        <v>1691</v>
      </c>
      <c r="B1321" s="44">
        <v>3</v>
      </c>
      <c r="C1321" s="25" t="s">
        <v>978</v>
      </c>
      <c r="D1321" s="25" t="s">
        <v>7</v>
      </c>
      <c r="E1321" s="26">
        <v>45807</v>
      </c>
      <c r="F1321" s="26">
        <v>45807</v>
      </c>
      <c r="G1321" s="25" t="s">
        <v>7</v>
      </c>
      <c r="H1321" s="26">
        <v>45835</v>
      </c>
      <c r="I1321" s="26">
        <v>45835</v>
      </c>
      <c r="J1321" s="25" t="s">
        <v>1719</v>
      </c>
      <c r="K1321" s="25"/>
      <c r="L1321" s="27">
        <v>1</v>
      </c>
      <c r="M1321" s="26">
        <v>45835</v>
      </c>
      <c r="N1321" s="25" t="str" cm="1">
        <f t="array" ref="N1321">_xlfn.IFS(L1321=100%,"выполнено",L1321=0%,"не выполнено",L1321&gt;0%,"в работе",L1321&lt;100%,"в работе")</f>
        <v>выполнено</v>
      </c>
      <c r="O1321" s="25"/>
      <c r="P1321" s="25"/>
      <c r="Q1321" s="25" t="s">
        <v>1719</v>
      </c>
      <c r="R1321" s="25" t="str">
        <f>VLOOKUP(J1321,LookUp!C:F,4,0)</f>
        <v>Не применимо</v>
      </c>
      <c r="S1321" s="25" t="s">
        <v>3823</v>
      </c>
    </row>
    <row r="1322" spans="1:19" x14ac:dyDescent="0.25">
      <c r="A1322" s="25" t="s">
        <v>1691</v>
      </c>
      <c r="B1322" s="44">
        <v>3</v>
      </c>
      <c r="C1322" s="25" t="s">
        <v>979</v>
      </c>
      <c r="D1322" s="25" t="s">
        <v>7</v>
      </c>
      <c r="E1322" s="26">
        <v>45898</v>
      </c>
      <c r="F1322" s="26">
        <v>45898</v>
      </c>
      <c r="G1322" s="25" t="s">
        <v>7</v>
      </c>
      <c r="H1322" s="26">
        <v>45909</v>
      </c>
      <c r="I1322" s="26">
        <v>45909</v>
      </c>
      <c r="J1322" s="25" t="s">
        <v>1719</v>
      </c>
      <c r="K1322" s="25"/>
      <c r="L1322" s="27">
        <v>1</v>
      </c>
      <c r="M1322" s="26">
        <v>45909</v>
      </c>
      <c r="N1322" s="25" t="str" cm="1">
        <f t="array" ref="N1322">_xlfn.IFS(L1322=100%,"выполнено",L1322=0%,"не выполнено",L1322&gt;0%,"в работе",L1322&lt;100%,"в работе")</f>
        <v>выполнено</v>
      </c>
      <c r="O1322" s="25"/>
      <c r="P1322" s="25"/>
      <c r="Q1322" s="25" t="s">
        <v>1719</v>
      </c>
      <c r="R1322" s="25" t="str">
        <f>VLOOKUP(J1322,LookUp!C:F,4,0)</f>
        <v>Не применимо</v>
      </c>
      <c r="S1322" s="25" t="s">
        <v>3823</v>
      </c>
    </row>
    <row r="1323" spans="1:19" x14ac:dyDescent="0.25">
      <c r="A1323" s="25" t="s">
        <v>1691</v>
      </c>
      <c r="B1323" s="44">
        <v>2</v>
      </c>
      <c r="C1323" s="25" t="s">
        <v>915</v>
      </c>
      <c r="D1323" s="25" t="s">
        <v>980</v>
      </c>
      <c r="E1323" s="26">
        <v>45656</v>
      </c>
      <c r="F1323" s="26">
        <v>45656</v>
      </c>
      <c r="G1323" s="25" t="s">
        <v>980</v>
      </c>
      <c r="H1323" s="26">
        <v>45656</v>
      </c>
      <c r="I1323" s="26">
        <v>45656</v>
      </c>
      <c r="J1323" s="25" t="s">
        <v>1719</v>
      </c>
      <c r="K1323" s="25"/>
      <c r="L1323" s="27">
        <v>1</v>
      </c>
      <c r="M1323" s="26">
        <v>45656</v>
      </c>
      <c r="N1323" s="25" t="str" cm="1">
        <f t="array" ref="N1323">_xlfn.IFS(L1323=100%,"выполнено",L1323=0%,"не выполнено",L1323&gt;0%,"в работе",L1323&lt;100%,"в работе")</f>
        <v>выполнено</v>
      </c>
      <c r="O1323" s="25"/>
      <c r="P1323" s="25"/>
      <c r="Q1323" s="25" t="s">
        <v>465</v>
      </c>
      <c r="R1323" s="25" t="str">
        <f>VLOOKUP(J1323,LookUp!C:F,4,0)</f>
        <v>Не применимо</v>
      </c>
      <c r="S1323" s="25" t="s">
        <v>3823</v>
      </c>
    </row>
    <row r="1324" spans="1:19" x14ac:dyDescent="0.25">
      <c r="A1324" s="25" t="s">
        <v>1691</v>
      </c>
      <c r="B1324" s="44">
        <v>3</v>
      </c>
      <c r="C1324" s="25" t="s">
        <v>981</v>
      </c>
      <c r="D1324" s="25" t="s">
        <v>7</v>
      </c>
      <c r="E1324" s="26">
        <v>45656</v>
      </c>
      <c r="F1324" s="26">
        <v>45656</v>
      </c>
      <c r="G1324" s="25" t="s">
        <v>7</v>
      </c>
      <c r="H1324" s="26">
        <v>45656</v>
      </c>
      <c r="I1324" s="26">
        <v>45656</v>
      </c>
      <c r="J1324" s="25" t="s">
        <v>1719</v>
      </c>
      <c r="K1324" s="25"/>
      <c r="L1324" s="27">
        <v>1</v>
      </c>
      <c r="M1324" s="26">
        <v>45656</v>
      </c>
      <c r="N1324" s="25" t="str" cm="1">
        <f t="array" ref="N1324">_xlfn.IFS(L1324=100%,"выполнено",L1324=0%,"не выполнено",L1324&gt;0%,"в работе",L1324&lt;100%,"в работе")</f>
        <v>выполнено</v>
      </c>
      <c r="O1324" s="25"/>
      <c r="P1324" s="25"/>
      <c r="Q1324" s="25" t="s">
        <v>1719</v>
      </c>
      <c r="R1324" s="25" t="str">
        <f>VLOOKUP(J1324,LookUp!C:F,4,0)</f>
        <v>Не применимо</v>
      </c>
      <c r="S1324" s="25" t="s">
        <v>3823</v>
      </c>
    </row>
    <row r="1325" spans="1:19" x14ac:dyDescent="0.25">
      <c r="A1325" s="25" t="s">
        <v>1691</v>
      </c>
      <c r="B1325" s="44">
        <v>3</v>
      </c>
      <c r="C1325" s="25" t="s">
        <v>983</v>
      </c>
      <c r="D1325" s="25" t="s">
        <v>7</v>
      </c>
      <c r="E1325" s="26">
        <v>45656</v>
      </c>
      <c r="F1325" s="26">
        <v>45656</v>
      </c>
      <c r="G1325" s="25" t="s">
        <v>7</v>
      </c>
      <c r="H1325" s="26">
        <v>45656</v>
      </c>
      <c r="I1325" s="26">
        <v>45656</v>
      </c>
      <c r="J1325" s="25" t="s">
        <v>1719</v>
      </c>
      <c r="K1325" s="25"/>
      <c r="L1325" s="27">
        <v>1</v>
      </c>
      <c r="M1325" s="26">
        <v>45656</v>
      </c>
      <c r="N1325" s="25" t="str" cm="1">
        <f t="array" ref="N1325">_xlfn.IFS(L1325=100%,"выполнено",L1325=0%,"не выполнено",L1325&gt;0%,"в работе",L1325&lt;100%,"в работе")</f>
        <v>выполнено</v>
      </c>
      <c r="O1325" s="25"/>
      <c r="P1325" s="25"/>
      <c r="Q1325" s="25" t="s">
        <v>1719</v>
      </c>
      <c r="R1325" s="25" t="str">
        <f>VLOOKUP(J1325,LookUp!C:F,4,0)</f>
        <v>Не применимо</v>
      </c>
      <c r="S1325" s="25" t="s">
        <v>3823</v>
      </c>
    </row>
    <row r="1326" spans="1:19" x14ac:dyDescent="0.25">
      <c r="A1326" s="25" t="s">
        <v>1691</v>
      </c>
      <c r="B1326" s="44">
        <v>3</v>
      </c>
      <c r="C1326" s="25" t="s">
        <v>2183</v>
      </c>
      <c r="D1326" s="25" t="s">
        <v>7</v>
      </c>
      <c r="E1326" s="26">
        <v>45656</v>
      </c>
      <c r="F1326" s="26">
        <v>45656</v>
      </c>
      <c r="G1326" s="25" t="s">
        <v>7</v>
      </c>
      <c r="H1326" s="26">
        <v>45656</v>
      </c>
      <c r="I1326" s="26">
        <v>45656</v>
      </c>
      <c r="J1326" s="25" t="s">
        <v>1719</v>
      </c>
      <c r="K1326" s="25"/>
      <c r="L1326" s="27">
        <v>1</v>
      </c>
      <c r="M1326" s="26">
        <v>45656</v>
      </c>
      <c r="N1326" s="25" t="str" cm="1">
        <f t="array" ref="N1326">_xlfn.IFS(L1326=100%,"выполнено",L1326=0%,"не выполнено",L1326&gt;0%,"в работе",L1326&lt;100%,"в работе")</f>
        <v>выполнено</v>
      </c>
      <c r="O1326" s="25"/>
      <c r="P1326" s="25"/>
      <c r="Q1326" s="25" t="s">
        <v>1719</v>
      </c>
      <c r="R1326" s="25" t="str">
        <f>VLOOKUP(J1326,LookUp!C:F,4,0)</f>
        <v>Не применимо</v>
      </c>
      <c r="S1326" s="25" t="s">
        <v>3823</v>
      </c>
    </row>
    <row r="1327" spans="1:19" x14ac:dyDescent="0.25">
      <c r="A1327" s="25" t="s">
        <v>1691</v>
      </c>
      <c r="B1327" s="44">
        <v>3</v>
      </c>
      <c r="C1327" s="25" t="s">
        <v>984</v>
      </c>
      <c r="D1327" s="25" t="s">
        <v>7</v>
      </c>
      <c r="E1327" s="26">
        <v>45656</v>
      </c>
      <c r="F1327" s="26">
        <v>45656</v>
      </c>
      <c r="G1327" s="25" t="s">
        <v>7</v>
      </c>
      <c r="H1327" s="26">
        <v>45656</v>
      </c>
      <c r="I1327" s="26">
        <v>45656</v>
      </c>
      <c r="J1327" s="25" t="s">
        <v>1719</v>
      </c>
      <c r="K1327" s="25"/>
      <c r="L1327" s="27">
        <v>1</v>
      </c>
      <c r="M1327" s="26">
        <v>45656</v>
      </c>
      <c r="N1327" s="25" t="str" cm="1">
        <f t="array" ref="N1327">_xlfn.IFS(L1327=100%,"выполнено",L1327=0%,"не выполнено",L1327&gt;0%,"в работе",L1327&lt;100%,"в работе")</f>
        <v>выполнено</v>
      </c>
      <c r="O1327" s="25"/>
      <c r="P1327" s="25"/>
      <c r="Q1327" s="25" t="s">
        <v>1719</v>
      </c>
      <c r="R1327" s="25" t="str">
        <f>VLOOKUP(J1327,LookUp!C:F,4,0)</f>
        <v>Не применимо</v>
      </c>
      <c r="S1327" s="25" t="s">
        <v>3823</v>
      </c>
    </row>
    <row r="1328" spans="1:19" x14ac:dyDescent="0.25">
      <c r="A1328" s="25" t="s">
        <v>1691</v>
      </c>
      <c r="B1328" s="44">
        <v>2</v>
      </c>
      <c r="C1328" s="25" t="s">
        <v>22</v>
      </c>
      <c r="D1328" s="25" t="s">
        <v>971</v>
      </c>
      <c r="E1328" s="26">
        <v>45643</v>
      </c>
      <c r="F1328" s="26">
        <v>45898</v>
      </c>
      <c r="G1328" s="25" t="s">
        <v>3159</v>
      </c>
      <c r="H1328" s="26">
        <v>45632</v>
      </c>
      <c r="I1328" s="26">
        <v>45909</v>
      </c>
      <c r="J1328" s="25" t="s">
        <v>1719</v>
      </c>
      <c r="K1328" s="25"/>
      <c r="L1328" s="27">
        <v>1</v>
      </c>
      <c r="M1328" s="26">
        <v>45909</v>
      </c>
      <c r="N1328" s="25" t="str" cm="1">
        <f t="array" ref="N1328">_xlfn.IFS(L1328=100%,"выполнено",L1328=0%,"не выполнено",L1328&gt;0%,"в работе",L1328&lt;100%,"в работе")</f>
        <v>выполнено</v>
      </c>
      <c r="O1328" s="25"/>
      <c r="P1328" s="25"/>
      <c r="Q1328" s="25" t="s">
        <v>1719</v>
      </c>
      <c r="R1328" s="25" t="str">
        <f>VLOOKUP(J1328,LookUp!C:F,4,0)</f>
        <v>Не применимо</v>
      </c>
      <c r="S1328" s="25" t="s">
        <v>3823</v>
      </c>
    </row>
    <row r="1329" spans="1:19" x14ac:dyDescent="0.25">
      <c r="A1329" s="25" t="s">
        <v>1691</v>
      </c>
      <c r="B1329" s="44">
        <v>3</v>
      </c>
      <c r="C1329" s="25" t="s">
        <v>974</v>
      </c>
      <c r="D1329" s="25" t="s">
        <v>122</v>
      </c>
      <c r="E1329" s="26">
        <v>45643</v>
      </c>
      <c r="F1329" s="26">
        <v>45688</v>
      </c>
      <c r="G1329" s="25" t="s">
        <v>656</v>
      </c>
      <c r="H1329" s="26">
        <v>45665</v>
      </c>
      <c r="I1329" s="26">
        <v>45696</v>
      </c>
      <c r="J1329" s="25" t="s">
        <v>1719</v>
      </c>
      <c r="K1329" s="25"/>
      <c r="L1329" s="27">
        <v>1</v>
      </c>
      <c r="M1329" s="26">
        <v>45696</v>
      </c>
      <c r="N1329" s="25" t="str" cm="1">
        <f t="array" ref="N1329">_xlfn.IFS(L1329=100%,"выполнено",L1329=0%,"не выполнено",L1329&gt;0%,"в работе",L1329&lt;100%,"в работе")</f>
        <v>выполнено</v>
      </c>
      <c r="O1329" s="25"/>
      <c r="P1329" s="25"/>
      <c r="Q1329" s="25" t="s">
        <v>1719</v>
      </c>
      <c r="R1329" s="25" t="str">
        <f>VLOOKUP(J1329,LookUp!C:F,4,0)</f>
        <v>Не применимо</v>
      </c>
      <c r="S1329" s="25" t="s">
        <v>3823</v>
      </c>
    </row>
    <row r="1330" spans="1:19" x14ac:dyDescent="0.25">
      <c r="A1330" s="25" t="s">
        <v>1691</v>
      </c>
      <c r="B1330" s="44">
        <v>4</v>
      </c>
      <c r="C1330" s="25" t="s">
        <v>32</v>
      </c>
      <c r="D1330" s="25" t="s">
        <v>77</v>
      </c>
      <c r="E1330" s="26">
        <v>45643</v>
      </c>
      <c r="F1330" s="26">
        <v>45650</v>
      </c>
      <c r="G1330" s="25" t="s">
        <v>33</v>
      </c>
      <c r="H1330" s="26">
        <v>45665</v>
      </c>
      <c r="I1330" s="26">
        <v>45667</v>
      </c>
      <c r="J1330" s="25" t="s">
        <v>985</v>
      </c>
      <c r="K1330" s="25"/>
      <c r="L1330" s="27">
        <v>1</v>
      </c>
      <c r="M1330" s="26">
        <v>45667</v>
      </c>
      <c r="N1330" s="25" t="str" cm="1">
        <f t="array" ref="N1330">_xlfn.IFS(L1330=100%,"выполнено",L1330=0%,"не выполнено",L1330&gt;0%,"в работе",L1330&lt;100%,"в работе")</f>
        <v>выполнено</v>
      </c>
      <c r="O1330" s="25"/>
      <c r="P1330" s="25"/>
      <c r="Q1330" s="25" t="s">
        <v>1719</v>
      </c>
      <c r="R1330" s="25" t="str">
        <f>VLOOKUP(J1330,LookUp!C:F,4,0)</f>
        <v>ГИП</v>
      </c>
      <c r="S1330" s="25" t="s">
        <v>3823</v>
      </c>
    </row>
    <row r="1331" spans="1:19" x14ac:dyDescent="0.25">
      <c r="A1331" s="25" t="s">
        <v>1691</v>
      </c>
      <c r="B1331" s="44">
        <v>4</v>
      </c>
      <c r="C1331" s="25" t="s">
        <v>34</v>
      </c>
      <c r="D1331" s="25" t="s">
        <v>33</v>
      </c>
      <c r="E1331" s="26">
        <v>45650</v>
      </c>
      <c r="F1331" s="26">
        <v>45653</v>
      </c>
      <c r="G1331" s="25" t="s">
        <v>33</v>
      </c>
      <c r="H1331" s="26">
        <v>45667</v>
      </c>
      <c r="I1331" s="26">
        <v>45669</v>
      </c>
      <c r="J1331" s="25" t="s">
        <v>985</v>
      </c>
      <c r="K1331" s="25"/>
      <c r="L1331" s="27">
        <v>1</v>
      </c>
      <c r="M1331" s="26">
        <v>45669</v>
      </c>
      <c r="N1331" s="25" t="str" cm="1">
        <f t="array" ref="N1331">_xlfn.IFS(L1331=100%,"выполнено",L1331=0%,"не выполнено",L1331&gt;0%,"в работе",L1331&lt;100%,"в работе")</f>
        <v>выполнено</v>
      </c>
      <c r="O1331" s="25"/>
      <c r="P1331" s="25"/>
      <c r="Q1331" s="25" t="s">
        <v>1719</v>
      </c>
      <c r="R1331" s="25" t="str">
        <f>VLOOKUP(J1331,LookUp!C:F,4,0)</f>
        <v>ГИП</v>
      </c>
      <c r="S1331" s="25" t="s">
        <v>3823</v>
      </c>
    </row>
    <row r="1332" spans="1:19" x14ac:dyDescent="0.25">
      <c r="A1332" s="25" t="s">
        <v>1691</v>
      </c>
      <c r="B1332" s="44">
        <v>4</v>
      </c>
      <c r="C1332" s="25" t="s">
        <v>36</v>
      </c>
      <c r="D1332" s="25" t="s">
        <v>35</v>
      </c>
      <c r="E1332" s="26">
        <v>45653</v>
      </c>
      <c r="F1332" s="26">
        <v>45655</v>
      </c>
      <c r="G1332" s="25" t="s">
        <v>77</v>
      </c>
      <c r="H1332" s="26">
        <v>45671</v>
      </c>
      <c r="I1332" s="26">
        <v>45677</v>
      </c>
      <c r="J1332" s="25" t="s">
        <v>985</v>
      </c>
      <c r="K1332" s="25"/>
      <c r="L1332" s="27">
        <v>1</v>
      </c>
      <c r="M1332" s="26">
        <v>45677</v>
      </c>
      <c r="N1332" s="25" t="str" cm="1">
        <f t="array" ref="N1332">_xlfn.IFS(L1332=100%,"выполнено",L1332=0%,"не выполнено",L1332&gt;0%,"в работе",L1332&lt;100%,"в работе")</f>
        <v>выполнено</v>
      </c>
      <c r="O1332" s="25"/>
      <c r="P1332" s="25"/>
      <c r="Q1332" s="25" t="s">
        <v>1719</v>
      </c>
      <c r="R1332" s="25" t="str">
        <f>VLOOKUP(J1332,LookUp!C:F,4,0)</f>
        <v>ГИП</v>
      </c>
      <c r="S1332" s="25" t="s">
        <v>3823</v>
      </c>
    </row>
    <row r="1333" spans="1:19" x14ac:dyDescent="0.25">
      <c r="A1333" s="25" t="s">
        <v>1691</v>
      </c>
      <c r="B1333" s="44">
        <v>4</v>
      </c>
      <c r="C1333" s="25" t="s">
        <v>37</v>
      </c>
      <c r="D1333" s="25" t="s">
        <v>740</v>
      </c>
      <c r="E1333" s="26">
        <v>45655</v>
      </c>
      <c r="F1333" s="26">
        <v>45688</v>
      </c>
      <c r="G1333" s="25" t="s">
        <v>170</v>
      </c>
      <c r="H1333" s="26">
        <v>45679</v>
      </c>
      <c r="I1333" s="26">
        <v>45696</v>
      </c>
      <c r="J1333" s="25" t="s">
        <v>985</v>
      </c>
      <c r="K1333" s="25"/>
      <c r="L1333" s="27">
        <v>1</v>
      </c>
      <c r="M1333" s="26">
        <v>45696</v>
      </c>
      <c r="N1333" s="25" t="str" cm="1">
        <f t="array" ref="N1333">_xlfn.IFS(L1333=100%,"выполнено",L1333=0%,"не выполнено",L1333&gt;0%,"в работе",L1333&lt;100%,"в работе")</f>
        <v>выполнено</v>
      </c>
      <c r="O1333" s="25"/>
      <c r="P1333" s="25"/>
      <c r="Q1333" s="25" t="s">
        <v>1719</v>
      </c>
      <c r="R1333" s="25" t="str">
        <f>VLOOKUP(J1333,LookUp!C:F,4,0)</f>
        <v>ГИП</v>
      </c>
      <c r="S1333" s="25" t="s">
        <v>3823</v>
      </c>
    </row>
    <row r="1334" spans="1:19" x14ac:dyDescent="0.25">
      <c r="A1334" s="25" t="s">
        <v>1691</v>
      </c>
      <c r="B1334" s="44">
        <v>4</v>
      </c>
      <c r="C1334" s="25" t="s">
        <v>40</v>
      </c>
      <c r="D1334" s="25" t="s">
        <v>740</v>
      </c>
      <c r="E1334" s="26">
        <v>45655</v>
      </c>
      <c r="F1334" s="26">
        <v>45688</v>
      </c>
      <c r="G1334" s="25" t="s">
        <v>170</v>
      </c>
      <c r="H1334" s="26">
        <v>45679</v>
      </c>
      <c r="I1334" s="26">
        <v>45696</v>
      </c>
      <c r="J1334" s="25" t="s">
        <v>985</v>
      </c>
      <c r="K1334" s="25"/>
      <c r="L1334" s="27">
        <v>1</v>
      </c>
      <c r="M1334" s="26">
        <v>45696</v>
      </c>
      <c r="N1334" s="25" t="str" cm="1">
        <f t="array" ref="N1334">_xlfn.IFS(L1334=100%,"выполнено",L1334=0%,"не выполнено",L1334&gt;0%,"в работе",L1334&lt;100%,"в работе")</f>
        <v>выполнено</v>
      </c>
      <c r="O1334" s="25"/>
      <c r="P1334" s="25"/>
      <c r="Q1334" s="25" t="s">
        <v>1719</v>
      </c>
      <c r="R1334" s="25" t="str">
        <f>VLOOKUP(J1334,LookUp!C:F,4,0)</f>
        <v>ГИП</v>
      </c>
      <c r="S1334" s="25" t="s">
        <v>3823</v>
      </c>
    </row>
    <row r="1335" spans="1:19" x14ac:dyDescent="0.25">
      <c r="A1335" s="25" t="s">
        <v>1691</v>
      </c>
      <c r="B1335" s="44">
        <v>3</v>
      </c>
      <c r="C1335" s="25" t="s">
        <v>986</v>
      </c>
      <c r="D1335" s="25" t="s">
        <v>987</v>
      </c>
      <c r="E1335" s="26">
        <v>45658</v>
      </c>
      <c r="F1335" s="26">
        <v>45792</v>
      </c>
      <c r="G1335" s="25" t="s">
        <v>1850</v>
      </c>
      <c r="H1335" s="26">
        <v>45632</v>
      </c>
      <c r="I1335" s="26">
        <v>45849</v>
      </c>
      <c r="J1335" s="25" t="s">
        <v>1719</v>
      </c>
      <c r="K1335" s="25"/>
      <c r="L1335" s="27">
        <v>1</v>
      </c>
      <c r="M1335" s="26">
        <v>45849</v>
      </c>
      <c r="N1335" s="25" t="str" cm="1">
        <f t="array" ref="N1335">_xlfn.IFS(L1335=100%,"выполнено",L1335=0%,"не выполнено",L1335&gt;0%,"в работе",L1335&lt;100%,"в работе")</f>
        <v>выполнено</v>
      </c>
      <c r="O1335" s="25"/>
      <c r="P1335" s="25"/>
      <c r="Q1335" s="25" t="s">
        <v>465</v>
      </c>
      <c r="R1335" s="25" t="str">
        <f>VLOOKUP(J1335,LookUp!C:F,4,0)</f>
        <v>Не применимо</v>
      </c>
      <c r="S1335" s="25" t="s">
        <v>3823</v>
      </c>
    </row>
    <row r="1336" spans="1:19" x14ac:dyDescent="0.25">
      <c r="A1336" s="25" t="s">
        <v>1691</v>
      </c>
      <c r="B1336" s="44">
        <v>4</v>
      </c>
      <c r="C1336" s="25" t="s">
        <v>988</v>
      </c>
      <c r="D1336" s="25" t="s">
        <v>400</v>
      </c>
      <c r="E1336" s="26">
        <v>45718</v>
      </c>
      <c r="F1336" s="26">
        <v>45788</v>
      </c>
      <c r="G1336" s="25" t="s">
        <v>989</v>
      </c>
      <c r="H1336" s="26">
        <v>45721</v>
      </c>
      <c r="I1336" s="26">
        <v>45803</v>
      </c>
      <c r="J1336" s="25" t="s">
        <v>1719</v>
      </c>
      <c r="K1336" s="25"/>
      <c r="L1336" s="27">
        <v>1</v>
      </c>
      <c r="M1336" s="26">
        <v>45803</v>
      </c>
      <c r="N1336" s="25" t="str" cm="1">
        <f t="array" ref="N1336">_xlfn.IFS(L1336=100%,"выполнено",L1336=0%,"не выполнено",L1336&gt;0%,"в работе",L1336&lt;100%,"в работе")</f>
        <v>выполнено</v>
      </c>
      <c r="O1336" s="25"/>
      <c r="P1336" s="25"/>
      <c r="Q1336" s="25" t="s">
        <v>1719</v>
      </c>
      <c r="R1336" s="25" t="str">
        <f>VLOOKUP(J1336,LookUp!C:F,4,0)</f>
        <v>Не применимо</v>
      </c>
      <c r="S1336" s="25" t="s">
        <v>3823</v>
      </c>
    </row>
    <row r="1337" spans="1:19" x14ac:dyDescent="0.25">
      <c r="A1337" s="25" t="s">
        <v>1691</v>
      </c>
      <c r="B1337" s="44">
        <v>5</v>
      </c>
      <c r="C1337" s="25" t="s">
        <v>990</v>
      </c>
      <c r="D1337" s="25" t="s">
        <v>75</v>
      </c>
      <c r="E1337" s="26">
        <v>45718</v>
      </c>
      <c r="F1337" s="26">
        <v>45778</v>
      </c>
      <c r="G1337" s="25" t="s">
        <v>194</v>
      </c>
      <c r="H1337" s="26">
        <v>45721</v>
      </c>
      <c r="I1337" s="26">
        <v>45803</v>
      </c>
      <c r="J1337" s="25" t="s">
        <v>991</v>
      </c>
      <c r="K1337" s="25"/>
      <c r="L1337" s="27">
        <v>1</v>
      </c>
      <c r="M1337" s="26">
        <v>45803</v>
      </c>
      <c r="N1337" s="25" t="str" cm="1">
        <f t="array" ref="N1337">_xlfn.IFS(L1337=100%,"выполнено",L1337=0%,"не выполнено",L1337&gt;0%,"в работе",L1337&lt;100%,"в работе")</f>
        <v>выполнено</v>
      </c>
      <c r="O1337" s="25"/>
      <c r="P1337" s="25"/>
      <c r="Q1337" s="25" t="s">
        <v>465</v>
      </c>
      <c r="R1337" s="25" t="str">
        <f>VLOOKUP(J1337,LookUp!C:F,4,0)</f>
        <v>ГПиАД</v>
      </c>
      <c r="S1337" s="25" t="s">
        <v>3823</v>
      </c>
    </row>
    <row r="1338" spans="1:19" x14ac:dyDescent="0.25">
      <c r="A1338" s="25" t="s">
        <v>1691</v>
      </c>
      <c r="B1338" s="44">
        <v>5</v>
      </c>
      <c r="C1338" s="25" t="s">
        <v>992</v>
      </c>
      <c r="D1338" s="25" t="s">
        <v>62</v>
      </c>
      <c r="E1338" s="26">
        <v>45738</v>
      </c>
      <c r="F1338" s="26">
        <v>45788</v>
      </c>
      <c r="G1338" s="25" t="s">
        <v>110</v>
      </c>
      <c r="H1338" s="26">
        <v>45756</v>
      </c>
      <c r="I1338" s="26">
        <v>45803</v>
      </c>
      <c r="J1338" s="25" t="s">
        <v>1701</v>
      </c>
      <c r="K1338" s="25"/>
      <c r="L1338" s="27">
        <v>1</v>
      </c>
      <c r="M1338" s="26">
        <v>45803</v>
      </c>
      <c r="N1338" s="25" t="str" cm="1">
        <f t="array" ref="N1338">_xlfn.IFS(L1338=100%,"выполнено",L1338=0%,"не выполнено",L1338&gt;0%,"в работе",L1338&lt;100%,"в работе")</f>
        <v>выполнено</v>
      </c>
      <c r="O1338" s="25"/>
      <c r="P1338" s="25"/>
      <c r="Q1338" s="25" t="s">
        <v>465</v>
      </c>
      <c r="R1338" s="25" t="str">
        <f>VLOOKUP(J1338,LookUp!C:F,4,0)</f>
        <v>ОВиВК</v>
      </c>
      <c r="S1338" s="25" t="s">
        <v>3823</v>
      </c>
    </row>
    <row r="1339" spans="1:19" x14ac:dyDescent="0.25">
      <c r="A1339" s="25" t="s">
        <v>1691</v>
      </c>
      <c r="B1339" s="44">
        <v>5</v>
      </c>
      <c r="C1339" s="25" t="s">
        <v>994</v>
      </c>
      <c r="D1339" s="25" t="s">
        <v>1</v>
      </c>
      <c r="E1339" s="26" t="s">
        <v>2</v>
      </c>
      <c r="F1339" s="26" t="s">
        <v>2</v>
      </c>
      <c r="G1339" s="25" t="s">
        <v>995</v>
      </c>
      <c r="H1339" s="26">
        <v>45756</v>
      </c>
      <c r="I1339" s="26">
        <v>45803</v>
      </c>
      <c r="J1339" s="64" t="s">
        <v>1700</v>
      </c>
      <c r="K1339" s="25"/>
      <c r="L1339" s="27">
        <v>1</v>
      </c>
      <c r="M1339" s="26">
        <v>45803</v>
      </c>
      <c r="N1339" s="25" t="str" cm="1">
        <f t="array" ref="N1339">_xlfn.IFS(L1339=100%,"выполнено",L1339=0%,"не выполнено",L1339&gt;0%,"в работе",L1339&lt;100%,"в работе")</f>
        <v>выполнено</v>
      </c>
      <c r="O1339" s="25"/>
      <c r="P1339" s="25"/>
      <c r="Q1339" s="25" t="s">
        <v>465</v>
      </c>
      <c r="R1339" s="25" t="str">
        <f>VLOOKUP(J1339,LookUp!C:F,4,0)</f>
        <v>АСО</v>
      </c>
      <c r="S1339" s="25" t="s">
        <v>3823</v>
      </c>
    </row>
    <row r="1340" spans="1:19" x14ac:dyDescent="0.25">
      <c r="A1340" s="25" t="s">
        <v>1691</v>
      </c>
      <c r="B1340" s="44">
        <v>5</v>
      </c>
      <c r="C1340" s="25" t="s">
        <v>996</v>
      </c>
      <c r="D1340" s="25" t="s">
        <v>62</v>
      </c>
      <c r="E1340" s="26">
        <v>45738</v>
      </c>
      <c r="F1340" s="26">
        <v>45788</v>
      </c>
      <c r="G1340" s="25" t="s">
        <v>16</v>
      </c>
      <c r="H1340" s="26">
        <v>45750</v>
      </c>
      <c r="I1340" s="26">
        <v>45803</v>
      </c>
      <c r="J1340" s="25" t="s">
        <v>1696</v>
      </c>
      <c r="K1340" s="25"/>
      <c r="L1340" s="27">
        <v>1</v>
      </c>
      <c r="M1340" s="26">
        <v>45803</v>
      </c>
      <c r="N1340" s="25" t="str" cm="1">
        <f t="array" ref="N1340">_xlfn.IFS(L1340=100%,"выполнено",L1340=0%,"не выполнено",L1340&gt;0%,"в работе",L1340&lt;100%,"в работе")</f>
        <v>выполнено</v>
      </c>
      <c r="O1340" s="25"/>
      <c r="P1340" s="25"/>
      <c r="Q1340" s="25" t="s">
        <v>465</v>
      </c>
      <c r="R1340" s="25" t="str">
        <f>VLOOKUP(J1340,LookUp!C:F,4,0)</f>
        <v>ОЭиСС</v>
      </c>
      <c r="S1340" s="25" t="s">
        <v>3823</v>
      </c>
    </row>
    <row r="1341" spans="1:19" x14ac:dyDescent="0.25">
      <c r="A1341" s="25" t="s">
        <v>1691</v>
      </c>
      <c r="B1341" s="44">
        <v>4</v>
      </c>
      <c r="C1341" s="25" t="s">
        <v>998</v>
      </c>
      <c r="D1341" s="25" t="s">
        <v>999</v>
      </c>
      <c r="E1341" s="26">
        <v>45658</v>
      </c>
      <c r="F1341" s="26">
        <v>45751</v>
      </c>
      <c r="G1341" s="25" t="s">
        <v>1851</v>
      </c>
      <c r="H1341" s="26">
        <v>45632</v>
      </c>
      <c r="I1341" s="26">
        <v>45849</v>
      </c>
      <c r="J1341" s="25" t="s">
        <v>1719</v>
      </c>
      <c r="K1341" s="25"/>
      <c r="L1341" s="27">
        <v>1</v>
      </c>
      <c r="M1341" s="26">
        <v>45849</v>
      </c>
      <c r="N1341" s="25" t="str" cm="1">
        <f t="array" ref="N1341">_xlfn.IFS(L1341=100%,"выполнено",L1341=0%,"не выполнено",L1341&gt;0%,"в работе",L1341&lt;100%,"в работе")</f>
        <v>выполнено</v>
      </c>
      <c r="O1341" s="25"/>
      <c r="P1341" s="25"/>
      <c r="Q1341" s="25" t="s">
        <v>465</v>
      </c>
      <c r="R1341" s="25" t="str">
        <f>VLOOKUP(J1341,LookUp!C:F,4,0)</f>
        <v>Не применимо</v>
      </c>
      <c r="S1341" s="25" t="s">
        <v>3823</v>
      </c>
    </row>
    <row r="1342" spans="1:19" x14ac:dyDescent="0.25">
      <c r="A1342" s="25" t="s">
        <v>1691</v>
      </c>
      <c r="B1342" s="44">
        <v>5</v>
      </c>
      <c r="C1342" s="25" t="s">
        <v>1001</v>
      </c>
      <c r="D1342" s="25" t="s">
        <v>1</v>
      </c>
      <c r="E1342" s="26" t="s">
        <v>2</v>
      </c>
      <c r="F1342" s="26" t="s">
        <v>2</v>
      </c>
      <c r="G1342" s="25" t="s">
        <v>784</v>
      </c>
      <c r="H1342" s="26">
        <v>45734</v>
      </c>
      <c r="I1342" s="26">
        <v>45849</v>
      </c>
      <c r="J1342" s="25" t="s">
        <v>1696</v>
      </c>
      <c r="K1342" s="25"/>
      <c r="L1342" s="27">
        <v>1</v>
      </c>
      <c r="M1342" s="26">
        <v>45849</v>
      </c>
      <c r="N1342" s="25" t="str" cm="1">
        <f t="array" ref="N1342">_xlfn.IFS(L1342=100%,"выполнено",L1342=0%,"не выполнено",L1342&gt;0%,"в работе",L1342&lt;100%,"в работе")</f>
        <v>выполнено</v>
      </c>
      <c r="O1342" s="25"/>
      <c r="P1342" s="25"/>
      <c r="Q1342" s="25" t="s">
        <v>465</v>
      </c>
      <c r="R1342" s="25" t="str">
        <f>VLOOKUP(J1342,LookUp!C:F,4,0)</f>
        <v>ОЭиСС</v>
      </c>
      <c r="S1342" s="25" t="s">
        <v>3823</v>
      </c>
    </row>
    <row r="1343" spans="1:19" x14ac:dyDescent="0.25">
      <c r="A1343" s="25" t="s">
        <v>1691</v>
      </c>
      <c r="B1343" s="44">
        <v>5</v>
      </c>
      <c r="C1343" s="25" t="s">
        <v>1002</v>
      </c>
      <c r="D1343" s="25" t="s">
        <v>75</v>
      </c>
      <c r="E1343" s="26">
        <v>45658</v>
      </c>
      <c r="F1343" s="26">
        <v>45718</v>
      </c>
      <c r="G1343" s="25" t="s">
        <v>1754</v>
      </c>
      <c r="H1343" s="26">
        <v>45632</v>
      </c>
      <c r="I1343" s="26">
        <v>45849</v>
      </c>
      <c r="J1343" s="64" t="s">
        <v>1700</v>
      </c>
      <c r="K1343" s="25"/>
      <c r="L1343" s="27">
        <v>1</v>
      </c>
      <c r="M1343" s="26">
        <v>45849</v>
      </c>
      <c r="N1343" s="25" t="str" cm="1">
        <f t="array" ref="N1343">_xlfn.IFS(L1343=100%,"выполнено",L1343=0%,"не выполнено",L1343&gt;0%,"в работе",L1343&lt;100%,"в работе")</f>
        <v>выполнено</v>
      </c>
      <c r="O1343" s="25"/>
      <c r="P1343" s="25"/>
      <c r="Q1343" s="25" t="s">
        <v>465</v>
      </c>
      <c r="R1343" s="25" t="str">
        <f>VLOOKUP(J1343,LookUp!C:F,4,0)</f>
        <v>АСО</v>
      </c>
      <c r="S1343" s="25" t="s">
        <v>3823</v>
      </c>
    </row>
    <row r="1344" spans="1:19" x14ac:dyDescent="0.25">
      <c r="A1344" s="25" t="s">
        <v>1691</v>
      </c>
      <c r="B1344" s="44">
        <v>5</v>
      </c>
      <c r="C1344" s="25" t="s">
        <v>1004</v>
      </c>
      <c r="D1344" s="25" t="s">
        <v>62</v>
      </c>
      <c r="E1344" s="26">
        <v>45688</v>
      </c>
      <c r="F1344" s="26">
        <v>45738</v>
      </c>
      <c r="G1344" s="25" t="s">
        <v>1852</v>
      </c>
      <c r="H1344" s="26">
        <v>45686</v>
      </c>
      <c r="I1344" s="26">
        <v>45849</v>
      </c>
      <c r="J1344" s="25" t="s">
        <v>1701</v>
      </c>
      <c r="K1344" s="25"/>
      <c r="L1344" s="27">
        <v>1</v>
      </c>
      <c r="M1344" s="26">
        <v>45849</v>
      </c>
      <c r="N1344" s="25" t="str" cm="1">
        <f t="array" ref="N1344">_xlfn.IFS(L1344=100%,"выполнено",L1344=0%,"не выполнено",L1344&gt;0%,"в работе",L1344&lt;100%,"в работе")</f>
        <v>выполнено</v>
      </c>
      <c r="O1344" s="25"/>
      <c r="P1344" s="25"/>
      <c r="Q1344" s="25" t="s">
        <v>465</v>
      </c>
      <c r="R1344" s="25" t="str">
        <f>VLOOKUP(J1344,LookUp!C:F,4,0)</f>
        <v>ОВиВК</v>
      </c>
      <c r="S1344" s="25" t="s">
        <v>3823</v>
      </c>
    </row>
    <row r="1345" spans="1:19" x14ac:dyDescent="0.25">
      <c r="A1345" s="25" t="s">
        <v>1691</v>
      </c>
      <c r="B1345" s="44">
        <v>5</v>
      </c>
      <c r="C1345" s="25" t="s">
        <v>1005</v>
      </c>
      <c r="D1345" s="25" t="s">
        <v>741</v>
      </c>
      <c r="E1345" s="26">
        <v>45681</v>
      </c>
      <c r="F1345" s="26">
        <v>45721</v>
      </c>
      <c r="G1345" s="25" t="s">
        <v>1006</v>
      </c>
      <c r="H1345" s="26">
        <v>45684</v>
      </c>
      <c r="I1345" s="26">
        <v>45806</v>
      </c>
      <c r="J1345" s="25" t="s">
        <v>1007</v>
      </c>
      <c r="K1345" s="25"/>
      <c r="L1345" s="27">
        <v>1</v>
      </c>
      <c r="M1345" s="26">
        <v>45806</v>
      </c>
      <c r="N1345" s="25" t="str" cm="1">
        <f t="array" ref="N1345">_xlfn.IFS(L1345=100%,"выполнено",L1345=0%,"не выполнено",L1345&gt;0%,"в работе",L1345&lt;100%,"в работе")</f>
        <v>выполнено</v>
      </c>
      <c r="O1345" s="25"/>
      <c r="P1345" s="25"/>
      <c r="Q1345" s="25" t="s">
        <v>465</v>
      </c>
      <c r="R1345" s="25" t="str">
        <f>VLOOKUP(J1345,LookUp!C:F,4,0)</f>
        <v>ОЭиСС</v>
      </c>
      <c r="S1345" s="25" t="s">
        <v>3823</v>
      </c>
    </row>
    <row r="1346" spans="1:19" x14ac:dyDescent="0.25">
      <c r="A1346" s="25" t="s">
        <v>1691</v>
      </c>
      <c r="B1346" s="44">
        <v>5</v>
      </c>
      <c r="C1346" s="25" t="s">
        <v>1008</v>
      </c>
      <c r="D1346" s="25" t="s">
        <v>62</v>
      </c>
      <c r="E1346" s="26">
        <v>45701</v>
      </c>
      <c r="F1346" s="26">
        <v>45751</v>
      </c>
      <c r="G1346" s="25" t="s">
        <v>1853</v>
      </c>
      <c r="H1346" s="26">
        <v>45698</v>
      </c>
      <c r="I1346" s="26">
        <v>45849</v>
      </c>
      <c r="J1346" s="25" t="s">
        <v>1700</v>
      </c>
      <c r="K1346" s="25"/>
      <c r="L1346" s="27">
        <v>1</v>
      </c>
      <c r="M1346" s="26">
        <v>45849</v>
      </c>
      <c r="N1346" s="25" t="str" cm="1">
        <f t="array" ref="N1346">_xlfn.IFS(L1346=100%,"выполнено",L1346=0%,"не выполнено",L1346&gt;0%,"в работе",L1346&lt;100%,"в работе")</f>
        <v>выполнено</v>
      </c>
      <c r="O1346" s="25"/>
      <c r="P1346" s="25"/>
      <c r="Q1346" s="25" t="s">
        <v>465</v>
      </c>
      <c r="R1346" s="25" t="str">
        <f>VLOOKUP(J1346,LookUp!C:F,4,0)</f>
        <v>АСО</v>
      </c>
      <c r="S1346" s="25" t="s">
        <v>3823</v>
      </c>
    </row>
    <row r="1347" spans="1:19" x14ac:dyDescent="0.25">
      <c r="A1347" s="25" t="s">
        <v>1691</v>
      </c>
      <c r="B1347" s="44">
        <v>5</v>
      </c>
      <c r="C1347" s="25" t="s">
        <v>1010</v>
      </c>
      <c r="D1347" s="25" t="s">
        <v>62</v>
      </c>
      <c r="E1347" s="26">
        <v>45686</v>
      </c>
      <c r="F1347" s="26">
        <v>45736</v>
      </c>
      <c r="G1347" s="25" t="s">
        <v>1854</v>
      </c>
      <c r="H1347" s="26">
        <v>45692</v>
      </c>
      <c r="I1347" s="26">
        <v>45849</v>
      </c>
      <c r="J1347" s="25" t="s">
        <v>985</v>
      </c>
      <c r="K1347" s="25"/>
      <c r="L1347" s="27">
        <v>1</v>
      </c>
      <c r="M1347" s="26">
        <v>45849</v>
      </c>
      <c r="N1347" s="25" t="str" cm="1">
        <f t="array" ref="N1347">_xlfn.IFS(L1347=100%,"выполнено",L1347=0%,"не выполнено",L1347&gt;0%,"в работе",L1347&lt;100%,"в работе")</f>
        <v>выполнено</v>
      </c>
      <c r="O1347" s="25"/>
      <c r="P1347" s="25"/>
      <c r="Q1347" s="25" t="s">
        <v>991</v>
      </c>
      <c r="R1347" s="25" t="str">
        <f>VLOOKUP(J1347,LookUp!C:F,4,0)</f>
        <v>ГИП</v>
      </c>
      <c r="S1347" s="25" t="s">
        <v>3823</v>
      </c>
    </row>
    <row r="1348" spans="1:19" x14ac:dyDescent="0.25">
      <c r="A1348" s="25" t="s">
        <v>1691</v>
      </c>
      <c r="B1348" s="44">
        <v>5</v>
      </c>
      <c r="C1348" s="25" t="s">
        <v>1011</v>
      </c>
      <c r="D1348" s="25" t="s">
        <v>62</v>
      </c>
      <c r="E1348" s="26">
        <v>45688</v>
      </c>
      <c r="F1348" s="26">
        <v>45738</v>
      </c>
      <c r="G1348" s="25" t="s">
        <v>1855</v>
      </c>
      <c r="H1348" s="26">
        <v>45686</v>
      </c>
      <c r="I1348" s="26">
        <v>45849</v>
      </c>
      <c r="J1348" s="25" t="s">
        <v>1013</v>
      </c>
      <c r="K1348" s="25"/>
      <c r="L1348" s="27">
        <v>1</v>
      </c>
      <c r="M1348" s="26">
        <v>45849</v>
      </c>
      <c r="N1348" s="25" t="str" cm="1">
        <f t="array" ref="N1348">_xlfn.IFS(L1348=100%,"выполнено",L1348=0%,"не выполнено",L1348&gt;0%,"в работе",L1348&lt;100%,"в работе")</f>
        <v>выполнено</v>
      </c>
      <c r="O1348" s="25"/>
      <c r="P1348" s="25"/>
      <c r="Q1348" s="25" t="s">
        <v>991</v>
      </c>
      <c r="R1348" s="25" t="str">
        <f>VLOOKUP(J1348,LookUp!C:F,4,0)</f>
        <v>ОВиВК</v>
      </c>
      <c r="S1348" s="25" t="s">
        <v>3823</v>
      </c>
    </row>
    <row r="1349" spans="1:19" x14ac:dyDescent="0.25">
      <c r="A1349" s="25" t="s">
        <v>1691</v>
      </c>
      <c r="B1349" s="44">
        <v>5</v>
      </c>
      <c r="C1349" s="25" t="s">
        <v>1014</v>
      </c>
      <c r="D1349" s="25" t="s">
        <v>741</v>
      </c>
      <c r="E1349" s="26">
        <v>45695</v>
      </c>
      <c r="F1349" s="26">
        <v>45735</v>
      </c>
      <c r="G1349" s="25" t="s">
        <v>1015</v>
      </c>
      <c r="H1349" s="26">
        <v>45680</v>
      </c>
      <c r="I1349" s="26">
        <v>45805</v>
      </c>
      <c r="J1349" s="25" t="s">
        <v>1007</v>
      </c>
      <c r="K1349" s="25"/>
      <c r="L1349" s="27">
        <v>1</v>
      </c>
      <c r="M1349" s="26">
        <v>45805</v>
      </c>
      <c r="N1349" s="25" t="str" cm="1">
        <f t="array" ref="N1349">_xlfn.IFS(L1349=100%,"выполнено",L1349=0%,"не выполнено",L1349&gt;0%,"в работе",L1349&lt;100%,"в работе")</f>
        <v>выполнено</v>
      </c>
      <c r="O1349" s="25"/>
      <c r="P1349" s="25"/>
      <c r="Q1349" s="25" t="s">
        <v>1700</v>
      </c>
      <c r="R1349" s="25" t="str">
        <f>VLOOKUP(J1349,LookUp!C:F,4,0)</f>
        <v>ОЭиСС</v>
      </c>
      <c r="S1349" s="25" t="s">
        <v>3823</v>
      </c>
    </row>
    <row r="1350" spans="1:19" x14ac:dyDescent="0.25">
      <c r="A1350" s="25" t="s">
        <v>1691</v>
      </c>
      <c r="B1350" s="44">
        <v>5</v>
      </c>
      <c r="C1350" s="25" t="s">
        <v>1016</v>
      </c>
      <c r="D1350" s="25" t="s">
        <v>741</v>
      </c>
      <c r="E1350" s="26">
        <v>45688</v>
      </c>
      <c r="F1350" s="26">
        <v>45728</v>
      </c>
      <c r="G1350" s="25" t="s">
        <v>1856</v>
      </c>
      <c r="H1350" s="26">
        <v>45688</v>
      </c>
      <c r="I1350" s="26">
        <v>45849</v>
      </c>
      <c r="J1350" s="25" t="s">
        <v>1007</v>
      </c>
      <c r="K1350" s="25"/>
      <c r="L1350" s="27">
        <v>1</v>
      </c>
      <c r="M1350" s="26">
        <v>45849</v>
      </c>
      <c r="N1350" s="25" t="str" cm="1">
        <f t="array" ref="N1350">_xlfn.IFS(L1350=100%,"выполнено",L1350=0%,"не выполнено",L1350&gt;0%,"в работе",L1350&lt;100%,"в работе")</f>
        <v>выполнено</v>
      </c>
      <c r="O1350" s="25"/>
      <c r="P1350" s="25"/>
      <c r="Q1350" s="25" t="s">
        <v>1719</v>
      </c>
      <c r="R1350" s="25" t="str">
        <f>VLOOKUP(J1350,LookUp!C:F,4,0)</f>
        <v>ОЭиСС</v>
      </c>
      <c r="S1350" s="25" t="s">
        <v>3823</v>
      </c>
    </row>
    <row r="1351" spans="1:19" x14ac:dyDescent="0.25">
      <c r="A1351" s="25" t="s">
        <v>1691</v>
      </c>
      <c r="B1351" s="44">
        <v>5</v>
      </c>
      <c r="C1351" s="25" t="s">
        <v>1017</v>
      </c>
      <c r="D1351" s="25" t="s">
        <v>75</v>
      </c>
      <c r="E1351" s="26">
        <v>45658</v>
      </c>
      <c r="F1351" s="26">
        <v>45718</v>
      </c>
      <c r="G1351" s="25" t="s">
        <v>100</v>
      </c>
      <c r="H1351" s="26">
        <v>45701</v>
      </c>
      <c r="I1351" s="26">
        <v>45849</v>
      </c>
      <c r="J1351" s="25" t="s">
        <v>1700</v>
      </c>
      <c r="K1351" s="25"/>
      <c r="L1351" s="27">
        <v>1</v>
      </c>
      <c r="M1351" s="26">
        <v>45849</v>
      </c>
      <c r="N1351" s="25" t="str" cm="1">
        <f t="array" ref="N1351">_xlfn.IFS(L1351=100%,"выполнено",L1351=0%,"не выполнено",L1351&gt;0%,"в работе",L1351&lt;100%,"в работе")</f>
        <v>выполнено</v>
      </c>
      <c r="O1351" s="25"/>
      <c r="P1351" s="25"/>
      <c r="Q1351" s="25" t="s">
        <v>1698</v>
      </c>
      <c r="R1351" s="25" t="str">
        <f>VLOOKUP(J1351,LookUp!C:F,4,0)</f>
        <v>АСО</v>
      </c>
      <c r="S1351" s="25" t="s">
        <v>3823</v>
      </c>
    </row>
    <row r="1352" spans="1:19" x14ac:dyDescent="0.25">
      <c r="A1352" s="25" t="s">
        <v>1691</v>
      </c>
      <c r="B1352" s="44">
        <v>5</v>
      </c>
      <c r="C1352" s="25" t="s">
        <v>1018</v>
      </c>
      <c r="D1352" s="25" t="s">
        <v>741</v>
      </c>
      <c r="E1352" s="26">
        <v>45678</v>
      </c>
      <c r="F1352" s="26">
        <v>45718</v>
      </c>
      <c r="G1352" s="25" t="s">
        <v>100</v>
      </c>
      <c r="H1352" s="26">
        <v>45701</v>
      </c>
      <c r="I1352" s="26">
        <v>45849</v>
      </c>
      <c r="J1352" s="25" t="s">
        <v>1700</v>
      </c>
      <c r="K1352" s="25"/>
      <c r="L1352" s="27">
        <v>1</v>
      </c>
      <c r="M1352" s="26">
        <v>45849</v>
      </c>
      <c r="N1352" s="25" t="str" cm="1">
        <f t="array" ref="N1352">_xlfn.IFS(L1352=100%,"выполнено",L1352=0%,"не выполнено",L1352&gt;0%,"в работе",L1352&lt;100%,"в работе")</f>
        <v>выполнено</v>
      </c>
      <c r="O1352" s="25"/>
      <c r="P1352" s="25"/>
      <c r="Q1352" s="25" t="s">
        <v>1698</v>
      </c>
      <c r="R1352" s="25" t="str">
        <f>VLOOKUP(J1352,LookUp!C:F,4,0)</f>
        <v>АСО</v>
      </c>
      <c r="S1352" s="25" t="s">
        <v>3823</v>
      </c>
    </row>
    <row r="1353" spans="1:19" x14ac:dyDescent="0.25">
      <c r="A1353" s="25" t="s">
        <v>1691</v>
      </c>
      <c r="B1353" s="44">
        <v>5</v>
      </c>
      <c r="C1353" s="25" t="s">
        <v>1019</v>
      </c>
      <c r="D1353" s="25" t="s">
        <v>1</v>
      </c>
      <c r="E1353" s="26" t="s">
        <v>2</v>
      </c>
      <c r="F1353" s="26" t="s">
        <v>2</v>
      </c>
      <c r="G1353" s="25" t="s">
        <v>648</v>
      </c>
      <c r="H1353" s="26">
        <v>45689</v>
      </c>
      <c r="I1353" s="26">
        <v>45849</v>
      </c>
      <c r="J1353" s="25" t="s">
        <v>1696</v>
      </c>
      <c r="K1353" s="25"/>
      <c r="L1353" s="27">
        <v>1</v>
      </c>
      <c r="M1353" s="26">
        <v>45849</v>
      </c>
      <c r="N1353" s="25" t="str" cm="1">
        <f t="array" ref="N1353">_xlfn.IFS(L1353=100%,"выполнено",L1353=0%,"не выполнено",L1353&gt;0%,"в работе",L1353&lt;100%,"в работе")</f>
        <v>выполнено</v>
      </c>
      <c r="O1353" s="25"/>
      <c r="P1353" s="25"/>
      <c r="Q1353" s="25" t="s">
        <v>1698</v>
      </c>
      <c r="R1353" s="25" t="str">
        <f>VLOOKUP(J1353,LookUp!C:F,4,0)</f>
        <v>ОЭиСС</v>
      </c>
      <c r="S1353" s="25" t="s">
        <v>3823</v>
      </c>
    </row>
    <row r="1354" spans="1:19" x14ac:dyDescent="0.25">
      <c r="A1354" s="25" t="s">
        <v>1691</v>
      </c>
      <c r="B1354" s="44">
        <v>5</v>
      </c>
      <c r="C1354" s="25" t="s">
        <v>1020</v>
      </c>
      <c r="D1354" s="25" t="s">
        <v>62</v>
      </c>
      <c r="E1354" s="26">
        <v>45698</v>
      </c>
      <c r="F1354" s="26">
        <v>45748</v>
      </c>
      <c r="G1354" s="25" t="s">
        <v>738</v>
      </c>
      <c r="H1354" s="26">
        <v>45707</v>
      </c>
      <c r="I1354" s="26">
        <v>45806</v>
      </c>
      <c r="J1354" s="25" t="s">
        <v>1696</v>
      </c>
      <c r="K1354" s="25"/>
      <c r="L1354" s="27">
        <v>1</v>
      </c>
      <c r="M1354" s="26">
        <v>45806</v>
      </c>
      <c r="N1354" s="25" t="str" cm="1">
        <f t="array" ref="N1354">_xlfn.IFS(L1354=100%,"выполнено",L1354=0%,"не выполнено",L1354&gt;0%,"в работе",L1354&lt;100%,"в работе")</f>
        <v>выполнено</v>
      </c>
      <c r="O1354" s="25"/>
      <c r="P1354" s="25"/>
      <c r="Q1354" s="25" t="s">
        <v>1698</v>
      </c>
      <c r="R1354" s="25" t="str">
        <f>VLOOKUP(J1354,LookUp!C:F,4,0)</f>
        <v>ОЭиСС</v>
      </c>
      <c r="S1354" s="25" t="s">
        <v>3823</v>
      </c>
    </row>
    <row r="1355" spans="1:19" x14ac:dyDescent="0.25">
      <c r="A1355" s="25" t="s">
        <v>1691</v>
      </c>
      <c r="B1355" s="44">
        <v>4</v>
      </c>
      <c r="C1355" s="25" t="s">
        <v>1021</v>
      </c>
      <c r="D1355" s="25" t="s">
        <v>400</v>
      </c>
      <c r="E1355" s="26">
        <v>45718</v>
      </c>
      <c r="F1355" s="26">
        <v>45788</v>
      </c>
      <c r="G1355" s="25" t="s">
        <v>250</v>
      </c>
      <c r="H1355" s="26">
        <v>45727</v>
      </c>
      <c r="I1355" s="26">
        <v>45806</v>
      </c>
      <c r="J1355" s="25" t="s">
        <v>1719</v>
      </c>
      <c r="K1355" s="25"/>
      <c r="L1355" s="27">
        <v>1</v>
      </c>
      <c r="M1355" s="26">
        <v>45806</v>
      </c>
      <c r="N1355" s="25" t="str" cm="1">
        <f t="array" ref="N1355">_xlfn.IFS(L1355=100%,"выполнено",L1355=0%,"не выполнено",L1355&gt;0%,"в работе",L1355&lt;100%,"в работе")</f>
        <v>выполнено</v>
      </c>
      <c r="O1355" s="25"/>
      <c r="P1355" s="25"/>
      <c r="Q1355" s="25" t="s">
        <v>465</v>
      </c>
      <c r="R1355" s="25" t="str">
        <f>VLOOKUP(J1355,LookUp!C:F,4,0)</f>
        <v>Не применимо</v>
      </c>
      <c r="S1355" s="25" t="s">
        <v>3823</v>
      </c>
    </row>
    <row r="1356" spans="1:19" x14ac:dyDescent="0.25">
      <c r="A1356" s="25" t="s">
        <v>1691</v>
      </c>
      <c r="B1356" s="44">
        <v>5</v>
      </c>
      <c r="C1356" s="25" t="s">
        <v>1022</v>
      </c>
      <c r="D1356" s="25" t="s">
        <v>122</v>
      </c>
      <c r="E1356" s="26">
        <v>45743</v>
      </c>
      <c r="F1356" s="26">
        <v>45788</v>
      </c>
      <c r="G1356" s="25" t="s">
        <v>122</v>
      </c>
      <c r="H1356" s="26">
        <v>45752</v>
      </c>
      <c r="I1356" s="26">
        <v>45806</v>
      </c>
      <c r="J1356" s="25" t="s">
        <v>1700</v>
      </c>
      <c r="K1356" s="25"/>
      <c r="L1356" s="27">
        <v>1</v>
      </c>
      <c r="M1356" s="26">
        <v>45806</v>
      </c>
      <c r="N1356" s="25" t="str" cm="1">
        <f t="array" ref="N1356">_xlfn.IFS(L1356=100%,"выполнено",L1356=0%,"не выполнено",L1356&gt;0%,"в работе",L1356&lt;100%,"в работе")</f>
        <v>выполнено</v>
      </c>
      <c r="O1356" s="25"/>
      <c r="P1356" s="25"/>
      <c r="Q1356" s="25" t="s">
        <v>465</v>
      </c>
      <c r="R1356" s="25" t="str">
        <f>VLOOKUP(J1356,LookUp!C:F,4,0)</f>
        <v>АСО</v>
      </c>
      <c r="S1356" s="25" t="s">
        <v>3823</v>
      </c>
    </row>
    <row r="1357" spans="1:19" x14ac:dyDescent="0.25">
      <c r="A1357" s="25" t="s">
        <v>1691</v>
      </c>
      <c r="B1357" s="44">
        <v>5</v>
      </c>
      <c r="C1357" s="25" t="s">
        <v>1023</v>
      </c>
      <c r="D1357" s="25" t="s">
        <v>122</v>
      </c>
      <c r="E1357" s="26">
        <v>45718</v>
      </c>
      <c r="F1357" s="26">
        <v>45763</v>
      </c>
      <c r="G1357" s="25" t="s">
        <v>122</v>
      </c>
      <c r="H1357" s="26">
        <v>45727</v>
      </c>
      <c r="I1357" s="26">
        <v>45803</v>
      </c>
      <c r="J1357" s="25" t="s">
        <v>1696</v>
      </c>
      <c r="K1357" s="25"/>
      <c r="L1357" s="27">
        <v>1</v>
      </c>
      <c r="M1357" s="26">
        <v>45803</v>
      </c>
      <c r="N1357" s="25" t="str" cm="1">
        <f t="array" ref="N1357">_xlfn.IFS(L1357=100%,"выполнено",L1357=0%,"не выполнено",L1357&gt;0%,"в работе",L1357&lt;100%,"в работе")</f>
        <v>выполнено</v>
      </c>
      <c r="O1357" s="25"/>
      <c r="P1357" s="25"/>
      <c r="Q1357" s="25" t="s">
        <v>465</v>
      </c>
      <c r="R1357" s="25" t="str">
        <f>VLOOKUP(J1357,LookUp!C:F,4,0)</f>
        <v>ОЭиСС</v>
      </c>
      <c r="S1357" s="25" t="s">
        <v>3823</v>
      </c>
    </row>
    <row r="1358" spans="1:19" x14ac:dyDescent="0.25">
      <c r="A1358" s="25" t="s">
        <v>1691</v>
      </c>
      <c r="B1358" s="44">
        <v>4</v>
      </c>
      <c r="C1358" s="25" t="s">
        <v>937</v>
      </c>
      <c r="D1358" s="25" t="s">
        <v>62</v>
      </c>
      <c r="E1358" s="26">
        <v>45742</v>
      </c>
      <c r="F1358" s="26">
        <v>45792</v>
      </c>
      <c r="G1358" s="25" t="s">
        <v>516</v>
      </c>
      <c r="H1358" s="26">
        <v>45719</v>
      </c>
      <c r="I1358" s="26">
        <v>45835</v>
      </c>
      <c r="J1358" s="25" t="s">
        <v>1719</v>
      </c>
      <c r="K1358" s="25"/>
      <c r="L1358" s="27">
        <v>1</v>
      </c>
      <c r="M1358" s="26">
        <v>45835</v>
      </c>
      <c r="N1358" s="25" t="str" cm="1">
        <f t="array" ref="N1358">_xlfn.IFS(L1358=100%,"выполнено",L1358=0%,"не выполнено",L1358&gt;0%,"в работе",L1358&lt;100%,"в работе")</f>
        <v>выполнено</v>
      </c>
      <c r="O1358" s="25"/>
      <c r="P1358" s="25"/>
      <c r="Q1358" s="25" t="s">
        <v>1028</v>
      </c>
      <c r="R1358" s="25" t="str">
        <f>VLOOKUP(J1358,LookUp!C:F,4,0)</f>
        <v>Не применимо</v>
      </c>
      <c r="S1358" s="25" t="s">
        <v>3823</v>
      </c>
    </row>
    <row r="1359" spans="1:19" x14ac:dyDescent="0.25">
      <c r="A1359" s="25" t="s">
        <v>1691</v>
      </c>
      <c r="B1359" s="44">
        <v>5</v>
      </c>
      <c r="C1359" s="25" t="s">
        <v>939</v>
      </c>
      <c r="D1359" s="25" t="s">
        <v>62</v>
      </c>
      <c r="E1359" s="26">
        <v>45742</v>
      </c>
      <c r="F1359" s="26">
        <v>45792</v>
      </c>
      <c r="G1359" s="25" t="s">
        <v>588</v>
      </c>
      <c r="H1359" s="26">
        <v>45758</v>
      </c>
      <c r="I1359" s="26">
        <v>45835</v>
      </c>
      <c r="J1359" s="25" t="s">
        <v>985</v>
      </c>
      <c r="K1359" s="25"/>
      <c r="L1359" s="27">
        <v>1</v>
      </c>
      <c r="M1359" s="26">
        <v>45835</v>
      </c>
      <c r="N1359" s="25" t="str" cm="1">
        <f t="array" ref="N1359">_xlfn.IFS(L1359=100%,"выполнено",L1359=0%,"не выполнено",L1359&gt;0%,"в работе",L1359&lt;100%,"в работе")</f>
        <v>выполнено</v>
      </c>
      <c r="O1359" s="25"/>
      <c r="P1359" s="25"/>
      <c r="Q1359" s="25" t="s">
        <v>465</v>
      </c>
      <c r="R1359" s="25" t="str">
        <f>VLOOKUP(J1359,LookUp!C:F,4,0)</f>
        <v>ГИП</v>
      </c>
      <c r="S1359" s="25" t="s">
        <v>3823</v>
      </c>
    </row>
    <row r="1360" spans="1:19" x14ac:dyDescent="0.25">
      <c r="A1360" s="25" t="s">
        <v>1691</v>
      </c>
      <c r="B1360" s="44">
        <v>5</v>
      </c>
      <c r="C1360" s="25" t="s">
        <v>1024</v>
      </c>
      <c r="D1360" s="25" t="s">
        <v>80</v>
      </c>
      <c r="E1360" s="26">
        <v>45761</v>
      </c>
      <c r="F1360" s="26">
        <v>45792</v>
      </c>
      <c r="G1360" s="25" t="s">
        <v>1857</v>
      </c>
      <c r="H1360" s="26">
        <v>45733</v>
      </c>
      <c r="I1360" s="26">
        <v>45835</v>
      </c>
      <c r="J1360" s="25" t="s">
        <v>1025</v>
      </c>
      <c r="K1360" s="25"/>
      <c r="L1360" s="27">
        <v>1</v>
      </c>
      <c r="M1360" s="26">
        <v>45835</v>
      </c>
      <c r="N1360" s="25" t="str" cm="1">
        <f t="array" ref="N1360">_xlfn.IFS(L1360=100%,"выполнено",L1360=0%,"не выполнено",L1360&gt;0%,"в работе",L1360&lt;100%,"в работе")</f>
        <v>выполнено</v>
      </c>
      <c r="O1360" s="25"/>
      <c r="P1360" s="25"/>
      <c r="Q1360" s="25" t="s">
        <v>1025</v>
      </c>
      <c r="R1360" s="25" t="str">
        <f>VLOOKUP(J1360,LookUp!C:F,4,0)</f>
        <v>СЭО</v>
      </c>
      <c r="S1360" s="25" t="s">
        <v>3823</v>
      </c>
    </row>
    <row r="1361" spans="1:19" x14ac:dyDescent="0.25">
      <c r="A1361" s="25" t="s">
        <v>1691</v>
      </c>
      <c r="B1361" s="44">
        <v>5</v>
      </c>
      <c r="C1361" s="25" t="s">
        <v>1026</v>
      </c>
      <c r="D1361" s="25" t="s">
        <v>28</v>
      </c>
      <c r="E1361" s="26">
        <v>45777</v>
      </c>
      <c r="F1361" s="26">
        <v>45792</v>
      </c>
      <c r="G1361" s="25" t="s">
        <v>28</v>
      </c>
      <c r="H1361" s="26">
        <v>45821</v>
      </c>
      <c r="I1361" s="26">
        <v>45835</v>
      </c>
      <c r="J1361" s="25" t="s">
        <v>985</v>
      </c>
      <c r="K1361" s="25"/>
      <c r="L1361" s="27">
        <v>1</v>
      </c>
      <c r="M1361" s="26">
        <v>45835</v>
      </c>
      <c r="N1361" s="25" t="str" cm="1">
        <f t="array" ref="N1361">_xlfn.IFS(L1361=100%,"выполнено",L1361=0%,"не выполнено",L1361&gt;0%,"в работе",L1361&lt;100%,"в работе")</f>
        <v>выполнено</v>
      </c>
      <c r="O1361" s="25"/>
      <c r="P1361" s="25"/>
      <c r="Q1361" s="25" t="s">
        <v>1032</v>
      </c>
      <c r="R1361" s="25" t="str">
        <f>VLOOKUP(J1361,LookUp!C:F,4,0)</f>
        <v>ГИП</v>
      </c>
      <c r="S1361" s="25" t="s">
        <v>3823</v>
      </c>
    </row>
    <row r="1362" spans="1:19" x14ac:dyDescent="0.25">
      <c r="A1362" s="25" t="s">
        <v>1691</v>
      </c>
      <c r="B1362" s="44">
        <v>5</v>
      </c>
      <c r="C1362" s="25" t="s">
        <v>2184</v>
      </c>
      <c r="D1362" s="25" t="s">
        <v>30</v>
      </c>
      <c r="E1362" s="26">
        <v>45762</v>
      </c>
      <c r="F1362" s="26">
        <v>45792</v>
      </c>
      <c r="G1362" s="25" t="s">
        <v>30</v>
      </c>
      <c r="H1362" s="26">
        <v>45806</v>
      </c>
      <c r="I1362" s="26">
        <v>45835</v>
      </c>
      <c r="J1362" s="25" t="s">
        <v>1027</v>
      </c>
      <c r="K1362" s="25"/>
      <c r="L1362" s="27">
        <v>1</v>
      </c>
      <c r="M1362" s="26">
        <v>45835</v>
      </c>
      <c r="N1362" s="25" t="str" cm="1">
        <f t="array" ref="N1362">_xlfn.IFS(L1362=100%,"выполнено",L1362=0%,"не выполнено",L1362&gt;0%,"в работе",L1362&lt;100%,"в работе")</f>
        <v>выполнено</v>
      </c>
      <c r="O1362" s="25"/>
      <c r="P1362" s="25"/>
      <c r="Q1362" s="25" t="s">
        <v>1032</v>
      </c>
      <c r="R1362" s="25" t="str">
        <f>VLOOKUP(J1362,LookUp!C:F,4,0)</f>
        <v>ГО</v>
      </c>
      <c r="S1362" s="25" t="s">
        <v>3823</v>
      </c>
    </row>
    <row r="1363" spans="1:19" x14ac:dyDescent="0.25">
      <c r="A1363" s="25" t="s">
        <v>1691</v>
      </c>
      <c r="B1363" s="44">
        <v>5</v>
      </c>
      <c r="C1363" s="25" t="s">
        <v>940</v>
      </c>
      <c r="D1363" s="25" t="s">
        <v>28</v>
      </c>
      <c r="E1363" s="26">
        <v>45777</v>
      </c>
      <c r="F1363" s="26">
        <v>45792</v>
      </c>
      <c r="G1363" s="25" t="s">
        <v>28</v>
      </c>
      <c r="H1363" s="26">
        <v>45821</v>
      </c>
      <c r="I1363" s="26">
        <v>45835</v>
      </c>
      <c r="J1363" s="25" t="s">
        <v>985</v>
      </c>
      <c r="K1363" s="25"/>
      <c r="L1363" s="27">
        <v>1</v>
      </c>
      <c r="M1363" s="26">
        <v>45835</v>
      </c>
      <c r="N1363" s="25" t="str" cm="1">
        <f t="array" ref="N1363">_xlfn.IFS(L1363=100%,"выполнено",L1363=0%,"не выполнено",L1363&gt;0%,"в работе",L1363&lt;100%,"в работе")</f>
        <v>выполнено</v>
      </c>
      <c r="O1363" s="25"/>
      <c r="P1363" s="25"/>
      <c r="Q1363" s="25" t="s">
        <v>1032</v>
      </c>
      <c r="R1363" s="25" t="str">
        <f>VLOOKUP(J1363,LookUp!C:F,4,0)</f>
        <v>ГИП</v>
      </c>
      <c r="S1363" s="25" t="s">
        <v>3823</v>
      </c>
    </row>
    <row r="1364" spans="1:19" x14ac:dyDescent="0.25">
      <c r="A1364" s="25" t="s">
        <v>1691</v>
      </c>
      <c r="B1364" s="44">
        <v>5</v>
      </c>
      <c r="C1364" s="25" t="s">
        <v>941</v>
      </c>
      <c r="D1364" s="25" t="s">
        <v>30</v>
      </c>
      <c r="E1364" s="26">
        <v>45762</v>
      </c>
      <c r="F1364" s="26">
        <v>45792</v>
      </c>
      <c r="G1364" s="25" t="s">
        <v>516</v>
      </c>
      <c r="H1364" s="26">
        <v>45719</v>
      </c>
      <c r="I1364" s="26">
        <v>45835</v>
      </c>
      <c r="J1364" s="25" t="s">
        <v>1028</v>
      </c>
      <c r="K1364" s="25"/>
      <c r="L1364" s="27">
        <v>1</v>
      </c>
      <c r="M1364" s="26">
        <v>45835</v>
      </c>
      <c r="N1364" s="25" t="str" cm="1">
        <f t="array" ref="N1364">_xlfn.IFS(L1364=100%,"выполнено",L1364=0%,"не выполнено",L1364&gt;0%,"в работе",L1364&lt;100%,"в работе")</f>
        <v>выполнено</v>
      </c>
      <c r="O1364" s="25"/>
      <c r="P1364" s="25"/>
      <c r="Q1364" s="25" t="s">
        <v>1719</v>
      </c>
      <c r="R1364" s="25" t="str">
        <f>VLOOKUP(J1364,LookUp!C:F,4,0)</f>
        <v>СЭО</v>
      </c>
      <c r="S1364" s="25" t="s">
        <v>3823</v>
      </c>
    </row>
    <row r="1365" spans="1:19" x14ac:dyDescent="0.25">
      <c r="A1365" s="25" t="s">
        <v>1691</v>
      </c>
      <c r="B1365" s="44">
        <v>5</v>
      </c>
      <c r="C1365" s="25" t="s">
        <v>942</v>
      </c>
      <c r="D1365" s="25" t="s">
        <v>30</v>
      </c>
      <c r="E1365" s="26">
        <v>45762</v>
      </c>
      <c r="F1365" s="26">
        <v>45792</v>
      </c>
      <c r="G1365" s="25" t="s">
        <v>30</v>
      </c>
      <c r="H1365" s="26">
        <v>45772</v>
      </c>
      <c r="I1365" s="26">
        <v>45835</v>
      </c>
      <c r="J1365" s="25" t="s">
        <v>985</v>
      </c>
      <c r="K1365" s="25"/>
      <c r="L1365" s="27">
        <v>1</v>
      </c>
      <c r="M1365" s="26">
        <v>45835</v>
      </c>
      <c r="N1365" s="25" t="str" cm="1">
        <f t="array" ref="N1365">_xlfn.IFS(L1365=100%,"выполнено",L1365=0%,"не выполнено",L1365&gt;0%,"в работе",L1365&lt;100%,"в работе")</f>
        <v>выполнено</v>
      </c>
      <c r="O1365" s="25"/>
      <c r="P1365" s="25"/>
      <c r="Q1365" s="25" t="s">
        <v>1032</v>
      </c>
      <c r="R1365" s="25" t="str">
        <f>VLOOKUP(J1365,LookUp!C:F,4,0)</f>
        <v>ГИП</v>
      </c>
      <c r="S1365" s="25" t="s">
        <v>3823</v>
      </c>
    </row>
    <row r="1366" spans="1:19" x14ac:dyDescent="0.25">
      <c r="A1366" s="25" t="s">
        <v>1691</v>
      </c>
      <c r="B1366" s="44">
        <v>3</v>
      </c>
      <c r="C1366" s="25" t="s">
        <v>1029</v>
      </c>
      <c r="D1366" s="25" t="s">
        <v>65</v>
      </c>
      <c r="E1366" s="26">
        <v>45778</v>
      </c>
      <c r="F1366" s="26">
        <v>45807</v>
      </c>
      <c r="G1366" s="25" t="s">
        <v>52</v>
      </c>
      <c r="H1366" s="26">
        <v>45822</v>
      </c>
      <c r="I1366" s="26">
        <v>45835</v>
      </c>
      <c r="J1366" s="25" t="s">
        <v>1027</v>
      </c>
      <c r="K1366" s="25"/>
      <c r="L1366" s="27">
        <v>1</v>
      </c>
      <c r="M1366" s="26">
        <v>45835</v>
      </c>
      <c r="N1366" s="25" t="str" cm="1">
        <f t="array" ref="N1366">_xlfn.IFS(L1366=100%,"выполнено",L1366=0%,"не выполнено",L1366&gt;0%,"в работе",L1366&lt;100%,"в работе")</f>
        <v>выполнено</v>
      </c>
      <c r="O1366" s="25"/>
      <c r="P1366" s="25"/>
      <c r="Q1366" s="25" t="s">
        <v>1032</v>
      </c>
      <c r="R1366" s="25" t="str">
        <f>VLOOKUP(J1366,LookUp!C:F,4,0)</f>
        <v>ГО</v>
      </c>
      <c r="S1366" s="25" t="s">
        <v>3823</v>
      </c>
    </row>
    <row r="1367" spans="1:19" x14ac:dyDescent="0.25">
      <c r="A1367" s="25" t="s">
        <v>1691</v>
      </c>
      <c r="B1367" s="44">
        <v>3</v>
      </c>
      <c r="C1367" s="25" t="s">
        <v>1030</v>
      </c>
      <c r="D1367" s="25" t="s">
        <v>65</v>
      </c>
      <c r="E1367" s="26">
        <v>45778</v>
      </c>
      <c r="F1367" s="26">
        <v>45807</v>
      </c>
      <c r="G1367" s="25" t="s">
        <v>65</v>
      </c>
      <c r="H1367" s="26">
        <v>45807</v>
      </c>
      <c r="I1367" s="26">
        <v>45835</v>
      </c>
      <c r="J1367" s="25" t="s">
        <v>1027</v>
      </c>
      <c r="K1367" s="25"/>
      <c r="L1367" s="27">
        <v>1</v>
      </c>
      <c r="M1367" s="26">
        <v>45835</v>
      </c>
      <c r="N1367" s="25" t="str" cm="1">
        <f t="array" ref="N1367">_xlfn.IFS(L1367=100%,"выполнено",L1367=0%,"не выполнено",L1367&gt;0%,"в работе",L1367&lt;100%,"в работе")</f>
        <v>выполнено</v>
      </c>
      <c r="O1367" s="25"/>
      <c r="P1367" s="25"/>
      <c r="Q1367" s="25" t="s">
        <v>1032</v>
      </c>
      <c r="R1367" s="25" t="str">
        <f>VLOOKUP(J1367,LookUp!C:F,4,0)</f>
        <v>ГО</v>
      </c>
      <c r="S1367" s="25" t="s">
        <v>3823</v>
      </c>
    </row>
    <row r="1368" spans="1:19" x14ac:dyDescent="0.25">
      <c r="A1368" s="25" t="s">
        <v>1691</v>
      </c>
      <c r="B1368" s="44">
        <v>3</v>
      </c>
      <c r="C1368" s="25" t="s">
        <v>944</v>
      </c>
      <c r="D1368" s="25" t="s">
        <v>1031</v>
      </c>
      <c r="E1368" s="26">
        <v>45691</v>
      </c>
      <c r="F1368" s="26">
        <v>45890</v>
      </c>
      <c r="G1368" s="25" t="s">
        <v>65</v>
      </c>
      <c r="H1368" s="26">
        <v>45721</v>
      </c>
      <c r="I1368" s="26">
        <v>45762</v>
      </c>
      <c r="J1368" s="25" t="s">
        <v>1032</v>
      </c>
      <c r="K1368" s="25"/>
      <c r="L1368" s="27">
        <v>1</v>
      </c>
      <c r="M1368" s="26">
        <v>45762</v>
      </c>
      <c r="N1368" s="25" t="str" cm="1">
        <f t="array" ref="N1368">_xlfn.IFS(L1368=100%,"выполнено",L1368=0%,"не выполнено",L1368&gt;0%,"в работе",L1368&lt;100%,"в работе")</f>
        <v>выполнено</v>
      </c>
      <c r="O1368" s="25"/>
      <c r="P1368" s="25"/>
      <c r="Q1368" s="25" t="s">
        <v>1032</v>
      </c>
      <c r="R1368" s="25" t="str">
        <f>VLOOKUP(J1368,LookUp!C:F,4,0)</f>
        <v>ООС</v>
      </c>
      <c r="S1368" s="25" t="s">
        <v>3823</v>
      </c>
    </row>
    <row r="1369" spans="1:19" x14ac:dyDescent="0.25">
      <c r="A1369" s="25" t="s">
        <v>1691</v>
      </c>
      <c r="B1369" s="44">
        <v>4</v>
      </c>
      <c r="C1369" s="25" t="s">
        <v>976</v>
      </c>
      <c r="D1369" s="25" t="s">
        <v>658</v>
      </c>
      <c r="E1369" s="26">
        <v>45691</v>
      </c>
      <c r="F1369" s="26">
        <v>45747</v>
      </c>
      <c r="G1369" s="25" t="s">
        <v>107</v>
      </c>
      <c r="H1369" s="26">
        <v>45721</v>
      </c>
      <c r="I1369" s="26">
        <v>45762</v>
      </c>
      <c r="J1369" s="25" t="s">
        <v>1719</v>
      </c>
      <c r="K1369" s="25"/>
      <c r="L1369" s="27">
        <v>1</v>
      </c>
      <c r="M1369" s="26">
        <v>45762</v>
      </c>
      <c r="N1369" s="25" t="str" cm="1">
        <f t="array" ref="N1369">_xlfn.IFS(L1369=100%,"выполнено",L1369=0%,"не выполнено",L1369&gt;0%,"в работе",L1369&lt;100%,"в работе")</f>
        <v>выполнено</v>
      </c>
      <c r="O1369" s="25"/>
      <c r="P1369" s="25"/>
      <c r="Q1369" s="25" t="s">
        <v>1032</v>
      </c>
      <c r="R1369" s="25" t="str">
        <f>VLOOKUP(J1369,LookUp!C:F,4,0)</f>
        <v>Не применимо</v>
      </c>
      <c r="S1369" s="25" t="s">
        <v>3823</v>
      </c>
    </row>
    <row r="1370" spans="1:19" x14ac:dyDescent="0.25">
      <c r="A1370" s="25" t="s">
        <v>1691</v>
      </c>
      <c r="B1370" s="44">
        <v>5</v>
      </c>
      <c r="C1370" s="25" t="s">
        <v>92</v>
      </c>
      <c r="D1370" s="25" t="s">
        <v>103</v>
      </c>
      <c r="E1370" s="26">
        <v>45691</v>
      </c>
      <c r="F1370" s="26">
        <v>45712</v>
      </c>
      <c r="G1370" s="25" t="s">
        <v>103</v>
      </c>
      <c r="H1370" s="26">
        <v>45721</v>
      </c>
      <c r="I1370" s="26">
        <v>45743</v>
      </c>
      <c r="J1370" s="25" t="s">
        <v>1032</v>
      </c>
      <c r="K1370" s="25"/>
      <c r="L1370" s="27">
        <v>1</v>
      </c>
      <c r="M1370" s="26">
        <v>45743</v>
      </c>
      <c r="N1370" s="25" t="str" cm="1">
        <f t="array" ref="N1370">_xlfn.IFS(L1370=100%,"выполнено",L1370=0%,"не выполнено",L1370&gt;0%,"в работе",L1370&lt;100%,"в работе")</f>
        <v>выполнено</v>
      </c>
      <c r="O1370" s="25"/>
      <c r="P1370" s="25"/>
      <c r="Q1370" s="25" t="s">
        <v>1719</v>
      </c>
      <c r="R1370" s="25" t="str">
        <f>VLOOKUP(J1370,LookUp!C:F,4,0)</f>
        <v>ООС</v>
      </c>
      <c r="S1370" s="25" t="s">
        <v>3823</v>
      </c>
    </row>
    <row r="1371" spans="1:19" x14ac:dyDescent="0.25">
      <c r="A1371" s="25" t="s">
        <v>1691</v>
      </c>
      <c r="B1371" s="44">
        <v>5</v>
      </c>
      <c r="C1371" s="25" t="s">
        <v>949</v>
      </c>
      <c r="D1371" s="25" t="s">
        <v>35</v>
      </c>
      <c r="E1371" s="26">
        <v>45713</v>
      </c>
      <c r="F1371" s="26">
        <v>45714</v>
      </c>
      <c r="G1371" s="25" t="s">
        <v>54</v>
      </c>
      <c r="H1371" s="26">
        <v>45744</v>
      </c>
      <c r="I1371" s="26">
        <v>45756</v>
      </c>
      <c r="J1371" s="25" t="s">
        <v>1032</v>
      </c>
      <c r="K1371" s="25"/>
      <c r="L1371" s="27">
        <v>1</v>
      </c>
      <c r="M1371" s="26">
        <v>45756</v>
      </c>
      <c r="N1371" s="25" t="str" cm="1">
        <f t="array" ref="N1371">_xlfn.IFS(L1371=100%,"выполнено",L1371=0%,"не выполнено",L1371&gt;0%,"в работе",L1371&lt;100%,"в работе")</f>
        <v>выполнено</v>
      </c>
      <c r="O1371" s="25"/>
      <c r="P1371" s="25"/>
      <c r="Q1371" s="25" t="s">
        <v>1032</v>
      </c>
      <c r="R1371" s="25" t="str">
        <f>VLOOKUP(J1371,LookUp!C:F,4,0)</f>
        <v>ООС</v>
      </c>
      <c r="S1371" s="25" t="s">
        <v>3823</v>
      </c>
    </row>
    <row r="1372" spans="1:19" x14ac:dyDescent="0.25">
      <c r="A1372" s="25" t="s">
        <v>1691</v>
      </c>
      <c r="B1372" s="44">
        <v>5</v>
      </c>
      <c r="C1372" s="25" t="s">
        <v>108</v>
      </c>
      <c r="D1372" s="25" t="s">
        <v>109</v>
      </c>
      <c r="E1372" s="26">
        <v>45714</v>
      </c>
      <c r="F1372" s="26">
        <v>45747</v>
      </c>
      <c r="G1372" s="25" t="s">
        <v>313</v>
      </c>
      <c r="H1372" s="26">
        <v>45755</v>
      </c>
      <c r="I1372" s="26">
        <v>45762</v>
      </c>
      <c r="J1372" s="25" t="s">
        <v>1032</v>
      </c>
      <c r="K1372" s="25"/>
      <c r="L1372" s="27">
        <v>1</v>
      </c>
      <c r="M1372" s="26">
        <v>45762</v>
      </c>
      <c r="N1372" s="25" t="str" cm="1">
        <f t="array" ref="N1372">_xlfn.IFS(L1372=100%,"выполнено",L1372=0%,"не выполнено",L1372&gt;0%,"в работе",L1372&lt;100%,"в работе")</f>
        <v>выполнено</v>
      </c>
      <c r="O1372" s="25"/>
      <c r="P1372" s="25"/>
      <c r="Q1372" s="25" t="s">
        <v>1032</v>
      </c>
      <c r="R1372" s="25" t="str">
        <f>VLOOKUP(J1372,LookUp!C:F,4,0)</f>
        <v>ООС</v>
      </c>
      <c r="S1372" s="25" t="s">
        <v>3823</v>
      </c>
    </row>
    <row r="1373" spans="1:19" x14ac:dyDescent="0.25">
      <c r="A1373" s="25" t="s">
        <v>1691</v>
      </c>
      <c r="B1373" s="44">
        <v>5</v>
      </c>
      <c r="C1373" s="25" t="s">
        <v>950</v>
      </c>
      <c r="D1373" s="25" t="s">
        <v>27</v>
      </c>
      <c r="E1373" s="26">
        <v>45716</v>
      </c>
      <c r="F1373" s="26">
        <v>45747</v>
      </c>
      <c r="G1373" s="25" t="s">
        <v>313</v>
      </c>
      <c r="H1373" s="26">
        <v>45755</v>
      </c>
      <c r="I1373" s="26">
        <v>45762</v>
      </c>
      <c r="J1373" s="25" t="s">
        <v>1032</v>
      </c>
      <c r="K1373" s="25"/>
      <c r="L1373" s="27">
        <v>1</v>
      </c>
      <c r="M1373" s="26">
        <v>45762</v>
      </c>
      <c r="N1373" s="25" t="str" cm="1">
        <f t="array" ref="N1373">_xlfn.IFS(L1373=100%,"выполнено",L1373=0%,"не выполнено",L1373&gt;0%,"в работе",L1373&lt;100%,"в работе")</f>
        <v>выполнено</v>
      </c>
      <c r="O1373" s="25"/>
      <c r="P1373" s="25"/>
      <c r="Q1373" s="25" t="s">
        <v>1032</v>
      </c>
      <c r="R1373" s="25" t="str">
        <f>VLOOKUP(J1373,LookUp!C:F,4,0)</f>
        <v>ООС</v>
      </c>
      <c r="S1373" s="25" t="s">
        <v>3823</v>
      </c>
    </row>
    <row r="1374" spans="1:19" x14ac:dyDescent="0.25">
      <c r="A1374" s="25" t="s">
        <v>1691</v>
      </c>
      <c r="B1374" s="44">
        <v>3</v>
      </c>
      <c r="C1374" s="25" t="s">
        <v>1033</v>
      </c>
      <c r="D1374" s="25" t="s">
        <v>28</v>
      </c>
      <c r="E1374" s="26">
        <v>45803</v>
      </c>
      <c r="F1374" s="26">
        <v>45824</v>
      </c>
      <c r="G1374" s="25" t="s">
        <v>67</v>
      </c>
      <c r="H1374" s="26">
        <v>45789</v>
      </c>
      <c r="I1374" s="26">
        <v>45810</v>
      </c>
      <c r="J1374" s="25" t="s">
        <v>985</v>
      </c>
      <c r="K1374" s="25"/>
      <c r="L1374" s="27">
        <v>1</v>
      </c>
      <c r="M1374" s="26">
        <v>45810</v>
      </c>
      <c r="N1374" s="25" t="str" cm="1">
        <f t="array" ref="N1374">_xlfn.IFS(L1374=100%,"выполнено",L1374=0%,"не выполнено",L1374&gt;0%,"в работе",L1374&lt;100%,"в работе")</f>
        <v>выполнено</v>
      </c>
      <c r="O1374" s="25"/>
      <c r="P1374" s="25"/>
      <c r="Q1374" s="25" t="s">
        <v>1032</v>
      </c>
      <c r="R1374" s="25" t="str">
        <f>VLOOKUP(J1374,LookUp!C:F,4,0)</f>
        <v>ГИП</v>
      </c>
      <c r="S1374" s="25" t="s">
        <v>3823</v>
      </c>
    </row>
    <row r="1375" spans="1:19" x14ac:dyDescent="0.25">
      <c r="A1375" s="25" t="s">
        <v>1691</v>
      </c>
      <c r="B1375" s="44">
        <v>3</v>
      </c>
      <c r="C1375" s="25" t="s">
        <v>1034</v>
      </c>
      <c r="D1375" s="25" t="s">
        <v>28</v>
      </c>
      <c r="E1375" s="26">
        <v>45785</v>
      </c>
      <c r="F1375" s="26">
        <v>45807</v>
      </c>
      <c r="G1375" s="25" t="s">
        <v>27</v>
      </c>
      <c r="H1375" s="26">
        <v>45789</v>
      </c>
      <c r="I1375" s="26">
        <v>45814</v>
      </c>
      <c r="J1375" s="25" t="s">
        <v>985</v>
      </c>
      <c r="K1375" s="25"/>
      <c r="L1375" s="27">
        <v>1</v>
      </c>
      <c r="M1375" s="26">
        <v>45814</v>
      </c>
      <c r="N1375" s="25" t="str" cm="1">
        <f t="array" ref="N1375">_xlfn.IFS(L1375=100%,"выполнено",L1375=0%,"не выполнено",L1375&gt;0%,"в работе",L1375&lt;100%,"в работе")</f>
        <v>выполнено</v>
      </c>
      <c r="O1375" s="25"/>
      <c r="P1375" s="25"/>
      <c r="Q1375" s="25" t="s">
        <v>1032</v>
      </c>
      <c r="R1375" s="25" t="str">
        <f>VLOOKUP(J1375,LookUp!C:F,4,0)</f>
        <v>ГИП</v>
      </c>
      <c r="S1375" s="25" t="s">
        <v>3823</v>
      </c>
    </row>
    <row r="1376" spans="1:19" x14ac:dyDescent="0.25">
      <c r="A1376" s="25" t="s">
        <v>1691</v>
      </c>
      <c r="B1376" s="44">
        <v>3</v>
      </c>
      <c r="C1376" s="25" t="s">
        <v>2185</v>
      </c>
      <c r="D1376" s="25" t="s">
        <v>827</v>
      </c>
      <c r="E1376" s="26">
        <v>45824</v>
      </c>
      <c r="F1376" s="26">
        <v>45898</v>
      </c>
      <c r="G1376" s="25" t="s">
        <v>683</v>
      </c>
      <c r="H1376" s="26">
        <v>45835</v>
      </c>
      <c r="I1376" s="26">
        <v>45909</v>
      </c>
      <c r="J1376" s="25" t="s">
        <v>985</v>
      </c>
      <c r="K1376" s="25"/>
      <c r="L1376" s="27">
        <v>1</v>
      </c>
      <c r="M1376" s="26">
        <v>45909</v>
      </c>
      <c r="N1376" s="25" t="str" cm="1">
        <f t="array" ref="N1376">_xlfn.IFS(L1376=100%,"выполнено",L1376=0%,"не выполнено",L1376&gt;0%,"в работе",L1376&lt;100%,"в работе")</f>
        <v>выполнено</v>
      </c>
      <c r="O1376" s="25"/>
      <c r="P1376" s="25"/>
      <c r="Q1376" s="25" t="s">
        <v>1032</v>
      </c>
      <c r="R1376" s="25" t="str">
        <f>VLOOKUP(J1376,LookUp!C:F,4,0)</f>
        <v>ГИП</v>
      </c>
      <c r="S1376" s="25" t="s">
        <v>3823</v>
      </c>
    </row>
    <row r="1377" spans="1:19" x14ac:dyDescent="0.25">
      <c r="A1377" s="25" t="s">
        <v>1691</v>
      </c>
      <c r="B1377" s="44">
        <v>4</v>
      </c>
      <c r="C1377" s="25" t="s">
        <v>126</v>
      </c>
      <c r="D1377" s="25" t="s">
        <v>73</v>
      </c>
      <c r="E1377" s="26">
        <v>45824</v>
      </c>
      <c r="F1377" s="26">
        <v>45829</v>
      </c>
      <c r="G1377" s="25" t="s">
        <v>112</v>
      </c>
      <c r="H1377" s="26">
        <v>45835</v>
      </c>
      <c r="I1377" s="26">
        <v>45835</v>
      </c>
      <c r="J1377" s="25" t="s">
        <v>3838</v>
      </c>
      <c r="K1377" s="25"/>
      <c r="L1377" s="27">
        <v>1</v>
      </c>
      <c r="M1377" s="26">
        <v>45835</v>
      </c>
      <c r="N1377" s="25" t="str" cm="1">
        <f t="array" ref="N1377">_xlfn.IFS(L1377=100%,"выполнено",L1377=0%,"не выполнено",L1377&gt;0%,"в работе",L1377&lt;100%,"в работе")</f>
        <v>выполнено</v>
      </c>
      <c r="O1377" s="25"/>
      <c r="P1377" s="25"/>
      <c r="Q1377" s="25" t="s">
        <v>1032</v>
      </c>
      <c r="R1377" s="25" t="str">
        <f>VLOOKUP(J1377,LookUp!C:F,4,0)</f>
        <v>ГЭ</v>
      </c>
      <c r="S1377" s="25" t="s">
        <v>3823</v>
      </c>
    </row>
    <row r="1378" spans="1:19" x14ac:dyDescent="0.25">
      <c r="A1378" s="25" t="s">
        <v>1691</v>
      </c>
      <c r="B1378" s="44">
        <v>4</v>
      </c>
      <c r="C1378" s="25" t="s">
        <v>127</v>
      </c>
      <c r="D1378" s="25" t="s">
        <v>73</v>
      </c>
      <c r="E1378" s="26">
        <v>45831</v>
      </c>
      <c r="F1378" s="26">
        <v>45835</v>
      </c>
      <c r="G1378" s="25" t="s">
        <v>106</v>
      </c>
      <c r="H1378" s="26">
        <v>45838</v>
      </c>
      <c r="I1378" s="26">
        <v>45847</v>
      </c>
      <c r="J1378" s="25" t="s">
        <v>3838</v>
      </c>
      <c r="K1378" s="25"/>
      <c r="L1378" s="27">
        <v>1</v>
      </c>
      <c r="M1378" s="26">
        <v>45847</v>
      </c>
      <c r="N1378" s="25" t="str" cm="1">
        <f t="array" ref="N1378">_xlfn.IFS(L1378=100%,"выполнено",L1378=0%,"не выполнено",L1378&gt;0%,"в работе",L1378&lt;100%,"в работе")</f>
        <v>выполнено</v>
      </c>
      <c r="O1378" s="25"/>
      <c r="P1378" s="25"/>
      <c r="Q1378" s="25" t="s">
        <v>1032</v>
      </c>
      <c r="R1378" s="25" t="str">
        <f>VLOOKUP(J1378,LookUp!C:F,4,0)</f>
        <v>ГЭ</v>
      </c>
      <c r="S1378" s="25" t="s">
        <v>3823</v>
      </c>
    </row>
    <row r="1379" spans="1:19" x14ac:dyDescent="0.25">
      <c r="A1379" s="25" t="s">
        <v>1691</v>
      </c>
      <c r="B1379" s="44">
        <v>4</v>
      </c>
      <c r="C1379" s="25" t="s">
        <v>970</v>
      </c>
      <c r="D1379" s="25" t="s">
        <v>309</v>
      </c>
      <c r="E1379" s="26">
        <v>45836</v>
      </c>
      <c r="F1379" s="26">
        <v>45846</v>
      </c>
      <c r="G1379" s="25" t="s">
        <v>112</v>
      </c>
      <c r="H1379" s="26">
        <v>45835</v>
      </c>
      <c r="I1379" s="26">
        <v>45835</v>
      </c>
      <c r="J1379" s="25" t="s">
        <v>3838</v>
      </c>
      <c r="K1379" s="25"/>
      <c r="L1379" s="27">
        <v>1</v>
      </c>
      <c r="M1379" s="26">
        <v>45835</v>
      </c>
      <c r="N1379" s="25" t="str" cm="1">
        <f t="array" ref="N1379">_xlfn.IFS(L1379=100%,"выполнено",L1379=0%,"не выполнено",L1379&gt;0%,"в работе",L1379&lt;100%,"в работе")</f>
        <v>выполнено</v>
      </c>
      <c r="O1379" s="25"/>
      <c r="P1379" s="25"/>
      <c r="Q1379" s="25" t="s">
        <v>1032</v>
      </c>
      <c r="R1379" s="25" t="str">
        <f>VLOOKUP(J1379,LookUp!C:F,4,0)</f>
        <v>ГЭ</v>
      </c>
      <c r="S1379" s="25" t="s">
        <v>3823</v>
      </c>
    </row>
    <row r="1380" spans="1:19" x14ac:dyDescent="0.25">
      <c r="A1380" s="25" t="s">
        <v>1691</v>
      </c>
      <c r="B1380" s="44">
        <v>4</v>
      </c>
      <c r="C1380" s="25" t="s">
        <v>123</v>
      </c>
      <c r="D1380" s="25" t="s">
        <v>28</v>
      </c>
      <c r="E1380" s="26">
        <v>45846</v>
      </c>
      <c r="F1380" s="26">
        <v>45867</v>
      </c>
      <c r="G1380" s="25" t="s">
        <v>106</v>
      </c>
      <c r="H1380" s="26">
        <v>45868</v>
      </c>
      <c r="I1380" s="26">
        <v>45877</v>
      </c>
      <c r="J1380" s="25" t="s">
        <v>3838</v>
      </c>
      <c r="K1380" s="25"/>
      <c r="L1380" s="27">
        <v>1</v>
      </c>
      <c r="M1380" s="26">
        <v>45877</v>
      </c>
      <c r="N1380" s="25" t="str" cm="1">
        <f t="array" ref="N1380">_xlfn.IFS(L1380=100%,"выполнено",L1380=0%,"не выполнено",L1380&gt;0%,"в работе",L1380&lt;100%,"в работе")</f>
        <v>выполнено</v>
      </c>
      <c r="O1380" s="25"/>
      <c r="P1380" s="25"/>
      <c r="Q1380" s="25" t="s">
        <v>1719</v>
      </c>
      <c r="R1380" s="25" t="str">
        <f>VLOOKUP(J1380,LookUp!C:F,4,0)</f>
        <v>ГЭ</v>
      </c>
      <c r="S1380" s="25" t="s">
        <v>3823</v>
      </c>
    </row>
    <row r="1381" spans="1:19" x14ac:dyDescent="0.25">
      <c r="A1381" s="25" t="s">
        <v>1691</v>
      </c>
      <c r="B1381" s="44">
        <v>4</v>
      </c>
      <c r="C1381" s="25" t="s">
        <v>128</v>
      </c>
      <c r="D1381" s="25" t="s">
        <v>7</v>
      </c>
      <c r="E1381" s="26">
        <v>45867</v>
      </c>
      <c r="F1381" s="26">
        <v>45867</v>
      </c>
      <c r="G1381" s="25" t="s">
        <v>112</v>
      </c>
      <c r="H1381" s="26">
        <v>45888</v>
      </c>
      <c r="I1381" s="26">
        <v>45888</v>
      </c>
      <c r="J1381" s="25" t="s">
        <v>3838</v>
      </c>
      <c r="K1381" s="25"/>
      <c r="L1381" s="27">
        <v>1</v>
      </c>
      <c r="M1381" s="26">
        <v>45888</v>
      </c>
      <c r="N1381" s="25" t="str" cm="1">
        <f t="array" ref="N1381">_xlfn.IFS(L1381=100%,"выполнено",L1381=0%,"не выполнено",L1381&gt;0%,"в работе",L1381&lt;100%,"в работе")</f>
        <v>выполнено</v>
      </c>
      <c r="O1381" s="25"/>
      <c r="P1381" s="25"/>
      <c r="Q1381" s="25" t="s">
        <v>1032</v>
      </c>
      <c r="R1381" s="25" t="str">
        <f>VLOOKUP(J1381,LookUp!C:F,4,0)</f>
        <v>ГЭ</v>
      </c>
      <c r="S1381" s="25" t="s">
        <v>3823</v>
      </c>
    </row>
    <row r="1382" spans="1:19" x14ac:dyDescent="0.25">
      <c r="A1382" s="25" t="s">
        <v>1691</v>
      </c>
      <c r="B1382" s="44">
        <v>4</v>
      </c>
      <c r="C1382" s="25" t="s">
        <v>129</v>
      </c>
      <c r="D1382" s="25" t="s">
        <v>67</v>
      </c>
      <c r="E1382" s="26">
        <v>45867</v>
      </c>
      <c r="F1382" s="26">
        <v>45881</v>
      </c>
      <c r="G1382" s="25" t="s">
        <v>73</v>
      </c>
      <c r="H1382" s="26">
        <v>45889</v>
      </c>
      <c r="I1382" s="26">
        <v>45895</v>
      </c>
      <c r="J1382" s="25" t="s">
        <v>3838</v>
      </c>
      <c r="K1382" s="25"/>
      <c r="L1382" s="27">
        <v>1</v>
      </c>
      <c r="M1382" s="26">
        <v>45895</v>
      </c>
      <c r="N1382" s="25" t="str" cm="1">
        <f t="array" ref="N1382">_xlfn.IFS(L1382=100%,"выполнено",L1382=0%,"не выполнено",L1382&gt;0%,"в работе",L1382&lt;100%,"в работе")</f>
        <v>выполнено</v>
      </c>
      <c r="O1382" s="25"/>
      <c r="P1382" s="25"/>
      <c r="Q1382" s="25" t="s">
        <v>1032</v>
      </c>
      <c r="R1382" s="25" t="str">
        <f>VLOOKUP(J1382,LookUp!C:F,4,0)</f>
        <v>ГЭ</v>
      </c>
      <c r="S1382" s="25" t="s">
        <v>3823</v>
      </c>
    </row>
    <row r="1383" spans="1:19" x14ac:dyDescent="0.25">
      <c r="A1383" s="25" t="s">
        <v>1691</v>
      </c>
      <c r="B1383" s="44">
        <v>4</v>
      </c>
      <c r="C1383" s="25" t="s">
        <v>130</v>
      </c>
      <c r="D1383" s="25" t="s">
        <v>54</v>
      </c>
      <c r="E1383" s="26">
        <v>45881</v>
      </c>
      <c r="F1383" s="26">
        <v>45898</v>
      </c>
      <c r="G1383" s="25" t="s">
        <v>267</v>
      </c>
      <c r="H1383" s="26">
        <v>45897</v>
      </c>
      <c r="I1383" s="26">
        <v>45909</v>
      </c>
      <c r="J1383" s="25" t="s">
        <v>3838</v>
      </c>
      <c r="K1383" s="25"/>
      <c r="L1383" s="27">
        <v>1</v>
      </c>
      <c r="M1383" s="26">
        <v>45909</v>
      </c>
      <c r="N1383" s="25" t="str" cm="1">
        <f t="array" ref="N1383">_xlfn.IFS(L1383=100%,"выполнено",L1383=0%,"не выполнено",L1383&gt;0%,"в работе",L1383&lt;100%,"в работе")</f>
        <v>выполнено</v>
      </c>
      <c r="O1383" s="25"/>
      <c r="P1383" s="25"/>
      <c r="Q1383" s="25" t="s">
        <v>1032</v>
      </c>
      <c r="R1383" s="25" t="str">
        <f>VLOOKUP(J1383,LookUp!C:F,4,0)</f>
        <v>ГЭ</v>
      </c>
      <c r="S1383" s="25" t="s">
        <v>3823</v>
      </c>
    </row>
    <row r="1384" spans="1:19" x14ac:dyDescent="0.25">
      <c r="A1384" s="25" t="s">
        <v>1692</v>
      </c>
      <c r="B1384" s="44">
        <v>1</v>
      </c>
      <c r="C1384" s="25" t="s">
        <v>0</v>
      </c>
      <c r="D1384" s="25" t="s">
        <v>1</v>
      </c>
      <c r="E1384" s="26" t="s">
        <v>2</v>
      </c>
      <c r="F1384" s="26" t="s">
        <v>2</v>
      </c>
      <c r="G1384" s="25" t="s">
        <v>3160</v>
      </c>
      <c r="H1384" s="26">
        <v>45666</v>
      </c>
      <c r="I1384" s="26">
        <v>45933</v>
      </c>
      <c r="J1384" s="25" t="s">
        <v>1719</v>
      </c>
      <c r="K1384" s="25"/>
      <c r="L1384" s="27">
        <v>0.99</v>
      </c>
      <c r="M1384" s="26" t="s">
        <v>2</v>
      </c>
      <c r="N1384" s="25" t="str" cm="1">
        <f t="array" ref="N1384">_xlfn.IFS(L1384=100%,"выполнено",L1384=0%,"не выполнено",L1384&gt;0%,"в работе",L1384&lt;100%,"в работе")</f>
        <v>в работе</v>
      </c>
      <c r="O1384" s="25"/>
      <c r="P1384" s="25"/>
      <c r="Q1384" s="25" t="s">
        <v>1032</v>
      </c>
      <c r="R1384" s="25" t="str">
        <f>VLOOKUP(J1384,LookUp!C:F,4,0)</f>
        <v>Не применимо</v>
      </c>
      <c r="S1384" s="25" t="s">
        <v>3823</v>
      </c>
    </row>
    <row r="1385" spans="1:19" x14ac:dyDescent="0.25">
      <c r="A1385" s="25" t="s">
        <v>1692</v>
      </c>
      <c r="B1385" s="44">
        <v>1</v>
      </c>
      <c r="C1385" s="25" t="s">
        <v>1037</v>
      </c>
      <c r="D1385" s="25" t="s">
        <v>1038</v>
      </c>
      <c r="E1385" s="26">
        <v>45666</v>
      </c>
      <c r="F1385" s="26">
        <v>45960</v>
      </c>
      <c r="G1385" s="25" t="s">
        <v>3161</v>
      </c>
      <c r="H1385" s="26">
        <v>45666</v>
      </c>
      <c r="I1385" s="26">
        <v>45933</v>
      </c>
      <c r="J1385" s="25" t="s">
        <v>1719</v>
      </c>
      <c r="K1385" s="25"/>
      <c r="L1385" s="27">
        <v>0.99</v>
      </c>
      <c r="M1385" s="26" t="s">
        <v>2</v>
      </c>
      <c r="N1385" s="25" t="str" cm="1">
        <f t="array" ref="N1385">_xlfn.IFS(L1385=100%,"выполнено",L1385=0%,"не выполнено",L1385&gt;0%,"в работе",L1385&lt;100%,"в работе")</f>
        <v>в работе</v>
      </c>
      <c r="O1385" s="25"/>
      <c r="P1385" s="25"/>
      <c r="Q1385" s="25" t="s">
        <v>1032</v>
      </c>
      <c r="R1385" s="25" t="str">
        <f>VLOOKUP(J1385,LookUp!C:F,4,0)</f>
        <v>Не применимо</v>
      </c>
      <c r="S1385" s="25" t="s">
        <v>3823</v>
      </c>
    </row>
    <row r="1386" spans="1:19" x14ac:dyDescent="0.25">
      <c r="A1386" s="25" t="s">
        <v>1692</v>
      </c>
      <c r="B1386" s="44">
        <v>2</v>
      </c>
      <c r="C1386" s="25" t="s">
        <v>972</v>
      </c>
      <c r="D1386" s="25" t="s">
        <v>7</v>
      </c>
      <c r="E1386" s="26">
        <v>45666</v>
      </c>
      <c r="F1386" s="26">
        <v>45666</v>
      </c>
      <c r="G1386" s="25" t="s">
        <v>7</v>
      </c>
      <c r="H1386" s="26">
        <v>45666</v>
      </c>
      <c r="I1386" s="26">
        <v>45666</v>
      </c>
      <c r="J1386" s="25" t="s">
        <v>1719</v>
      </c>
      <c r="K1386" s="25"/>
      <c r="L1386" s="27">
        <v>1</v>
      </c>
      <c r="M1386" s="26">
        <v>45666</v>
      </c>
      <c r="N1386" s="25" t="str" cm="1">
        <f t="array" ref="N1386">_xlfn.IFS(L1386=100%,"выполнено",L1386=0%,"не выполнено",L1386&gt;0%,"в работе",L1386&lt;100%,"в работе")</f>
        <v>выполнено</v>
      </c>
      <c r="O1386" s="25"/>
      <c r="P1386" s="25"/>
      <c r="Q1386" s="25" t="s">
        <v>1719</v>
      </c>
      <c r="R1386" s="25" t="str">
        <f>VLOOKUP(J1386,LookUp!C:F,4,0)</f>
        <v>Не применимо</v>
      </c>
      <c r="S1386" s="25" t="s">
        <v>3823</v>
      </c>
    </row>
    <row r="1387" spans="1:19" x14ac:dyDescent="0.25">
      <c r="A1387" s="25" t="s">
        <v>1692</v>
      </c>
      <c r="B1387" s="44">
        <v>2</v>
      </c>
      <c r="C1387" s="25" t="s">
        <v>6</v>
      </c>
      <c r="D1387" s="25" t="s">
        <v>1039</v>
      </c>
      <c r="E1387" s="26">
        <v>45716</v>
      </c>
      <c r="F1387" s="26">
        <v>45960</v>
      </c>
      <c r="G1387" s="25" t="s">
        <v>1833</v>
      </c>
      <c r="H1387" s="26">
        <v>45716</v>
      </c>
      <c r="I1387" s="26">
        <v>45933</v>
      </c>
      <c r="J1387" s="25" t="s">
        <v>1719</v>
      </c>
      <c r="K1387" s="25"/>
      <c r="L1387" s="27">
        <v>0</v>
      </c>
      <c r="M1387" s="26" t="s">
        <v>2</v>
      </c>
      <c r="N1387" s="25" t="str" cm="1">
        <f t="array" ref="N1387">_xlfn.IFS(L1387=100%,"выполнено",L1387=0%,"не выполнено",L1387&gt;0%,"в работе",L1387&lt;100%,"в работе")</f>
        <v>не выполнено</v>
      </c>
      <c r="O1387" s="25"/>
      <c r="P1387" s="25"/>
      <c r="Q1387" s="25" t="s">
        <v>1032</v>
      </c>
      <c r="R1387" s="25" t="str">
        <f>VLOOKUP(J1387,LookUp!C:F,4,0)</f>
        <v>Не применимо</v>
      </c>
      <c r="S1387" s="25" t="s">
        <v>3823</v>
      </c>
    </row>
    <row r="1388" spans="1:19" x14ac:dyDescent="0.25">
      <c r="A1388" s="25" t="s">
        <v>1692</v>
      </c>
      <c r="B1388" s="44">
        <v>3</v>
      </c>
      <c r="C1388" s="25" t="s">
        <v>1041</v>
      </c>
      <c r="D1388" s="25" t="s">
        <v>7</v>
      </c>
      <c r="E1388" s="26">
        <v>45716</v>
      </c>
      <c r="F1388" s="26">
        <v>45716</v>
      </c>
      <c r="G1388" s="25" t="s">
        <v>7</v>
      </c>
      <c r="H1388" s="26">
        <v>45716</v>
      </c>
      <c r="I1388" s="26">
        <v>45716</v>
      </c>
      <c r="J1388" s="25" t="s">
        <v>1719</v>
      </c>
      <c r="K1388" s="25"/>
      <c r="L1388" s="27">
        <v>1</v>
      </c>
      <c r="M1388" s="26">
        <v>45716</v>
      </c>
      <c r="N1388" s="25" t="str" cm="1">
        <f t="array" ref="N1388">_xlfn.IFS(L1388=100%,"выполнено",L1388=0%,"не выполнено",L1388&gt;0%,"в работе",L1388&lt;100%,"в работе")</f>
        <v>выполнено</v>
      </c>
      <c r="O1388" s="25"/>
      <c r="P1388" s="25"/>
      <c r="Q1388" s="25" t="s">
        <v>1032</v>
      </c>
      <c r="R1388" s="25" t="str">
        <f>VLOOKUP(J1388,LookUp!C:F,4,0)</f>
        <v>Не применимо</v>
      </c>
      <c r="S1388" s="25" t="s">
        <v>3823</v>
      </c>
    </row>
    <row r="1389" spans="1:19" x14ac:dyDescent="0.25">
      <c r="A1389" s="25" t="s">
        <v>1692</v>
      </c>
      <c r="B1389" s="44">
        <v>3</v>
      </c>
      <c r="C1389" s="25" t="s">
        <v>1042</v>
      </c>
      <c r="D1389" s="25" t="s">
        <v>7</v>
      </c>
      <c r="E1389" s="26">
        <v>45716</v>
      </c>
      <c r="F1389" s="26">
        <v>45716</v>
      </c>
      <c r="G1389" s="25" t="s">
        <v>7</v>
      </c>
      <c r="H1389" s="26">
        <v>45716</v>
      </c>
      <c r="I1389" s="26">
        <v>45716</v>
      </c>
      <c r="J1389" s="25" t="s">
        <v>1719</v>
      </c>
      <c r="K1389" s="25"/>
      <c r="L1389" s="27">
        <v>1</v>
      </c>
      <c r="M1389" s="26">
        <v>45716</v>
      </c>
      <c r="N1389" s="25" t="str" cm="1">
        <f t="array" ref="N1389">_xlfn.IFS(L1389=100%,"выполнено",L1389=0%,"не выполнено",L1389&gt;0%,"в работе",L1389&lt;100%,"в работе")</f>
        <v>выполнено</v>
      </c>
      <c r="O1389" s="25"/>
      <c r="P1389" s="25"/>
      <c r="Q1389" s="25" t="s">
        <v>1032</v>
      </c>
      <c r="R1389" s="25" t="str">
        <f>VLOOKUP(J1389,LookUp!C:F,4,0)</f>
        <v>Не применимо</v>
      </c>
      <c r="S1389" s="25" t="s">
        <v>3823</v>
      </c>
    </row>
    <row r="1390" spans="1:19" x14ac:dyDescent="0.25">
      <c r="A1390" s="25" t="s">
        <v>1692</v>
      </c>
      <c r="B1390" s="44">
        <v>3</v>
      </c>
      <c r="C1390" s="25" t="s">
        <v>1043</v>
      </c>
      <c r="D1390" s="25" t="s">
        <v>7</v>
      </c>
      <c r="E1390" s="26">
        <v>45716</v>
      </c>
      <c r="F1390" s="26">
        <v>45716</v>
      </c>
      <c r="G1390" s="25" t="s">
        <v>7</v>
      </c>
      <c r="H1390" s="26">
        <v>45742</v>
      </c>
      <c r="I1390" s="26">
        <v>45742</v>
      </c>
      <c r="J1390" s="25" t="s">
        <v>1719</v>
      </c>
      <c r="K1390" s="25"/>
      <c r="L1390" s="27">
        <v>1</v>
      </c>
      <c r="M1390" s="26">
        <v>45742</v>
      </c>
      <c r="N1390" s="25" t="str" cm="1">
        <f t="array" ref="N1390">_xlfn.IFS(L1390=100%,"выполнено",L1390=0%,"не выполнено",L1390&gt;0%,"в работе",L1390&lt;100%,"в работе")</f>
        <v>выполнено</v>
      </c>
      <c r="O1390" s="25"/>
      <c r="P1390" s="25"/>
      <c r="Q1390" s="25" t="s">
        <v>1032</v>
      </c>
      <c r="R1390" s="25" t="str">
        <f>VLOOKUP(J1390,LookUp!C:F,4,0)</f>
        <v>Не применимо</v>
      </c>
      <c r="S1390" s="25" t="s">
        <v>3823</v>
      </c>
    </row>
    <row r="1391" spans="1:19" x14ac:dyDescent="0.25">
      <c r="A1391" s="25" t="s">
        <v>1692</v>
      </c>
      <c r="B1391" s="44">
        <v>3</v>
      </c>
      <c r="C1391" s="25" t="s">
        <v>1044</v>
      </c>
      <c r="D1391" s="25" t="s">
        <v>7</v>
      </c>
      <c r="E1391" s="26">
        <v>45807</v>
      </c>
      <c r="F1391" s="26">
        <v>45807</v>
      </c>
      <c r="G1391" s="25" t="s">
        <v>7</v>
      </c>
      <c r="H1391" s="26">
        <v>45863</v>
      </c>
      <c r="I1391" s="26">
        <v>45863</v>
      </c>
      <c r="J1391" s="25" t="s">
        <v>1719</v>
      </c>
      <c r="K1391" s="25"/>
      <c r="L1391" s="27">
        <v>1</v>
      </c>
      <c r="M1391" s="26">
        <v>45863</v>
      </c>
      <c r="N1391" s="25" t="str" cm="1">
        <f t="array" ref="N1391">_xlfn.IFS(L1391=100%,"выполнено",L1391=0%,"не выполнено",L1391&gt;0%,"в работе",L1391&lt;100%,"в работе")</f>
        <v>выполнено</v>
      </c>
      <c r="O1391" s="25"/>
      <c r="P1391" s="25"/>
      <c r="Q1391" s="25" t="s">
        <v>1032</v>
      </c>
      <c r="R1391" s="25" t="str">
        <f>VLOOKUP(J1391,LookUp!C:F,4,0)</f>
        <v>Не применимо</v>
      </c>
      <c r="S1391" s="25" t="s">
        <v>3823</v>
      </c>
    </row>
    <row r="1392" spans="1:19" x14ac:dyDescent="0.25">
      <c r="A1392" s="25" t="s">
        <v>1692</v>
      </c>
      <c r="B1392" s="44">
        <v>3</v>
      </c>
      <c r="C1392" s="25" t="s">
        <v>1045</v>
      </c>
      <c r="D1392" s="25" t="s">
        <v>7</v>
      </c>
      <c r="E1392" s="26">
        <v>45806</v>
      </c>
      <c r="F1392" s="26">
        <v>45806</v>
      </c>
      <c r="G1392" s="25" t="s">
        <v>7</v>
      </c>
      <c r="H1392" s="26">
        <v>45849</v>
      </c>
      <c r="I1392" s="26">
        <v>45849</v>
      </c>
      <c r="J1392" s="25" t="s">
        <v>1719</v>
      </c>
      <c r="K1392" s="25"/>
      <c r="L1392" s="27">
        <v>1</v>
      </c>
      <c r="M1392" s="26">
        <v>45849</v>
      </c>
      <c r="N1392" s="25" t="str" cm="1">
        <f t="array" ref="N1392">_xlfn.IFS(L1392=100%,"выполнено",L1392=0%,"не выполнено",L1392&gt;0%,"в работе",L1392&lt;100%,"в работе")</f>
        <v>выполнено</v>
      </c>
      <c r="O1392" s="25"/>
      <c r="P1392" s="25"/>
      <c r="Q1392" s="25" t="s">
        <v>1032</v>
      </c>
      <c r="R1392" s="25" t="str">
        <f>VLOOKUP(J1392,LookUp!C:F,4,0)</f>
        <v>Не применимо</v>
      </c>
      <c r="S1392" s="25" t="s">
        <v>3823</v>
      </c>
    </row>
    <row r="1393" spans="1:19" x14ac:dyDescent="0.25">
      <c r="A1393" s="25" t="s">
        <v>1692</v>
      </c>
      <c r="B1393" s="44">
        <v>3</v>
      </c>
      <c r="C1393" s="25" t="s">
        <v>1046</v>
      </c>
      <c r="D1393" s="25" t="s">
        <v>7</v>
      </c>
      <c r="E1393" s="26">
        <v>45807</v>
      </c>
      <c r="F1393" s="26">
        <v>45807</v>
      </c>
      <c r="G1393" s="25" t="s">
        <v>7</v>
      </c>
      <c r="H1393" s="26">
        <v>45863</v>
      </c>
      <c r="I1393" s="26">
        <v>45863</v>
      </c>
      <c r="J1393" s="25" t="s">
        <v>1719</v>
      </c>
      <c r="K1393" s="25"/>
      <c r="L1393" s="27">
        <v>1</v>
      </c>
      <c r="M1393" s="26">
        <v>45863</v>
      </c>
      <c r="N1393" s="25" t="str" cm="1">
        <f t="array" ref="N1393">_xlfn.IFS(L1393=100%,"выполнено",L1393=0%,"не выполнено",L1393&gt;0%,"в работе",L1393&lt;100%,"в работе")</f>
        <v>выполнено</v>
      </c>
      <c r="O1393" s="25"/>
      <c r="P1393" s="25"/>
      <c r="Q1393" s="25" t="s">
        <v>1032</v>
      </c>
      <c r="R1393" s="25" t="str">
        <f>VLOOKUP(J1393,LookUp!C:F,4,0)</f>
        <v>Не применимо</v>
      </c>
      <c r="S1393" s="25" t="s">
        <v>3823</v>
      </c>
    </row>
    <row r="1394" spans="1:19" x14ac:dyDescent="0.25">
      <c r="A1394" s="25" t="s">
        <v>1692</v>
      </c>
      <c r="B1394" s="44">
        <v>3</v>
      </c>
      <c r="C1394" s="25" t="s">
        <v>1047</v>
      </c>
      <c r="D1394" s="25" t="s">
        <v>7</v>
      </c>
      <c r="E1394" s="26">
        <v>45807</v>
      </c>
      <c r="F1394" s="26">
        <v>45807</v>
      </c>
      <c r="G1394" s="25" t="s">
        <v>7</v>
      </c>
      <c r="H1394" s="26">
        <v>45863</v>
      </c>
      <c r="I1394" s="26">
        <v>45863</v>
      </c>
      <c r="J1394" s="25" t="s">
        <v>1719</v>
      </c>
      <c r="K1394" s="25"/>
      <c r="L1394" s="27">
        <v>1</v>
      </c>
      <c r="M1394" s="26">
        <v>45863</v>
      </c>
      <c r="N1394" s="25" t="str" cm="1">
        <f t="array" ref="N1394">_xlfn.IFS(L1394=100%,"выполнено",L1394=0%,"не выполнено",L1394&gt;0%,"в работе",L1394&lt;100%,"в работе")</f>
        <v>выполнено</v>
      </c>
      <c r="O1394" s="25"/>
      <c r="P1394" s="25"/>
      <c r="Q1394" s="25" t="s">
        <v>1032</v>
      </c>
      <c r="R1394" s="25" t="str">
        <f>VLOOKUP(J1394,LookUp!C:F,4,0)</f>
        <v>Не применимо</v>
      </c>
      <c r="S1394" s="25" t="s">
        <v>3823</v>
      </c>
    </row>
    <row r="1395" spans="1:19" x14ac:dyDescent="0.25">
      <c r="A1395" s="25" t="s">
        <v>1692</v>
      </c>
      <c r="B1395" s="44">
        <v>3</v>
      </c>
      <c r="C1395" s="25" t="s">
        <v>1048</v>
      </c>
      <c r="D1395" s="25" t="s">
        <v>7</v>
      </c>
      <c r="E1395" s="26">
        <v>45930</v>
      </c>
      <c r="F1395" s="26">
        <v>45930</v>
      </c>
      <c r="G1395" s="25" t="s">
        <v>7</v>
      </c>
      <c r="H1395" s="26">
        <v>45933</v>
      </c>
      <c r="I1395" s="26">
        <v>45933</v>
      </c>
      <c r="J1395" s="25" t="s">
        <v>1719</v>
      </c>
      <c r="K1395" s="25"/>
      <c r="L1395" s="27">
        <v>0.5</v>
      </c>
      <c r="M1395" s="26" t="s">
        <v>2</v>
      </c>
      <c r="N1395" s="25" t="str" cm="1">
        <f t="array" ref="N1395">_xlfn.IFS(L1395=100%,"выполнено",L1395=0%,"не выполнено",L1395&gt;0%,"в работе",L1395&lt;100%,"в работе")</f>
        <v>в работе</v>
      </c>
      <c r="O1395" s="25"/>
      <c r="P1395" s="25"/>
      <c r="Q1395" s="25" t="s">
        <v>1032</v>
      </c>
      <c r="R1395" s="25" t="str">
        <f>VLOOKUP(J1395,LookUp!C:F,4,0)</f>
        <v>Не применимо</v>
      </c>
      <c r="S1395" s="25" t="s">
        <v>3823</v>
      </c>
    </row>
    <row r="1396" spans="1:19" x14ac:dyDescent="0.25">
      <c r="A1396" s="25" t="s">
        <v>1692</v>
      </c>
      <c r="B1396" s="44">
        <v>2</v>
      </c>
      <c r="C1396" s="25" t="s">
        <v>915</v>
      </c>
      <c r="D1396" s="25" t="s">
        <v>7</v>
      </c>
      <c r="E1396" s="26">
        <v>45666</v>
      </c>
      <c r="F1396" s="26">
        <v>45666</v>
      </c>
      <c r="G1396" s="25" t="s">
        <v>7</v>
      </c>
      <c r="H1396" s="26">
        <v>45666</v>
      </c>
      <c r="I1396" s="26">
        <v>45666</v>
      </c>
      <c r="J1396" s="25" t="s">
        <v>1719</v>
      </c>
      <c r="K1396" s="25"/>
      <c r="L1396" s="27">
        <v>1</v>
      </c>
      <c r="M1396" s="26">
        <v>45666</v>
      </c>
      <c r="N1396" s="25" t="str" cm="1">
        <f t="array" ref="N1396">_xlfn.IFS(L1396=100%,"выполнено",L1396=0%,"не выполнено",L1396&gt;0%,"в работе",L1396&lt;100%,"в работе")</f>
        <v>выполнено</v>
      </c>
      <c r="O1396" s="25"/>
      <c r="P1396" s="25"/>
      <c r="Q1396" s="25" t="s">
        <v>465</v>
      </c>
      <c r="R1396" s="25" t="str">
        <f>VLOOKUP(J1396,LookUp!C:F,4,0)</f>
        <v>Не применимо</v>
      </c>
      <c r="S1396" s="25" t="s">
        <v>3823</v>
      </c>
    </row>
    <row r="1397" spans="1:19" x14ac:dyDescent="0.25">
      <c r="A1397" s="25" t="s">
        <v>1692</v>
      </c>
      <c r="B1397" s="44">
        <v>3</v>
      </c>
      <c r="C1397" s="25" t="s">
        <v>981</v>
      </c>
      <c r="D1397" s="25" t="s">
        <v>7</v>
      </c>
      <c r="E1397" s="26">
        <v>45666</v>
      </c>
      <c r="F1397" s="26">
        <v>45666</v>
      </c>
      <c r="G1397" s="25" t="s">
        <v>7</v>
      </c>
      <c r="H1397" s="26">
        <v>45666</v>
      </c>
      <c r="I1397" s="26">
        <v>45666</v>
      </c>
      <c r="J1397" s="25" t="s">
        <v>1719</v>
      </c>
      <c r="K1397" s="25"/>
      <c r="L1397" s="27">
        <v>1</v>
      </c>
      <c r="M1397" s="26">
        <v>45666</v>
      </c>
      <c r="N1397" s="25" t="str" cm="1">
        <f t="array" ref="N1397">_xlfn.IFS(L1397=100%,"выполнено",L1397=0%,"не выполнено",L1397&gt;0%,"в работе",L1397&lt;100%,"в работе")</f>
        <v>выполнено</v>
      </c>
      <c r="O1397" s="25"/>
      <c r="P1397" s="25"/>
      <c r="Q1397" s="25" t="s">
        <v>465</v>
      </c>
      <c r="R1397" s="25" t="str">
        <f>VLOOKUP(J1397,LookUp!C:F,4,0)</f>
        <v>Не применимо</v>
      </c>
      <c r="S1397" s="25" t="s">
        <v>3823</v>
      </c>
    </row>
    <row r="1398" spans="1:19" x14ac:dyDescent="0.25">
      <c r="A1398" s="25" t="s">
        <v>1692</v>
      </c>
      <c r="B1398" s="44">
        <v>3</v>
      </c>
      <c r="C1398" s="25" t="s">
        <v>983</v>
      </c>
      <c r="D1398" s="25" t="s">
        <v>7</v>
      </c>
      <c r="E1398" s="26">
        <v>45666</v>
      </c>
      <c r="F1398" s="26">
        <v>45666</v>
      </c>
      <c r="G1398" s="25" t="s">
        <v>7</v>
      </c>
      <c r="H1398" s="26">
        <v>45666</v>
      </c>
      <c r="I1398" s="26">
        <v>45666</v>
      </c>
      <c r="J1398" s="25" t="s">
        <v>1719</v>
      </c>
      <c r="K1398" s="25"/>
      <c r="L1398" s="27">
        <v>1</v>
      </c>
      <c r="M1398" s="26">
        <v>45666</v>
      </c>
      <c r="N1398" s="25" t="str" cm="1">
        <f t="array" ref="N1398">_xlfn.IFS(L1398=100%,"выполнено",L1398=0%,"не выполнено",L1398&gt;0%,"в работе",L1398&lt;100%,"в работе")</f>
        <v>выполнено</v>
      </c>
      <c r="O1398" s="25"/>
      <c r="P1398" s="25"/>
      <c r="Q1398" s="25" t="s">
        <v>465</v>
      </c>
      <c r="R1398" s="25" t="str">
        <f>VLOOKUP(J1398,LookUp!C:F,4,0)</f>
        <v>Не применимо</v>
      </c>
      <c r="S1398" s="25" t="s">
        <v>3823</v>
      </c>
    </row>
    <row r="1399" spans="1:19" x14ac:dyDescent="0.25">
      <c r="A1399" s="25" t="s">
        <v>1692</v>
      </c>
      <c r="B1399" s="44">
        <v>3</v>
      </c>
      <c r="C1399" s="25" t="s">
        <v>2183</v>
      </c>
      <c r="D1399" s="25" t="s">
        <v>7</v>
      </c>
      <c r="E1399" s="26">
        <v>45666</v>
      </c>
      <c r="F1399" s="26">
        <v>45666</v>
      </c>
      <c r="G1399" s="25" t="s">
        <v>7</v>
      </c>
      <c r="H1399" s="26">
        <v>45666</v>
      </c>
      <c r="I1399" s="26">
        <v>45666</v>
      </c>
      <c r="J1399" s="25" t="s">
        <v>1719</v>
      </c>
      <c r="K1399" s="25"/>
      <c r="L1399" s="27">
        <v>1</v>
      </c>
      <c r="M1399" s="26">
        <v>45666</v>
      </c>
      <c r="N1399" s="25" t="str" cm="1">
        <f t="array" ref="N1399">_xlfn.IFS(L1399=100%,"выполнено",L1399=0%,"не выполнено",L1399&gt;0%,"в работе",L1399&lt;100%,"в работе")</f>
        <v>выполнено</v>
      </c>
      <c r="O1399" s="25"/>
      <c r="P1399" s="25"/>
      <c r="Q1399" s="25" t="s">
        <v>1032</v>
      </c>
      <c r="R1399" s="25" t="str">
        <f>VLOOKUP(J1399,LookUp!C:F,4,0)</f>
        <v>Не применимо</v>
      </c>
      <c r="S1399" s="25" t="s">
        <v>3823</v>
      </c>
    </row>
    <row r="1400" spans="1:19" x14ac:dyDescent="0.25">
      <c r="A1400" s="25" t="s">
        <v>1692</v>
      </c>
      <c r="B1400" s="44">
        <v>3</v>
      </c>
      <c r="C1400" s="25" t="s">
        <v>984</v>
      </c>
      <c r="D1400" s="25" t="s">
        <v>7</v>
      </c>
      <c r="E1400" s="26">
        <v>45666</v>
      </c>
      <c r="F1400" s="26">
        <v>45666</v>
      </c>
      <c r="G1400" s="25" t="s">
        <v>7</v>
      </c>
      <c r="H1400" s="26">
        <v>45666</v>
      </c>
      <c r="I1400" s="26">
        <v>45666</v>
      </c>
      <c r="J1400" s="25" t="s">
        <v>1719</v>
      </c>
      <c r="K1400" s="25"/>
      <c r="L1400" s="27">
        <v>1</v>
      </c>
      <c r="M1400" s="26">
        <v>45666</v>
      </c>
      <c r="N1400" s="25" t="str" cm="1">
        <f t="array" ref="N1400">_xlfn.IFS(L1400=100%,"выполнено",L1400=0%,"не выполнено",L1400&gt;0%,"в работе",L1400&lt;100%,"в работе")</f>
        <v>выполнено</v>
      </c>
      <c r="O1400" s="25"/>
      <c r="P1400" s="25"/>
      <c r="Q1400" s="25" t="s">
        <v>1032</v>
      </c>
      <c r="R1400" s="25" t="str">
        <f>VLOOKUP(J1400,LookUp!C:F,4,0)</f>
        <v>Не применимо</v>
      </c>
      <c r="S1400" s="25" t="s">
        <v>3823</v>
      </c>
    </row>
    <row r="1401" spans="1:19" x14ac:dyDescent="0.25">
      <c r="A1401" s="25" t="s">
        <v>1692</v>
      </c>
      <c r="B1401" s="44">
        <v>2</v>
      </c>
      <c r="C1401" s="25" t="s">
        <v>22</v>
      </c>
      <c r="D1401" s="25" t="s">
        <v>1038</v>
      </c>
      <c r="E1401" s="26">
        <v>45666</v>
      </c>
      <c r="F1401" s="26">
        <v>45960</v>
      </c>
      <c r="G1401" s="25" t="s">
        <v>3161</v>
      </c>
      <c r="H1401" s="26">
        <v>45666</v>
      </c>
      <c r="I1401" s="26">
        <v>45933</v>
      </c>
      <c r="J1401" s="25" t="s">
        <v>1719</v>
      </c>
      <c r="K1401" s="25"/>
      <c r="L1401" s="27">
        <v>0.99</v>
      </c>
      <c r="M1401" s="26" t="s">
        <v>2</v>
      </c>
      <c r="N1401" s="25" t="str" cm="1">
        <f t="array" ref="N1401">_xlfn.IFS(L1401=100%,"выполнено",L1401=0%,"не выполнено",L1401&gt;0%,"в работе",L1401&lt;100%,"в работе")</f>
        <v>в работе</v>
      </c>
      <c r="O1401" s="25"/>
      <c r="P1401" s="25"/>
      <c r="Q1401" s="25" t="s">
        <v>1025</v>
      </c>
      <c r="R1401" s="25" t="str">
        <f>VLOOKUP(J1401,LookUp!C:F,4,0)</f>
        <v>Не применимо</v>
      </c>
      <c r="S1401" s="25" t="s">
        <v>3823</v>
      </c>
    </row>
    <row r="1402" spans="1:19" x14ac:dyDescent="0.25">
      <c r="A1402" s="25" t="s">
        <v>1692</v>
      </c>
      <c r="B1402" s="44">
        <v>3</v>
      </c>
      <c r="C1402" s="25" t="s">
        <v>1041</v>
      </c>
      <c r="D1402" s="25" t="s">
        <v>434</v>
      </c>
      <c r="E1402" s="26">
        <v>45666</v>
      </c>
      <c r="F1402" s="26">
        <v>45716</v>
      </c>
      <c r="G1402" s="25" t="s">
        <v>434</v>
      </c>
      <c r="H1402" s="26">
        <v>45666</v>
      </c>
      <c r="I1402" s="26">
        <v>45716</v>
      </c>
      <c r="J1402" s="25" t="s">
        <v>1719</v>
      </c>
      <c r="K1402" s="25"/>
      <c r="L1402" s="27">
        <v>1</v>
      </c>
      <c r="M1402" s="26">
        <v>45716</v>
      </c>
      <c r="N1402" s="25" t="str" cm="1">
        <f t="array" ref="N1402">_xlfn.IFS(L1402=100%,"выполнено",L1402=0%,"не выполнено",L1402&gt;0%,"в работе",L1402&lt;100%,"в работе")</f>
        <v>выполнено</v>
      </c>
      <c r="O1402" s="25"/>
      <c r="P1402" s="25"/>
      <c r="Q1402" s="25" t="s">
        <v>1032</v>
      </c>
      <c r="R1402" s="25" t="str">
        <f>VLOOKUP(J1402,LookUp!C:F,4,0)</f>
        <v>Не применимо</v>
      </c>
      <c r="S1402" s="25" t="s">
        <v>3823</v>
      </c>
    </row>
    <row r="1403" spans="1:19" x14ac:dyDescent="0.25">
      <c r="A1403" s="25" t="s">
        <v>1692</v>
      </c>
      <c r="B1403" s="44">
        <v>4</v>
      </c>
      <c r="C1403" s="25" t="s">
        <v>1049</v>
      </c>
      <c r="D1403" s="25" t="s">
        <v>267</v>
      </c>
      <c r="E1403" s="26">
        <v>45666</v>
      </c>
      <c r="F1403" s="26">
        <v>45674</v>
      </c>
      <c r="G1403" s="25" t="s">
        <v>267</v>
      </c>
      <c r="H1403" s="26">
        <v>45666</v>
      </c>
      <c r="I1403" s="26">
        <v>45674</v>
      </c>
      <c r="J1403" s="25" t="s">
        <v>985</v>
      </c>
      <c r="K1403" s="25"/>
      <c r="L1403" s="27">
        <v>1</v>
      </c>
      <c r="M1403" s="26">
        <v>45674</v>
      </c>
      <c r="N1403" s="25" t="str" cm="1">
        <f t="array" ref="N1403">_xlfn.IFS(L1403=100%,"выполнено",L1403=0%,"не выполнено",L1403&gt;0%,"в работе",L1403&lt;100%,"в работе")</f>
        <v>выполнено</v>
      </c>
      <c r="O1403" s="25"/>
      <c r="P1403" s="25"/>
      <c r="Q1403" s="25" t="s">
        <v>1032</v>
      </c>
      <c r="R1403" s="25" t="str">
        <f>VLOOKUP(J1403,LookUp!C:F,4,0)</f>
        <v>ГИП</v>
      </c>
      <c r="S1403" s="25" t="s">
        <v>3823</v>
      </c>
    </row>
    <row r="1404" spans="1:19" x14ac:dyDescent="0.25">
      <c r="A1404" s="25" t="s">
        <v>1692</v>
      </c>
      <c r="B1404" s="44">
        <v>4</v>
      </c>
      <c r="C1404" s="25" t="s">
        <v>1050</v>
      </c>
      <c r="D1404" s="25" t="s">
        <v>33</v>
      </c>
      <c r="E1404" s="26">
        <v>45675</v>
      </c>
      <c r="F1404" s="26">
        <v>45677</v>
      </c>
      <c r="G1404" s="25" t="s">
        <v>33</v>
      </c>
      <c r="H1404" s="26">
        <v>45675</v>
      </c>
      <c r="I1404" s="26">
        <v>45677</v>
      </c>
      <c r="J1404" s="25" t="s">
        <v>985</v>
      </c>
      <c r="K1404" s="25"/>
      <c r="L1404" s="27">
        <v>1</v>
      </c>
      <c r="M1404" s="26">
        <v>45677</v>
      </c>
      <c r="N1404" s="25" t="str" cm="1">
        <f t="array" ref="N1404">_xlfn.IFS(L1404=100%,"выполнено",L1404=0%,"не выполнено",L1404&gt;0%,"в работе",L1404&lt;100%,"в работе")</f>
        <v>выполнено</v>
      </c>
      <c r="O1404" s="25"/>
      <c r="P1404" s="25"/>
      <c r="Q1404" s="25" t="s">
        <v>1032</v>
      </c>
      <c r="R1404" s="25" t="str">
        <f>VLOOKUP(J1404,LookUp!C:F,4,0)</f>
        <v>ГИП</v>
      </c>
      <c r="S1404" s="25" t="s">
        <v>3823</v>
      </c>
    </row>
    <row r="1405" spans="1:19" x14ac:dyDescent="0.25">
      <c r="A1405" s="25" t="s">
        <v>1692</v>
      </c>
      <c r="B1405" s="44">
        <v>4</v>
      </c>
      <c r="C1405" s="25" t="s">
        <v>36</v>
      </c>
      <c r="D1405" s="25" t="s">
        <v>35</v>
      </c>
      <c r="E1405" s="26">
        <v>45678</v>
      </c>
      <c r="F1405" s="26">
        <v>45679</v>
      </c>
      <c r="G1405" s="25" t="s">
        <v>35</v>
      </c>
      <c r="H1405" s="26">
        <v>45678</v>
      </c>
      <c r="I1405" s="26">
        <v>45679</v>
      </c>
      <c r="J1405" s="25" t="s">
        <v>985</v>
      </c>
      <c r="K1405" s="25"/>
      <c r="L1405" s="27">
        <v>1</v>
      </c>
      <c r="M1405" s="26">
        <v>45679</v>
      </c>
      <c r="N1405" s="25" t="str" cm="1">
        <f t="array" ref="N1405">_xlfn.IFS(L1405=100%,"выполнено",L1405=0%,"не выполнено",L1405&gt;0%,"в работе",L1405&lt;100%,"в работе")</f>
        <v>выполнено</v>
      </c>
      <c r="O1405" s="25"/>
      <c r="P1405" s="25"/>
      <c r="Q1405" s="25" t="s">
        <v>465</v>
      </c>
      <c r="R1405" s="25" t="str">
        <f>VLOOKUP(J1405,LookUp!C:F,4,0)</f>
        <v>ГИП</v>
      </c>
      <c r="S1405" s="25" t="s">
        <v>3823</v>
      </c>
    </row>
    <row r="1406" spans="1:19" x14ac:dyDescent="0.25">
      <c r="A1406" s="25" t="s">
        <v>1692</v>
      </c>
      <c r="B1406" s="44">
        <v>4</v>
      </c>
      <c r="C1406" s="25" t="s">
        <v>37</v>
      </c>
      <c r="D1406" s="25" t="s">
        <v>738</v>
      </c>
      <c r="E1406" s="26">
        <v>45680</v>
      </c>
      <c r="F1406" s="26">
        <v>45716</v>
      </c>
      <c r="G1406" s="25" t="s">
        <v>738</v>
      </c>
      <c r="H1406" s="26">
        <v>45680</v>
      </c>
      <c r="I1406" s="26">
        <v>45716</v>
      </c>
      <c r="J1406" s="25" t="s">
        <v>985</v>
      </c>
      <c r="K1406" s="25"/>
      <c r="L1406" s="27">
        <v>1</v>
      </c>
      <c r="M1406" s="26">
        <v>45716</v>
      </c>
      <c r="N1406" s="25" t="str" cm="1">
        <f t="array" ref="N1406">_xlfn.IFS(L1406=100%,"выполнено",L1406=0%,"не выполнено",L1406&gt;0%,"в работе",L1406&lt;100%,"в работе")</f>
        <v>выполнено</v>
      </c>
      <c r="O1406" s="25"/>
      <c r="P1406" s="25"/>
      <c r="Q1406" s="25" t="s">
        <v>465</v>
      </c>
      <c r="R1406" s="25" t="str">
        <f>VLOOKUP(J1406,LookUp!C:F,4,0)</f>
        <v>ГИП</v>
      </c>
      <c r="S1406" s="25" t="s">
        <v>3823</v>
      </c>
    </row>
    <row r="1407" spans="1:19" x14ac:dyDescent="0.25">
      <c r="A1407" s="25" t="s">
        <v>1692</v>
      </c>
      <c r="B1407" s="44">
        <v>3</v>
      </c>
      <c r="C1407" s="25" t="s">
        <v>1042</v>
      </c>
      <c r="D1407" s="25" t="s">
        <v>434</v>
      </c>
      <c r="E1407" s="26">
        <v>45666</v>
      </c>
      <c r="F1407" s="26">
        <v>45716</v>
      </c>
      <c r="G1407" s="25" t="s">
        <v>434</v>
      </c>
      <c r="H1407" s="26">
        <v>45666</v>
      </c>
      <c r="I1407" s="26">
        <v>45716</v>
      </c>
      <c r="J1407" s="25" t="s">
        <v>1719</v>
      </c>
      <c r="K1407" s="25"/>
      <c r="L1407" s="27">
        <v>1</v>
      </c>
      <c r="M1407" s="26">
        <v>45716</v>
      </c>
      <c r="N1407" s="25" t="str" cm="1">
        <f t="array" ref="N1407">_xlfn.IFS(L1407=100%,"выполнено",L1407=0%,"не выполнено",L1407&gt;0%,"в работе",L1407&lt;100%,"в работе")</f>
        <v>выполнено</v>
      </c>
      <c r="O1407" s="25"/>
      <c r="P1407" s="25"/>
      <c r="Q1407" s="25" t="s">
        <v>1032</v>
      </c>
      <c r="R1407" s="25" t="str">
        <f>VLOOKUP(J1407,LookUp!C:F,4,0)</f>
        <v>Не применимо</v>
      </c>
      <c r="S1407" s="25" t="s">
        <v>3823</v>
      </c>
    </row>
    <row r="1408" spans="1:19" x14ac:dyDescent="0.25">
      <c r="A1408" s="25" t="s">
        <v>1692</v>
      </c>
      <c r="B1408" s="44">
        <v>4</v>
      </c>
      <c r="C1408" s="25" t="s">
        <v>1051</v>
      </c>
      <c r="D1408" s="25" t="s">
        <v>267</v>
      </c>
      <c r="E1408" s="26">
        <v>45666</v>
      </c>
      <c r="F1408" s="26">
        <v>45674</v>
      </c>
      <c r="G1408" s="25" t="s">
        <v>267</v>
      </c>
      <c r="H1408" s="26">
        <v>45666</v>
      </c>
      <c r="I1408" s="26">
        <v>45674</v>
      </c>
      <c r="J1408" s="25" t="s">
        <v>985</v>
      </c>
      <c r="K1408" s="25"/>
      <c r="L1408" s="27">
        <v>1</v>
      </c>
      <c r="M1408" s="26">
        <v>45674</v>
      </c>
      <c r="N1408" s="25" t="str" cm="1">
        <f t="array" ref="N1408">_xlfn.IFS(L1408=100%,"выполнено",L1408=0%,"не выполнено",L1408&gt;0%,"в работе",L1408&lt;100%,"в работе")</f>
        <v>выполнено</v>
      </c>
      <c r="O1408" s="25"/>
      <c r="P1408" s="25"/>
      <c r="Q1408" s="25" t="s">
        <v>1032</v>
      </c>
      <c r="R1408" s="25" t="str">
        <f>VLOOKUP(J1408,LookUp!C:F,4,0)</f>
        <v>ГИП</v>
      </c>
      <c r="S1408" s="25" t="s">
        <v>3823</v>
      </c>
    </row>
    <row r="1409" spans="1:19" x14ac:dyDescent="0.25">
      <c r="A1409" s="25" t="s">
        <v>1692</v>
      </c>
      <c r="B1409" s="44">
        <v>4</v>
      </c>
      <c r="C1409" s="25" t="s">
        <v>1052</v>
      </c>
      <c r="D1409" s="25" t="s">
        <v>33</v>
      </c>
      <c r="E1409" s="26">
        <v>45675</v>
      </c>
      <c r="F1409" s="26">
        <v>45677</v>
      </c>
      <c r="G1409" s="25" t="s">
        <v>33</v>
      </c>
      <c r="H1409" s="26">
        <v>45675</v>
      </c>
      <c r="I1409" s="26">
        <v>45677</v>
      </c>
      <c r="J1409" s="25" t="s">
        <v>985</v>
      </c>
      <c r="K1409" s="25"/>
      <c r="L1409" s="27">
        <v>1</v>
      </c>
      <c r="M1409" s="26">
        <v>45677</v>
      </c>
      <c r="N1409" s="25" t="str" cm="1">
        <f t="array" ref="N1409">_xlfn.IFS(L1409=100%,"выполнено",L1409=0%,"не выполнено",L1409&gt;0%,"в работе",L1409&lt;100%,"в работе")</f>
        <v>выполнено</v>
      </c>
      <c r="O1409" s="25"/>
      <c r="P1409" s="25"/>
      <c r="Q1409" s="25" t="s">
        <v>465</v>
      </c>
      <c r="R1409" s="25" t="str">
        <f>VLOOKUP(J1409,LookUp!C:F,4,0)</f>
        <v>ГИП</v>
      </c>
      <c r="S1409" s="25" t="s">
        <v>3823</v>
      </c>
    </row>
    <row r="1410" spans="1:19" x14ac:dyDescent="0.25">
      <c r="A1410" s="25" t="s">
        <v>1692</v>
      </c>
      <c r="B1410" s="44">
        <v>4</v>
      </c>
      <c r="C1410" s="25" t="s">
        <v>36</v>
      </c>
      <c r="D1410" s="25" t="s">
        <v>35</v>
      </c>
      <c r="E1410" s="26">
        <v>45678</v>
      </c>
      <c r="F1410" s="26">
        <v>45679</v>
      </c>
      <c r="G1410" s="25" t="s">
        <v>35</v>
      </c>
      <c r="H1410" s="26">
        <v>45678</v>
      </c>
      <c r="I1410" s="26">
        <v>45679</v>
      </c>
      <c r="J1410" s="25" t="s">
        <v>985</v>
      </c>
      <c r="K1410" s="25"/>
      <c r="L1410" s="27">
        <v>1</v>
      </c>
      <c r="M1410" s="26">
        <v>45679</v>
      </c>
      <c r="N1410" s="25" t="str" cm="1">
        <f t="array" ref="N1410">_xlfn.IFS(L1410=100%,"выполнено",L1410=0%,"не выполнено",L1410&gt;0%,"в работе",L1410&lt;100%,"в работе")</f>
        <v>выполнено</v>
      </c>
      <c r="O1410" s="25"/>
      <c r="P1410" s="25"/>
      <c r="Q1410" s="25" t="s">
        <v>465</v>
      </c>
      <c r="R1410" s="25" t="str">
        <f>VLOOKUP(J1410,LookUp!C:F,4,0)</f>
        <v>ГИП</v>
      </c>
      <c r="S1410" s="25" t="s">
        <v>3823</v>
      </c>
    </row>
    <row r="1411" spans="1:19" x14ac:dyDescent="0.25">
      <c r="A1411" s="25" t="s">
        <v>1692</v>
      </c>
      <c r="B1411" s="44">
        <v>4</v>
      </c>
      <c r="C1411" s="25" t="s">
        <v>40</v>
      </c>
      <c r="D1411" s="25" t="s">
        <v>738</v>
      </c>
      <c r="E1411" s="26">
        <v>45680</v>
      </c>
      <c r="F1411" s="26">
        <v>45716</v>
      </c>
      <c r="G1411" s="25" t="s">
        <v>738</v>
      </c>
      <c r="H1411" s="26">
        <v>45680</v>
      </c>
      <c r="I1411" s="26">
        <v>45716</v>
      </c>
      <c r="J1411" s="25" t="s">
        <v>985</v>
      </c>
      <c r="K1411" s="25"/>
      <c r="L1411" s="27">
        <v>1</v>
      </c>
      <c r="M1411" s="26">
        <v>45716</v>
      </c>
      <c r="N1411" s="25" t="str" cm="1">
        <f t="array" ref="N1411">_xlfn.IFS(L1411=100%,"выполнено",L1411=0%,"не выполнено",L1411&gt;0%,"в работе",L1411&lt;100%,"в работе")</f>
        <v>выполнено</v>
      </c>
      <c r="O1411" s="25"/>
      <c r="P1411" s="25"/>
      <c r="Q1411" s="25" t="s">
        <v>1719</v>
      </c>
      <c r="R1411" s="25" t="str">
        <f>VLOOKUP(J1411,LookUp!C:F,4,0)</f>
        <v>ГИП</v>
      </c>
      <c r="S1411" s="25" t="s">
        <v>3823</v>
      </c>
    </row>
    <row r="1412" spans="1:19" x14ac:dyDescent="0.25">
      <c r="A1412" s="25" t="s">
        <v>1692</v>
      </c>
      <c r="B1412" s="44">
        <v>3</v>
      </c>
      <c r="C1412" s="25" t="s">
        <v>1043</v>
      </c>
      <c r="D1412" s="25" t="s">
        <v>122</v>
      </c>
      <c r="E1412" s="26">
        <v>45666</v>
      </c>
      <c r="F1412" s="26">
        <v>45716</v>
      </c>
      <c r="G1412" s="25" t="s">
        <v>336</v>
      </c>
      <c r="H1412" s="26">
        <v>45684</v>
      </c>
      <c r="I1412" s="26">
        <v>45742</v>
      </c>
      <c r="J1412" s="25" t="s">
        <v>1719</v>
      </c>
      <c r="K1412" s="25"/>
      <c r="L1412" s="27">
        <v>1</v>
      </c>
      <c r="M1412" s="26">
        <v>45742</v>
      </c>
      <c r="N1412" s="25" t="str" cm="1">
        <f t="array" ref="N1412">_xlfn.IFS(L1412=100%,"выполнено",L1412=0%,"не выполнено",L1412&gt;0%,"в работе",L1412&lt;100%,"в работе")</f>
        <v>выполнено</v>
      </c>
      <c r="O1412" s="25"/>
      <c r="P1412" s="25"/>
      <c r="Q1412" s="25" t="s">
        <v>1719</v>
      </c>
      <c r="R1412" s="25" t="str">
        <f>VLOOKUP(J1412,LookUp!C:F,4,0)</f>
        <v>Не применимо</v>
      </c>
      <c r="S1412" s="25" t="s">
        <v>3823</v>
      </c>
    </row>
    <row r="1413" spans="1:19" x14ac:dyDescent="0.25">
      <c r="A1413" s="25" t="s">
        <v>1692</v>
      </c>
      <c r="B1413" s="44">
        <v>3</v>
      </c>
      <c r="C1413" s="25" t="s">
        <v>1053</v>
      </c>
      <c r="D1413" s="25" t="s">
        <v>1054</v>
      </c>
      <c r="E1413" s="26">
        <v>45702</v>
      </c>
      <c r="F1413" s="26">
        <v>45807</v>
      </c>
      <c r="G1413" s="25" t="s">
        <v>1861</v>
      </c>
      <c r="H1413" s="26">
        <v>45705</v>
      </c>
      <c r="I1413" s="26">
        <v>45863</v>
      </c>
      <c r="J1413" s="25" t="s">
        <v>1719</v>
      </c>
      <c r="K1413" s="25"/>
      <c r="L1413" s="27">
        <v>1</v>
      </c>
      <c r="M1413" s="26">
        <v>45863</v>
      </c>
      <c r="N1413" s="25" t="str" cm="1">
        <f t="array" ref="N1413">_xlfn.IFS(L1413=100%,"выполнено",L1413=0%,"не выполнено",L1413&gt;0%,"в работе",L1413&lt;100%,"в работе")</f>
        <v>выполнено</v>
      </c>
      <c r="O1413" s="25"/>
      <c r="P1413" s="25"/>
      <c r="Q1413" s="25" t="s">
        <v>465</v>
      </c>
      <c r="R1413" s="25" t="str">
        <f>VLOOKUP(J1413,LookUp!C:F,4,0)</f>
        <v>Не применимо</v>
      </c>
      <c r="S1413" s="25" t="s">
        <v>3823</v>
      </c>
    </row>
    <row r="1414" spans="1:19" x14ac:dyDescent="0.25">
      <c r="A1414" s="25" t="s">
        <v>1692</v>
      </c>
      <c r="B1414" s="44">
        <v>4</v>
      </c>
      <c r="C1414" s="25" t="s">
        <v>988</v>
      </c>
      <c r="D1414" s="25" t="s">
        <v>62</v>
      </c>
      <c r="E1414" s="26">
        <v>45751</v>
      </c>
      <c r="F1414" s="26">
        <v>45800</v>
      </c>
      <c r="G1414" s="25" t="s">
        <v>12</v>
      </c>
      <c r="H1414" s="26">
        <v>45721</v>
      </c>
      <c r="I1414" s="26">
        <v>45863</v>
      </c>
      <c r="J1414" s="25" t="s">
        <v>1719</v>
      </c>
      <c r="K1414" s="25"/>
      <c r="L1414" s="27">
        <v>1</v>
      </c>
      <c r="M1414" s="26">
        <v>45863</v>
      </c>
      <c r="N1414" s="25" t="str" cm="1">
        <f t="array" ref="N1414">_xlfn.IFS(L1414=100%,"выполнено",L1414=0%,"не выполнено",L1414&gt;0%,"в работе",L1414&lt;100%,"в работе")</f>
        <v>выполнено</v>
      </c>
      <c r="O1414" s="25"/>
      <c r="P1414" s="25"/>
      <c r="Q1414" s="25" t="s">
        <v>1719</v>
      </c>
      <c r="R1414" s="25" t="str">
        <f>VLOOKUP(J1414,LookUp!C:F,4,0)</f>
        <v>Не применимо</v>
      </c>
      <c r="S1414" s="25" t="s">
        <v>3823</v>
      </c>
    </row>
    <row r="1415" spans="1:19" x14ac:dyDescent="0.25">
      <c r="A1415" s="25" t="s">
        <v>1692</v>
      </c>
      <c r="B1415" s="44">
        <v>5</v>
      </c>
      <c r="C1415" s="25" t="s">
        <v>1055</v>
      </c>
      <c r="D1415" s="25" t="s">
        <v>741</v>
      </c>
      <c r="E1415" s="26">
        <v>45751</v>
      </c>
      <c r="F1415" s="26">
        <v>45790</v>
      </c>
      <c r="G1415" s="25" t="s">
        <v>12</v>
      </c>
      <c r="H1415" s="26">
        <v>45721</v>
      </c>
      <c r="I1415" s="26">
        <v>45863</v>
      </c>
      <c r="J1415" s="25" t="s">
        <v>991</v>
      </c>
      <c r="K1415" s="25"/>
      <c r="L1415" s="27">
        <v>1</v>
      </c>
      <c r="M1415" s="26">
        <v>45863</v>
      </c>
      <c r="N1415" s="25" t="str" cm="1">
        <f t="array" ref="N1415">_xlfn.IFS(L1415=100%,"выполнено",L1415=0%,"не выполнено",L1415&gt;0%,"в работе",L1415&lt;100%,"в работе")</f>
        <v>выполнено</v>
      </c>
      <c r="O1415" s="25"/>
      <c r="P1415" s="25"/>
      <c r="Q1415" s="25" t="s">
        <v>1719</v>
      </c>
      <c r="R1415" s="25" t="str">
        <f>VLOOKUP(J1415,LookUp!C:F,4,0)</f>
        <v>ГПиАД</v>
      </c>
      <c r="S1415" s="25" t="s">
        <v>3823</v>
      </c>
    </row>
    <row r="1416" spans="1:19" x14ac:dyDescent="0.25">
      <c r="A1416" s="25" t="s">
        <v>1692</v>
      </c>
      <c r="B1416" s="44">
        <v>5</v>
      </c>
      <c r="C1416" s="25" t="s">
        <v>1056</v>
      </c>
      <c r="D1416" s="25" t="s">
        <v>30</v>
      </c>
      <c r="E1416" s="26">
        <v>45767</v>
      </c>
      <c r="F1416" s="26">
        <v>45796</v>
      </c>
      <c r="G1416" s="25" t="s">
        <v>163</v>
      </c>
      <c r="H1416" s="26">
        <v>45778</v>
      </c>
      <c r="I1416" s="26">
        <v>45863</v>
      </c>
      <c r="J1416" s="25" t="s">
        <v>1701</v>
      </c>
      <c r="K1416" s="25"/>
      <c r="L1416" s="27">
        <v>1</v>
      </c>
      <c r="M1416" s="26">
        <v>45863</v>
      </c>
      <c r="N1416" s="25" t="str" cm="1">
        <f t="array" ref="N1416">_xlfn.IFS(L1416=100%,"выполнено",L1416=0%,"не выполнено",L1416&gt;0%,"в работе",L1416&lt;100%,"в работе")</f>
        <v>выполнено</v>
      </c>
      <c r="O1416" s="25"/>
      <c r="P1416" s="25"/>
      <c r="Q1416" s="25" t="s">
        <v>1719</v>
      </c>
      <c r="R1416" s="25" t="str">
        <f>VLOOKUP(J1416,LookUp!C:F,4,0)</f>
        <v>ОВиВК</v>
      </c>
      <c r="S1416" s="25" t="s">
        <v>3823</v>
      </c>
    </row>
    <row r="1417" spans="1:19" x14ac:dyDescent="0.25">
      <c r="A1417" s="25" t="s">
        <v>1692</v>
      </c>
      <c r="B1417" s="44">
        <v>5</v>
      </c>
      <c r="C1417" s="25" t="s">
        <v>1057</v>
      </c>
      <c r="D1417" s="25" t="s">
        <v>30</v>
      </c>
      <c r="E1417" s="26">
        <v>45771</v>
      </c>
      <c r="F1417" s="26">
        <v>45800</v>
      </c>
      <c r="G1417" s="25" t="s">
        <v>654</v>
      </c>
      <c r="H1417" s="26">
        <v>45785</v>
      </c>
      <c r="I1417" s="26">
        <v>45863</v>
      </c>
      <c r="J1417" s="25" t="s">
        <v>1696</v>
      </c>
      <c r="K1417" s="25"/>
      <c r="L1417" s="27">
        <v>1</v>
      </c>
      <c r="M1417" s="26">
        <v>45863</v>
      </c>
      <c r="N1417" s="25" t="str" cm="1">
        <f t="array" ref="N1417">_xlfn.IFS(L1417=100%,"выполнено",L1417=0%,"не выполнено",L1417&gt;0%,"в работе",L1417&lt;100%,"в работе")</f>
        <v>выполнено</v>
      </c>
      <c r="O1417" s="25"/>
      <c r="P1417" s="25"/>
      <c r="Q1417" s="25" t="s">
        <v>1719</v>
      </c>
      <c r="R1417" s="25" t="str">
        <f>VLOOKUP(J1417,LookUp!C:F,4,0)</f>
        <v>ОЭиСС</v>
      </c>
      <c r="S1417" s="25" t="s">
        <v>3823</v>
      </c>
    </row>
    <row r="1418" spans="1:19" x14ac:dyDescent="0.25">
      <c r="A1418" s="25" t="s">
        <v>1692</v>
      </c>
      <c r="B1418" s="44">
        <v>5</v>
      </c>
      <c r="C1418" s="25" t="s">
        <v>1058</v>
      </c>
      <c r="D1418" s="25" t="s">
        <v>1</v>
      </c>
      <c r="E1418" s="26" t="s">
        <v>2</v>
      </c>
      <c r="F1418" s="26" t="s">
        <v>2</v>
      </c>
      <c r="G1418" s="25" t="s">
        <v>781</v>
      </c>
      <c r="H1418" s="26">
        <v>45727</v>
      </c>
      <c r="I1418" s="26">
        <v>45863</v>
      </c>
      <c r="J1418" s="25" t="s">
        <v>1013</v>
      </c>
      <c r="K1418" s="25"/>
      <c r="L1418" s="27">
        <v>1</v>
      </c>
      <c r="M1418" s="26">
        <v>45863</v>
      </c>
      <c r="N1418" s="25" t="str" cm="1">
        <f t="array" ref="N1418">_xlfn.IFS(L1418=100%,"выполнено",L1418=0%,"не выполнено",L1418&gt;0%,"в работе",L1418&lt;100%,"в работе")</f>
        <v>выполнено</v>
      </c>
      <c r="O1418" s="25"/>
      <c r="P1418" s="25"/>
      <c r="Q1418" s="25" t="s">
        <v>1719</v>
      </c>
      <c r="R1418" s="25" t="str">
        <f>VLOOKUP(J1418,LookUp!C:F,4,0)</f>
        <v>ОВиВК</v>
      </c>
      <c r="S1418" s="25" t="s">
        <v>3823</v>
      </c>
    </row>
    <row r="1419" spans="1:19" x14ac:dyDescent="0.25">
      <c r="A1419" s="25" t="s">
        <v>1692</v>
      </c>
      <c r="B1419" s="44">
        <v>5</v>
      </c>
      <c r="C1419" s="25" t="s">
        <v>1059</v>
      </c>
      <c r="D1419" s="25" t="s">
        <v>1</v>
      </c>
      <c r="E1419" s="26" t="s">
        <v>2</v>
      </c>
      <c r="F1419" s="26" t="s">
        <v>2</v>
      </c>
      <c r="G1419" s="25" t="s">
        <v>153</v>
      </c>
      <c r="H1419" s="26">
        <v>45765</v>
      </c>
      <c r="I1419" s="26">
        <v>45863</v>
      </c>
      <c r="J1419" s="25" t="s">
        <v>1696</v>
      </c>
      <c r="K1419" s="25"/>
      <c r="L1419" s="27">
        <v>1</v>
      </c>
      <c r="M1419" s="26">
        <v>45863</v>
      </c>
      <c r="N1419" s="25" t="str" cm="1">
        <f t="array" ref="N1419">_xlfn.IFS(L1419=100%,"выполнено",L1419=0%,"не выполнено",L1419&gt;0%,"в работе",L1419&lt;100%,"в работе")</f>
        <v>выполнено</v>
      </c>
      <c r="O1419" s="25"/>
      <c r="P1419" s="25"/>
      <c r="Q1419" s="25" t="s">
        <v>1719</v>
      </c>
      <c r="R1419" s="25" t="str">
        <f>VLOOKUP(J1419,LookUp!C:F,4,0)</f>
        <v>ОЭиСС</v>
      </c>
      <c r="S1419" s="25" t="s">
        <v>3823</v>
      </c>
    </row>
    <row r="1420" spans="1:19" x14ac:dyDescent="0.25">
      <c r="A1420" s="25" t="s">
        <v>1692</v>
      </c>
      <c r="B1420" s="44">
        <v>4</v>
      </c>
      <c r="C1420" s="25" t="s">
        <v>998</v>
      </c>
      <c r="D1420" s="25" t="s">
        <v>359</v>
      </c>
      <c r="E1420" s="26">
        <v>45702</v>
      </c>
      <c r="F1420" s="26">
        <v>45786</v>
      </c>
      <c r="G1420" s="25" t="s">
        <v>1861</v>
      </c>
      <c r="H1420" s="26">
        <v>45705</v>
      </c>
      <c r="I1420" s="26">
        <v>45863</v>
      </c>
      <c r="J1420" s="25" t="s">
        <v>1719</v>
      </c>
      <c r="K1420" s="25"/>
      <c r="L1420" s="27">
        <v>1</v>
      </c>
      <c r="M1420" s="26">
        <v>45863</v>
      </c>
      <c r="N1420" s="25" t="str" cm="1">
        <f t="array" ref="N1420">_xlfn.IFS(L1420=100%,"выполнено",L1420=0%,"не выполнено",L1420&gt;0%,"в работе",L1420&lt;100%,"в работе")</f>
        <v>выполнено</v>
      </c>
      <c r="O1420" s="25"/>
      <c r="P1420" s="25"/>
      <c r="Q1420" s="25" t="s">
        <v>1719</v>
      </c>
      <c r="R1420" s="25" t="str">
        <f>VLOOKUP(J1420,LookUp!C:F,4,0)</f>
        <v>Не применимо</v>
      </c>
      <c r="S1420" s="25" t="s">
        <v>3823</v>
      </c>
    </row>
    <row r="1421" spans="1:19" x14ac:dyDescent="0.25">
      <c r="A1421" s="25" t="s">
        <v>1692</v>
      </c>
      <c r="B1421" s="44">
        <v>5</v>
      </c>
      <c r="C1421" s="25" t="s">
        <v>1060</v>
      </c>
      <c r="D1421" s="25" t="s">
        <v>1</v>
      </c>
      <c r="E1421" s="26" t="s">
        <v>2</v>
      </c>
      <c r="F1421" s="26" t="s">
        <v>2</v>
      </c>
      <c r="G1421" s="25" t="s">
        <v>501</v>
      </c>
      <c r="H1421" s="26">
        <v>45734</v>
      </c>
      <c r="I1421" s="26">
        <v>45863</v>
      </c>
      <c r="J1421" s="25" t="s">
        <v>1696</v>
      </c>
      <c r="K1421" s="25"/>
      <c r="L1421" s="27">
        <v>1</v>
      </c>
      <c r="M1421" s="26">
        <v>45863</v>
      </c>
      <c r="N1421" s="25" t="str" cm="1">
        <f t="array" ref="N1421">_xlfn.IFS(L1421=100%,"выполнено",L1421=0%,"не выполнено",L1421&gt;0%,"в работе",L1421&lt;100%,"в работе")</f>
        <v>выполнено</v>
      </c>
      <c r="O1421" s="25"/>
      <c r="P1421" s="25"/>
      <c r="Q1421" s="25" t="s">
        <v>1719</v>
      </c>
      <c r="R1421" s="25" t="str">
        <f>VLOOKUP(J1421,LookUp!C:F,4,0)</f>
        <v>ОЭиСС</v>
      </c>
      <c r="S1421" s="25" t="s">
        <v>3823</v>
      </c>
    </row>
    <row r="1422" spans="1:19" x14ac:dyDescent="0.25">
      <c r="A1422" s="25" t="s">
        <v>1692</v>
      </c>
      <c r="B1422" s="44">
        <v>5</v>
      </c>
      <c r="C1422" s="25" t="s">
        <v>1061</v>
      </c>
      <c r="D1422" s="25" t="s">
        <v>62</v>
      </c>
      <c r="E1422" s="26">
        <v>45717</v>
      </c>
      <c r="F1422" s="26">
        <v>45766</v>
      </c>
      <c r="G1422" s="25" t="s">
        <v>736</v>
      </c>
      <c r="H1422" s="26">
        <v>45705</v>
      </c>
      <c r="I1422" s="26">
        <v>45863</v>
      </c>
      <c r="J1422" s="25" t="s">
        <v>1700</v>
      </c>
      <c r="K1422" s="25"/>
      <c r="L1422" s="27">
        <v>1</v>
      </c>
      <c r="M1422" s="26">
        <v>45863</v>
      </c>
      <c r="N1422" s="25" t="str" cm="1">
        <f t="array" ref="N1422">_xlfn.IFS(L1422=100%,"выполнено",L1422=0%,"не выполнено",L1422&gt;0%,"в работе",L1422&lt;100%,"в работе")</f>
        <v>выполнено</v>
      </c>
      <c r="O1422" s="25"/>
      <c r="P1422" s="25"/>
      <c r="Q1422" s="25" t="s">
        <v>1719</v>
      </c>
      <c r="R1422" s="25" t="str">
        <f>VLOOKUP(J1422,LookUp!C:F,4,0)</f>
        <v>АСО</v>
      </c>
      <c r="S1422" s="25" t="s">
        <v>3823</v>
      </c>
    </row>
    <row r="1423" spans="1:19" x14ac:dyDescent="0.25">
      <c r="A1423" s="25" t="s">
        <v>1692</v>
      </c>
      <c r="B1423" s="44">
        <v>5</v>
      </c>
      <c r="C1423" s="25" t="s">
        <v>1062</v>
      </c>
      <c r="D1423" s="25" t="s">
        <v>741</v>
      </c>
      <c r="E1423" s="26">
        <v>45737</v>
      </c>
      <c r="F1423" s="26">
        <v>45776</v>
      </c>
      <c r="G1423" s="25" t="s">
        <v>784</v>
      </c>
      <c r="H1423" s="26">
        <v>45721</v>
      </c>
      <c r="I1423" s="26">
        <v>45804</v>
      </c>
      <c r="J1423" s="25" t="s">
        <v>1701</v>
      </c>
      <c r="K1423" s="25"/>
      <c r="L1423" s="27">
        <v>1</v>
      </c>
      <c r="M1423" s="26">
        <v>45804</v>
      </c>
      <c r="N1423" s="25" t="str" cm="1">
        <f t="array" ref="N1423">_xlfn.IFS(L1423=100%,"выполнено",L1423=0%,"не выполнено",L1423&gt;0%,"в работе",L1423&lt;100%,"в работе")</f>
        <v>выполнено</v>
      </c>
      <c r="O1423" s="25"/>
      <c r="P1423" s="25"/>
      <c r="Q1423" s="25" t="s">
        <v>1032</v>
      </c>
      <c r="R1423" s="25" t="str">
        <f>VLOOKUP(J1423,LookUp!C:F,4,0)</f>
        <v>ОВиВК</v>
      </c>
      <c r="S1423" s="25" t="s">
        <v>3823</v>
      </c>
    </row>
    <row r="1424" spans="1:19" x14ac:dyDescent="0.25">
      <c r="A1424" s="25" t="s">
        <v>1692</v>
      </c>
      <c r="B1424" s="44">
        <v>5</v>
      </c>
      <c r="C1424" s="25" t="s">
        <v>1063</v>
      </c>
      <c r="D1424" s="25" t="s">
        <v>741</v>
      </c>
      <c r="E1424" s="26">
        <v>45730</v>
      </c>
      <c r="F1424" s="26">
        <v>45769</v>
      </c>
      <c r="G1424" s="25" t="s">
        <v>815</v>
      </c>
      <c r="H1424" s="26">
        <v>45727</v>
      </c>
      <c r="I1424" s="26">
        <v>45863</v>
      </c>
      <c r="J1424" s="25" t="s">
        <v>1007</v>
      </c>
      <c r="K1424" s="25"/>
      <c r="L1424" s="27">
        <v>1</v>
      </c>
      <c r="M1424" s="26">
        <v>45863</v>
      </c>
      <c r="N1424" s="25" t="str" cm="1">
        <f t="array" ref="N1424">_xlfn.IFS(L1424=100%,"выполнено",L1424=0%,"не выполнено",L1424&gt;0%,"в работе",L1424&lt;100%,"в работе")</f>
        <v>выполнено</v>
      </c>
      <c r="O1424" s="25"/>
      <c r="P1424" s="25"/>
      <c r="Q1424" s="25" t="s">
        <v>1719</v>
      </c>
      <c r="R1424" s="25" t="str">
        <f>VLOOKUP(J1424,LookUp!C:F,4,0)</f>
        <v>ОЭиСС</v>
      </c>
      <c r="S1424" s="25" t="s">
        <v>3823</v>
      </c>
    </row>
    <row r="1425" spans="1:19" x14ac:dyDescent="0.25">
      <c r="A1425" s="25" t="s">
        <v>1692</v>
      </c>
      <c r="B1425" s="44">
        <v>5</v>
      </c>
      <c r="C1425" s="25" t="s">
        <v>1064</v>
      </c>
      <c r="D1425" s="25" t="s">
        <v>741</v>
      </c>
      <c r="E1425" s="26">
        <v>45709</v>
      </c>
      <c r="F1425" s="26">
        <v>45748</v>
      </c>
      <c r="G1425" s="25" t="s">
        <v>1862</v>
      </c>
      <c r="H1425" s="26">
        <v>45719</v>
      </c>
      <c r="I1425" s="26">
        <v>45863</v>
      </c>
      <c r="J1425" s="25" t="s">
        <v>1700</v>
      </c>
      <c r="K1425" s="25"/>
      <c r="L1425" s="27">
        <v>1</v>
      </c>
      <c r="M1425" s="26">
        <v>45863</v>
      </c>
      <c r="N1425" s="25" t="str" cm="1">
        <f t="array" ref="N1425">_xlfn.IFS(L1425=100%,"выполнено",L1425=0%,"не выполнено",L1425&gt;0%,"в работе",L1425&lt;100%,"в работе")</f>
        <v>выполнено</v>
      </c>
      <c r="O1425" s="25"/>
      <c r="P1425" s="25"/>
      <c r="Q1425" s="25" t="s">
        <v>1719</v>
      </c>
      <c r="R1425" s="25" t="str">
        <f>VLOOKUP(J1425,LookUp!C:F,4,0)</f>
        <v>АСО</v>
      </c>
      <c r="S1425" s="25" t="s">
        <v>3823</v>
      </c>
    </row>
    <row r="1426" spans="1:19" x14ac:dyDescent="0.25">
      <c r="A1426" s="25" t="s">
        <v>1692</v>
      </c>
      <c r="B1426" s="44">
        <v>5</v>
      </c>
      <c r="C1426" s="25" t="s">
        <v>1065</v>
      </c>
      <c r="D1426" s="25" t="s">
        <v>741</v>
      </c>
      <c r="E1426" s="26">
        <v>45702</v>
      </c>
      <c r="F1426" s="26">
        <v>45741</v>
      </c>
      <c r="G1426" s="25" t="s">
        <v>1853</v>
      </c>
      <c r="H1426" s="26">
        <v>45712</v>
      </c>
      <c r="I1426" s="26">
        <v>45863</v>
      </c>
      <c r="J1426" s="25" t="s">
        <v>985</v>
      </c>
      <c r="K1426" s="25"/>
      <c r="L1426" s="27">
        <v>1</v>
      </c>
      <c r="M1426" s="26">
        <v>45863</v>
      </c>
      <c r="N1426" s="25" t="str" cm="1">
        <f t="array" ref="N1426">_xlfn.IFS(L1426=100%,"выполнено",L1426=0%,"не выполнено",L1426&gt;0%,"в работе",L1426&lt;100%,"в работе")</f>
        <v>выполнено</v>
      </c>
      <c r="O1426" s="25"/>
      <c r="P1426" s="25"/>
      <c r="Q1426" s="25" t="s">
        <v>1719</v>
      </c>
      <c r="R1426" s="25" t="str">
        <f>VLOOKUP(J1426,LookUp!C:F,4,0)</f>
        <v>ГИП</v>
      </c>
      <c r="S1426" s="25" t="s">
        <v>3823</v>
      </c>
    </row>
    <row r="1427" spans="1:19" x14ac:dyDescent="0.25">
      <c r="A1427" s="25" t="s">
        <v>1692</v>
      </c>
      <c r="B1427" s="44">
        <v>5</v>
      </c>
      <c r="C1427" s="25" t="s">
        <v>1066</v>
      </c>
      <c r="D1427" s="25" t="s">
        <v>741</v>
      </c>
      <c r="E1427" s="26">
        <v>45737</v>
      </c>
      <c r="F1427" s="26">
        <v>45776</v>
      </c>
      <c r="G1427" s="25" t="s">
        <v>1863</v>
      </c>
      <c r="H1427" s="26">
        <v>45721</v>
      </c>
      <c r="I1427" s="26">
        <v>45863</v>
      </c>
      <c r="J1427" s="25" t="s">
        <v>1013</v>
      </c>
      <c r="K1427" s="25"/>
      <c r="L1427" s="27">
        <v>1</v>
      </c>
      <c r="M1427" s="26">
        <v>45863</v>
      </c>
      <c r="N1427" s="25" t="str" cm="1">
        <f t="array" ref="N1427">_xlfn.IFS(L1427=100%,"выполнено",L1427=0%,"не выполнено",L1427&gt;0%,"в работе",L1427&lt;100%,"в работе")</f>
        <v>выполнено</v>
      </c>
      <c r="O1427" s="25"/>
      <c r="P1427" s="25"/>
      <c r="Q1427" s="25" t="s">
        <v>985</v>
      </c>
      <c r="R1427" s="25" t="str">
        <f>VLOOKUP(J1427,LookUp!C:F,4,0)</f>
        <v>ОВиВК</v>
      </c>
      <c r="S1427" s="25" t="s">
        <v>3823</v>
      </c>
    </row>
    <row r="1428" spans="1:19" x14ac:dyDescent="0.25">
      <c r="A1428" s="25" t="s">
        <v>1692</v>
      </c>
      <c r="B1428" s="44">
        <v>5</v>
      </c>
      <c r="C1428" s="25" t="s">
        <v>1067</v>
      </c>
      <c r="D1428" s="25" t="s">
        <v>741</v>
      </c>
      <c r="E1428" s="26">
        <v>45744</v>
      </c>
      <c r="F1428" s="26">
        <v>45783</v>
      </c>
      <c r="G1428" s="25" t="s">
        <v>815</v>
      </c>
      <c r="H1428" s="26">
        <v>45727</v>
      </c>
      <c r="I1428" s="26">
        <v>45863</v>
      </c>
      <c r="J1428" s="25" t="s">
        <v>1007</v>
      </c>
      <c r="K1428" s="25"/>
      <c r="L1428" s="27">
        <v>1</v>
      </c>
      <c r="M1428" s="26">
        <v>45863</v>
      </c>
      <c r="N1428" s="25" t="str" cm="1">
        <f t="array" ref="N1428">_xlfn.IFS(L1428=100%,"выполнено",L1428=0%,"не выполнено",L1428&gt;0%,"в работе",L1428&lt;100%,"в работе")</f>
        <v>выполнено</v>
      </c>
      <c r="O1428" s="25"/>
      <c r="P1428" s="25"/>
      <c r="Q1428" s="25" t="s">
        <v>985</v>
      </c>
      <c r="R1428" s="25" t="str">
        <f>VLOOKUP(J1428,LookUp!C:F,4,0)</f>
        <v>ОЭиСС</v>
      </c>
      <c r="S1428" s="25" t="s">
        <v>3823</v>
      </c>
    </row>
    <row r="1429" spans="1:19" x14ac:dyDescent="0.25">
      <c r="A1429" s="25" t="s">
        <v>1692</v>
      </c>
      <c r="B1429" s="44">
        <v>5</v>
      </c>
      <c r="C1429" s="25" t="s">
        <v>1068</v>
      </c>
      <c r="D1429" s="25" t="s">
        <v>741</v>
      </c>
      <c r="E1429" s="26">
        <v>45737</v>
      </c>
      <c r="F1429" s="26">
        <v>45776</v>
      </c>
      <c r="G1429" s="25" t="s">
        <v>815</v>
      </c>
      <c r="H1429" s="26">
        <v>45727</v>
      </c>
      <c r="I1429" s="26">
        <v>45863</v>
      </c>
      <c r="J1429" s="25" t="s">
        <v>1007</v>
      </c>
      <c r="K1429" s="25"/>
      <c r="L1429" s="27">
        <v>1</v>
      </c>
      <c r="M1429" s="26">
        <v>45863</v>
      </c>
      <c r="N1429" s="25" t="str" cm="1">
        <f t="array" ref="N1429">_xlfn.IFS(L1429=100%,"выполнено",L1429=0%,"не выполнено",L1429&gt;0%,"в работе",L1429&lt;100%,"в работе")</f>
        <v>выполнено</v>
      </c>
      <c r="O1429" s="25"/>
      <c r="P1429" s="25"/>
      <c r="Q1429" s="25" t="s">
        <v>985</v>
      </c>
      <c r="R1429" s="25" t="str">
        <f>VLOOKUP(J1429,LookUp!C:F,4,0)</f>
        <v>ОЭиСС</v>
      </c>
      <c r="S1429" s="25" t="s">
        <v>3823</v>
      </c>
    </row>
    <row r="1430" spans="1:19" x14ac:dyDescent="0.25">
      <c r="A1430" s="25" t="s">
        <v>1692</v>
      </c>
      <c r="B1430" s="44">
        <v>5</v>
      </c>
      <c r="C1430" s="25" t="s">
        <v>1069</v>
      </c>
      <c r="D1430" s="25" t="s">
        <v>62</v>
      </c>
      <c r="E1430" s="26">
        <v>45717</v>
      </c>
      <c r="F1430" s="26">
        <v>45766</v>
      </c>
      <c r="G1430" s="25" t="s">
        <v>1070</v>
      </c>
      <c r="H1430" s="26">
        <v>45720</v>
      </c>
      <c r="I1430" s="26">
        <v>45803</v>
      </c>
      <c r="J1430" s="25" t="s">
        <v>3147</v>
      </c>
      <c r="K1430" s="25"/>
      <c r="L1430" s="27">
        <v>1</v>
      </c>
      <c r="M1430" s="26">
        <v>45803</v>
      </c>
      <c r="N1430" s="25" t="str" cm="1">
        <f t="array" ref="N1430">_xlfn.IFS(L1430=100%,"выполнено",L1430=0%,"не выполнено",L1430&gt;0%,"в работе",L1430&lt;100%,"в работе")</f>
        <v>выполнено</v>
      </c>
      <c r="O1430" s="25"/>
      <c r="P1430" s="25"/>
      <c r="Q1430" s="25" t="s">
        <v>985</v>
      </c>
      <c r="R1430" s="25" t="str">
        <f>VLOOKUP(J1430,LookUp!C:F,4,0)</f>
        <v>ТХиГТС</v>
      </c>
      <c r="S1430" s="25" t="s">
        <v>3823</v>
      </c>
    </row>
    <row r="1431" spans="1:19" x14ac:dyDescent="0.25">
      <c r="A1431" s="25" t="s">
        <v>1692</v>
      </c>
      <c r="B1431" s="44">
        <v>5</v>
      </c>
      <c r="C1431" s="25" t="s">
        <v>1071</v>
      </c>
      <c r="D1431" s="25" t="s">
        <v>30</v>
      </c>
      <c r="E1431" s="26">
        <v>45737</v>
      </c>
      <c r="F1431" s="26">
        <v>45766</v>
      </c>
      <c r="G1431" s="25" t="s">
        <v>784</v>
      </c>
      <c r="H1431" s="26">
        <v>45720</v>
      </c>
      <c r="I1431" s="26">
        <v>45803</v>
      </c>
      <c r="J1431" s="25" t="s">
        <v>3147</v>
      </c>
      <c r="K1431" s="25"/>
      <c r="L1431" s="27">
        <v>1</v>
      </c>
      <c r="M1431" s="26">
        <v>45803</v>
      </c>
      <c r="N1431" s="25" t="str" cm="1">
        <f t="array" ref="N1431">_xlfn.IFS(L1431=100%,"выполнено",L1431=0%,"не выполнено",L1431&gt;0%,"в работе",L1431&lt;100%,"в работе")</f>
        <v>выполнено</v>
      </c>
      <c r="O1431" s="25"/>
      <c r="P1431" s="25"/>
      <c r="Q1431" s="25" t="s">
        <v>985</v>
      </c>
      <c r="R1431" s="25" t="str">
        <f>VLOOKUP(J1431,LookUp!C:F,4,0)</f>
        <v>ТХиГТС</v>
      </c>
      <c r="S1431" s="25" t="s">
        <v>3823</v>
      </c>
    </row>
    <row r="1432" spans="1:19" x14ac:dyDescent="0.25">
      <c r="A1432" s="25" t="s">
        <v>1692</v>
      </c>
      <c r="B1432" s="44">
        <v>5</v>
      </c>
      <c r="C1432" s="25" t="s">
        <v>1072</v>
      </c>
      <c r="D1432" s="25" t="s">
        <v>741</v>
      </c>
      <c r="E1432" s="26">
        <v>45747</v>
      </c>
      <c r="F1432" s="26">
        <v>45786</v>
      </c>
      <c r="G1432" s="25" t="s">
        <v>1857</v>
      </c>
      <c r="H1432" s="26">
        <v>45761</v>
      </c>
      <c r="I1432" s="26">
        <v>45863</v>
      </c>
      <c r="J1432" s="25" t="s">
        <v>1696</v>
      </c>
      <c r="K1432" s="25"/>
      <c r="L1432" s="27">
        <v>1</v>
      </c>
      <c r="M1432" s="26">
        <v>45863</v>
      </c>
      <c r="N1432" s="25" t="str" cm="1">
        <f t="array" ref="N1432">_xlfn.IFS(L1432=100%,"выполнено",L1432=0%,"не выполнено",L1432&gt;0%,"в работе",L1432&lt;100%,"в работе")</f>
        <v>выполнено</v>
      </c>
      <c r="O1432" s="25"/>
      <c r="P1432" s="25"/>
      <c r="Q1432" s="25" t="s">
        <v>465</v>
      </c>
      <c r="R1432" s="25" t="str">
        <f>VLOOKUP(J1432,LookUp!C:F,4,0)</f>
        <v>ОЭиСС</v>
      </c>
      <c r="S1432" s="25" t="s">
        <v>3823</v>
      </c>
    </row>
    <row r="1433" spans="1:19" x14ac:dyDescent="0.25">
      <c r="A1433" s="25" t="s">
        <v>1692</v>
      </c>
      <c r="B1433" s="44">
        <v>5</v>
      </c>
      <c r="C1433" s="25" t="s">
        <v>1073</v>
      </c>
      <c r="D1433" s="25" t="s">
        <v>741</v>
      </c>
      <c r="E1433" s="26">
        <v>45737</v>
      </c>
      <c r="F1433" s="26">
        <v>45776</v>
      </c>
      <c r="G1433" s="25" t="s">
        <v>815</v>
      </c>
      <c r="H1433" s="26">
        <v>45727</v>
      </c>
      <c r="I1433" s="26">
        <v>45863</v>
      </c>
      <c r="J1433" s="25" t="s">
        <v>1696</v>
      </c>
      <c r="K1433" s="25"/>
      <c r="L1433" s="27">
        <v>1</v>
      </c>
      <c r="M1433" s="26">
        <v>45863</v>
      </c>
      <c r="N1433" s="25" t="str" cm="1">
        <f t="array" ref="N1433">_xlfn.IFS(L1433=100%,"выполнено",L1433=0%,"не выполнено",L1433&gt;0%,"в работе",L1433&lt;100%,"в работе")</f>
        <v>выполнено</v>
      </c>
      <c r="O1433" s="25"/>
      <c r="P1433" s="25"/>
      <c r="Q1433" s="25" t="s">
        <v>465</v>
      </c>
      <c r="R1433" s="25" t="str">
        <f>VLOOKUP(J1433,LookUp!C:F,4,0)</f>
        <v>ОЭиСС</v>
      </c>
      <c r="S1433" s="25" t="s">
        <v>3823</v>
      </c>
    </row>
    <row r="1434" spans="1:19" x14ac:dyDescent="0.25">
      <c r="A1434" s="25" t="s">
        <v>1692</v>
      </c>
      <c r="B1434" s="44">
        <v>4</v>
      </c>
      <c r="C1434" s="25" t="s">
        <v>1074</v>
      </c>
      <c r="D1434" s="25" t="s">
        <v>1</v>
      </c>
      <c r="E1434" s="26" t="s">
        <v>2</v>
      </c>
      <c r="F1434" s="26" t="s">
        <v>2</v>
      </c>
      <c r="G1434" s="25" t="s">
        <v>734</v>
      </c>
      <c r="H1434" s="26">
        <v>45726</v>
      </c>
      <c r="I1434" s="26">
        <v>45863</v>
      </c>
      <c r="J1434" s="25" t="s">
        <v>1719</v>
      </c>
      <c r="K1434" s="25"/>
      <c r="L1434" s="27">
        <v>1</v>
      </c>
      <c r="M1434" s="26">
        <v>45863</v>
      </c>
      <c r="N1434" s="25" t="str" cm="1">
        <f t="array" ref="N1434">_xlfn.IFS(L1434=100%,"выполнено",L1434=0%,"не выполнено",L1434&gt;0%,"в работе",L1434&lt;100%,"в работе")</f>
        <v>выполнено</v>
      </c>
      <c r="O1434" s="25"/>
      <c r="P1434" s="25"/>
      <c r="Q1434" s="25" t="s">
        <v>991</v>
      </c>
      <c r="R1434" s="25" t="str">
        <f>VLOOKUP(J1434,LookUp!C:F,4,0)</f>
        <v>Не применимо</v>
      </c>
      <c r="S1434" s="25" t="s">
        <v>3823</v>
      </c>
    </row>
    <row r="1435" spans="1:19" x14ac:dyDescent="0.25">
      <c r="A1435" s="25" t="s">
        <v>1692</v>
      </c>
      <c r="B1435" s="44">
        <v>5</v>
      </c>
      <c r="C1435" s="25" t="s">
        <v>1075</v>
      </c>
      <c r="D1435" s="25" t="s">
        <v>1</v>
      </c>
      <c r="E1435" s="26" t="s">
        <v>2</v>
      </c>
      <c r="F1435" s="26" t="s">
        <v>2</v>
      </c>
      <c r="G1435" s="25" t="s">
        <v>734</v>
      </c>
      <c r="H1435" s="26">
        <v>45726</v>
      </c>
      <c r="I1435" s="26">
        <v>45863</v>
      </c>
      <c r="J1435" s="25" t="s">
        <v>1700</v>
      </c>
      <c r="K1435" s="25"/>
      <c r="L1435" s="27">
        <v>1</v>
      </c>
      <c r="M1435" s="26">
        <v>45863</v>
      </c>
      <c r="N1435" s="25" t="str" cm="1">
        <f t="array" ref="N1435">_xlfn.IFS(L1435=100%,"выполнено",L1435=0%,"не выполнено",L1435&gt;0%,"в работе",L1435&lt;100%,"в работе")</f>
        <v>выполнено</v>
      </c>
      <c r="O1435" s="25"/>
      <c r="P1435" s="25"/>
      <c r="Q1435" s="25" t="s">
        <v>1701</v>
      </c>
      <c r="R1435" s="25" t="str">
        <f>VLOOKUP(J1435,LookUp!C:F,4,0)</f>
        <v>АСО</v>
      </c>
      <c r="S1435" s="25" t="s">
        <v>3823</v>
      </c>
    </row>
    <row r="1436" spans="1:19" x14ac:dyDescent="0.25">
      <c r="A1436" s="25" t="s">
        <v>1692</v>
      </c>
      <c r="B1436" s="44">
        <v>5</v>
      </c>
      <c r="C1436" s="25" t="s">
        <v>1076</v>
      </c>
      <c r="D1436" s="25" t="s">
        <v>1</v>
      </c>
      <c r="E1436" s="26" t="s">
        <v>2</v>
      </c>
      <c r="F1436" s="26" t="s">
        <v>2</v>
      </c>
      <c r="G1436" s="25" t="s">
        <v>734</v>
      </c>
      <c r="H1436" s="26">
        <v>45726</v>
      </c>
      <c r="I1436" s="26">
        <v>45863</v>
      </c>
      <c r="J1436" s="25" t="s">
        <v>1700</v>
      </c>
      <c r="K1436" s="25"/>
      <c r="L1436" s="27">
        <v>1</v>
      </c>
      <c r="M1436" s="26">
        <v>45863</v>
      </c>
      <c r="N1436" s="25" t="str" cm="1">
        <f t="array" ref="N1436">_xlfn.IFS(L1436=100%,"выполнено",L1436=0%,"не выполнено",L1436&gt;0%,"в работе",L1436&lt;100%,"в работе")</f>
        <v>выполнено</v>
      </c>
      <c r="O1436" s="25"/>
      <c r="P1436" s="25"/>
      <c r="Q1436" s="25" t="s">
        <v>1701</v>
      </c>
      <c r="R1436" s="25" t="str">
        <f>VLOOKUP(J1436,LookUp!C:F,4,0)</f>
        <v>АСО</v>
      </c>
      <c r="S1436" s="25" t="s">
        <v>3823</v>
      </c>
    </row>
    <row r="1437" spans="1:19" x14ac:dyDescent="0.25">
      <c r="A1437" s="25" t="s">
        <v>1692</v>
      </c>
      <c r="B1437" s="44">
        <v>5</v>
      </c>
      <c r="C1437" s="25" t="s">
        <v>1077</v>
      </c>
      <c r="D1437" s="25" t="s">
        <v>1</v>
      </c>
      <c r="E1437" s="26" t="s">
        <v>2</v>
      </c>
      <c r="F1437" s="26" t="s">
        <v>2</v>
      </c>
      <c r="G1437" s="25" t="s">
        <v>734</v>
      </c>
      <c r="H1437" s="26">
        <v>45726</v>
      </c>
      <c r="I1437" s="26">
        <v>45863</v>
      </c>
      <c r="J1437" s="25" t="s">
        <v>1700</v>
      </c>
      <c r="K1437" s="25"/>
      <c r="L1437" s="27">
        <v>1</v>
      </c>
      <c r="M1437" s="26">
        <v>45863</v>
      </c>
      <c r="N1437" s="25" t="str" cm="1">
        <f t="array" ref="N1437">_xlfn.IFS(L1437=100%,"выполнено",L1437=0%,"не выполнено",L1437&gt;0%,"в работе",L1437&lt;100%,"в работе")</f>
        <v>выполнено</v>
      </c>
      <c r="O1437" s="25"/>
      <c r="P1437" s="25"/>
      <c r="Q1437" s="25" t="s">
        <v>997</v>
      </c>
      <c r="R1437" s="25" t="str">
        <f>VLOOKUP(J1437,LookUp!C:F,4,0)</f>
        <v>АСО</v>
      </c>
      <c r="S1437" s="25" t="s">
        <v>3823</v>
      </c>
    </row>
    <row r="1438" spans="1:19" x14ac:dyDescent="0.25">
      <c r="A1438" s="25" t="s">
        <v>1692</v>
      </c>
      <c r="B1438" s="44">
        <v>5</v>
      </c>
      <c r="C1438" s="25" t="s">
        <v>1078</v>
      </c>
      <c r="D1438" s="25" t="s">
        <v>1</v>
      </c>
      <c r="E1438" s="26" t="s">
        <v>2</v>
      </c>
      <c r="F1438" s="26" t="s">
        <v>2</v>
      </c>
      <c r="G1438" s="25" t="s">
        <v>1754</v>
      </c>
      <c r="H1438" s="26">
        <v>45730</v>
      </c>
      <c r="I1438" s="26">
        <v>45863</v>
      </c>
      <c r="J1438" s="25" t="s">
        <v>1013</v>
      </c>
      <c r="K1438" s="25"/>
      <c r="L1438" s="27">
        <v>1</v>
      </c>
      <c r="M1438" s="26">
        <v>45863</v>
      </c>
      <c r="N1438" s="25" t="str" cm="1">
        <f t="array" ref="N1438">_xlfn.IFS(L1438=100%,"выполнено",L1438=0%,"не выполнено",L1438&gt;0%,"в работе",L1438&lt;100%,"в работе")</f>
        <v>выполнено</v>
      </c>
      <c r="O1438" s="25"/>
      <c r="P1438" s="25"/>
      <c r="Q1438" s="25" t="s">
        <v>465</v>
      </c>
      <c r="R1438" s="25" t="str">
        <f>VLOOKUP(J1438,LookUp!C:F,4,0)</f>
        <v>ОВиВК</v>
      </c>
      <c r="S1438" s="25" t="s">
        <v>3823</v>
      </c>
    </row>
    <row r="1439" spans="1:19" x14ac:dyDescent="0.25">
      <c r="A1439" s="25" t="s">
        <v>1692</v>
      </c>
      <c r="B1439" s="44">
        <v>5</v>
      </c>
      <c r="C1439" s="25" t="s">
        <v>1079</v>
      </c>
      <c r="D1439" s="25" t="s">
        <v>1</v>
      </c>
      <c r="E1439" s="26" t="s">
        <v>2</v>
      </c>
      <c r="F1439" s="26" t="s">
        <v>2</v>
      </c>
      <c r="G1439" s="25" t="s">
        <v>741</v>
      </c>
      <c r="H1439" s="26">
        <v>45810</v>
      </c>
      <c r="I1439" s="26">
        <v>45863</v>
      </c>
      <c r="J1439" s="25" t="s">
        <v>1696</v>
      </c>
      <c r="K1439" s="25"/>
      <c r="L1439" s="27">
        <v>1</v>
      </c>
      <c r="M1439" s="26">
        <v>45863</v>
      </c>
      <c r="N1439" s="25" t="str" cm="1">
        <f t="array" ref="N1439">_xlfn.IFS(L1439=100%,"выполнено",L1439=0%,"не выполнено",L1439&gt;0%,"в работе",L1439&lt;100%,"в работе")</f>
        <v>выполнено</v>
      </c>
      <c r="O1439" s="25"/>
      <c r="P1439" s="25"/>
      <c r="Q1439" s="25" t="s">
        <v>1696</v>
      </c>
      <c r="R1439" s="25" t="str">
        <f>VLOOKUP(J1439,LookUp!C:F,4,0)</f>
        <v>ОЭиСС</v>
      </c>
      <c r="S1439" s="25" t="s">
        <v>3823</v>
      </c>
    </row>
    <row r="1440" spans="1:19" x14ac:dyDescent="0.25">
      <c r="A1440" s="25" t="s">
        <v>1692</v>
      </c>
      <c r="B1440" s="44">
        <v>4</v>
      </c>
      <c r="C1440" s="25" t="s">
        <v>1080</v>
      </c>
      <c r="D1440" s="25" t="s">
        <v>1</v>
      </c>
      <c r="E1440" s="26" t="s">
        <v>2</v>
      </c>
      <c r="F1440" s="26" t="s">
        <v>2</v>
      </c>
      <c r="G1440" s="25" t="s">
        <v>1804</v>
      </c>
      <c r="H1440" s="26">
        <v>45763</v>
      </c>
      <c r="I1440" s="26">
        <v>45863</v>
      </c>
      <c r="J1440" s="25" t="s">
        <v>1719</v>
      </c>
      <c r="K1440" s="25"/>
      <c r="L1440" s="27">
        <v>1</v>
      </c>
      <c r="M1440" s="26">
        <v>45863</v>
      </c>
      <c r="N1440" s="25" t="str" cm="1">
        <f t="array" ref="N1440">_xlfn.IFS(L1440=100%,"выполнено",L1440=0%,"не выполнено",L1440&gt;0%,"в работе",L1440&lt;100%,"в работе")</f>
        <v>выполнено</v>
      </c>
      <c r="O1440" s="25"/>
      <c r="P1440" s="25"/>
      <c r="Q1440" s="25" t="s">
        <v>1003</v>
      </c>
      <c r="R1440" s="25" t="str">
        <f>VLOOKUP(J1440,LookUp!C:F,4,0)</f>
        <v>Не применимо</v>
      </c>
      <c r="S1440" s="25" t="s">
        <v>3823</v>
      </c>
    </row>
    <row r="1441" spans="1:19" x14ac:dyDescent="0.25">
      <c r="A1441" s="25" t="s">
        <v>1692</v>
      </c>
      <c r="B1441" s="44">
        <v>5</v>
      </c>
      <c r="C1441" s="25" t="s">
        <v>1081</v>
      </c>
      <c r="D1441" s="25" t="s">
        <v>1</v>
      </c>
      <c r="E1441" s="26" t="s">
        <v>2</v>
      </c>
      <c r="F1441" s="26" t="s">
        <v>2</v>
      </c>
      <c r="G1441" s="25" t="s">
        <v>742</v>
      </c>
      <c r="H1441" s="26">
        <v>45770</v>
      </c>
      <c r="I1441" s="26">
        <v>45863</v>
      </c>
      <c r="J1441" s="25" t="s">
        <v>1700</v>
      </c>
      <c r="K1441" s="25"/>
      <c r="L1441" s="27">
        <v>1</v>
      </c>
      <c r="M1441" s="26">
        <v>45863</v>
      </c>
      <c r="N1441" s="25" t="str" cm="1">
        <f t="array" ref="N1441">_xlfn.IFS(L1441=100%,"выполнено",L1441=0%,"не выполнено",L1441&gt;0%,"в работе",L1441&lt;100%,"в работе")</f>
        <v>выполнено</v>
      </c>
      <c r="O1441" s="25"/>
      <c r="P1441" s="25"/>
      <c r="Q1441" s="25" t="s">
        <v>993</v>
      </c>
      <c r="R1441" s="25" t="str">
        <f>VLOOKUP(J1441,LookUp!C:F,4,0)</f>
        <v>АСО</v>
      </c>
      <c r="S1441" s="25" t="s">
        <v>3823</v>
      </c>
    </row>
    <row r="1442" spans="1:19" x14ac:dyDescent="0.25">
      <c r="A1442" s="25" t="s">
        <v>1692</v>
      </c>
      <c r="B1442" s="44">
        <v>5</v>
      </c>
      <c r="C1442" s="25" t="s">
        <v>1082</v>
      </c>
      <c r="D1442" s="25" t="s">
        <v>1</v>
      </c>
      <c r="E1442" s="26" t="s">
        <v>2</v>
      </c>
      <c r="F1442" s="26" t="s">
        <v>2</v>
      </c>
      <c r="G1442" s="25" t="s">
        <v>1804</v>
      </c>
      <c r="H1442" s="26">
        <v>45763</v>
      </c>
      <c r="I1442" s="26">
        <v>45863</v>
      </c>
      <c r="J1442" s="25" t="s">
        <v>1696</v>
      </c>
      <c r="K1442" s="25"/>
      <c r="L1442" s="27">
        <v>1</v>
      </c>
      <c r="M1442" s="26">
        <v>45863</v>
      </c>
      <c r="N1442" s="25" t="str" cm="1">
        <f t="array" ref="N1442">_xlfn.IFS(L1442=100%,"выполнено",L1442=0%,"не выполнено",L1442&gt;0%,"в работе",L1442&lt;100%,"в работе")</f>
        <v>выполнено</v>
      </c>
      <c r="O1442" s="25"/>
      <c r="P1442" s="25"/>
      <c r="Q1442" s="25" t="s">
        <v>1007</v>
      </c>
      <c r="R1442" s="25" t="str">
        <f>VLOOKUP(J1442,LookUp!C:F,4,0)</f>
        <v>ОЭиСС</v>
      </c>
      <c r="S1442" s="25" t="s">
        <v>3823</v>
      </c>
    </row>
    <row r="1443" spans="1:19" x14ac:dyDescent="0.25">
      <c r="A1443" s="25" t="s">
        <v>1692</v>
      </c>
      <c r="B1443" s="44">
        <v>4</v>
      </c>
      <c r="C1443" s="25" t="s">
        <v>937</v>
      </c>
      <c r="D1443" s="25" t="s">
        <v>62</v>
      </c>
      <c r="E1443" s="26">
        <v>45758</v>
      </c>
      <c r="F1443" s="26">
        <v>45807</v>
      </c>
      <c r="G1443" s="25" t="s">
        <v>82</v>
      </c>
      <c r="H1443" s="26">
        <v>45742</v>
      </c>
      <c r="I1443" s="26">
        <v>45863</v>
      </c>
      <c r="J1443" s="25" t="s">
        <v>1719</v>
      </c>
      <c r="K1443" s="25"/>
      <c r="L1443" s="27">
        <v>1</v>
      </c>
      <c r="M1443" s="26">
        <v>45863</v>
      </c>
      <c r="N1443" s="25" t="str" cm="1">
        <f t="array" ref="N1443">_xlfn.IFS(L1443=100%,"выполнено",L1443=0%,"не выполнено",L1443&gt;0%,"в работе",L1443&lt;100%,"в работе")</f>
        <v>выполнено</v>
      </c>
      <c r="O1443" s="25"/>
      <c r="P1443" s="25"/>
      <c r="Q1443" s="25" t="s">
        <v>1700</v>
      </c>
      <c r="R1443" s="25" t="str">
        <f>VLOOKUP(J1443,LookUp!C:F,4,0)</f>
        <v>Не применимо</v>
      </c>
      <c r="S1443" s="25" t="s">
        <v>3823</v>
      </c>
    </row>
    <row r="1444" spans="1:19" x14ac:dyDescent="0.25">
      <c r="A1444" s="25" t="s">
        <v>1692</v>
      </c>
      <c r="B1444" s="44">
        <v>5</v>
      </c>
      <c r="C1444" s="25" t="s">
        <v>939</v>
      </c>
      <c r="D1444" s="25" t="s">
        <v>62</v>
      </c>
      <c r="E1444" s="26">
        <v>45758</v>
      </c>
      <c r="F1444" s="26">
        <v>45807</v>
      </c>
      <c r="G1444" s="25" t="s">
        <v>27</v>
      </c>
      <c r="H1444" s="26">
        <v>45844</v>
      </c>
      <c r="I1444" s="26">
        <v>45863</v>
      </c>
      <c r="J1444" s="25" t="s">
        <v>985</v>
      </c>
      <c r="K1444" s="25"/>
      <c r="L1444" s="27">
        <v>1</v>
      </c>
      <c r="M1444" s="26">
        <v>45863</v>
      </c>
      <c r="N1444" s="25" t="str" cm="1">
        <f t="array" ref="N1444">_xlfn.IFS(L1444=100%,"выполнено",L1444=0%,"не выполнено",L1444&gt;0%,"в работе",L1444&lt;100%,"в работе")</f>
        <v>выполнено</v>
      </c>
      <c r="O1444" s="25"/>
      <c r="P1444" s="25"/>
      <c r="Q1444" s="25" t="s">
        <v>465</v>
      </c>
      <c r="R1444" s="25" t="str">
        <f>VLOOKUP(J1444,LookUp!C:F,4,0)</f>
        <v>ГИП</v>
      </c>
      <c r="S1444" s="25" t="s">
        <v>3823</v>
      </c>
    </row>
    <row r="1445" spans="1:19" x14ac:dyDescent="0.25">
      <c r="A1445" s="25" t="s">
        <v>1692</v>
      </c>
      <c r="B1445" s="44">
        <v>5</v>
      </c>
      <c r="C1445" s="25" t="s">
        <v>940</v>
      </c>
      <c r="D1445" s="25" t="s">
        <v>28</v>
      </c>
      <c r="E1445" s="26">
        <v>45793</v>
      </c>
      <c r="F1445" s="26">
        <v>45807</v>
      </c>
      <c r="G1445" s="25" t="s">
        <v>28</v>
      </c>
      <c r="H1445" s="26">
        <v>45849</v>
      </c>
      <c r="I1445" s="26">
        <v>45863</v>
      </c>
      <c r="J1445" s="25" t="s">
        <v>985</v>
      </c>
      <c r="K1445" s="25"/>
      <c r="L1445" s="27">
        <v>1</v>
      </c>
      <c r="M1445" s="26">
        <v>45863</v>
      </c>
      <c r="N1445" s="25" t="str" cm="1">
        <f t="array" ref="N1445">_xlfn.IFS(L1445=100%,"выполнено",L1445=0%,"не выполнено",L1445&gt;0%,"в работе",L1445&lt;100%,"в работе")</f>
        <v>выполнено</v>
      </c>
      <c r="O1445" s="25"/>
      <c r="P1445" s="25"/>
      <c r="Q1445" s="25" t="s">
        <v>1013</v>
      </c>
      <c r="R1445" s="25" t="str">
        <f>VLOOKUP(J1445,LookUp!C:F,4,0)</f>
        <v>ГИП</v>
      </c>
      <c r="S1445" s="25" t="s">
        <v>3823</v>
      </c>
    </row>
    <row r="1446" spans="1:19" x14ac:dyDescent="0.25">
      <c r="A1446" s="25" t="s">
        <v>1692</v>
      </c>
      <c r="B1446" s="44">
        <v>5</v>
      </c>
      <c r="C1446" s="25" t="s">
        <v>941</v>
      </c>
      <c r="D1446" s="25" t="s">
        <v>30</v>
      </c>
      <c r="E1446" s="26">
        <v>45767</v>
      </c>
      <c r="F1446" s="26">
        <v>45796</v>
      </c>
      <c r="G1446" s="25" t="s">
        <v>82</v>
      </c>
      <c r="H1446" s="26">
        <v>45742</v>
      </c>
      <c r="I1446" s="26">
        <v>45863</v>
      </c>
      <c r="J1446" s="25" t="s">
        <v>1028</v>
      </c>
      <c r="K1446" s="25"/>
      <c r="L1446" s="27">
        <v>1</v>
      </c>
      <c r="M1446" s="26">
        <v>45863</v>
      </c>
      <c r="N1446" s="25" t="str" cm="1">
        <f t="array" ref="N1446">_xlfn.IFS(L1446=100%,"выполнено",L1446=0%,"не выполнено",L1446&gt;0%,"в работе",L1446&lt;100%,"в работе")</f>
        <v>выполнено</v>
      </c>
      <c r="O1446" s="25"/>
      <c r="P1446" s="25"/>
      <c r="Q1446" s="25" t="s">
        <v>1007</v>
      </c>
      <c r="R1446" s="25" t="str">
        <f>VLOOKUP(J1446,LookUp!C:F,4,0)</f>
        <v>СЭО</v>
      </c>
      <c r="S1446" s="25" t="s">
        <v>3823</v>
      </c>
    </row>
    <row r="1447" spans="1:19" x14ac:dyDescent="0.25">
      <c r="A1447" s="25" t="s">
        <v>1692</v>
      </c>
      <c r="B1447" s="44">
        <v>5</v>
      </c>
      <c r="C1447" s="25" t="s">
        <v>942</v>
      </c>
      <c r="D1447" s="25" t="s">
        <v>30</v>
      </c>
      <c r="E1447" s="26">
        <v>45778</v>
      </c>
      <c r="F1447" s="26">
        <v>45807</v>
      </c>
      <c r="G1447" s="25" t="s">
        <v>30</v>
      </c>
      <c r="H1447" s="26">
        <v>45834</v>
      </c>
      <c r="I1447" s="26">
        <v>45863</v>
      </c>
      <c r="J1447" s="25" t="s">
        <v>985</v>
      </c>
      <c r="K1447" s="25"/>
      <c r="L1447" s="27">
        <v>1</v>
      </c>
      <c r="M1447" s="26">
        <v>45863</v>
      </c>
      <c r="N1447" s="25" t="str" cm="1">
        <f t="array" ref="N1447">_xlfn.IFS(L1447=100%,"выполнено",L1447=0%,"не выполнено",L1447&gt;0%,"в работе",L1447&lt;100%,"в работе")</f>
        <v>выполнено</v>
      </c>
      <c r="O1447" s="25"/>
      <c r="P1447" s="25"/>
      <c r="Q1447" s="25" t="s">
        <v>1007</v>
      </c>
      <c r="R1447" s="25" t="str">
        <f>VLOOKUP(J1447,LookUp!C:F,4,0)</f>
        <v>ГИП</v>
      </c>
      <c r="S1447" s="25" t="s">
        <v>3823</v>
      </c>
    </row>
    <row r="1448" spans="1:19" x14ac:dyDescent="0.25">
      <c r="A1448" s="25" t="s">
        <v>1692</v>
      </c>
      <c r="B1448" s="44">
        <v>5</v>
      </c>
      <c r="C1448" s="25" t="s">
        <v>1083</v>
      </c>
      <c r="D1448" s="25" t="s">
        <v>30</v>
      </c>
      <c r="E1448" s="26">
        <v>45778</v>
      </c>
      <c r="F1448" s="26">
        <v>45807</v>
      </c>
      <c r="G1448" s="25" t="s">
        <v>30</v>
      </c>
      <c r="H1448" s="26">
        <v>45834</v>
      </c>
      <c r="I1448" s="26">
        <v>45863</v>
      </c>
      <c r="J1448" s="25" t="s">
        <v>1032</v>
      </c>
      <c r="K1448" s="25"/>
      <c r="L1448" s="27">
        <v>1</v>
      </c>
      <c r="M1448" s="26">
        <v>45863</v>
      </c>
      <c r="N1448" s="25" t="str" cm="1">
        <f t="array" ref="N1448">_xlfn.IFS(L1448=100%,"выполнено",L1448=0%,"не выполнено",L1448&gt;0%,"в работе",L1448&lt;100%,"в работе")</f>
        <v>выполнено</v>
      </c>
      <c r="O1448" s="25"/>
      <c r="P1448" s="25"/>
      <c r="Q1448" s="25" t="s">
        <v>1003</v>
      </c>
      <c r="R1448" s="25" t="str">
        <f>VLOOKUP(J1448,LookUp!C:F,4,0)</f>
        <v>ООС</v>
      </c>
      <c r="S1448" s="25" t="s">
        <v>3823</v>
      </c>
    </row>
    <row r="1449" spans="1:19" x14ac:dyDescent="0.25">
      <c r="A1449" s="25" t="s">
        <v>1692</v>
      </c>
      <c r="B1449" s="44">
        <v>5</v>
      </c>
      <c r="C1449" s="25" t="s">
        <v>1024</v>
      </c>
      <c r="D1449" s="25" t="s">
        <v>30</v>
      </c>
      <c r="E1449" s="26">
        <v>45778</v>
      </c>
      <c r="F1449" s="26">
        <v>45807</v>
      </c>
      <c r="G1449" s="25" t="s">
        <v>7</v>
      </c>
      <c r="H1449" s="26">
        <v>45863</v>
      </c>
      <c r="I1449" s="26">
        <v>45863</v>
      </c>
      <c r="J1449" s="25" t="s">
        <v>1025</v>
      </c>
      <c r="K1449" s="25"/>
      <c r="L1449" s="27">
        <v>1</v>
      </c>
      <c r="M1449" s="26">
        <v>45863</v>
      </c>
      <c r="N1449" s="25" t="str" cm="1">
        <f t="array" ref="N1449">_xlfn.IFS(L1449=100%,"выполнено",L1449=0%,"не выполнено",L1449&gt;0%,"в работе",L1449&lt;100%,"в работе")</f>
        <v>выполнено</v>
      </c>
      <c r="O1449" s="25"/>
      <c r="P1449" s="25"/>
      <c r="Q1449" s="25" t="s">
        <v>1003</v>
      </c>
      <c r="R1449" s="25" t="str">
        <f>VLOOKUP(J1449,LookUp!C:F,4,0)</f>
        <v>СЭО</v>
      </c>
      <c r="S1449" s="25" t="s">
        <v>3823</v>
      </c>
    </row>
    <row r="1450" spans="1:19" x14ac:dyDescent="0.25">
      <c r="A1450" s="25" t="s">
        <v>1692</v>
      </c>
      <c r="B1450" s="44">
        <v>5</v>
      </c>
      <c r="C1450" s="25" t="s">
        <v>1026</v>
      </c>
      <c r="D1450" s="25" t="s">
        <v>28</v>
      </c>
      <c r="E1450" s="26">
        <v>45793</v>
      </c>
      <c r="F1450" s="26">
        <v>45807</v>
      </c>
      <c r="G1450" s="25" t="s">
        <v>28</v>
      </c>
      <c r="H1450" s="26">
        <v>45849</v>
      </c>
      <c r="I1450" s="26">
        <v>45863</v>
      </c>
      <c r="J1450" s="25" t="s">
        <v>985</v>
      </c>
      <c r="K1450" s="25"/>
      <c r="L1450" s="27">
        <v>1</v>
      </c>
      <c r="M1450" s="26">
        <v>45863</v>
      </c>
      <c r="N1450" s="25" t="str" cm="1">
        <f t="array" ref="N1450">_xlfn.IFS(L1450=100%,"выполнено",L1450=0%,"не выполнено",L1450&gt;0%,"в работе",L1450&lt;100%,"в работе")</f>
        <v>выполнено</v>
      </c>
      <c r="O1450" s="25"/>
      <c r="P1450" s="25"/>
      <c r="Q1450" s="25" t="s">
        <v>1696</v>
      </c>
      <c r="R1450" s="25" t="str">
        <f>VLOOKUP(J1450,LookUp!C:F,4,0)</f>
        <v>ГИП</v>
      </c>
      <c r="S1450" s="25" t="s">
        <v>3823</v>
      </c>
    </row>
    <row r="1451" spans="1:19" x14ac:dyDescent="0.25">
      <c r="A1451" s="25" t="s">
        <v>1692</v>
      </c>
      <c r="B1451" s="44">
        <v>5</v>
      </c>
      <c r="C1451" s="25" t="s">
        <v>2184</v>
      </c>
      <c r="D1451" s="25" t="s">
        <v>30</v>
      </c>
      <c r="E1451" s="26">
        <v>45778</v>
      </c>
      <c r="F1451" s="26">
        <v>45807</v>
      </c>
      <c r="G1451" s="25" t="s">
        <v>30</v>
      </c>
      <c r="H1451" s="26">
        <v>45834</v>
      </c>
      <c r="I1451" s="26">
        <v>45863</v>
      </c>
      <c r="J1451" s="25" t="s">
        <v>1027</v>
      </c>
      <c r="K1451" s="25"/>
      <c r="L1451" s="27">
        <v>1</v>
      </c>
      <c r="M1451" s="26">
        <v>45863</v>
      </c>
      <c r="N1451" s="25" t="str" cm="1">
        <f t="array" ref="N1451">_xlfn.IFS(L1451=100%,"выполнено",L1451=0%,"не выполнено",L1451&gt;0%,"в работе",L1451&lt;100%,"в работе")</f>
        <v>выполнено</v>
      </c>
      <c r="O1451" s="25"/>
      <c r="P1451" s="25"/>
      <c r="Q1451" s="25" t="s">
        <v>997</v>
      </c>
      <c r="R1451" s="25" t="str">
        <f>VLOOKUP(J1451,LookUp!C:F,4,0)</f>
        <v>ГО</v>
      </c>
      <c r="S1451" s="25" t="s">
        <v>3823</v>
      </c>
    </row>
    <row r="1452" spans="1:19" x14ac:dyDescent="0.25">
      <c r="A1452" s="25" t="s">
        <v>1692</v>
      </c>
      <c r="B1452" s="44">
        <v>5</v>
      </c>
      <c r="C1452" s="25" t="s">
        <v>1084</v>
      </c>
      <c r="D1452" s="25" t="s">
        <v>30</v>
      </c>
      <c r="E1452" s="26">
        <v>45778</v>
      </c>
      <c r="F1452" s="26">
        <v>45807</v>
      </c>
      <c r="G1452" s="25" t="s">
        <v>30</v>
      </c>
      <c r="H1452" s="26">
        <v>45834</v>
      </c>
      <c r="I1452" s="26">
        <v>45863</v>
      </c>
      <c r="J1452" s="25" t="s">
        <v>1027</v>
      </c>
      <c r="K1452" s="25"/>
      <c r="L1452" s="27">
        <v>1</v>
      </c>
      <c r="M1452" s="26">
        <v>45863</v>
      </c>
      <c r="N1452" s="25" t="str" cm="1">
        <f t="array" ref="N1452">_xlfn.IFS(L1452=100%,"выполнено",L1452=0%,"не выполнено",L1452&gt;0%,"в работе",L1452&lt;100%,"в работе")</f>
        <v>выполнено</v>
      </c>
      <c r="O1452" s="25"/>
      <c r="P1452" s="25"/>
      <c r="Q1452" s="25" t="s">
        <v>465</v>
      </c>
      <c r="R1452" s="25" t="str">
        <f>VLOOKUP(J1452,LookUp!C:F,4,0)</f>
        <v>ГО</v>
      </c>
      <c r="S1452" s="25" t="s">
        <v>3823</v>
      </c>
    </row>
    <row r="1453" spans="1:19" x14ac:dyDescent="0.25">
      <c r="A1453" s="25" t="s">
        <v>1692</v>
      </c>
      <c r="B1453" s="44">
        <v>5</v>
      </c>
      <c r="C1453" s="25" t="s">
        <v>1085</v>
      </c>
      <c r="D1453" s="25" t="s">
        <v>30</v>
      </c>
      <c r="E1453" s="26">
        <v>45778</v>
      </c>
      <c r="F1453" s="26">
        <v>45807</v>
      </c>
      <c r="G1453" s="25" t="s">
        <v>30</v>
      </c>
      <c r="H1453" s="26">
        <v>45834</v>
      </c>
      <c r="I1453" s="26">
        <v>45863</v>
      </c>
      <c r="J1453" s="25" t="s">
        <v>1027</v>
      </c>
      <c r="K1453" s="25"/>
      <c r="L1453" s="27">
        <v>1</v>
      </c>
      <c r="M1453" s="26">
        <v>45863</v>
      </c>
      <c r="N1453" s="25" t="str" cm="1">
        <f t="array" ref="N1453">_xlfn.IFS(L1453=100%,"выполнено",L1453=0%,"не выполнено",L1453&gt;0%,"в работе",L1453&lt;100%,"в работе")</f>
        <v>выполнено</v>
      </c>
      <c r="O1453" s="25"/>
      <c r="P1453" s="25"/>
      <c r="Q1453" s="25" t="s">
        <v>1700</v>
      </c>
      <c r="R1453" s="25" t="str">
        <f>VLOOKUP(J1453,LookUp!C:F,4,0)</f>
        <v>ГО</v>
      </c>
      <c r="S1453" s="25" t="s">
        <v>3823</v>
      </c>
    </row>
    <row r="1454" spans="1:19" x14ac:dyDescent="0.25">
      <c r="A1454" s="25" t="s">
        <v>1692</v>
      </c>
      <c r="B1454" s="44">
        <v>3</v>
      </c>
      <c r="C1454" s="25" t="s">
        <v>944</v>
      </c>
      <c r="D1454" s="25" t="s">
        <v>1086</v>
      </c>
      <c r="E1454" s="26">
        <v>45733</v>
      </c>
      <c r="F1454" s="26">
        <v>45960</v>
      </c>
      <c r="G1454" s="25" t="s">
        <v>683</v>
      </c>
      <c r="H1454" s="26">
        <v>45742</v>
      </c>
      <c r="I1454" s="26">
        <v>45849</v>
      </c>
      <c r="J1454" s="25" t="s">
        <v>1719</v>
      </c>
      <c r="K1454" s="25"/>
      <c r="L1454" s="27">
        <v>1</v>
      </c>
      <c r="M1454" s="26">
        <v>45849</v>
      </c>
      <c r="N1454" s="25" t="str" cm="1">
        <f t="array" ref="N1454">_xlfn.IFS(L1454=100%,"выполнено",L1454=0%,"не выполнено",L1454&gt;0%,"в работе",L1454&lt;100%,"в работе")</f>
        <v>выполнено</v>
      </c>
      <c r="O1454" s="25"/>
      <c r="P1454" s="25"/>
      <c r="Q1454" s="25" t="s">
        <v>997</v>
      </c>
      <c r="R1454" s="25" t="str">
        <f>VLOOKUP(J1454,LookUp!C:F,4,0)</f>
        <v>Не применимо</v>
      </c>
      <c r="S1454" s="25" t="s">
        <v>3823</v>
      </c>
    </row>
    <row r="1455" spans="1:19" x14ac:dyDescent="0.25">
      <c r="A1455" s="25" t="s">
        <v>1692</v>
      </c>
      <c r="B1455" s="44">
        <v>4</v>
      </c>
      <c r="C1455" s="25" t="s">
        <v>1045</v>
      </c>
      <c r="D1455" s="25" t="s">
        <v>486</v>
      </c>
      <c r="E1455" s="26">
        <v>45733</v>
      </c>
      <c r="F1455" s="26">
        <v>45806</v>
      </c>
      <c r="G1455" s="25" t="s">
        <v>356</v>
      </c>
      <c r="H1455" s="26">
        <v>45742</v>
      </c>
      <c r="I1455" s="26">
        <v>45849</v>
      </c>
      <c r="J1455" s="25" t="s">
        <v>1719</v>
      </c>
      <c r="K1455" s="25"/>
      <c r="L1455" s="27">
        <v>1</v>
      </c>
      <c r="M1455" s="26">
        <v>45849</v>
      </c>
      <c r="N1455" s="25" t="str" cm="1">
        <f t="array" ref="N1455">_xlfn.IFS(L1455=100%,"выполнено",L1455=0%,"не выполнено",L1455&gt;0%,"в работе",L1455&lt;100%,"в работе")</f>
        <v>выполнено</v>
      </c>
      <c r="O1455" s="25"/>
      <c r="P1455" s="25"/>
      <c r="Q1455" s="25" t="s">
        <v>465</v>
      </c>
      <c r="R1455" s="25" t="str">
        <f>VLOOKUP(J1455,LookUp!C:F,4,0)</f>
        <v>Не применимо</v>
      </c>
      <c r="S1455" s="25" t="s">
        <v>3823</v>
      </c>
    </row>
    <row r="1456" spans="1:19" x14ac:dyDescent="0.25">
      <c r="A1456" s="25" t="s">
        <v>1692</v>
      </c>
      <c r="B1456" s="44">
        <v>5</v>
      </c>
      <c r="C1456" s="25" t="s">
        <v>92</v>
      </c>
      <c r="D1456" s="25" t="s">
        <v>30</v>
      </c>
      <c r="E1456" s="26">
        <v>45733</v>
      </c>
      <c r="F1456" s="26">
        <v>45762</v>
      </c>
      <c r="G1456" s="25" t="s">
        <v>593</v>
      </c>
      <c r="H1456" s="26">
        <v>45742</v>
      </c>
      <c r="I1456" s="26">
        <v>45779</v>
      </c>
      <c r="J1456" s="25" t="s">
        <v>1032</v>
      </c>
      <c r="K1456" s="25"/>
      <c r="L1456" s="27">
        <v>1</v>
      </c>
      <c r="M1456" s="26">
        <v>45779</v>
      </c>
      <c r="N1456" s="25" t="str" cm="1">
        <f t="array" ref="N1456">_xlfn.IFS(L1456=100%,"выполнено",L1456=0%,"не выполнено",L1456&gt;0%,"в работе",L1456&lt;100%,"в работе")</f>
        <v>выполнено</v>
      </c>
      <c r="O1456" s="25"/>
      <c r="P1456" s="25"/>
      <c r="Q1456" s="25" t="s">
        <v>985</v>
      </c>
      <c r="R1456" s="25" t="str">
        <f>VLOOKUP(J1456,LookUp!C:F,4,0)</f>
        <v>ООС</v>
      </c>
      <c r="S1456" s="25" t="s">
        <v>3823</v>
      </c>
    </row>
    <row r="1457" spans="1:19" x14ac:dyDescent="0.25">
      <c r="A1457" s="25" t="s">
        <v>1692</v>
      </c>
      <c r="B1457" s="44">
        <v>5</v>
      </c>
      <c r="C1457" s="25" t="s">
        <v>949</v>
      </c>
      <c r="D1457" s="25" t="s">
        <v>77</v>
      </c>
      <c r="E1457" s="26">
        <v>45763</v>
      </c>
      <c r="F1457" s="26">
        <v>45769</v>
      </c>
      <c r="G1457" s="25" t="s">
        <v>192</v>
      </c>
      <c r="H1457" s="26">
        <v>45782</v>
      </c>
      <c r="I1457" s="26">
        <v>45785</v>
      </c>
      <c r="J1457" s="25" t="s">
        <v>1032</v>
      </c>
      <c r="K1457" s="25"/>
      <c r="L1457" s="27">
        <v>1</v>
      </c>
      <c r="M1457" s="26">
        <v>45785</v>
      </c>
      <c r="N1457" s="25" t="str" cm="1">
        <f t="array" ref="N1457">_xlfn.IFS(L1457=100%,"выполнено",L1457=0%,"не выполнено",L1457&gt;0%,"в работе",L1457&lt;100%,"в работе")</f>
        <v>выполнено</v>
      </c>
      <c r="O1457" s="25"/>
      <c r="P1457" s="25"/>
      <c r="Q1457" s="25" t="s">
        <v>1025</v>
      </c>
      <c r="R1457" s="25" t="str">
        <f>VLOOKUP(J1457,LookUp!C:F,4,0)</f>
        <v>ООС</v>
      </c>
      <c r="S1457" s="25" t="s">
        <v>3823</v>
      </c>
    </row>
    <row r="1458" spans="1:19" x14ac:dyDescent="0.25">
      <c r="A1458" s="25" t="s">
        <v>1692</v>
      </c>
      <c r="B1458" s="44">
        <v>5</v>
      </c>
      <c r="C1458" s="25" t="s">
        <v>108</v>
      </c>
      <c r="D1458" s="25" t="s">
        <v>212</v>
      </c>
      <c r="E1458" s="26">
        <v>45769</v>
      </c>
      <c r="F1458" s="26">
        <v>45806</v>
      </c>
      <c r="G1458" s="25" t="s">
        <v>881</v>
      </c>
      <c r="H1458" s="26">
        <v>45785</v>
      </c>
      <c r="I1458" s="26">
        <v>45849</v>
      </c>
      <c r="J1458" s="25" t="s">
        <v>1032</v>
      </c>
      <c r="K1458" s="25"/>
      <c r="L1458" s="27">
        <v>1</v>
      </c>
      <c r="M1458" s="26">
        <v>45849</v>
      </c>
      <c r="N1458" s="25" t="str" cm="1">
        <f t="array" ref="N1458">_xlfn.IFS(L1458=100%,"выполнено",L1458=0%,"не выполнено",L1458&gt;0%,"в работе",L1458&lt;100%,"в работе")</f>
        <v>выполнено</v>
      </c>
      <c r="O1458" s="25"/>
      <c r="P1458" s="25"/>
      <c r="Q1458" s="25" t="s">
        <v>985</v>
      </c>
      <c r="R1458" s="25" t="str">
        <f>VLOOKUP(J1458,LookUp!C:F,4,0)</f>
        <v>ООС</v>
      </c>
      <c r="S1458" s="25" t="s">
        <v>3823</v>
      </c>
    </row>
    <row r="1459" spans="1:19" x14ac:dyDescent="0.25">
      <c r="A1459" s="25" t="s">
        <v>1692</v>
      </c>
      <c r="B1459" s="44">
        <v>5</v>
      </c>
      <c r="C1459" s="25" t="s">
        <v>950</v>
      </c>
      <c r="D1459" s="25" t="s">
        <v>27</v>
      </c>
      <c r="E1459" s="26">
        <v>45775</v>
      </c>
      <c r="F1459" s="26">
        <v>45806</v>
      </c>
      <c r="G1459" s="25" t="s">
        <v>27</v>
      </c>
      <c r="H1459" s="26">
        <v>45792</v>
      </c>
      <c r="I1459" s="26">
        <v>45849</v>
      </c>
      <c r="J1459" s="25" t="s">
        <v>1032</v>
      </c>
      <c r="K1459" s="25"/>
      <c r="L1459" s="27">
        <v>1</v>
      </c>
      <c r="M1459" s="26">
        <v>45849</v>
      </c>
      <c r="N1459" s="25" t="str" cm="1">
        <f t="array" ref="N1459">_xlfn.IFS(L1459=100%,"выполнено",L1459=0%,"не выполнено",L1459&gt;0%,"в работе",L1459&lt;100%,"в работе")</f>
        <v>выполнено</v>
      </c>
      <c r="O1459" s="25"/>
      <c r="P1459" s="25"/>
      <c r="Q1459" s="25" t="s">
        <v>1027</v>
      </c>
      <c r="R1459" s="25" t="str">
        <f>VLOOKUP(J1459,LookUp!C:F,4,0)</f>
        <v>ООС</v>
      </c>
      <c r="S1459" s="25" t="s">
        <v>3823</v>
      </c>
    </row>
    <row r="1460" spans="1:19" x14ac:dyDescent="0.25">
      <c r="A1460" s="25" t="s">
        <v>1692</v>
      </c>
      <c r="B1460" s="44">
        <v>3</v>
      </c>
      <c r="C1460" s="25" t="s">
        <v>1034</v>
      </c>
      <c r="D1460" s="25" t="s">
        <v>28</v>
      </c>
      <c r="E1460" s="26">
        <v>45807</v>
      </c>
      <c r="F1460" s="26">
        <v>45828</v>
      </c>
      <c r="G1460" s="25" t="s">
        <v>103</v>
      </c>
      <c r="H1460" s="26">
        <v>45789</v>
      </c>
      <c r="I1460" s="26">
        <v>45810</v>
      </c>
      <c r="J1460" s="25" t="s">
        <v>1719</v>
      </c>
      <c r="K1460" s="25"/>
      <c r="L1460" s="27">
        <v>1</v>
      </c>
      <c r="M1460" s="26">
        <v>45810</v>
      </c>
      <c r="N1460" s="25" t="str" cm="1">
        <f t="array" ref="N1460">_xlfn.IFS(L1460=100%,"выполнено",L1460=0%,"не выполнено",L1460&gt;0%,"в работе",L1460&lt;100%,"в работе")</f>
        <v>выполнено</v>
      </c>
      <c r="O1460" s="25"/>
      <c r="P1460" s="25"/>
      <c r="Q1460" s="25" t="s">
        <v>985</v>
      </c>
      <c r="R1460" s="25" t="str">
        <f>VLOOKUP(J1460,LookUp!C:F,4,0)</f>
        <v>Не применимо</v>
      </c>
      <c r="S1460" s="25" t="s">
        <v>3823</v>
      </c>
    </row>
    <row r="1461" spans="1:19" x14ac:dyDescent="0.25">
      <c r="A1461" s="25" t="s">
        <v>1692</v>
      </c>
      <c r="B1461" s="44">
        <v>3</v>
      </c>
      <c r="C1461" s="25" t="s">
        <v>2186</v>
      </c>
      <c r="D1461" s="25" t="s">
        <v>781</v>
      </c>
      <c r="E1461" s="26">
        <v>45831</v>
      </c>
      <c r="F1461" s="26">
        <v>45930</v>
      </c>
      <c r="G1461" s="25" t="s">
        <v>153</v>
      </c>
      <c r="H1461" s="26">
        <v>45863</v>
      </c>
      <c r="I1461" s="26">
        <v>45933</v>
      </c>
      <c r="J1461" s="25" t="s">
        <v>1719</v>
      </c>
      <c r="K1461" s="25"/>
      <c r="L1461" s="27">
        <v>0.85</v>
      </c>
      <c r="M1461" s="26" t="s">
        <v>2</v>
      </c>
      <c r="N1461" s="25" t="str" cm="1">
        <f t="array" ref="N1461">_xlfn.IFS(L1461=100%,"выполнено",L1461=0%,"не выполнено",L1461&gt;0%,"в работе",L1461&lt;100%,"в работе")</f>
        <v>в работе</v>
      </c>
      <c r="O1461" s="25"/>
      <c r="P1461" s="25"/>
      <c r="Q1461" s="25" t="s">
        <v>1028</v>
      </c>
      <c r="R1461" s="25" t="str">
        <f>VLOOKUP(J1461,LookUp!C:F,4,0)</f>
        <v>Не применимо</v>
      </c>
      <c r="S1461" s="25" t="s">
        <v>3823</v>
      </c>
    </row>
    <row r="1462" spans="1:19" x14ac:dyDescent="0.25">
      <c r="A1462" s="25" t="s">
        <v>1692</v>
      </c>
      <c r="B1462" s="44">
        <v>4</v>
      </c>
      <c r="C1462" s="25" t="s">
        <v>126</v>
      </c>
      <c r="D1462" s="25" t="s">
        <v>313</v>
      </c>
      <c r="E1462" s="26">
        <v>45831</v>
      </c>
      <c r="F1462" s="26">
        <v>45839</v>
      </c>
      <c r="G1462" s="25" t="s">
        <v>112</v>
      </c>
      <c r="H1462" s="26">
        <v>45863</v>
      </c>
      <c r="I1462" s="26">
        <v>45863</v>
      </c>
      <c r="J1462" s="25" t="s">
        <v>1719</v>
      </c>
      <c r="K1462" s="25"/>
      <c r="L1462" s="27">
        <v>1</v>
      </c>
      <c r="M1462" s="26">
        <v>45863</v>
      </c>
      <c r="N1462" s="25" t="str" cm="1">
        <f t="array" ref="N1462">_xlfn.IFS(L1462=100%,"выполнено",L1462=0%,"не выполнено",L1462&gt;0%,"в работе",L1462&lt;100%,"в работе")</f>
        <v>выполнено</v>
      </c>
      <c r="O1462" s="25"/>
      <c r="P1462" s="25"/>
      <c r="Q1462" s="25" t="s">
        <v>985</v>
      </c>
      <c r="R1462" s="25" t="str">
        <f>VLOOKUP(J1462,LookUp!C:F,4,0)</f>
        <v>Не применимо</v>
      </c>
      <c r="S1462" s="25" t="s">
        <v>3823</v>
      </c>
    </row>
    <row r="1463" spans="1:19" x14ac:dyDescent="0.25">
      <c r="A1463" s="25" t="s">
        <v>1692</v>
      </c>
      <c r="B1463" s="44">
        <v>4</v>
      </c>
      <c r="C1463" s="25" t="s">
        <v>127</v>
      </c>
      <c r="D1463" s="25" t="s">
        <v>73</v>
      </c>
      <c r="E1463" s="26">
        <v>45839</v>
      </c>
      <c r="F1463" s="26">
        <v>45846</v>
      </c>
      <c r="G1463" s="25" t="s">
        <v>73</v>
      </c>
      <c r="H1463" s="26">
        <v>45866</v>
      </c>
      <c r="I1463" s="26">
        <v>45870</v>
      </c>
      <c r="J1463" s="25" t="s">
        <v>3838</v>
      </c>
      <c r="K1463" s="25"/>
      <c r="L1463" s="27">
        <v>0.5</v>
      </c>
      <c r="M1463" s="26" t="s">
        <v>2</v>
      </c>
      <c r="N1463" s="25" t="str" cm="1">
        <f t="array" ref="N1463">_xlfn.IFS(L1463=100%,"выполнено",L1463=0%,"не выполнено",L1463&gt;0%,"в работе",L1463&lt;100%,"в работе")</f>
        <v>в работе</v>
      </c>
      <c r="O1463" s="25"/>
      <c r="P1463" s="25"/>
      <c r="Q1463" s="25" t="s">
        <v>1027</v>
      </c>
      <c r="R1463" s="25" t="str">
        <f>VLOOKUP(J1463,LookUp!C:F,4,0)</f>
        <v>ГЭ</v>
      </c>
      <c r="S1463" s="25" t="s">
        <v>3823</v>
      </c>
    </row>
    <row r="1464" spans="1:19" x14ac:dyDescent="0.25">
      <c r="A1464" s="25" t="s">
        <v>1692</v>
      </c>
      <c r="B1464" s="44">
        <v>4</v>
      </c>
      <c r="C1464" s="25" t="s">
        <v>970</v>
      </c>
      <c r="D1464" s="25" t="s">
        <v>28</v>
      </c>
      <c r="E1464" s="26">
        <v>45846</v>
      </c>
      <c r="F1464" s="26">
        <v>45867</v>
      </c>
      <c r="G1464" s="25" t="s">
        <v>28</v>
      </c>
      <c r="H1464" s="26">
        <v>45873</v>
      </c>
      <c r="I1464" s="26">
        <v>45891</v>
      </c>
      <c r="J1464" s="25" t="s">
        <v>3838</v>
      </c>
      <c r="K1464" s="25"/>
      <c r="L1464" s="27">
        <v>1</v>
      </c>
      <c r="M1464" s="26">
        <v>45891</v>
      </c>
      <c r="N1464" s="25" t="str" cm="1">
        <f t="array" ref="N1464">_xlfn.IFS(L1464=100%,"выполнено",L1464=0%,"не выполнено",L1464&gt;0%,"в работе",L1464&lt;100%,"в работе")</f>
        <v>выполнено</v>
      </c>
      <c r="O1464" s="25"/>
      <c r="P1464" s="25"/>
      <c r="Q1464" s="25" t="s">
        <v>1027</v>
      </c>
      <c r="R1464" s="25" t="str">
        <f>VLOOKUP(J1464,LookUp!C:F,4,0)</f>
        <v>ГЭ</v>
      </c>
      <c r="S1464" s="25" t="s">
        <v>3823</v>
      </c>
    </row>
    <row r="1465" spans="1:19" x14ac:dyDescent="0.25">
      <c r="A1465" s="25" t="s">
        <v>1692</v>
      </c>
      <c r="B1465" s="44">
        <v>4</v>
      </c>
      <c r="C1465" s="25" t="s">
        <v>123</v>
      </c>
      <c r="D1465" s="25" t="s">
        <v>27</v>
      </c>
      <c r="E1465" s="26">
        <v>45867</v>
      </c>
      <c r="F1465" s="26">
        <v>45895</v>
      </c>
      <c r="G1465" s="25" t="s">
        <v>28</v>
      </c>
      <c r="H1465" s="26">
        <v>45894</v>
      </c>
      <c r="I1465" s="26">
        <v>45912</v>
      </c>
      <c r="J1465" s="25" t="s">
        <v>3838</v>
      </c>
      <c r="K1465" s="25"/>
      <c r="L1465" s="27">
        <v>1</v>
      </c>
      <c r="M1465" s="26">
        <v>45912</v>
      </c>
      <c r="N1465" s="25" t="str" cm="1">
        <f t="array" ref="N1465">_xlfn.IFS(L1465=100%,"выполнено",L1465=0%,"не выполнено",L1465&gt;0%,"в работе",L1465&lt;100%,"в работе")</f>
        <v>выполнено</v>
      </c>
      <c r="O1465" s="25"/>
      <c r="P1465" s="25"/>
      <c r="Q1465" s="25" t="s">
        <v>1032</v>
      </c>
      <c r="R1465" s="25" t="str">
        <f>VLOOKUP(J1465,LookUp!C:F,4,0)</f>
        <v>ГЭ</v>
      </c>
      <c r="S1465" s="25" t="s">
        <v>3823</v>
      </c>
    </row>
    <row r="1466" spans="1:19" x14ac:dyDescent="0.25">
      <c r="A1466" s="25" t="s">
        <v>1692</v>
      </c>
      <c r="B1466" s="44">
        <v>4</v>
      </c>
      <c r="C1466" s="25" t="s">
        <v>128</v>
      </c>
      <c r="D1466" s="25" t="s">
        <v>7</v>
      </c>
      <c r="E1466" s="26">
        <v>45895</v>
      </c>
      <c r="F1466" s="26">
        <v>45895</v>
      </c>
      <c r="G1466" s="25" t="s">
        <v>7</v>
      </c>
      <c r="H1466" s="26">
        <v>45912</v>
      </c>
      <c r="I1466" s="26">
        <v>45912</v>
      </c>
      <c r="J1466" s="25" t="s">
        <v>3838</v>
      </c>
      <c r="K1466" s="25"/>
      <c r="L1466" s="27">
        <v>1</v>
      </c>
      <c r="M1466" s="26">
        <v>45912</v>
      </c>
      <c r="N1466" s="25" t="str" cm="1">
        <f t="array" ref="N1466">_xlfn.IFS(L1466=100%,"выполнено",L1466=0%,"не выполнено",L1466&gt;0%,"в работе",L1466&lt;100%,"в работе")</f>
        <v>выполнено</v>
      </c>
      <c r="O1466" s="25"/>
      <c r="P1466" s="25"/>
      <c r="Q1466" s="25" t="s">
        <v>1719</v>
      </c>
      <c r="R1466" s="25" t="str">
        <f>VLOOKUP(J1466,LookUp!C:F,4,0)</f>
        <v>ГЭ</v>
      </c>
      <c r="S1466" s="25" t="s">
        <v>3823</v>
      </c>
    </row>
    <row r="1467" spans="1:19" x14ac:dyDescent="0.25">
      <c r="A1467" s="25" t="s">
        <v>1692</v>
      </c>
      <c r="B1467" s="44">
        <v>4</v>
      </c>
      <c r="C1467" s="25" t="s">
        <v>129</v>
      </c>
      <c r="D1467" s="25" t="s">
        <v>67</v>
      </c>
      <c r="E1467" s="26">
        <v>45895</v>
      </c>
      <c r="F1467" s="26">
        <v>45909</v>
      </c>
      <c r="G1467" s="25" t="s">
        <v>73</v>
      </c>
      <c r="H1467" s="26">
        <v>45915</v>
      </c>
      <c r="I1467" s="26">
        <v>45919</v>
      </c>
      <c r="J1467" s="25" t="s">
        <v>3838</v>
      </c>
      <c r="K1467" s="25"/>
      <c r="L1467" s="27">
        <v>1</v>
      </c>
      <c r="M1467" s="26">
        <v>45919</v>
      </c>
      <c r="N1467" s="25" t="str" cm="1">
        <f t="array" ref="N1467">_xlfn.IFS(L1467=100%,"выполнено",L1467=0%,"не выполнено",L1467&gt;0%,"в работе",L1467&lt;100%,"в работе")</f>
        <v>выполнено</v>
      </c>
      <c r="O1467" s="25"/>
      <c r="P1467" s="25"/>
      <c r="Q1467" s="25" t="s">
        <v>1032</v>
      </c>
      <c r="R1467" s="25" t="str">
        <f>VLOOKUP(J1467,LookUp!C:F,4,0)</f>
        <v>ГЭ</v>
      </c>
      <c r="S1467" s="25" t="s">
        <v>3823</v>
      </c>
    </row>
    <row r="1468" spans="1:19" x14ac:dyDescent="0.25">
      <c r="A1468" s="25" t="s">
        <v>1692</v>
      </c>
      <c r="B1468" s="44">
        <v>4</v>
      </c>
      <c r="C1468" s="25" t="s">
        <v>130</v>
      </c>
      <c r="D1468" s="25" t="s">
        <v>28</v>
      </c>
      <c r="E1468" s="26">
        <v>45909</v>
      </c>
      <c r="F1468" s="26">
        <v>45930</v>
      </c>
      <c r="G1468" s="25" t="s">
        <v>67</v>
      </c>
      <c r="H1468" s="26">
        <v>45922</v>
      </c>
      <c r="I1468" s="26">
        <v>45933</v>
      </c>
      <c r="J1468" s="25" t="s">
        <v>3838</v>
      </c>
      <c r="K1468" s="25"/>
      <c r="L1468" s="27">
        <v>0.5</v>
      </c>
      <c r="M1468" s="26" t="s">
        <v>2</v>
      </c>
      <c r="N1468" s="25" t="str" cm="1">
        <f t="array" ref="N1468">_xlfn.IFS(L1468=100%,"выполнено",L1468=0%,"не выполнено",L1468&gt;0%,"в работе",L1468&lt;100%,"в работе")</f>
        <v>в работе</v>
      </c>
      <c r="O1468" s="25"/>
      <c r="P1468" s="25"/>
      <c r="Q1468" s="25" t="s">
        <v>1719</v>
      </c>
      <c r="R1468" s="25" t="str">
        <f>VLOOKUP(J1468,LookUp!C:F,4,0)</f>
        <v>ГЭ</v>
      </c>
      <c r="S1468" s="25" t="s">
        <v>3823</v>
      </c>
    </row>
    <row r="1469" spans="1:19" x14ac:dyDescent="0.25">
      <c r="A1469" s="25" t="s">
        <v>1693</v>
      </c>
      <c r="B1469" s="44">
        <v>1</v>
      </c>
      <c r="C1469" s="25" t="s">
        <v>1087</v>
      </c>
      <c r="D1469" s="25" t="s">
        <v>1</v>
      </c>
      <c r="E1469" s="26" t="s">
        <v>2</v>
      </c>
      <c r="F1469" s="26" t="s">
        <v>2</v>
      </c>
      <c r="G1469" s="25" t="s">
        <v>3162</v>
      </c>
      <c r="H1469" s="26">
        <v>45663</v>
      </c>
      <c r="I1469" s="26">
        <v>46177</v>
      </c>
      <c r="J1469" s="25" t="s">
        <v>1719</v>
      </c>
      <c r="K1469" s="25"/>
      <c r="L1469" s="27">
        <v>0.23</v>
      </c>
      <c r="M1469" s="26" t="s">
        <v>2</v>
      </c>
      <c r="N1469" s="25" t="str" cm="1">
        <f t="array" ref="N1469">_xlfn.IFS(L1469=100%,"выполнено",L1469=0%,"не выполнено",L1469&gt;0%,"в работе",L1469&lt;100%,"в работе")</f>
        <v>в работе</v>
      </c>
      <c r="O1469" s="25"/>
      <c r="P1469" s="25"/>
      <c r="Q1469" s="25" t="s">
        <v>1032</v>
      </c>
      <c r="R1469" s="25" t="str">
        <f>VLOOKUP(J1469,LookUp!C:F,4,0)</f>
        <v>Не применимо</v>
      </c>
      <c r="S1469" s="25" t="s">
        <v>3824</v>
      </c>
    </row>
    <row r="1470" spans="1:19" x14ac:dyDescent="0.25">
      <c r="A1470" s="25" t="s">
        <v>1693</v>
      </c>
      <c r="B1470" s="44">
        <v>1</v>
      </c>
      <c r="C1470" s="25" t="s">
        <v>1088</v>
      </c>
      <c r="D1470" s="25" t="s">
        <v>739</v>
      </c>
      <c r="E1470" s="26">
        <v>45663</v>
      </c>
      <c r="F1470" s="26">
        <v>46006</v>
      </c>
      <c r="G1470" s="25" t="s">
        <v>3162</v>
      </c>
      <c r="H1470" s="26">
        <v>45663</v>
      </c>
      <c r="I1470" s="26">
        <v>46177</v>
      </c>
      <c r="J1470" s="25" t="s">
        <v>1719</v>
      </c>
      <c r="K1470" s="25"/>
      <c r="L1470" s="27">
        <v>0.23</v>
      </c>
      <c r="M1470" s="26" t="s">
        <v>2</v>
      </c>
      <c r="N1470" s="25" t="str" cm="1">
        <f t="array" ref="N1470">_xlfn.IFS(L1470=100%,"выполнено",L1470=0%,"не выполнено",L1470&gt;0%,"в работе",L1470&lt;100%,"в работе")</f>
        <v>в работе</v>
      </c>
      <c r="O1470" s="25"/>
      <c r="P1470" s="25"/>
      <c r="Q1470" s="25" t="s">
        <v>1032</v>
      </c>
      <c r="R1470" s="25" t="str">
        <f>VLOOKUP(J1470,LookUp!C:F,4,0)</f>
        <v>Не применимо</v>
      </c>
      <c r="S1470" s="25" t="s">
        <v>3824</v>
      </c>
    </row>
    <row r="1471" spans="1:19" x14ac:dyDescent="0.25">
      <c r="A1471" s="25" t="s">
        <v>1693</v>
      </c>
      <c r="B1471" s="44">
        <v>2</v>
      </c>
      <c r="C1471" s="25" t="s">
        <v>1089</v>
      </c>
      <c r="D1471" s="25" t="s">
        <v>739</v>
      </c>
      <c r="E1471" s="26">
        <v>45663</v>
      </c>
      <c r="F1471" s="26">
        <v>46006</v>
      </c>
      <c r="G1471" s="25" t="s">
        <v>3162</v>
      </c>
      <c r="H1471" s="26">
        <v>45663</v>
      </c>
      <c r="I1471" s="26">
        <v>46177</v>
      </c>
      <c r="J1471" s="25" t="s">
        <v>1719</v>
      </c>
      <c r="K1471" s="25"/>
      <c r="L1471" s="27">
        <v>0.5</v>
      </c>
      <c r="M1471" s="26" t="s">
        <v>2</v>
      </c>
      <c r="N1471" s="25" t="str" cm="1">
        <f t="array" ref="N1471">_xlfn.IFS(L1471=100%,"выполнено",L1471=0%,"не выполнено",L1471&gt;0%,"в работе",L1471&lt;100%,"в работе")</f>
        <v>в работе</v>
      </c>
      <c r="O1471" s="25"/>
      <c r="P1471" s="25"/>
      <c r="Q1471" s="25" t="s">
        <v>985</v>
      </c>
      <c r="R1471" s="25" t="str">
        <f>VLOOKUP(J1471,LookUp!C:F,4,0)</f>
        <v>Не применимо</v>
      </c>
      <c r="S1471" s="25" t="s">
        <v>3824</v>
      </c>
    </row>
    <row r="1472" spans="1:19" x14ac:dyDescent="0.25">
      <c r="A1472" s="25" t="s">
        <v>1693</v>
      </c>
      <c r="B1472" s="44">
        <v>3</v>
      </c>
      <c r="C1472" s="25" t="s">
        <v>1090</v>
      </c>
      <c r="D1472" s="25" t="s">
        <v>7</v>
      </c>
      <c r="E1472" s="26">
        <v>45663</v>
      </c>
      <c r="F1472" s="26">
        <v>45663</v>
      </c>
      <c r="G1472" s="25" t="s">
        <v>7</v>
      </c>
      <c r="H1472" s="26">
        <v>45663</v>
      </c>
      <c r="I1472" s="26">
        <v>45663</v>
      </c>
      <c r="J1472" s="25" t="s">
        <v>1719</v>
      </c>
      <c r="K1472" s="25"/>
      <c r="L1472" s="27">
        <v>1</v>
      </c>
      <c r="M1472" s="26">
        <v>45663</v>
      </c>
      <c r="N1472" s="25" t="str" cm="1">
        <f t="array" ref="N1472">_xlfn.IFS(L1472=100%,"выполнено",L1472=0%,"не выполнено",L1472&gt;0%,"в работе",L1472&lt;100%,"в работе")</f>
        <v>выполнено</v>
      </c>
      <c r="O1472" s="25"/>
      <c r="P1472" s="25"/>
      <c r="Q1472" s="25" t="s">
        <v>985</v>
      </c>
      <c r="R1472" s="25" t="str">
        <f>VLOOKUP(J1472,LookUp!C:F,4,0)</f>
        <v>Не применимо</v>
      </c>
      <c r="S1472" s="25" t="s">
        <v>3824</v>
      </c>
    </row>
    <row r="1473" spans="1:19" x14ac:dyDescent="0.25">
      <c r="A1473" s="25" t="s">
        <v>1693</v>
      </c>
      <c r="B1473" s="44">
        <v>3</v>
      </c>
      <c r="C1473" s="25" t="s">
        <v>1091</v>
      </c>
      <c r="D1473" s="25" t="s">
        <v>107</v>
      </c>
      <c r="E1473" s="26">
        <v>45674</v>
      </c>
      <c r="F1473" s="26">
        <v>45733</v>
      </c>
      <c r="G1473" s="25" t="s">
        <v>3395</v>
      </c>
      <c r="H1473" s="26">
        <v>45674</v>
      </c>
      <c r="I1473" s="26">
        <v>45944</v>
      </c>
      <c r="J1473" s="25" t="s">
        <v>1719</v>
      </c>
      <c r="K1473" s="25"/>
      <c r="L1473" s="27">
        <v>0.5</v>
      </c>
      <c r="M1473" s="26" t="s">
        <v>2</v>
      </c>
      <c r="N1473" s="25" t="str" cm="1">
        <f t="array" ref="N1473">_xlfn.IFS(L1473=100%,"выполнено",L1473=0%,"не выполнено",L1473&gt;0%,"в работе",L1473&lt;100%,"в работе")</f>
        <v>в работе</v>
      </c>
      <c r="O1473" s="25"/>
      <c r="P1473" s="25"/>
      <c r="Q1473" s="25" t="s">
        <v>1032</v>
      </c>
      <c r="R1473" s="25" t="str">
        <f>VLOOKUP(J1473,LookUp!C:F,4,0)</f>
        <v>Не применимо</v>
      </c>
      <c r="S1473" s="25" t="s">
        <v>3824</v>
      </c>
    </row>
    <row r="1474" spans="1:19" x14ac:dyDescent="0.25">
      <c r="A1474" s="25" t="s">
        <v>1693</v>
      </c>
      <c r="B1474" s="44">
        <v>4</v>
      </c>
      <c r="C1474" s="25" t="s">
        <v>1092</v>
      </c>
      <c r="D1474" s="25" t="s">
        <v>7</v>
      </c>
      <c r="E1474" s="26">
        <v>45674</v>
      </c>
      <c r="F1474" s="26">
        <v>45674</v>
      </c>
      <c r="G1474" s="25" t="s">
        <v>7</v>
      </c>
      <c r="H1474" s="26">
        <v>45674</v>
      </c>
      <c r="I1474" s="26">
        <v>45674</v>
      </c>
      <c r="J1474" s="25" t="s">
        <v>1719</v>
      </c>
      <c r="K1474" s="25"/>
      <c r="L1474" s="27">
        <v>1</v>
      </c>
      <c r="M1474" s="26">
        <v>45674</v>
      </c>
      <c r="N1474" s="25" t="str" cm="1">
        <f t="array" ref="N1474">_xlfn.IFS(L1474=100%,"выполнено",L1474=0%,"не выполнено",L1474&gt;0%,"в работе",L1474&lt;100%,"в работе")</f>
        <v>выполнено</v>
      </c>
      <c r="O1474" s="25"/>
      <c r="P1474" s="25"/>
      <c r="Q1474" s="25" t="s">
        <v>465</v>
      </c>
      <c r="R1474" s="25" t="str">
        <f>VLOOKUP(J1474,LookUp!C:F,4,0)</f>
        <v>Не применимо</v>
      </c>
      <c r="S1474" s="25" t="s">
        <v>3824</v>
      </c>
    </row>
    <row r="1475" spans="1:19" x14ac:dyDescent="0.25">
      <c r="A1475" s="25" t="s">
        <v>1693</v>
      </c>
      <c r="B1475" s="44">
        <v>4</v>
      </c>
      <c r="C1475" s="25" t="s">
        <v>1093</v>
      </c>
      <c r="D1475" s="25" t="s">
        <v>103</v>
      </c>
      <c r="E1475" s="26">
        <v>45674</v>
      </c>
      <c r="F1475" s="26">
        <v>45695</v>
      </c>
      <c r="G1475" s="25" t="s">
        <v>103</v>
      </c>
      <c r="H1475" s="26">
        <v>45674</v>
      </c>
      <c r="I1475" s="26">
        <v>45925</v>
      </c>
      <c r="J1475" s="25" t="s">
        <v>1719</v>
      </c>
      <c r="K1475" s="25"/>
      <c r="L1475" s="27">
        <v>0.5</v>
      </c>
      <c r="M1475" s="26" t="s">
        <v>2</v>
      </c>
      <c r="N1475" s="25" t="str" cm="1">
        <f t="array" ref="N1475">_xlfn.IFS(L1475=100%,"выполнено",L1475=0%,"не выполнено",L1475&gt;0%,"в работе",L1475&lt;100%,"в работе")</f>
        <v>в работе</v>
      </c>
      <c r="O1475" s="25"/>
      <c r="P1475" s="25"/>
      <c r="Q1475" s="25" t="s">
        <v>465</v>
      </c>
      <c r="R1475" s="25" t="str">
        <f>VLOOKUP(J1475,LookUp!C:F,4,0)</f>
        <v>Не применимо</v>
      </c>
      <c r="S1475" s="25" t="s">
        <v>3824</v>
      </c>
    </row>
    <row r="1476" spans="1:19" x14ac:dyDescent="0.25">
      <c r="A1476" s="25" t="s">
        <v>1693</v>
      </c>
      <c r="B1476" s="44">
        <v>4</v>
      </c>
      <c r="C1476" s="25" t="s">
        <v>1094</v>
      </c>
      <c r="D1476" s="25" t="s">
        <v>593</v>
      </c>
      <c r="E1476" s="26">
        <v>45674</v>
      </c>
      <c r="F1476" s="26">
        <v>45727</v>
      </c>
      <c r="G1476" s="25" t="s">
        <v>1865</v>
      </c>
      <c r="H1476" s="26">
        <v>45674</v>
      </c>
      <c r="I1476" s="26">
        <v>45940</v>
      </c>
      <c r="J1476" s="25" t="s">
        <v>1719</v>
      </c>
      <c r="K1476" s="25"/>
      <c r="L1476" s="27">
        <v>0.5</v>
      </c>
      <c r="M1476" s="26" t="s">
        <v>2</v>
      </c>
      <c r="N1476" s="25" t="str" cm="1">
        <f t="array" ref="N1476">_xlfn.IFS(L1476=100%,"выполнено",L1476=0%,"не выполнено",L1476&gt;0%,"в работе",L1476&lt;100%,"в работе")</f>
        <v>в работе</v>
      </c>
      <c r="O1476" s="25"/>
      <c r="P1476" s="25"/>
      <c r="Q1476" s="25" t="s">
        <v>1719</v>
      </c>
      <c r="R1476" s="25" t="str">
        <f>VLOOKUP(J1476,LookUp!C:F,4,0)</f>
        <v>Не применимо</v>
      </c>
      <c r="S1476" s="25" t="s">
        <v>3824</v>
      </c>
    </row>
    <row r="1477" spans="1:19" x14ac:dyDescent="0.25">
      <c r="A1477" s="25" t="s">
        <v>1693</v>
      </c>
      <c r="B1477" s="44">
        <v>4</v>
      </c>
      <c r="C1477" s="25" t="s">
        <v>1095</v>
      </c>
      <c r="D1477" s="25" t="s">
        <v>107</v>
      </c>
      <c r="E1477" s="26">
        <v>45674</v>
      </c>
      <c r="F1477" s="26">
        <v>45733</v>
      </c>
      <c r="G1477" s="25" t="s">
        <v>107</v>
      </c>
      <c r="H1477" s="26">
        <v>45674</v>
      </c>
      <c r="I1477" s="26">
        <v>45944</v>
      </c>
      <c r="J1477" s="25" t="s">
        <v>1719</v>
      </c>
      <c r="K1477" s="25"/>
      <c r="L1477" s="27">
        <v>0.5</v>
      </c>
      <c r="M1477" s="26" t="s">
        <v>2</v>
      </c>
      <c r="N1477" s="25" t="str" cm="1">
        <f t="array" ref="N1477">_xlfn.IFS(L1477=100%,"выполнено",L1477=0%,"не выполнено",L1477&gt;0%,"в работе",L1477&lt;100%,"в работе")</f>
        <v>в работе</v>
      </c>
      <c r="O1477" s="25"/>
      <c r="P1477" s="25"/>
      <c r="Q1477" s="25" t="s">
        <v>465</v>
      </c>
      <c r="R1477" s="25" t="str">
        <f>VLOOKUP(J1477,LookUp!C:F,4,0)</f>
        <v>Не применимо</v>
      </c>
      <c r="S1477" s="25" t="s">
        <v>3824</v>
      </c>
    </row>
    <row r="1478" spans="1:19" x14ac:dyDescent="0.25">
      <c r="A1478" s="25" t="s">
        <v>1693</v>
      </c>
      <c r="B1478" s="44">
        <v>4</v>
      </c>
      <c r="C1478" s="25" t="s">
        <v>1096</v>
      </c>
      <c r="D1478" s="25" t="s">
        <v>27</v>
      </c>
      <c r="E1478" s="26">
        <v>45699</v>
      </c>
      <c r="F1478" s="26">
        <v>45727</v>
      </c>
      <c r="G1478" s="25" t="s">
        <v>27</v>
      </c>
      <c r="H1478" s="26">
        <v>45699</v>
      </c>
      <c r="I1478" s="26">
        <v>45727</v>
      </c>
      <c r="J1478" s="25" t="s">
        <v>1719</v>
      </c>
      <c r="K1478" s="25"/>
      <c r="L1478" s="27">
        <v>1</v>
      </c>
      <c r="M1478" s="26">
        <v>45727</v>
      </c>
      <c r="N1478" s="25" t="str" cm="1">
        <f t="array" ref="N1478">_xlfn.IFS(L1478=100%,"выполнено",L1478=0%,"не выполнено",L1478&gt;0%,"в работе",L1478&lt;100%,"в работе")</f>
        <v>выполнено</v>
      </c>
      <c r="O1478" s="25"/>
      <c r="P1478" s="25"/>
      <c r="Q1478" s="25" t="s">
        <v>465</v>
      </c>
      <c r="R1478" s="25" t="str">
        <f>VLOOKUP(J1478,LookUp!C:F,4,0)</f>
        <v>Не применимо</v>
      </c>
      <c r="S1478" s="25" t="s">
        <v>3824</v>
      </c>
    </row>
    <row r="1479" spans="1:19" x14ac:dyDescent="0.25">
      <c r="A1479" s="25" t="s">
        <v>1693</v>
      </c>
      <c r="B1479" s="44">
        <v>5</v>
      </c>
      <c r="C1479" s="25" t="s">
        <v>1097</v>
      </c>
      <c r="D1479" s="25" t="s">
        <v>7</v>
      </c>
      <c r="E1479" s="26">
        <v>45699</v>
      </c>
      <c r="F1479" s="26">
        <v>45699</v>
      </c>
      <c r="G1479" s="25" t="s">
        <v>7</v>
      </c>
      <c r="H1479" s="26">
        <v>45699</v>
      </c>
      <c r="I1479" s="26">
        <v>45699</v>
      </c>
      <c r="J1479" s="25" t="s">
        <v>1719</v>
      </c>
      <c r="K1479" s="25"/>
      <c r="L1479" s="27">
        <v>1</v>
      </c>
      <c r="M1479" s="26">
        <v>45699</v>
      </c>
      <c r="N1479" s="25" t="str" cm="1">
        <f t="array" ref="N1479">_xlfn.IFS(L1479=100%,"выполнено",L1479=0%,"не выполнено",L1479&gt;0%,"в работе",L1479&lt;100%,"в работе")</f>
        <v>выполнено</v>
      </c>
      <c r="O1479" s="25"/>
      <c r="P1479" s="25"/>
      <c r="Q1479" s="25" t="s">
        <v>465</v>
      </c>
      <c r="R1479" s="25" t="str">
        <f>VLOOKUP(J1479,LookUp!C:F,4,0)</f>
        <v>Не применимо</v>
      </c>
      <c r="S1479" s="25" t="s">
        <v>3824</v>
      </c>
    </row>
    <row r="1480" spans="1:19" x14ac:dyDescent="0.25">
      <c r="A1480" s="25" t="s">
        <v>1693</v>
      </c>
      <c r="B1480" s="44">
        <v>6</v>
      </c>
      <c r="C1480" s="25" t="s">
        <v>1098</v>
      </c>
      <c r="D1480" s="25" t="s">
        <v>7</v>
      </c>
      <c r="E1480" s="26">
        <v>45699</v>
      </c>
      <c r="F1480" s="26">
        <v>45699</v>
      </c>
      <c r="G1480" s="25" t="s">
        <v>7</v>
      </c>
      <c r="H1480" s="26">
        <v>45699</v>
      </c>
      <c r="I1480" s="26">
        <v>45699</v>
      </c>
      <c r="J1480" s="25" t="s">
        <v>1719</v>
      </c>
      <c r="K1480" s="25"/>
      <c r="L1480" s="27">
        <v>1</v>
      </c>
      <c r="M1480" s="26">
        <v>45699</v>
      </c>
      <c r="N1480" s="25" t="str" cm="1">
        <f t="array" ref="N1480">_xlfn.IFS(L1480=100%,"выполнено",L1480=0%,"не выполнено",L1480&gt;0%,"в работе",L1480&lt;100%,"в работе")</f>
        <v>выполнено</v>
      </c>
      <c r="O1480" s="25"/>
      <c r="P1480" s="25"/>
      <c r="Q1480" s="25" t="s">
        <v>465</v>
      </c>
      <c r="R1480" s="25" t="str">
        <f>VLOOKUP(J1480,LookUp!C:F,4,0)</f>
        <v>Не применимо</v>
      </c>
      <c r="S1480" s="25" t="s">
        <v>3824</v>
      </c>
    </row>
    <row r="1481" spans="1:19" x14ac:dyDescent="0.25">
      <c r="A1481" s="25" t="s">
        <v>1693</v>
      </c>
      <c r="B1481" s="44">
        <v>6</v>
      </c>
      <c r="C1481" s="25" t="s">
        <v>1099</v>
      </c>
      <c r="D1481" s="25" t="s">
        <v>7</v>
      </c>
      <c r="E1481" s="26">
        <v>45699</v>
      </c>
      <c r="F1481" s="26">
        <v>45699</v>
      </c>
      <c r="G1481" s="25" t="s">
        <v>7</v>
      </c>
      <c r="H1481" s="26">
        <v>45699</v>
      </c>
      <c r="I1481" s="26">
        <v>45699</v>
      </c>
      <c r="J1481" s="25" t="s">
        <v>1719</v>
      </c>
      <c r="K1481" s="25"/>
      <c r="L1481" s="27">
        <v>1</v>
      </c>
      <c r="M1481" s="26">
        <v>45699</v>
      </c>
      <c r="N1481" s="25" t="str" cm="1">
        <f t="array" ref="N1481">_xlfn.IFS(L1481=100%,"выполнено",L1481=0%,"не выполнено",L1481&gt;0%,"в работе",L1481&lt;100%,"в работе")</f>
        <v>выполнено</v>
      </c>
      <c r="O1481" s="25"/>
      <c r="P1481" s="25"/>
      <c r="Q1481" s="25" t="s">
        <v>465</v>
      </c>
      <c r="R1481" s="25" t="str">
        <f>VLOOKUP(J1481,LookUp!C:F,4,0)</f>
        <v>Не применимо</v>
      </c>
      <c r="S1481" s="25" t="s">
        <v>3824</v>
      </c>
    </row>
    <row r="1482" spans="1:19" x14ac:dyDescent="0.25">
      <c r="A1482" s="25" t="s">
        <v>1693</v>
      </c>
      <c r="B1482" s="44">
        <v>6</v>
      </c>
      <c r="C1482" s="25" t="s">
        <v>1100</v>
      </c>
      <c r="D1482" s="25" t="s">
        <v>7</v>
      </c>
      <c r="E1482" s="26">
        <v>45699</v>
      </c>
      <c r="F1482" s="26">
        <v>45699</v>
      </c>
      <c r="G1482" s="25" t="s">
        <v>7</v>
      </c>
      <c r="H1482" s="26">
        <v>45699</v>
      </c>
      <c r="I1482" s="26">
        <v>45699</v>
      </c>
      <c r="J1482" s="25" t="s">
        <v>1719</v>
      </c>
      <c r="K1482" s="25"/>
      <c r="L1482" s="27">
        <v>1</v>
      </c>
      <c r="M1482" s="26">
        <v>45699</v>
      </c>
      <c r="N1482" s="25" t="str" cm="1">
        <f t="array" ref="N1482">_xlfn.IFS(L1482=100%,"выполнено",L1482=0%,"не выполнено",L1482&gt;0%,"в работе",L1482&lt;100%,"в работе")</f>
        <v>выполнено</v>
      </c>
      <c r="O1482" s="25"/>
      <c r="P1482" s="25"/>
      <c r="Q1482" s="25" t="s">
        <v>1719</v>
      </c>
      <c r="R1482" s="25" t="str">
        <f>VLOOKUP(J1482,LookUp!C:F,4,0)</f>
        <v>Не применимо</v>
      </c>
      <c r="S1482" s="25" t="s">
        <v>3824</v>
      </c>
    </row>
    <row r="1483" spans="1:19" x14ac:dyDescent="0.25">
      <c r="A1483" s="25" t="s">
        <v>1693</v>
      </c>
      <c r="B1483" s="44">
        <v>5</v>
      </c>
      <c r="C1483" s="25" t="s">
        <v>1101</v>
      </c>
      <c r="D1483" s="25" t="s">
        <v>7</v>
      </c>
      <c r="E1483" s="26">
        <v>45705</v>
      </c>
      <c r="F1483" s="26">
        <v>45705</v>
      </c>
      <c r="G1483" s="25" t="s">
        <v>7</v>
      </c>
      <c r="H1483" s="26">
        <v>45705</v>
      </c>
      <c r="I1483" s="26">
        <v>45705</v>
      </c>
      <c r="J1483" s="25" t="s">
        <v>1719</v>
      </c>
      <c r="K1483" s="25"/>
      <c r="L1483" s="27">
        <v>1</v>
      </c>
      <c r="M1483" s="26">
        <v>45705</v>
      </c>
      <c r="N1483" s="25" t="str" cm="1">
        <f t="array" ref="N1483">_xlfn.IFS(L1483=100%,"выполнено",L1483=0%,"не выполнено",L1483&gt;0%,"в работе",L1483&lt;100%,"в работе")</f>
        <v>выполнено</v>
      </c>
      <c r="O1483" s="25"/>
      <c r="P1483" s="25"/>
      <c r="Q1483" s="25" t="s">
        <v>1719</v>
      </c>
      <c r="R1483" s="25" t="str">
        <f>VLOOKUP(J1483,LookUp!C:F,4,0)</f>
        <v>Не применимо</v>
      </c>
      <c r="S1483" s="25" t="s">
        <v>3824</v>
      </c>
    </row>
    <row r="1484" spans="1:19" x14ac:dyDescent="0.25">
      <c r="A1484" s="25" t="s">
        <v>1693</v>
      </c>
      <c r="B1484" s="44">
        <v>6</v>
      </c>
      <c r="C1484" s="25" t="s">
        <v>1102</v>
      </c>
      <c r="D1484" s="25" t="s">
        <v>7</v>
      </c>
      <c r="E1484" s="26">
        <v>45705</v>
      </c>
      <c r="F1484" s="26">
        <v>45705</v>
      </c>
      <c r="G1484" s="25" t="s">
        <v>7</v>
      </c>
      <c r="H1484" s="26">
        <v>45705</v>
      </c>
      <c r="I1484" s="26">
        <v>45705</v>
      </c>
      <c r="J1484" s="25" t="s">
        <v>1719</v>
      </c>
      <c r="K1484" s="25"/>
      <c r="L1484" s="27">
        <v>1</v>
      </c>
      <c r="M1484" s="26">
        <v>45705</v>
      </c>
      <c r="N1484" s="25" t="str" cm="1">
        <f t="array" ref="N1484">_xlfn.IFS(L1484=100%,"выполнено",L1484=0%,"не выполнено",L1484&gt;0%,"в работе",L1484&lt;100%,"в работе")</f>
        <v>выполнено</v>
      </c>
      <c r="O1484" s="25"/>
      <c r="P1484" s="25"/>
      <c r="Q1484" s="25" t="s">
        <v>465</v>
      </c>
      <c r="R1484" s="25" t="str">
        <f>VLOOKUP(J1484,LookUp!C:F,4,0)</f>
        <v>Не применимо</v>
      </c>
      <c r="S1484" s="25" t="s">
        <v>3824</v>
      </c>
    </row>
    <row r="1485" spans="1:19" x14ac:dyDescent="0.25">
      <c r="A1485" s="25" t="s">
        <v>1693</v>
      </c>
      <c r="B1485" s="44">
        <v>5</v>
      </c>
      <c r="C1485" s="25" t="s">
        <v>1103</v>
      </c>
      <c r="D1485" s="25" t="s">
        <v>7</v>
      </c>
      <c r="E1485" s="26">
        <v>45714</v>
      </c>
      <c r="F1485" s="26">
        <v>45714</v>
      </c>
      <c r="G1485" s="25" t="s">
        <v>7</v>
      </c>
      <c r="H1485" s="26">
        <v>45714</v>
      </c>
      <c r="I1485" s="26">
        <v>45714</v>
      </c>
      <c r="J1485" s="25" t="s">
        <v>1719</v>
      </c>
      <c r="K1485" s="25"/>
      <c r="L1485" s="27">
        <v>1</v>
      </c>
      <c r="M1485" s="26">
        <v>45714</v>
      </c>
      <c r="N1485" s="25" t="str" cm="1">
        <f t="array" ref="N1485">_xlfn.IFS(L1485=100%,"выполнено",L1485=0%,"не выполнено",L1485&gt;0%,"в работе",L1485&lt;100%,"в работе")</f>
        <v>выполнено</v>
      </c>
      <c r="O1485" s="25"/>
      <c r="P1485" s="25"/>
      <c r="Q1485" s="25" t="s">
        <v>1719</v>
      </c>
      <c r="R1485" s="25" t="str">
        <f>VLOOKUP(J1485,LookUp!C:F,4,0)</f>
        <v>Не применимо</v>
      </c>
      <c r="S1485" s="25" t="s">
        <v>3824</v>
      </c>
    </row>
    <row r="1486" spans="1:19" x14ac:dyDescent="0.25">
      <c r="A1486" s="25" t="s">
        <v>1693</v>
      </c>
      <c r="B1486" s="44">
        <v>6</v>
      </c>
      <c r="C1486" s="25" t="s">
        <v>1104</v>
      </c>
      <c r="D1486" s="25" t="s">
        <v>7</v>
      </c>
      <c r="E1486" s="26">
        <v>45714</v>
      </c>
      <c r="F1486" s="26">
        <v>45714</v>
      </c>
      <c r="G1486" s="25" t="s">
        <v>7</v>
      </c>
      <c r="H1486" s="26">
        <v>45714</v>
      </c>
      <c r="I1486" s="26">
        <v>45714</v>
      </c>
      <c r="J1486" s="25" t="s">
        <v>1719</v>
      </c>
      <c r="K1486" s="25"/>
      <c r="L1486" s="27">
        <v>1</v>
      </c>
      <c r="M1486" s="26">
        <v>45714</v>
      </c>
      <c r="N1486" s="25" t="str" cm="1">
        <f t="array" ref="N1486">_xlfn.IFS(L1486=100%,"выполнено",L1486=0%,"не выполнено",L1486&gt;0%,"в работе",L1486&lt;100%,"в работе")</f>
        <v>выполнено</v>
      </c>
      <c r="O1486" s="25"/>
      <c r="P1486" s="25"/>
      <c r="Q1486" s="25" t="s">
        <v>1719</v>
      </c>
      <c r="R1486" s="25" t="str">
        <f>VLOOKUP(J1486,LookUp!C:F,4,0)</f>
        <v>Не применимо</v>
      </c>
      <c r="S1486" s="25" t="s">
        <v>3824</v>
      </c>
    </row>
    <row r="1487" spans="1:19" x14ac:dyDescent="0.25">
      <c r="A1487" s="25" t="s">
        <v>1693</v>
      </c>
      <c r="B1487" s="44">
        <v>6</v>
      </c>
      <c r="C1487" s="25" t="s">
        <v>1105</v>
      </c>
      <c r="D1487" s="25" t="s">
        <v>7</v>
      </c>
      <c r="E1487" s="26">
        <v>45714</v>
      </c>
      <c r="F1487" s="26">
        <v>45714</v>
      </c>
      <c r="G1487" s="25" t="s">
        <v>7</v>
      </c>
      <c r="H1487" s="26">
        <v>45714</v>
      </c>
      <c r="I1487" s="26">
        <v>45714</v>
      </c>
      <c r="J1487" s="25" t="s">
        <v>1719</v>
      </c>
      <c r="K1487" s="25"/>
      <c r="L1487" s="27">
        <v>1</v>
      </c>
      <c r="M1487" s="26">
        <v>45714</v>
      </c>
      <c r="N1487" s="25" t="str" cm="1">
        <f t="array" ref="N1487">_xlfn.IFS(L1487=100%,"выполнено",L1487=0%,"не выполнено",L1487&gt;0%,"в работе",L1487&lt;100%,"в работе")</f>
        <v>выполнено</v>
      </c>
      <c r="O1487" s="25"/>
      <c r="P1487" s="25"/>
      <c r="Q1487" s="25" t="s">
        <v>1719</v>
      </c>
      <c r="R1487" s="25" t="str">
        <f>VLOOKUP(J1487,LookUp!C:F,4,0)</f>
        <v>Не применимо</v>
      </c>
      <c r="S1487" s="25" t="s">
        <v>3824</v>
      </c>
    </row>
    <row r="1488" spans="1:19" x14ac:dyDescent="0.25">
      <c r="A1488" s="25" t="s">
        <v>1693</v>
      </c>
      <c r="B1488" s="44">
        <v>6</v>
      </c>
      <c r="C1488" s="25" t="s">
        <v>1106</v>
      </c>
      <c r="D1488" s="25" t="s">
        <v>7</v>
      </c>
      <c r="E1488" s="26">
        <v>45714</v>
      </c>
      <c r="F1488" s="26">
        <v>45714</v>
      </c>
      <c r="G1488" s="25" t="s">
        <v>7</v>
      </c>
      <c r="H1488" s="26">
        <v>45714</v>
      </c>
      <c r="I1488" s="26">
        <v>45714</v>
      </c>
      <c r="J1488" s="25" t="s">
        <v>1719</v>
      </c>
      <c r="K1488" s="25"/>
      <c r="L1488" s="27">
        <v>1</v>
      </c>
      <c r="M1488" s="26">
        <v>45714</v>
      </c>
      <c r="N1488" s="25" t="str" cm="1">
        <f t="array" ref="N1488">_xlfn.IFS(L1488=100%,"выполнено",L1488=0%,"не выполнено",L1488&gt;0%,"в работе",L1488&lt;100%,"в работе")</f>
        <v>выполнено</v>
      </c>
      <c r="O1488" s="25"/>
      <c r="P1488" s="25"/>
      <c r="Q1488" s="25" t="s">
        <v>1719</v>
      </c>
      <c r="R1488" s="25" t="str">
        <f>VLOOKUP(J1488,LookUp!C:F,4,0)</f>
        <v>Не применимо</v>
      </c>
      <c r="S1488" s="25" t="s">
        <v>3824</v>
      </c>
    </row>
    <row r="1489" spans="1:19" x14ac:dyDescent="0.25">
      <c r="A1489" s="25" t="s">
        <v>1693</v>
      </c>
      <c r="B1489" s="44">
        <v>5</v>
      </c>
      <c r="C1489" s="25" t="s">
        <v>1107</v>
      </c>
      <c r="D1489" s="25" t="s">
        <v>7</v>
      </c>
      <c r="E1489" s="26">
        <v>45715</v>
      </c>
      <c r="F1489" s="26">
        <v>45715</v>
      </c>
      <c r="G1489" s="25" t="s">
        <v>7</v>
      </c>
      <c r="H1489" s="26">
        <v>45715</v>
      </c>
      <c r="I1489" s="26">
        <v>45715</v>
      </c>
      <c r="J1489" s="25" t="s">
        <v>1719</v>
      </c>
      <c r="K1489" s="25"/>
      <c r="L1489" s="27">
        <v>1</v>
      </c>
      <c r="M1489" s="26">
        <v>45715</v>
      </c>
      <c r="N1489" s="25" t="str" cm="1">
        <f t="array" ref="N1489">_xlfn.IFS(L1489=100%,"выполнено",L1489=0%,"не выполнено",L1489&gt;0%,"в работе",L1489&lt;100%,"в работе")</f>
        <v>выполнено</v>
      </c>
      <c r="O1489" s="25"/>
      <c r="P1489" s="25"/>
      <c r="Q1489" s="25" t="s">
        <v>1719</v>
      </c>
      <c r="R1489" s="25" t="str">
        <f>VLOOKUP(J1489,LookUp!C:F,4,0)</f>
        <v>Не применимо</v>
      </c>
      <c r="S1489" s="25" t="s">
        <v>3824</v>
      </c>
    </row>
    <row r="1490" spans="1:19" x14ac:dyDescent="0.25">
      <c r="A1490" s="25" t="s">
        <v>1693</v>
      </c>
      <c r="B1490" s="44">
        <v>6</v>
      </c>
      <c r="C1490" s="25" t="s">
        <v>1108</v>
      </c>
      <c r="D1490" s="25" t="s">
        <v>7</v>
      </c>
      <c r="E1490" s="26">
        <v>45715</v>
      </c>
      <c r="F1490" s="26">
        <v>45715</v>
      </c>
      <c r="G1490" s="25" t="s">
        <v>7</v>
      </c>
      <c r="H1490" s="26">
        <v>45715</v>
      </c>
      <c r="I1490" s="26">
        <v>45715</v>
      </c>
      <c r="J1490" s="25" t="s">
        <v>1719</v>
      </c>
      <c r="K1490" s="25"/>
      <c r="L1490" s="27">
        <v>1</v>
      </c>
      <c r="M1490" s="26">
        <v>45715</v>
      </c>
      <c r="N1490" s="25" t="str" cm="1">
        <f t="array" ref="N1490">_xlfn.IFS(L1490=100%,"выполнено",L1490=0%,"не выполнено",L1490&gt;0%,"в работе",L1490&lt;100%,"в работе")</f>
        <v>выполнено</v>
      </c>
      <c r="O1490" s="25"/>
      <c r="P1490" s="25"/>
      <c r="Q1490" s="25" t="s">
        <v>1719</v>
      </c>
      <c r="R1490" s="25" t="str">
        <f>VLOOKUP(J1490,LookUp!C:F,4,0)</f>
        <v>Не применимо</v>
      </c>
      <c r="S1490" s="25" t="s">
        <v>3824</v>
      </c>
    </row>
    <row r="1491" spans="1:19" x14ac:dyDescent="0.25">
      <c r="A1491" s="25" t="s">
        <v>1693</v>
      </c>
      <c r="B1491" s="44">
        <v>6</v>
      </c>
      <c r="C1491" s="25" t="s">
        <v>1109</v>
      </c>
      <c r="D1491" s="25" t="s">
        <v>7</v>
      </c>
      <c r="E1491" s="26">
        <v>45715</v>
      </c>
      <c r="F1491" s="26">
        <v>45715</v>
      </c>
      <c r="G1491" s="25" t="s">
        <v>7</v>
      </c>
      <c r="H1491" s="26">
        <v>45715</v>
      </c>
      <c r="I1491" s="26">
        <v>45715</v>
      </c>
      <c r="J1491" s="25" t="s">
        <v>1719</v>
      </c>
      <c r="K1491" s="25"/>
      <c r="L1491" s="27">
        <v>1</v>
      </c>
      <c r="M1491" s="26">
        <v>45715</v>
      </c>
      <c r="N1491" s="25" t="str" cm="1">
        <f t="array" ref="N1491">_xlfn.IFS(L1491=100%,"выполнено",L1491=0%,"не выполнено",L1491&gt;0%,"в работе",L1491&lt;100%,"в работе")</f>
        <v>выполнено</v>
      </c>
      <c r="O1491" s="25"/>
      <c r="P1491" s="25"/>
      <c r="Q1491" s="25" t="s">
        <v>1719</v>
      </c>
      <c r="R1491" s="25" t="str">
        <f>VLOOKUP(J1491,LookUp!C:F,4,0)</f>
        <v>Не применимо</v>
      </c>
      <c r="S1491" s="25" t="s">
        <v>3824</v>
      </c>
    </row>
    <row r="1492" spans="1:19" x14ac:dyDescent="0.25">
      <c r="A1492" s="25" t="s">
        <v>1693</v>
      </c>
      <c r="B1492" s="44">
        <v>5</v>
      </c>
      <c r="C1492" s="25" t="s">
        <v>1110</v>
      </c>
      <c r="D1492" s="25" t="s">
        <v>7</v>
      </c>
      <c r="E1492" s="26">
        <v>45719</v>
      </c>
      <c r="F1492" s="26">
        <v>45719</v>
      </c>
      <c r="G1492" s="25" t="s">
        <v>7</v>
      </c>
      <c r="H1492" s="26">
        <v>45719</v>
      </c>
      <c r="I1492" s="26">
        <v>45719</v>
      </c>
      <c r="J1492" s="25" t="s">
        <v>1719</v>
      </c>
      <c r="K1492" s="25"/>
      <c r="L1492" s="27">
        <v>1</v>
      </c>
      <c r="M1492" s="26">
        <v>45719</v>
      </c>
      <c r="N1492" s="25" t="str" cm="1">
        <f t="array" ref="N1492">_xlfn.IFS(L1492=100%,"выполнено",L1492=0%,"не выполнено",L1492&gt;0%,"в работе",L1492&lt;100%,"в работе")</f>
        <v>выполнено</v>
      </c>
      <c r="O1492" s="25"/>
      <c r="P1492" s="25"/>
      <c r="Q1492" s="25" t="s">
        <v>1719</v>
      </c>
      <c r="R1492" s="25" t="str">
        <f>VLOOKUP(J1492,LookUp!C:F,4,0)</f>
        <v>Не применимо</v>
      </c>
      <c r="S1492" s="25" t="s">
        <v>3824</v>
      </c>
    </row>
    <row r="1493" spans="1:19" x14ac:dyDescent="0.25">
      <c r="A1493" s="25" t="s">
        <v>1693</v>
      </c>
      <c r="B1493" s="44">
        <v>6</v>
      </c>
      <c r="C1493" s="25" t="s">
        <v>1111</v>
      </c>
      <c r="D1493" s="25" t="s">
        <v>7</v>
      </c>
      <c r="E1493" s="26">
        <v>45719</v>
      </c>
      <c r="F1493" s="26">
        <v>45719</v>
      </c>
      <c r="G1493" s="25" t="s">
        <v>7</v>
      </c>
      <c r="H1493" s="26">
        <v>45719</v>
      </c>
      <c r="I1493" s="26">
        <v>45719</v>
      </c>
      <c r="J1493" s="25" t="s">
        <v>1719</v>
      </c>
      <c r="K1493" s="25"/>
      <c r="L1493" s="27">
        <v>1</v>
      </c>
      <c r="M1493" s="26">
        <v>45719</v>
      </c>
      <c r="N1493" s="25" t="str" cm="1">
        <f t="array" ref="N1493">_xlfn.IFS(L1493=100%,"выполнено",L1493=0%,"не выполнено",L1493&gt;0%,"в работе",L1493&lt;100%,"в работе")</f>
        <v>выполнено</v>
      </c>
      <c r="O1493" s="25"/>
      <c r="P1493" s="25"/>
      <c r="Q1493" s="25" t="s">
        <v>1719</v>
      </c>
      <c r="R1493" s="25" t="str">
        <f>VLOOKUP(J1493,LookUp!C:F,4,0)</f>
        <v>Не применимо</v>
      </c>
      <c r="S1493" s="25" t="s">
        <v>3824</v>
      </c>
    </row>
    <row r="1494" spans="1:19" x14ac:dyDescent="0.25">
      <c r="A1494" s="25" t="s">
        <v>1693</v>
      </c>
      <c r="B1494" s="44">
        <v>5</v>
      </c>
      <c r="C1494" s="25" t="s">
        <v>1112</v>
      </c>
      <c r="D1494" s="25" t="s">
        <v>7</v>
      </c>
      <c r="E1494" s="26">
        <v>45727</v>
      </c>
      <c r="F1494" s="26">
        <v>45727</v>
      </c>
      <c r="G1494" s="25" t="s">
        <v>7</v>
      </c>
      <c r="H1494" s="26">
        <v>45727</v>
      </c>
      <c r="I1494" s="26">
        <v>45727</v>
      </c>
      <c r="J1494" s="25" t="s">
        <v>1719</v>
      </c>
      <c r="K1494" s="25"/>
      <c r="L1494" s="27">
        <v>1</v>
      </c>
      <c r="M1494" s="26">
        <v>45727</v>
      </c>
      <c r="N1494" s="25" t="str" cm="1">
        <f t="array" ref="N1494">_xlfn.IFS(L1494=100%,"выполнено",L1494=0%,"не выполнено",L1494&gt;0%,"в работе",L1494&lt;100%,"в работе")</f>
        <v>выполнено</v>
      </c>
      <c r="O1494" s="25"/>
      <c r="P1494" s="25"/>
      <c r="Q1494" s="25" t="s">
        <v>1719</v>
      </c>
      <c r="R1494" s="25" t="str">
        <f>VLOOKUP(J1494,LookUp!C:F,4,0)</f>
        <v>Не применимо</v>
      </c>
      <c r="S1494" s="25" t="s">
        <v>3824</v>
      </c>
    </row>
    <row r="1495" spans="1:19" x14ac:dyDescent="0.25">
      <c r="A1495" s="25" t="s">
        <v>1693</v>
      </c>
      <c r="B1495" s="44">
        <v>6</v>
      </c>
      <c r="C1495" s="25" t="s">
        <v>1113</v>
      </c>
      <c r="D1495" s="25" t="s">
        <v>7</v>
      </c>
      <c r="E1495" s="26">
        <v>45727</v>
      </c>
      <c r="F1495" s="26">
        <v>45727</v>
      </c>
      <c r="G1495" s="25" t="s">
        <v>7</v>
      </c>
      <c r="H1495" s="26">
        <v>45727</v>
      </c>
      <c r="I1495" s="26">
        <v>45727</v>
      </c>
      <c r="J1495" s="25" t="s">
        <v>1719</v>
      </c>
      <c r="K1495" s="25"/>
      <c r="L1495" s="27">
        <v>1</v>
      </c>
      <c r="M1495" s="26">
        <v>45727</v>
      </c>
      <c r="N1495" s="25" t="str" cm="1">
        <f t="array" ref="N1495">_xlfn.IFS(L1495=100%,"выполнено",L1495=0%,"не выполнено",L1495&gt;0%,"в работе",L1495&lt;100%,"в работе")</f>
        <v>выполнено</v>
      </c>
      <c r="O1495" s="25"/>
      <c r="P1495" s="25"/>
      <c r="Q1495" s="25" t="s">
        <v>1719</v>
      </c>
      <c r="R1495" s="25" t="str">
        <f>VLOOKUP(J1495,LookUp!C:F,4,0)</f>
        <v>Не применимо</v>
      </c>
      <c r="S1495" s="25" t="s">
        <v>3824</v>
      </c>
    </row>
    <row r="1496" spans="1:19" x14ac:dyDescent="0.25">
      <c r="A1496" s="25" t="s">
        <v>1693</v>
      </c>
      <c r="B1496" s="44">
        <v>6</v>
      </c>
      <c r="C1496" s="25" t="s">
        <v>1114</v>
      </c>
      <c r="D1496" s="25" t="s">
        <v>7</v>
      </c>
      <c r="E1496" s="26">
        <v>45727</v>
      </c>
      <c r="F1496" s="26">
        <v>45727</v>
      </c>
      <c r="G1496" s="25" t="s">
        <v>7</v>
      </c>
      <c r="H1496" s="26">
        <v>45727</v>
      </c>
      <c r="I1496" s="26">
        <v>45727</v>
      </c>
      <c r="J1496" s="25" t="s">
        <v>1719</v>
      </c>
      <c r="K1496" s="25"/>
      <c r="L1496" s="27">
        <v>1</v>
      </c>
      <c r="M1496" s="26">
        <v>45727</v>
      </c>
      <c r="N1496" s="25" t="str" cm="1">
        <f t="array" ref="N1496">_xlfn.IFS(L1496=100%,"выполнено",L1496=0%,"не выполнено",L1496&gt;0%,"в работе",L1496&lt;100%,"в работе")</f>
        <v>выполнено</v>
      </c>
      <c r="O1496" s="25"/>
      <c r="P1496" s="25"/>
      <c r="Q1496" s="25" t="s">
        <v>465</v>
      </c>
      <c r="R1496" s="25" t="str">
        <f>VLOOKUP(J1496,LookUp!C:F,4,0)</f>
        <v>Не применимо</v>
      </c>
      <c r="S1496" s="25" t="s">
        <v>3824</v>
      </c>
    </row>
    <row r="1497" spans="1:19" x14ac:dyDescent="0.25">
      <c r="A1497" s="25" t="s">
        <v>1693</v>
      </c>
      <c r="B1497" s="44">
        <v>3</v>
      </c>
      <c r="C1497" s="25" t="s">
        <v>1115</v>
      </c>
      <c r="D1497" s="25" t="s">
        <v>7</v>
      </c>
      <c r="E1497" s="26">
        <v>45734</v>
      </c>
      <c r="F1497" s="26">
        <v>45734</v>
      </c>
      <c r="G1497" s="25" t="s">
        <v>7</v>
      </c>
      <c r="H1497" s="26">
        <v>45915</v>
      </c>
      <c r="I1497" s="26">
        <v>45915</v>
      </c>
      <c r="J1497" s="25" t="s">
        <v>1719</v>
      </c>
      <c r="K1497" s="25"/>
      <c r="L1497" s="27">
        <v>0</v>
      </c>
      <c r="M1497" s="26" t="s">
        <v>2</v>
      </c>
      <c r="N1497" s="25" t="str" cm="1">
        <f t="array" ref="N1497">_xlfn.IFS(L1497=100%,"выполнено",L1497=0%,"не выполнено",L1497&gt;0%,"в работе",L1497&lt;100%,"в работе")</f>
        <v>не выполнено</v>
      </c>
      <c r="O1497" s="25"/>
      <c r="P1497" s="25"/>
      <c r="Q1497" s="25" t="s">
        <v>1719</v>
      </c>
      <c r="R1497" s="25" t="str">
        <f>VLOOKUP(J1497,LookUp!C:F,4,0)</f>
        <v>Не применимо</v>
      </c>
      <c r="S1497" s="25" t="s">
        <v>3824</v>
      </c>
    </row>
    <row r="1498" spans="1:19" x14ac:dyDescent="0.25">
      <c r="A1498" s="25" t="s">
        <v>1693</v>
      </c>
      <c r="B1498" s="44">
        <v>3</v>
      </c>
      <c r="C1498" s="25" t="s">
        <v>1116</v>
      </c>
      <c r="D1498" s="25" t="s">
        <v>7</v>
      </c>
      <c r="E1498" s="26">
        <v>45721</v>
      </c>
      <c r="F1498" s="26">
        <v>45721</v>
      </c>
      <c r="G1498" s="25" t="s">
        <v>7</v>
      </c>
      <c r="H1498" s="26">
        <v>45915</v>
      </c>
      <c r="I1498" s="26">
        <v>45915</v>
      </c>
      <c r="J1498" s="25" t="s">
        <v>1719</v>
      </c>
      <c r="K1498" s="25"/>
      <c r="L1498" s="27">
        <v>0</v>
      </c>
      <c r="M1498" s="26" t="s">
        <v>2</v>
      </c>
      <c r="N1498" s="25" t="str" cm="1">
        <f t="array" ref="N1498">_xlfn.IFS(L1498=100%,"выполнено",L1498=0%,"не выполнено",L1498&gt;0%,"в работе",L1498&lt;100%,"в работе")</f>
        <v>не выполнено</v>
      </c>
      <c r="O1498" s="25"/>
      <c r="P1498" s="25"/>
      <c r="Q1498" s="25" t="s">
        <v>1719</v>
      </c>
      <c r="R1498" s="25" t="str">
        <f>VLOOKUP(J1498,LookUp!C:F,4,0)</f>
        <v>Не применимо</v>
      </c>
      <c r="S1498" s="25" t="s">
        <v>3824</v>
      </c>
    </row>
    <row r="1499" spans="1:19" x14ac:dyDescent="0.25">
      <c r="A1499" s="25" t="s">
        <v>1693</v>
      </c>
      <c r="B1499" s="44">
        <v>3</v>
      </c>
      <c r="C1499" s="25" t="s">
        <v>1117</v>
      </c>
      <c r="D1499" s="25" t="s">
        <v>7</v>
      </c>
      <c r="E1499" s="26">
        <v>45922</v>
      </c>
      <c r="F1499" s="26">
        <v>45922</v>
      </c>
      <c r="G1499" s="25" t="s">
        <v>7</v>
      </c>
      <c r="H1499" s="26">
        <v>45992</v>
      </c>
      <c r="I1499" s="26">
        <v>45992</v>
      </c>
      <c r="J1499" s="25" t="s">
        <v>1719</v>
      </c>
      <c r="K1499" s="25"/>
      <c r="L1499" s="27">
        <v>0</v>
      </c>
      <c r="M1499" s="26" t="s">
        <v>2</v>
      </c>
      <c r="N1499" s="25" t="str" cm="1">
        <f t="array" ref="N1499">_xlfn.IFS(L1499=100%,"выполнено",L1499=0%,"не выполнено",L1499&gt;0%,"в работе",L1499&lt;100%,"в работе")</f>
        <v>не выполнено</v>
      </c>
      <c r="O1499" s="25"/>
      <c r="P1499" s="25"/>
      <c r="Q1499" s="25" t="s">
        <v>1719</v>
      </c>
      <c r="R1499" s="25" t="str">
        <f>VLOOKUP(J1499,LookUp!C:F,4,0)</f>
        <v>Не применимо</v>
      </c>
      <c r="S1499" s="25" t="s">
        <v>3824</v>
      </c>
    </row>
    <row r="1500" spans="1:19" x14ac:dyDescent="0.25">
      <c r="A1500" s="25" t="s">
        <v>1693</v>
      </c>
      <c r="B1500" s="44">
        <v>3</v>
      </c>
      <c r="C1500" s="25" t="s">
        <v>1118</v>
      </c>
      <c r="D1500" s="25" t="s">
        <v>7</v>
      </c>
      <c r="E1500" s="26">
        <v>45922</v>
      </c>
      <c r="F1500" s="26">
        <v>45922</v>
      </c>
      <c r="G1500" s="25" t="s">
        <v>7</v>
      </c>
      <c r="H1500" s="26">
        <v>46073</v>
      </c>
      <c r="I1500" s="26">
        <v>46073</v>
      </c>
      <c r="J1500" s="25" t="s">
        <v>1719</v>
      </c>
      <c r="K1500" s="25"/>
      <c r="L1500" s="27">
        <v>0</v>
      </c>
      <c r="M1500" s="26" t="s">
        <v>2</v>
      </c>
      <c r="N1500" s="25" t="str" cm="1">
        <f t="array" ref="N1500">_xlfn.IFS(L1500=100%,"выполнено",L1500=0%,"не выполнено",L1500&gt;0%,"в работе",L1500&lt;100%,"в работе")</f>
        <v>не выполнено</v>
      </c>
      <c r="O1500" s="25"/>
      <c r="P1500" s="25"/>
      <c r="Q1500" s="25" t="s">
        <v>985</v>
      </c>
      <c r="R1500" s="25" t="str">
        <f>VLOOKUP(J1500,LookUp!C:F,4,0)</f>
        <v>Не применимо</v>
      </c>
      <c r="S1500" s="25" t="s">
        <v>3824</v>
      </c>
    </row>
    <row r="1501" spans="1:19" x14ac:dyDescent="0.25">
      <c r="A1501" s="25" t="s">
        <v>1693</v>
      </c>
      <c r="B1501" s="44">
        <v>3</v>
      </c>
      <c r="C1501" s="25" t="s">
        <v>1119</v>
      </c>
      <c r="D1501" s="25" t="s">
        <v>7</v>
      </c>
      <c r="E1501" s="26">
        <v>45873</v>
      </c>
      <c r="F1501" s="26">
        <v>45873</v>
      </c>
      <c r="G1501" s="25" t="s">
        <v>7</v>
      </c>
      <c r="H1501" s="26">
        <v>45989</v>
      </c>
      <c r="I1501" s="26">
        <v>45989</v>
      </c>
      <c r="J1501" s="25" t="s">
        <v>1719</v>
      </c>
      <c r="K1501" s="25"/>
      <c r="L1501" s="27">
        <v>0</v>
      </c>
      <c r="M1501" s="26" t="s">
        <v>2</v>
      </c>
      <c r="N1501" s="25" t="str" cm="1">
        <f t="array" ref="N1501">_xlfn.IFS(L1501=100%,"выполнено",L1501=0%,"не выполнено",L1501&gt;0%,"в работе",L1501&lt;100%,"в работе")</f>
        <v>не выполнено</v>
      </c>
      <c r="O1501" s="25"/>
      <c r="P1501" s="25"/>
      <c r="Q1501" s="25" t="s">
        <v>985</v>
      </c>
      <c r="R1501" s="25" t="str">
        <f>VLOOKUP(J1501,LookUp!C:F,4,0)</f>
        <v>Не применимо</v>
      </c>
      <c r="S1501" s="25" t="s">
        <v>3824</v>
      </c>
    </row>
    <row r="1502" spans="1:19" x14ac:dyDescent="0.25">
      <c r="A1502" s="25" t="s">
        <v>1693</v>
      </c>
      <c r="B1502" s="44">
        <v>3</v>
      </c>
      <c r="C1502" s="25" t="s">
        <v>1120</v>
      </c>
      <c r="D1502" s="25" t="s">
        <v>7</v>
      </c>
      <c r="E1502" s="26">
        <v>45922</v>
      </c>
      <c r="F1502" s="26">
        <v>45922</v>
      </c>
      <c r="G1502" s="25" t="s">
        <v>7</v>
      </c>
      <c r="H1502" s="26">
        <v>46007</v>
      </c>
      <c r="I1502" s="26">
        <v>46007</v>
      </c>
      <c r="J1502" s="25" t="s">
        <v>1719</v>
      </c>
      <c r="K1502" s="25"/>
      <c r="L1502" s="27">
        <v>0</v>
      </c>
      <c r="M1502" s="26" t="s">
        <v>2</v>
      </c>
      <c r="N1502" s="25" t="str" cm="1">
        <f t="array" ref="N1502">_xlfn.IFS(L1502=100%,"выполнено",L1502=0%,"не выполнено",L1502&gt;0%,"в работе",L1502&lt;100%,"в работе")</f>
        <v>не выполнено</v>
      </c>
      <c r="O1502" s="25"/>
      <c r="P1502" s="25"/>
      <c r="Q1502" s="25" t="s">
        <v>985</v>
      </c>
      <c r="R1502" s="25" t="str">
        <f>VLOOKUP(J1502,LookUp!C:F,4,0)</f>
        <v>Не применимо</v>
      </c>
      <c r="S1502" s="25" t="s">
        <v>3824</v>
      </c>
    </row>
    <row r="1503" spans="1:19" x14ac:dyDescent="0.25">
      <c r="A1503" s="25" t="s">
        <v>1693</v>
      </c>
      <c r="B1503" s="44">
        <v>3</v>
      </c>
      <c r="C1503" s="25" t="s">
        <v>1121</v>
      </c>
      <c r="D1503" s="25" t="s">
        <v>7</v>
      </c>
      <c r="E1503" s="26">
        <v>45922</v>
      </c>
      <c r="F1503" s="26">
        <v>45922</v>
      </c>
      <c r="G1503" s="25" t="s">
        <v>7</v>
      </c>
      <c r="H1503" s="26">
        <v>46083</v>
      </c>
      <c r="I1503" s="26">
        <v>46083</v>
      </c>
      <c r="J1503" s="25" t="s">
        <v>1719</v>
      </c>
      <c r="K1503" s="25"/>
      <c r="L1503" s="27">
        <v>0</v>
      </c>
      <c r="M1503" s="26" t="s">
        <v>2</v>
      </c>
      <c r="N1503" s="25" t="str" cm="1">
        <f t="array" ref="N1503">_xlfn.IFS(L1503=100%,"выполнено",L1503=0%,"не выполнено",L1503&gt;0%,"в работе",L1503&lt;100%,"в работе")</f>
        <v>не выполнено</v>
      </c>
      <c r="O1503" s="25"/>
      <c r="P1503" s="25"/>
      <c r="Q1503" s="25" t="s">
        <v>985</v>
      </c>
      <c r="R1503" s="25" t="str">
        <f>VLOOKUP(J1503,LookUp!C:F,4,0)</f>
        <v>Не применимо</v>
      </c>
      <c r="S1503" s="25" t="s">
        <v>3824</v>
      </c>
    </row>
    <row r="1504" spans="1:19" x14ac:dyDescent="0.25">
      <c r="A1504" s="25" t="s">
        <v>1693</v>
      </c>
      <c r="B1504" s="44">
        <v>3</v>
      </c>
      <c r="C1504" s="25" t="s">
        <v>1122</v>
      </c>
      <c r="D1504" s="25" t="s">
        <v>7</v>
      </c>
      <c r="E1504" s="26">
        <v>46006</v>
      </c>
      <c r="F1504" s="26">
        <v>46006</v>
      </c>
      <c r="G1504" s="25" t="s">
        <v>7</v>
      </c>
      <c r="H1504" s="26">
        <v>46076</v>
      </c>
      <c r="I1504" s="26">
        <v>46076</v>
      </c>
      <c r="J1504" s="25" t="s">
        <v>1719</v>
      </c>
      <c r="K1504" s="25"/>
      <c r="L1504" s="27">
        <v>0</v>
      </c>
      <c r="M1504" s="26" t="s">
        <v>2</v>
      </c>
      <c r="N1504" s="25" t="str" cm="1">
        <f t="array" ref="N1504">_xlfn.IFS(L1504=100%,"выполнено",L1504=0%,"не выполнено",L1504&gt;0%,"в работе",L1504&lt;100%,"в работе")</f>
        <v>не выполнено</v>
      </c>
      <c r="O1504" s="25"/>
      <c r="P1504" s="25"/>
      <c r="Q1504" s="25" t="s">
        <v>1719</v>
      </c>
      <c r="R1504" s="25" t="str">
        <f>VLOOKUP(J1504,LookUp!C:F,4,0)</f>
        <v>Не применимо</v>
      </c>
      <c r="S1504" s="25" t="s">
        <v>3824</v>
      </c>
    </row>
    <row r="1505" spans="1:19" x14ac:dyDescent="0.25">
      <c r="A1505" s="25" t="s">
        <v>1693</v>
      </c>
      <c r="B1505" s="44">
        <v>3</v>
      </c>
      <c r="C1505" s="25" t="s">
        <v>1123</v>
      </c>
      <c r="D1505" s="25" t="s">
        <v>7</v>
      </c>
      <c r="E1505" s="26">
        <v>45982</v>
      </c>
      <c r="F1505" s="26">
        <v>45982</v>
      </c>
      <c r="G1505" s="25" t="s">
        <v>7</v>
      </c>
      <c r="H1505" s="26">
        <v>46177</v>
      </c>
      <c r="I1505" s="26">
        <v>46177</v>
      </c>
      <c r="J1505" s="25" t="s">
        <v>1719</v>
      </c>
      <c r="K1505" s="25"/>
      <c r="L1505" s="27">
        <v>0</v>
      </c>
      <c r="M1505" s="26" t="s">
        <v>2</v>
      </c>
      <c r="N1505" s="25" t="str" cm="1">
        <f t="array" ref="N1505">_xlfn.IFS(L1505=100%,"выполнено",L1505=0%,"не выполнено",L1505&gt;0%,"в работе",L1505&lt;100%,"в работе")</f>
        <v>не выполнено</v>
      </c>
      <c r="O1505" s="25"/>
      <c r="P1505" s="25"/>
      <c r="Q1505" s="25" t="s">
        <v>985</v>
      </c>
      <c r="R1505" s="25" t="str">
        <f>VLOOKUP(J1505,LookUp!C:F,4,0)</f>
        <v>Не применимо</v>
      </c>
      <c r="S1505" s="25" t="s">
        <v>3824</v>
      </c>
    </row>
    <row r="1506" spans="1:19" x14ac:dyDescent="0.25">
      <c r="A1506" s="25" t="s">
        <v>1693</v>
      </c>
      <c r="B1506" s="44">
        <v>2</v>
      </c>
      <c r="C1506" s="25" t="s">
        <v>2187</v>
      </c>
      <c r="D1506" s="25" t="s">
        <v>274</v>
      </c>
      <c r="E1506" s="26">
        <v>45727</v>
      </c>
      <c r="F1506" s="26">
        <v>45922</v>
      </c>
      <c r="G1506" s="25" t="s">
        <v>3396</v>
      </c>
      <c r="H1506" s="26">
        <v>45684</v>
      </c>
      <c r="I1506" s="26">
        <v>46083</v>
      </c>
      <c r="J1506" s="25" t="s">
        <v>1719</v>
      </c>
      <c r="K1506" s="25"/>
      <c r="L1506" s="27">
        <v>0.23</v>
      </c>
      <c r="M1506" s="26" t="s">
        <v>2</v>
      </c>
      <c r="N1506" s="25" t="str" cm="1">
        <f t="array" ref="N1506">_xlfn.IFS(L1506=100%,"выполнено",L1506=0%,"не выполнено",L1506&gt;0%,"в работе",L1506&lt;100%,"в работе")</f>
        <v>в работе</v>
      </c>
      <c r="O1506" s="25"/>
      <c r="P1506" s="25"/>
      <c r="Q1506" s="25" t="s">
        <v>985</v>
      </c>
      <c r="R1506" s="25" t="str">
        <f>VLOOKUP(J1506,LookUp!C:F,4,0)</f>
        <v>Не применимо</v>
      </c>
      <c r="S1506" s="25" t="s">
        <v>3824</v>
      </c>
    </row>
    <row r="1507" spans="1:19" x14ac:dyDescent="0.25">
      <c r="A1507" s="25" t="s">
        <v>1693</v>
      </c>
      <c r="B1507" s="44">
        <v>3</v>
      </c>
      <c r="C1507" s="25" t="s">
        <v>1118</v>
      </c>
      <c r="D1507" s="25" t="s">
        <v>274</v>
      </c>
      <c r="E1507" s="26">
        <v>45727</v>
      </c>
      <c r="F1507" s="26">
        <v>45922</v>
      </c>
      <c r="G1507" s="25" t="s">
        <v>3373</v>
      </c>
      <c r="H1507" s="26">
        <v>45727</v>
      </c>
      <c r="I1507" s="26">
        <v>46073</v>
      </c>
      <c r="J1507" s="25" t="s">
        <v>1719</v>
      </c>
      <c r="K1507" s="25"/>
      <c r="L1507" s="27">
        <v>0.19</v>
      </c>
      <c r="M1507" s="26" t="s">
        <v>2</v>
      </c>
      <c r="N1507" s="25" t="str" cm="1">
        <f t="array" ref="N1507">_xlfn.IFS(L1507=100%,"выполнено",L1507=0%,"не выполнено",L1507&gt;0%,"в работе",L1507&lt;100%,"в работе")</f>
        <v>в работе</v>
      </c>
      <c r="O1507" s="25"/>
      <c r="P1507" s="25"/>
      <c r="Q1507" s="25" t="s">
        <v>985</v>
      </c>
      <c r="R1507" s="25" t="str">
        <f>VLOOKUP(J1507,LookUp!C:F,4,0)</f>
        <v>Не применимо</v>
      </c>
      <c r="S1507" s="25" t="s">
        <v>3824</v>
      </c>
    </row>
    <row r="1508" spans="1:19" x14ac:dyDescent="0.25">
      <c r="A1508" s="25" t="s">
        <v>1693</v>
      </c>
      <c r="B1508" s="44">
        <v>4</v>
      </c>
      <c r="C1508" s="25" t="s">
        <v>1124</v>
      </c>
      <c r="D1508" s="25" t="s">
        <v>38</v>
      </c>
      <c r="E1508" s="26">
        <v>45839</v>
      </c>
      <c r="F1508" s="26">
        <v>45869</v>
      </c>
      <c r="G1508" s="25" t="s">
        <v>38</v>
      </c>
      <c r="H1508" s="26">
        <v>45915</v>
      </c>
      <c r="I1508" s="26">
        <v>45946</v>
      </c>
      <c r="J1508" s="25" t="s">
        <v>1719</v>
      </c>
      <c r="K1508" s="25"/>
      <c r="L1508" s="27">
        <v>0</v>
      </c>
      <c r="M1508" s="26" t="s">
        <v>2</v>
      </c>
      <c r="N1508" s="25" t="str" cm="1">
        <f t="array" ref="N1508">_xlfn.IFS(L1508=100%,"выполнено",L1508=0%,"не выполнено",L1508&gt;0%,"в работе",L1508&lt;100%,"в работе")</f>
        <v>не выполнено</v>
      </c>
      <c r="O1508" s="25"/>
      <c r="P1508" s="25"/>
      <c r="Q1508" s="25" t="s">
        <v>985</v>
      </c>
      <c r="R1508" s="25" t="str">
        <f>VLOOKUP(J1508,LookUp!C:F,4,0)</f>
        <v>Не применимо</v>
      </c>
      <c r="S1508" s="25" t="s">
        <v>3824</v>
      </c>
    </row>
    <row r="1509" spans="1:19" x14ac:dyDescent="0.25">
      <c r="A1509" s="25" t="s">
        <v>1693</v>
      </c>
      <c r="B1509" s="44">
        <v>5</v>
      </c>
      <c r="C1509" s="25" t="s">
        <v>1125</v>
      </c>
      <c r="D1509" s="25" t="s">
        <v>38</v>
      </c>
      <c r="E1509" s="26">
        <v>45839</v>
      </c>
      <c r="F1509" s="26">
        <v>45869</v>
      </c>
      <c r="G1509" s="25" t="s">
        <v>38</v>
      </c>
      <c r="H1509" s="26">
        <v>45915</v>
      </c>
      <c r="I1509" s="26">
        <v>45946</v>
      </c>
      <c r="J1509" s="25" t="s">
        <v>1700</v>
      </c>
      <c r="K1509" s="25"/>
      <c r="L1509" s="27">
        <v>0</v>
      </c>
      <c r="M1509" s="26" t="s">
        <v>2</v>
      </c>
      <c r="N1509" s="25" t="str" cm="1">
        <f t="array" ref="N1509">_xlfn.IFS(L1509=100%,"выполнено",L1509=0%,"не выполнено",L1509&gt;0%,"в работе",L1509&lt;100%,"в работе")</f>
        <v>не выполнено</v>
      </c>
      <c r="O1509" s="25"/>
      <c r="P1509" s="25"/>
      <c r="Q1509" s="25" t="s">
        <v>1719</v>
      </c>
      <c r="R1509" s="25" t="str">
        <f>VLOOKUP(J1509,LookUp!C:F,4,0)</f>
        <v>АСО</v>
      </c>
      <c r="S1509" s="25" t="s">
        <v>3824</v>
      </c>
    </row>
    <row r="1510" spans="1:19" x14ac:dyDescent="0.25">
      <c r="A1510" s="25" t="s">
        <v>1693</v>
      </c>
      <c r="B1510" s="44">
        <v>4</v>
      </c>
      <c r="C1510" s="25" t="s">
        <v>1126</v>
      </c>
      <c r="D1510" s="25" t="s">
        <v>333</v>
      </c>
      <c r="E1510" s="26">
        <v>45728</v>
      </c>
      <c r="F1510" s="26">
        <v>45804</v>
      </c>
      <c r="G1510" s="25" t="s">
        <v>3397</v>
      </c>
      <c r="H1510" s="26">
        <v>45728</v>
      </c>
      <c r="I1510" s="26">
        <v>46036</v>
      </c>
      <c r="J1510" s="25" t="s">
        <v>1719</v>
      </c>
      <c r="K1510" s="25"/>
      <c r="L1510" s="27">
        <v>0.14000000000000001</v>
      </c>
      <c r="M1510" s="26" t="s">
        <v>2</v>
      </c>
      <c r="N1510" s="25" t="str" cm="1">
        <f t="array" ref="N1510">_xlfn.IFS(L1510=100%,"выполнено",L1510=0%,"не выполнено",L1510&gt;0%,"в работе",L1510&lt;100%,"в работе")</f>
        <v>в работе</v>
      </c>
      <c r="O1510" s="25"/>
      <c r="P1510" s="25"/>
      <c r="Q1510" s="25" t="s">
        <v>1719</v>
      </c>
      <c r="R1510" s="25" t="str">
        <f>VLOOKUP(J1510,LookUp!C:F,4,0)</f>
        <v>Не применимо</v>
      </c>
      <c r="S1510" s="25" t="s">
        <v>3824</v>
      </c>
    </row>
    <row r="1511" spans="1:19" x14ac:dyDescent="0.25">
      <c r="A1511" s="25" t="s">
        <v>1693</v>
      </c>
      <c r="B1511" s="44">
        <v>5</v>
      </c>
      <c r="C1511" s="25" t="s">
        <v>1127</v>
      </c>
      <c r="D1511" s="25" t="s">
        <v>96</v>
      </c>
      <c r="E1511" s="26">
        <v>45728</v>
      </c>
      <c r="F1511" s="26">
        <v>45776</v>
      </c>
      <c r="G1511" s="25" t="s">
        <v>683</v>
      </c>
      <c r="H1511" s="26">
        <v>45728</v>
      </c>
      <c r="I1511" s="26">
        <v>46008</v>
      </c>
      <c r="J1511" s="25" t="s">
        <v>3147</v>
      </c>
      <c r="K1511" s="25"/>
      <c r="L1511" s="27">
        <v>0.36</v>
      </c>
      <c r="M1511" s="26" t="s">
        <v>2</v>
      </c>
      <c r="N1511" s="25" t="str" cm="1">
        <f t="array" ref="N1511">_xlfn.IFS(L1511=100%,"выполнено",L1511=0%,"не выполнено",L1511&gt;0%,"в работе",L1511&lt;100%,"в работе")</f>
        <v>в работе</v>
      </c>
      <c r="O1511" s="25"/>
      <c r="P1511" s="25"/>
      <c r="Q1511" s="25" t="s">
        <v>1719</v>
      </c>
      <c r="R1511" s="25" t="str">
        <f>VLOOKUP(J1511,LookUp!C:F,4,0)</f>
        <v>ТХиГТС</v>
      </c>
      <c r="S1511" s="25" t="s">
        <v>3824</v>
      </c>
    </row>
    <row r="1512" spans="1:19" x14ac:dyDescent="0.25">
      <c r="A1512" s="25" t="s">
        <v>1693</v>
      </c>
      <c r="B1512" s="44">
        <v>5</v>
      </c>
      <c r="C1512" s="25" t="s">
        <v>1128</v>
      </c>
      <c r="D1512" s="25" t="s">
        <v>30</v>
      </c>
      <c r="E1512" s="26">
        <v>45756</v>
      </c>
      <c r="F1512" s="26">
        <v>45797</v>
      </c>
      <c r="G1512" s="25" t="s">
        <v>30</v>
      </c>
      <c r="H1512" s="26">
        <v>45756</v>
      </c>
      <c r="I1512" s="26">
        <v>46017</v>
      </c>
      <c r="J1512" s="25" t="s">
        <v>1700</v>
      </c>
      <c r="K1512" s="25"/>
      <c r="L1512" s="27">
        <v>0.25</v>
      </c>
      <c r="M1512" s="26" t="s">
        <v>2</v>
      </c>
      <c r="N1512" s="25" t="str" cm="1">
        <f t="array" ref="N1512">_xlfn.IFS(L1512=100%,"выполнено",L1512=0%,"не выполнено",L1512&gt;0%,"в работе",L1512&lt;100%,"в работе")</f>
        <v>в работе</v>
      </c>
      <c r="O1512" s="25"/>
      <c r="P1512" s="25"/>
      <c r="Q1512" s="25" t="s">
        <v>991</v>
      </c>
      <c r="R1512" s="25" t="str">
        <f>VLOOKUP(J1512,LookUp!C:F,4,0)</f>
        <v>АСО</v>
      </c>
      <c r="S1512" s="25" t="s">
        <v>3824</v>
      </c>
    </row>
    <row r="1513" spans="1:19" x14ac:dyDescent="0.25">
      <c r="A1513" s="25" t="s">
        <v>1693</v>
      </c>
      <c r="B1513" s="44">
        <v>5</v>
      </c>
      <c r="C1513" s="25" t="s">
        <v>1129</v>
      </c>
      <c r="D1513" s="25" t="s">
        <v>30</v>
      </c>
      <c r="E1513" s="26">
        <v>45763</v>
      </c>
      <c r="F1513" s="26">
        <v>45804</v>
      </c>
      <c r="G1513" s="25" t="s">
        <v>30</v>
      </c>
      <c r="H1513" s="26">
        <v>45994</v>
      </c>
      <c r="I1513" s="26">
        <v>46036</v>
      </c>
      <c r="J1513" s="25" t="s">
        <v>1696</v>
      </c>
      <c r="K1513" s="25"/>
      <c r="L1513" s="27">
        <v>0</v>
      </c>
      <c r="M1513" s="26" t="s">
        <v>2</v>
      </c>
      <c r="N1513" s="25" t="str" cm="1">
        <f t="array" ref="N1513">_xlfn.IFS(L1513=100%,"выполнено",L1513=0%,"не выполнено",L1513&gt;0%,"в работе",L1513&lt;100%,"в работе")</f>
        <v>не выполнено</v>
      </c>
      <c r="O1513" s="25"/>
      <c r="P1513" s="25"/>
      <c r="Q1513" s="25" t="s">
        <v>1701</v>
      </c>
      <c r="R1513" s="25" t="str">
        <f>VLOOKUP(J1513,LookUp!C:F,4,0)</f>
        <v>ОЭиСС</v>
      </c>
      <c r="S1513" s="25" t="s">
        <v>3824</v>
      </c>
    </row>
    <row r="1514" spans="1:19" x14ac:dyDescent="0.25">
      <c r="A1514" s="25" t="s">
        <v>1693</v>
      </c>
      <c r="B1514" s="44">
        <v>5</v>
      </c>
      <c r="C1514" s="25" t="s">
        <v>1130</v>
      </c>
      <c r="D1514" s="25" t="s">
        <v>30</v>
      </c>
      <c r="E1514" s="26">
        <v>45763</v>
      </c>
      <c r="F1514" s="26">
        <v>45804</v>
      </c>
      <c r="G1514" s="25" t="s">
        <v>30</v>
      </c>
      <c r="H1514" s="26">
        <v>45994</v>
      </c>
      <c r="I1514" s="26">
        <v>46036</v>
      </c>
      <c r="J1514" s="25" t="s">
        <v>1925</v>
      </c>
      <c r="K1514" s="25"/>
      <c r="L1514" s="27">
        <v>0</v>
      </c>
      <c r="M1514" s="26" t="s">
        <v>2</v>
      </c>
      <c r="N1514" s="25" t="str" cm="1">
        <f t="array" ref="N1514">_xlfn.IFS(L1514=100%,"выполнено",L1514=0%,"не выполнено",L1514&gt;0%,"в работе",L1514&lt;100%,"в работе")</f>
        <v>не выполнено</v>
      </c>
      <c r="O1514" s="25"/>
      <c r="P1514" s="25"/>
      <c r="Q1514" s="25" t="s">
        <v>997</v>
      </c>
      <c r="R1514" s="25" t="str">
        <f>VLOOKUP(J1514,LookUp!C:F,4,0)</f>
        <v>ОЭиСС</v>
      </c>
      <c r="S1514" s="25" t="s">
        <v>3824</v>
      </c>
    </row>
    <row r="1515" spans="1:19" x14ac:dyDescent="0.25">
      <c r="A1515" s="25" t="s">
        <v>1693</v>
      </c>
      <c r="B1515" s="44">
        <v>5</v>
      </c>
      <c r="C1515" s="25" t="s">
        <v>1131</v>
      </c>
      <c r="D1515" s="25" t="s">
        <v>30</v>
      </c>
      <c r="E1515" s="26">
        <v>45763</v>
      </c>
      <c r="F1515" s="26">
        <v>45804</v>
      </c>
      <c r="G1515" s="25" t="s">
        <v>30</v>
      </c>
      <c r="H1515" s="26">
        <v>45994</v>
      </c>
      <c r="I1515" s="26">
        <v>46036</v>
      </c>
      <c r="J1515" s="25" t="s">
        <v>1701</v>
      </c>
      <c r="K1515" s="25"/>
      <c r="L1515" s="27">
        <v>0</v>
      </c>
      <c r="M1515" s="26" t="s">
        <v>2</v>
      </c>
      <c r="N1515" s="25" t="str" cm="1">
        <f t="array" ref="N1515">_xlfn.IFS(L1515=100%,"выполнено",L1515=0%,"не выполнено",L1515&gt;0%,"в работе",L1515&lt;100%,"в работе")</f>
        <v>не выполнено</v>
      </c>
      <c r="O1515" s="25"/>
      <c r="P1515" s="25"/>
      <c r="Q1515" s="25" t="s">
        <v>1696</v>
      </c>
      <c r="R1515" s="25" t="str">
        <f>VLOOKUP(J1515,LookUp!C:F,4,0)</f>
        <v>ОВиВК</v>
      </c>
      <c r="S1515" s="25" t="s">
        <v>3824</v>
      </c>
    </row>
    <row r="1516" spans="1:19" x14ac:dyDescent="0.25">
      <c r="A1516" s="25" t="s">
        <v>1693</v>
      </c>
      <c r="B1516" s="44">
        <v>5</v>
      </c>
      <c r="C1516" s="25" t="s">
        <v>1132</v>
      </c>
      <c r="D1516" s="25" t="s">
        <v>30</v>
      </c>
      <c r="E1516" s="26">
        <v>45763</v>
      </c>
      <c r="F1516" s="26">
        <v>45804</v>
      </c>
      <c r="G1516" s="25" t="s">
        <v>30</v>
      </c>
      <c r="H1516" s="26">
        <v>45994</v>
      </c>
      <c r="I1516" s="26">
        <v>46036</v>
      </c>
      <c r="J1516" s="25" t="s">
        <v>1007</v>
      </c>
      <c r="K1516" s="25"/>
      <c r="L1516" s="27">
        <v>0</v>
      </c>
      <c r="M1516" s="26" t="s">
        <v>2</v>
      </c>
      <c r="N1516" s="25" t="str" cm="1">
        <f t="array" ref="N1516">_xlfn.IFS(L1516=100%,"выполнено",L1516=0%,"не выполнено",L1516&gt;0%,"в работе",L1516&lt;100%,"в работе")</f>
        <v>не выполнено</v>
      </c>
      <c r="O1516" s="25"/>
      <c r="P1516" s="25"/>
      <c r="Q1516" s="25" t="s">
        <v>1696</v>
      </c>
      <c r="R1516" s="25" t="str">
        <f>VLOOKUP(J1516,LookUp!C:F,4,0)</f>
        <v>ОЭиСС</v>
      </c>
      <c r="S1516" s="25" t="s">
        <v>3824</v>
      </c>
    </row>
    <row r="1517" spans="1:19" x14ac:dyDescent="0.25">
      <c r="A1517" s="25" t="s">
        <v>1693</v>
      </c>
      <c r="B1517" s="44">
        <v>5</v>
      </c>
      <c r="C1517" s="25" t="s">
        <v>1133</v>
      </c>
      <c r="D1517" s="25" t="s">
        <v>30</v>
      </c>
      <c r="E1517" s="26">
        <v>45763</v>
      </c>
      <c r="F1517" s="26">
        <v>45804</v>
      </c>
      <c r="G1517" s="25" t="s">
        <v>30</v>
      </c>
      <c r="H1517" s="26">
        <v>45994</v>
      </c>
      <c r="I1517" s="26">
        <v>46036</v>
      </c>
      <c r="J1517" s="25" t="s">
        <v>1701</v>
      </c>
      <c r="K1517" s="25"/>
      <c r="L1517" s="27">
        <v>0</v>
      </c>
      <c r="M1517" s="26" t="s">
        <v>2</v>
      </c>
      <c r="N1517" s="25" t="str" cm="1">
        <f t="array" ref="N1517">_xlfn.IFS(L1517=100%,"выполнено",L1517=0%,"не выполнено",L1517&gt;0%,"в работе",L1517&lt;100%,"в работе")</f>
        <v>не выполнено</v>
      </c>
      <c r="O1517" s="25"/>
      <c r="P1517" s="25"/>
      <c r="Q1517" s="25" t="s">
        <v>1719</v>
      </c>
      <c r="R1517" s="25" t="str">
        <f>VLOOKUP(J1517,LookUp!C:F,4,0)</f>
        <v>ОВиВК</v>
      </c>
      <c r="S1517" s="25" t="s">
        <v>3824</v>
      </c>
    </row>
    <row r="1518" spans="1:19" x14ac:dyDescent="0.25">
      <c r="A1518" s="25" t="s">
        <v>1693</v>
      </c>
      <c r="B1518" s="44">
        <v>4</v>
      </c>
      <c r="C1518" s="25" t="s">
        <v>1134</v>
      </c>
      <c r="D1518" s="25" t="s">
        <v>27</v>
      </c>
      <c r="E1518" s="26">
        <v>45742</v>
      </c>
      <c r="F1518" s="26">
        <v>45769</v>
      </c>
      <c r="G1518" s="25" t="s">
        <v>3398</v>
      </c>
      <c r="H1518" s="26">
        <v>45742</v>
      </c>
      <c r="I1518" s="26">
        <v>45978</v>
      </c>
      <c r="J1518" s="25" t="s">
        <v>1719</v>
      </c>
      <c r="K1518" s="25"/>
      <c r="L1518" s="27">
        <v>0.33</v>
      </c>
      <c r="M1518" s="26" t="s">
        <v>2</v>
      </c>
      <c r="N1518" s="25" t="str" cm="1">
        <f t="array" ref="N1518">_xlfn.IFS(L1518=100%,"выполнено",L1518=0%,"не выполнено",L1518&gt;0%,"в работе",L1518&lt;100%,"в работе")</f>
        <v>в работе</v>
      </c>
      <c r="O1518" s="25"/>
      <c r="P1518" s="25"/>
      <c r="Q1518" s="25" t="s">
        <v>1696</v>
      </c>
      <c r="R1518" s="25" t="str">
        <f>VLOOKUP(J1518,LookUp!C:F,4,0)</f>
        <v>Не применимо</v>
      </c>
      <c r="S1518" s="25" t="s">
        <v>3824</v>
      </c>
    </row>
    <row r="1519" spans="1:19" x14ac:dyDescent="0.25">
      <c r="A1519" s="25" t="s">
        <v>1693</v>
      </c>
      <c r="B1519" s="44">
        <v>5</v>
      </c>
      <c r="C1519" s="25" t="s">
        <v>1135</v>
      </c>
      <c r="D1519" s="25" t="s">
        <v>27</v>
      </c>
      <c r="E1519" s="26">
        <v>45742</v>
      </c>
      <c r="F1519" s="26">
        <v>45769</v>
      </c>
      <c r="G1519" s="25" t="s">
        <v>3399</v>
      </c>
      <c r="H1519" s="26">
        <v>45742</v>
      </c>
      <c r="I1519" s="26">
        <v>45905</v>
      </c>
      <c r="J1519" s="25" t="s">
        <v>3147</v>
      </c>
      <c r="K1519" s="25"/>
      <c r="L1519" s="27">
        <v>1</v>
      </c>
      <c r="M1519" s="26">
        <v>45905</v>
      </c>
      <c r="N1519" s="25" t="str" cm="1">
        <f t="array" ref="N1519">_xlfn.IFS(L1519=100%,"выполнено",L1519=0%,"не выполнено",L1519&gt;0%,"в работе",L1519&lt;100%,"в работе")</f>
        <v>выполнено</v>
      </c>
      <c r="O1519" s="25"/>
      <c r="P1519" s="25"/>
      <c r="Q1519" s="25" t="s">
        <v>1003</v>
      </c>
      <c r="R1519" s="25" t="str">
        <f>VLOOKUP(J1519,LookUp!C:F,4,0)</f>
        <v>ТХиГТС</v>
      </c>
      <c r="S1519" s="25" t="s">
        <v>3824</v>
      </c>
    </row>
    <row r="1520" spans="1:19" x14ac:dyDescent="0.25">
      <c r="A1520" s="25" t="s">
        <v>1693</v>
      </c>
      <c r="B1520" s="44">
        <v>5</v>
      </c>
      <c r="C1520" s="25" t="s">
        <v>1136</v>
      </c>
      <c r="D1520" s="25" t="s">
        <v>28</v>
      </c>
      <c r="E1520" s="26">
        <v>45749</v>
      </c>
      <c r="F1520" s="26">
        <v>45769</v>
      </c>
      <c r="G1520" s="25" t="s">
        <v>122</v>
      </c>
      <c r="H1520" s="26">
        <v>45749</v>
      </c>
      <c r="I1520" s="26">
        <v>45951</v>
      </c>
      <c r="J1520" s="25" t="s">
        <v>1700</v>
      </c>
      <c r="K1520" s="25"/>
      <c r="L1520" s="27">
        <v>0.43</v>
      </c>
      <c r="M1520" s="26" t="s">
        <v>2</v>
      </c>
      <c r="N1520" s="25" t="str" cm="1">
        <f t="array" ref="N1520">_xlfn.IFS(L1520=100%,"выполнено",L1520=0%,"не выполнено",L1520&gt;0%,"в работе",L1520&lt;100%,"в работе")</f>
        <v>в работе</v>
      </c>
      <c r="O1520" s="25"/>
      <c r="P1520" s="25"/>
      <c r="Q1520" s="25" t="s">
        <v>993</v>
      </c>
      <c r="R1520" s="25" t="str">
        <f>VLOOKUP(J1520,LookUp!C:F,4,0)</f>
        <v>АСО</v>
      </c>
      <c r="S1520" s="25" t="s">
        <v>3824</v>
      </c>
    </row>
    <row r="1521" spans="1:19" x14ac:dyDescent="0.25">
      <c r="A1521" s="25" t="s">
        <v>1693</v>
      </c>
      <c r="B1521" s="44">
        <v>5</v>
      </c>
      <c r="C1521" s="25" t="s">
        <v>1137</v>
      </c>
      <c r="D1521" s="25" t="s">
        <v>28</v>
      </c>
      <c r="E1521" s="26">
        <v>45749</v>
      </c>
      <c r="F1521" s="26">
        <v>45769</v>
      </c>
      <c r="G1521" s="25" t="s">
        <v>122</v>
      </c>
      <c r="H1521" s="26">
        <v>45915</v>
      </c>
      <c r="I1521" s="26">
        <v>45978</v>
      </c>
      <c r="J1521" s="25" t="s">
        <v>1925</v>
      </c>
      <c r="K1521" s="25"/>
      <c r="L1521" s="27">
        <v>0</v>
      </c>
      <c r="M1521" s="26" t="s">
        <v>2</v>
      </c>
      <c r="N1521" s="25" t="str" cm="1">
        <f t="array" ref="N1521">_xlfn.IFS(L1521=100%,"выполнено",L1521=0%,"не выполнено",L1521&gt;0%,"в работе",L1521&lt;100%,"в работе")</f>
        <v>не выполнено</v>
      </c>
      <c r="O1521" s="25"/>
      <c r="P1521" s="25"/>
      <c r="Q1521" s="25" t="s">
        <v>1007</v>
      </c>
      <c r="R1521" s="25" t="str">
        <f>VLOOKUP(J1521,LookUp!C:F,4,0)</f>
        <v>ОЭиСС</v>
      </c>
      <c r="S1521" s="25" t="s">
        <v>3824</v>
      </c>
    </row>
    <row r="1522" spans="1:19" x14ac:dyDescent="0.25">
      <c r="A1522" s="25" t="s">
        <v>1693</v>
      </c>
      <c r="B1522" s="44">
        <v>5</v>
      </c>
      <c r="C1522" s="25" t="s">
        <v>1138</v>
      </c>
      <c r="D1522" s="25" t="s">
        <v>28</v>
      </c>
      <c r="E1522" s="26">
        <v>45749</v>
      </c>
      <c r="F1522" s="26">
        <v>45769</v>
      </c>
      <c r="G1522" s="25" t="s">
        <v>122</v>
      </c>
      <c r="H1522" s="26">
        <v>45915</v>
      </c>
      <c r="I1522" s="26">
        <v>45978</v>
      </c>
      <c r="J1522" s="25" t="s">
        <v>1696</v>
      </c>
      <c r="K1522" s="25"/>
      <c r="L1522" s="27">
        <v>0</v>
      </c>
      <c r="M1522" s="26" t="s">
        <v>2</v>
      </c>
      <c r="N1522" s="25" t="str" cm="1">
        <f t="array" ref="N1522">_xlfn.IFS(L1522=100%,"выполнено",L1522=0%,"не выполнено",L1522&gt;0%,"в работе",L1522&lt;100%,"в работе")</f>
        <v>не выполнено</v>
      </c>
      <c r="O1522" s="25"/>
      <c r="P1522" s="25"/>
      <c r="Q1522" s="25" t="s">
        <v>1700</v>
      </c>
      <c r="R1522" s="25" t="str">
        <f>VLOOKUP(J1522,LookUp!C:F,4,0)</f>
        <v>ОЭиСС</v>
      </c>
      <c r="S1522" s="25" t="s">
        <v>3824</v>
      </c>
    </row>
    <row r="1523" spans="1:19" x14ac:dyDescent="0.25">
      <c r="A1523" s="25" t="s">
        <v>1693</v>
      </c>
      <c r="B1523" s="44">
        <v>5</v>
      </c>
      <c r="C1523" s="25" t="s">
        <v>1139</v>
      </c>
      <c r="D1523" s="25" t="s">
        <v>28</v>
      </c>
      <c r="E1523" s="26">
        <v>45749</v>
      </c>
      <c r="F1523" s="26">
        <v>45769</v>
      </c>
      <c r="G1523" s="25" t="s">
        <v>122</v>
      </c>
      <c r="H1523" s="26">
        <v>45915</v>
      </c>
      <c r="I1523" s="26">
        <v>45978</v>
      </c>
      <c r="J1523" s="25" t="s">
        <v>1007</v>
      </c>
      <c r="K1523" s="25"/>
      <c r="L1523" s="27">
        <v>0</v>
      </c>
      <c r="M1523" s="26" t="s">
        <v>2</v>
      </c>
      <c r="N1523" s="25" t="str" cm="1">
        <f t="array" ref="N1523">_xlfn.IFS(L1523=100%,"выполнено",L1523=0%,"не выполнено",L1523&gt;0%,"в работе",L1523&lt;100%,"в работе")</f>
        <v>не выполнено</v>
      </c>
      <c r="O1523" s="25"/>
      <c r="P1523" s="25"/>
      <c r="Q1523" s="25" t="s">
        <v>465</v>
      </c>
      <c r="R1523" s="25" t="str">
        <f>VLOOKUP(J1523,LookUp!C:F,4,0)</f>
        <v>ОЭиСС</v>
      </c>
      <c r="S1523" s="25" t="s">
        <v>3824</v>
      </c>
    </row>
    <row r="1524" spans="1:19" x14ac:dyDescent="0.25">
      <c r="A1524" s="25" t="s">
        <v>1693</v>
      </c>
      <c r="B1524" s="44">
        <v>4</v>
      </c>
      <c r="C1524" s="25" t="s">
        <v>1140</v>
      </c>
      <c r="D1524" s="25" t="s">
        <v>117</v>
      </c>
      <c r="E1524" s="26">
        <v>45756</v>
      </c>
      <c r="F1524" s="26">
        <v>45792</v>
      </c>
      <c r="G1524" s="25" t="s">
        <v>1891</v>
      </c>
      <c r="H1524" s="26">
        <v>45756</v>
      </c>
      <c r="I1524" s="26">
        <v>45938</v>
      </c>
      <c r="J1524" s="25" t="s">
        <v>1719</v>
      </c>
      <c r="K1524" s="25"/>
      <c r="L1524" s="27">
        <v>0.31</v>
      </c>
      <c r="M1524" s="26" t="s">
        <v>2</v>
      </c>
      <c r="N1524" s="25" t="str" cm="1">
        <f t="array" ref="N1524">_xlfn.IFS(L1524=100%,"выполнено",L1524=0%,"не выполнено",L1524&gt;0%,"в работе",L1524&lt;100%,"в работе")</f>
        <v>в работе</v>
      </c>
      <c r="O1524" s="25"/>
      <c r="P1524" s="25"/>
      <c r="Q1524" s="25" t="s">
        <v>1013</v>
      </c>
      <c r="R1524" s="25" t="str">
        <f>VLOOKUP(J1524,LookUp!C:F,4,0)</f>
        <v>Не применимо</v>
      </c>
      <c r="S1524" s="25" t="s">
        <v>3824</v>
      </c>
    </row>
    <row r="1525" spans="1:19" x14ac:dyDescent="0.25">
      <c r="A1525" s="25" t="s">
        <v>1693</v>
      </c>
      <c r="B1525" s="44">
        <v>5</v>
      </c>
      <c r="C1525" s="25" t="s">
        <v>1141</v>
      </c>
      <c r="D1525" s="25" t="s">
        <v>27</v>
      </c>
      <c r="E1525" s="26">
        <v>45756</v>
      </c>
      <c r="F1525" s="26">
        <v>45783</v>
      </c>
      <c r="G1525" s="25" t="s">
        <v>27</v>
      </c>
      <c r="H1525" s="26">
        <v>45756</v>
      </c>
      <c r="I1525" s="26">
        <v>45842</v>
      </c>
      <c r="J1525" s="25" t="s">
        <v>3147</v>
      </c>
      <c r="K1525" s="25"/>
      <c r="L1525" s="27">
        <v>1</v>
      </c>
      <c r="M1525" s="26">
        <v>45842</v>
      </c>
      <c r="N1525" s="25" t="str" cm="1">
        <f t="array" ref="N1525">_xlfn.IFS(L1525=100%,"выполнено",L1525=0%,"не выполнено",L1525&gt;0%,"в работе",L1525&lt;100%,"в работе")</f>
        <v>выполнено</v>
      </c>
      <c r="O1525" s="25"/>
      <c r="P1525" s="25"/>
      <c r="Q1525" s="25" t="s">
        <v>1007</v>
      </c>
      <c r="R1525" s="25" t="str">
        <f>VLOOKUP(J1525,LookUp!C:F,4,0)</f>
        <v>ТХиГТС</v>
      </c>
      <c r="S1525" s="25" t="s">
        <v>3824</v>
      </c>
    </row>
    <row r="1526" spans="1:19" x14ac:dyDescent="0.25">
      <c r="A1526" s="25" t="s">
        <v>1693</v>
      </c>
      <c r="B1526" s="44">
        <v>5</v>
      </c>
      <c r="C1526" s="25" t="s">
        <v>1142</v>
      </c>
      <c r="D1526" s="25" t="s">
        <v>69</v>
      </c>
      <c r="E1526" s="26">
        <v>45770</v>
      </c>
      <c r="F1526" s="26">
        <v>45792</v>
      </c>
      <c r="G1526" s="25" t="s">
        <v>69</v>
      </c>
      <c r="H1526" s="26">
        <v>45770</v>
      </c>
      <c r="I1526" s="26">
        <v>45929</v>
      </c>
      <c r="J1526" s="25" t="s">
        <v>1700</v>
      </c>
      <c r="K1526" s="25"/>
      <c r="L1526" s="27">
        <v>0.45</v>
      </c>
      <c r="M1526" s="26" t="s">
        <v>2</v>
      </c>
      <c r="N1526" s="25" t="str" cm="1">
        <f t="array" ref="N1526">_xlfn.IFS(L1526=100%,"выполнено",L1526=0%,"не выполнено",L1526&gt;0%,"в работе",L1526&lt;100%,"в работе")</f>
        <v>в работе</v>
      </c>
      <c r="O1526" s="25"/>
      <c r="P1526" s="25"/>
      <c r="Q1526" s="25" t="s">
        <v>1007</v>
      </c>
      <c r="R1526" s="25" t="str">
        <f>VLOOKUP(J1526,LookUp!C:F,4,0)</f>
        <v>АСО</v>
      </c>
      <c r="S1526" s="25" t="s">
        <v>3824</v>
      </c>
    </row>
    <row r="1527" spans="1:19" x14ac:dyDescent="0.25">
      <c r="A1527" s="25" t="s">
        <v>1693</v>
      </c>
      <c r="B1527" s="44">
        <v>5</v>
      </c>
      <c r="C1527" s="25" t="s">
        <v>1143</v>
      </c>
      <c r="D1527" s="25" t="s">
        <v>69</v>
      </c>
      <c r="E1527" s="26">
        <v>45770</v>
      </c>
      <c r="F1527" s="26">
        <v>45792</v>
      </c>
      <c r="G1527" s="25" t="s">
        <v>69</v>
      </c>
      <c r="H1527" s="26">
        <v>45915</v>
      </c>
      <c r="I1527" s="26">
        <v>45938</v>
      </c>
      <c r="J1527" s="25" t="s">
        <v>1925</v>
      </c>
      <c r="K1527" s="25"/>
      <c r="L1527" s="27">
        <v>0</v>
      </c>
      <c r="M1527" s="26" t="s">
        <v>2</v>
      </c>
      <c r="N1527" s="25" t="str" cm="1">
        <f t="array" ref="N1527">_xlfn.IFS(L1527=100%,"выполнено",L1527=0%,"не выполнено",L1527&gt;0%,"в работе",L1527&lt;100%,"в работе")</f>
        <v>не выполнено</v>
      </c>
      <c r="O1527" s="25"/>
      <c r="P1527" s="25"/>
      <c r="Q1527" s="25" t="s">
        <v>1003</v>
      </c>
      <c r="R1527" s="25" t="str">
        <f>VLOOKUP(J1527,LookUp!C:F,4,0)</f>
        <v>ОЭиСС</v>
      </c>
      <c r="S1527" s="25" t="s">
        <v>3824</v>
      </c>
    </row>
    <row r="1528" spans="1:19" x14ac:dyDescent="0.25">
      <c r="A1528" s="25" t="s">
        <v>1693</v>
      </c>
      <c r="B1528" s="44">
        <v>5</v>
      </c>
      <c r="C1528" s="25" t="s">
        <v>1144</v>
      </c>
      <c r="D1528" s="25" t="s">
        <v>69</v>
      </c>
      <c r="E1528" s="26">
        <v>45770</v>
      </c>
      <c r="F1528" s="26">
        <v>45792</v>
      </c>
      <c r="G1528" s="25" t="s">
        <v>69</v>
      </c>
      <c r="H1528" s="26">
        <v>45915</v>
      </c>
      <c r="I1528" s="26">
        <v>45938</v>
      </c>
      <c r="J1528" s="25" t="s">
        <v>1007</v>
      </c>
      <c r="K1528" s="25"/>
      <c r="L1528" s="27">
        <v>0</v>
      </c>
      <c r="M1528" s="26" t="s">
        <v>2</v>
      </c>
      <c r="N1528" s="25" t="str" cm="1">
        <f t="array" ref="N1528">_xlfn.IFS(L1528=100%,"выполнено",L1528=0%,"не выполнено",L1528&gt;0%,"в работе",L1528&lt;100%,"в работе")</f>
        <v>не выполнено</v>
      </c>
      <c r="O1528" s="25"/>
      <c r="P1528" s="25"/>
      <c r="Q1528" s="25" t="s">
        <v>1003</v>
      </c>
      <c r="R1528" s="25" t="str">
        <f>VLOOKUP(J1528,LookUp!C:F,4,0)</f>
        <v>ОЭиСС</v>
      </c>
      <c r="S1528" s="25" t="s">
        <v>3824</v>
      </c>
    </row>
    <row r="1529" spans="1:19" x14ac:dyDescent="0.25">
      <c r="A1529" s="25" t="s">
        <v>1693</v>
      </c>
      <c r="B1529" s="44">
        <v>5</v>
      </c>
      <c r="C1529" s="25" t="s">
        <v>1145</v>
      </c>
      <c r="D1529" s="25" t="s">
        <v>69</v>
      </c>
      <c r="E1529" s="26">
        <v>45770</v>
      </c>
      <c r="F1529" s="26">
        <v>45792</v>
      </c>
      <c r="G1529" s="25" t="s">
        <v>69</v>
      </c>
      <c r="H1529" s="26">
        <v>45915</v>
      </c>
      <c r="I1529" s="26">
        <v>45938</v>
      </c>
      <c r="J1529" s="25" t="s">
        <v>1696</v>
      </c>
      <c r="K1529" s="25"/>
      <c r="L1529" s="27">
        <v>0</v>
      </c>
      <c r="M1529" s="26" t="s">
        <v>2</v>
      </c>
      <c r="N1529" s="25" t="str" cm="1">
        <f t="array" ref="N1529">_xlfn.IFS(L1529=100%,"выполнено",L1529=0%,"не выполнено",L1529&gt;0%,"в работе",L1529&lt;100%,"в работе")</f>
        <v>не выполнено</v>
      </c>
      <c r="O1529" s="25"/>
      <c r="P1529" s="25"/>
      <c r="Q1529" s="25" t="s">
        <v>997</v>
      </c>
      <c r="R1529" s="25" t="str">
        <f>VLOOKUP(J1529,LookUp!C:F,4,0)</f>
        <v>ОЭиСС</v>
      </c>
      <c r="S1529" s="25" t="s">
        <v>3824</v>
      </c>
    </row>
    <row r="1530" spans="1:19" x14ac:dyDescent="0.25">
      <c r="A1530" s="25" t="s">
        <v>1693</v>
      </c>
      <c r="B1530" s="44">
        <v>4</v>
      </c>
      <c r="C1530" s="25" t="s">
        <v>1146</v>
      </c>
      <c r="D1530" s="25" t="s">
        <v>303</v>
      </c>
      <c r="E1530" s="26">
        <v>45771</v>
      </c>
      <c r="F1530" s="26">
        <v>45818</v>
      </c>
      <c r="G1530" s="25" t="s">
        <v>3400</v>
      </c>
      <c r="H1530" s="26">
        <v>45791</v>
      </c>
      <c r="I1530" s="26">
        <v>45943</v>
      </c>
      <c r="J1530" s="25" t="s">
        <v>1719</v>
      </c>
      <c r="K1530" s="25"/>
      <c r="L1530" s="27">
        <v>0.4</v>
      </c>
      <c r="M1530" s="26" t="s">
        <v>2</v>
      </c>
      <c r="N1530" s="25" t="str" cm="1">
        <f t="array" ref="N1530">_xlfn.IFS(L1530=100%,"выполнено",L1530=0%,"не выполнено",L1530&gt;0%,"в работе",L1530&lt;100%,"в работе")</f>
        <v>в работе</v>
      </c>
      <c r="O1530" s="25"/>
      <c r="P1530" s="25"/>
      <c r="Q1530" s="25" t="s">
        <v>997</v>
      </c>
      <c r="R1530" s="25" t="str">
        <f>VLOOKUP(J1530,LookUp!C:F,4,0)</f>
        <v>Не применимо</v>
      </c>
      <c r="S1530" s="25" t="s">
        <v>3824</v>
      </c>
    </row>
    <row r="1531" spans="1:19" x14ac:dyDescent="0.25">
      <c r="A1531" s="25" t="s">
        <v>1693</v>
      </c>
      <c r="B1531" s="44">
        <v>5</v>
      </c>
      <c r="C1531" s="25" t="s">
        <v>1147</v>
      </c>
      <c r="D1531" s="25" t="s">
        <v>212</v>
      </c>
      <c r="E1531" s="26">
        <v>45771</v>
      </c>
      <c r="F1531" s="26">
        <v>45804</v>
      </c>
      <c r="G1531" s="25" t="s">
        <v>212</v>
      </c>
      <c r="H1531" s="26">
        <v>45845</v>
      </c>
      <c r="I1531" s="26">
        <v>45923</v>
      </c>
      <c r="J1531" s="25" t="s">
        <v>3147</v>
      </c>
      <c r="K1531" s="25"/>
      <c r="L1531" s="27">
        <v>0.75</v>
      </c>
      <c r="M1531" s="26" t="s">
        <v>2</v>
      </c>
      <c r="N1531" s="25" t="str" cm="1">
        <f t="array" ref="N1531">_xlfn.IFS(L1531=100%,"выполнено",L1531=0%,"не выполнено",L1531&gt;0%,"в работе",L1531&lt;100%,"в работе")</f>
        <v>в работе</v>
      </c>
      <c r="O1531" s="25"/>
      <c r="P1531" s="25"/>
      <c r="Q1531" s="25" t="s">
        <v>1719</v>
      </c>
      <c r="R1531" s="25" t="str">
        <f>VLOOKUP(J1531,LookUp!C:F,4,0)</f>
        <v>ТХиГТС</v>
      </c>
      <c r="S1531" s="25" t="s">
        <v>3824</v>
      </c>
    </row>
    <row r="1532" spans="1:19" x14ac:dyDescent="0.25">
      <c r="A1532" s="25" t="s">
        <v>1693</v>
      </c>
      <c r="B1532" s="44">
        <v>5</v>
      </c>
      <c r="C1532" s="25" t="s">
        <v>1148</v>
      </c>
      <c r="D1532" s="25" t="s">
        <v>27</v>
      </c>
      <c r="E1532" s="26">
        <v>45791</v>
      </c>
      <c r="F1532" s="26">
        <v>45818</v>
      </c>
      <c r="G1532" s="25" t="s">
        <v>27</v>
      </c>
      <c r="H1532" s="26">
        <v>45791</v>
      </c>
      <c r="I1532" s="26">
        <v>45938</v>
      </c>
      <c r="J1532" s="25" t="s">
        <v>1700</v>
      </c>
      <c r="K1532" s="25"/>
      <c r="L1532" s="27">
        <v>0.16</v>
      </c>
      <c r="M1532" s="26" t="s">
        <v>2</v>
      </c>
      <c r="N1532" s="25" t="str" cm="1">
        <f t="array" ref="N1532">_xlfn.IFS(L1532=100%,"выполнено",L1532=0%,"не выполнено",L1532&gt;0%,"в работе",L1532&lt;100%,"в работе")</f>
        <v>в работе</v>
      </c>
      <c r="O1532" s="25"/>
      <c r="P1532" s="25"/>
      <c r="Q1532" s="25" t="s">
        <v>1003</v>
      </c>
      <c r="R1532" s="25" t="str">
        <f>VLOOKUP(J1532,LookUp!C:F,4,0)</f>
        <v>АСО</v>
      </c>
      <c r="S1532" s="25" t="s">
        <v>3824</v>
      </c>
    </row>
    <row r="1533" spans="1:19" x14ac:dyDescent="0.25">
      <c r="A1533" s="25" t="s">
        <v>1693</v>
      </c>
      <c r="B1533" s="44">
        <v>5</v>
      </c>
      <c r="C1533" s="25" t="s">
        <v>1149</v>
      </c>
      <c r="D1533" s="25" t="s">
        <v>27</v>
      </c>
      <c r="E1533" s="26">
        <v>45791</v>
      </c>
      <c r="F1533" s="26">
        <v>45818</v>
      </c>
      <c r="G1533" s="25" t="s">
        <v>27</v>
      </c>
      <c r="H1533" s="26">
        <v>45915</v>
      </c>
      <c r="I1533" s="26">
        <v>45943</v>
      </c>
      <c r="J1533" s="25" t="s">
        <v>1925</v>
      </c>
      <c r="K1533" s="25"/>
      <c r="L1533" s="27">
        <v>0</v>
      </c>
      <c r="M1533" s="26" t="s">
        <v>2</v>
      </c>
      <c r="N1533" s="25" t="str" cm="1">
        <f t="array" ref="N1533">_xlfn.IFS(L1533=100%,"выполнено",L1533=0%,"не выполнено",L1533&gt;0%,"в работе",L1533&lt;100%,"в работе")</f>
        <v>не выполнено</v>
      </c>
      <c r="O1533" s="25"/>
      <c r="P1533" s="25"/>
      <c r="Q1533" s="25" t="s">
        <v>1003</v>
      </c>
      <c r="R1533" s="25" t="str">
        <f>VLOOKUP(J1533,LookUp!C:F,4,0)</f>
        <v>ОЭиСС</v>
      </c>
      <c r="S1533" s="25" t="s">
        <v>3824</v>
      </c>
    </row>
    <row r="1534" spans="1:19" x14ac:dyDescent="0.25">
      <c r="A1534" s="25" t="s">
        <v>1693</v>
      </c>
      <c r="B1534" s="44">
        <v>5</v>
      </c>
      <c r="C1534" s="25" t="s">
        <v>1150</v>
      </c>
      <c r="D1534" s="25" t="s">
        <v>27</v>
      </c>
      <c r="E1534" s="26">
        <v>45791</v>
      </c>
      <c r="F1534" s="26">
        <v>45818</v>
      </c>
      <c r="G1534" s="25" t="s">
        <v>27</v>
      </c>
      <c r="H1534" s="26">
        <v>45915</v>
      </c>
      <c r="I1534" s="26">
        <v>45943</v>
      </c>
      <c r="J1534" s="25" t="s">
        <v>1696</v>
      </c>
      <c r="K1534" s="25"/>
      <c r="L1534" s="27">
        <v>0</v>
      </c>
      <c r="M1534" s="26" t="s">
        <v>2</v>
      </c>
      <c r="N1534" s="25" t="str" cm="1">
        <f t="array" ref="N1534">_xlfn.IFS(L1534=100%,"выполнено",L1534=0%,"не выполнено",L1534&gt;0%,"в работе",L1534&lt;100%,"в работе")</f>
        <v>не выполнено</v>
      </c>
      <c r="O1534" s="25"/>
      <c r="P1534" s="25"/>
      <c r="Q1534" s="25" t="s">
        <v>1003</v>
      </c>
      <c r="R1534" s="25" t="str">
        <f>VLOOKUP(J1534,LookUp!C:F,4,0)</f>
        <v>ОЭиСС</v>
      </c>
      <c r="S1534" s="25" t="s">
        <v>3824</v>
      </c>
    </row>
    <row r="1535" spans="1:19" x14ac:dyDescent="0.25">
      <c r="A1535" s="25" t="s">
        <v>1693</v>
      </c>
      <c r="B1535" s="44">
        <v>5</v>
      </c>
      <c r="C1535" s="25" t="s">
        <v>1151</v>
      </c>
      <c r="D1535" s="25" t="s">
        <v>27</v>
      </c>
      <c r="E1535" s="26">
        <v>45791</v>
      </c>
      <c r="F1535" s="26">
        <v>45818</v>
      </c>
      <c r="G1535" s="25" t="s">
        <v>27</v>
      </c>
      <c r="H1535" s="26">
        <v>45863</v>
      </c>
      <c r="I1535" s="26">
        <v>45924</v>
      </c>
      <c r="J1535" s="25" t="s">
        <v>1701</v>
      </c>
      <c r="K1535" s="25"/>
      <c r="L1535" s="27">
        <v>0.65</v>
      </c>
      <c r="M1535" s="26" t="s">
        <v>2</v>
      </c>
      <c r="N1535" s="25" t="str" cm="1">
        <f t="array" ref="N1535">_xlfn.IFS(L1535=100%,"выполнено",L1535=0%,"не выполнено",L1535&gt;0%,"в работе",L1535&lt;100%,"в работе")</f>
        <v>в работе</v>
      </c>
      <c r="O1535" s="25"/>
      <c r="P1535" s="25"/>
      <c r="Q1535" s="25" t="s">
        <v>993</v>
      </c>
      <c r="R1535" s="25" t="str">
        <f>VLOOKUP(J1535,LookUp!C:F,4,0)</f>
        <v>ОВиВК</v>
      </c>
      <c r="S1535" s="25" t="s">
        <v>3824</v>
      </c>
    </row>
    <row r="1536" spans="1:19" x14ac:dyDescent="0.25">
      <c r="A1536" s="25" t="s">
        <v>1693</v>
      </c>
      <c r="B1536" s="44">
        <v>5</v>
      </c>
      <c r="C1536" s="25" t="s">
        <v>1152</v>
      </c>
      <c r="D1536" s="25" t="s">
        <v>27</v>
      </c>
      <c r="E1536" s="26">
        <v>45791</v>
      </c>
      <c r="F1536" s="26">
        <v>45818</v>
      </c>
      <c r="G1536" s="25" t="s">
        <v>27</v>
      </c>
      <c r="H1536" s="26">
        <v>45915</v>
      </c>
      <c r="I1536" s="26">
        <v>45943</v>
      </c>
      <c r="J1536" s="25" t="s">
        <v>1701</v>
      </c>
      <c r="K1536" s="25"/>
      <c r="L1536" s="27">
        <v>0</v>
      </c>
      <c r="M1536" s="26" t="s">
        <v>2</v>
      </c>
      <c r="N1536" s="25" t="str" cm="1">
        <f t="array" ref="N1536">_xlfn.IFS(L1536=100%,"выполнено",L1536=0%,"не выполнено",L1536&gt;0%,"в работе",L1536&lt;100%,"в работе")</f>
        <v>не выполнено</v>
      </c>
      <c r="O1536" s="25"/>
      <c r="P1536" s="25"/>
      <c r="Q1536" s="25" t="s">
        <v>1696</v>
      </c>
      <c r="R1536" s="25" t="str">
        <f>VLOOKUP(J1536,LookUp!C:F,4,0)</f>
        <v>ОВиВК</v>
      </c>
      <c r="S1536" s="25" t="s">
        <v>3824</v>
      </c>
    </row>
    <row r="1537" spans="1:19" x14ac:dyDescent="0.25">
      <c r="A1537" s="25" t="s">
        <v>1693</v>
      </c>
      <c r="B1537" s="44">
        <v>5</v>
      </c>
      <c r="C1537" s="25" t="s">
        <v>1153</v>
      </c>
      <c r="D1537" s="25" t="s">
        <v>27</v>
      </c>
      <c r="E1537" s="26">
        <v>45791</v>
      </c>
      <c r="F1537" s="26">
        <v>45818</v>
      </c>
      <c r="G1537" s="25" t="s">
        <v>27</v>
      </c>
      <c r="H1537" s="26">
        <v>45863</v>
      </c>
      <c r="I1537" s="26">
        <v>45925</v>
      </c>
      <c r="J1537" s="25" t="s">
        <v>1007</v>
      </c>
      <c r="K1537" s="25"/>
      <c r="L1537" s="27">
        <v>0.6</v>
      </c>
      <c r="M1537" s="26" t="s">
        <v>2</v>
      </c>
      <c r="N1537" s="25" t="str" cm="1">
        <f t="array" ref="N1537">_xlfn.IFS(L1537=100%,"выполнено",L1537=0%,"не выполнено",L1537&gt;0%,"в работе",L1537&lt;100%,"в работе")</f>
        <v>в работе</v>
      </c>
      <c r="O1537" s="25"/>
      <c r="P1537" s="25"/>
      <c r="Q1537" s="25" t="s">
        <v>1719</v>
      </c>
      <c r="R1537" s="25" t="str">
        <f>VLOOKUP(J1537,LookUp!C:F,4,0)</f>
        <v>ОЭиСС</v>
      </c>
      <c r="S1537" s="25" t="s">
        <v>3824</v>
      </c>
    </row>
    <row r="1538" spans="1:19" x14ac:dyDescent="0.25">
      <c r="A1538" s="25" t="s">
        <v>1693</v>
      </c>
      <c r="B1538" s="44">
        <v>5</v>
      </c>
      <c r="C1538" s="25" t="s">
        <v>1154</v>
      </c>
      <c r="D1538" s="25" t="s">
        <v>27</v>
      </c>
      <c r="E1538" s="26">
        <v>45791</v>
      </c>
      <c r="F1538" s="26">
        <v>45818</v>
      </c>
      <c r="G1538" s="25" t="s">
        <v>27</v>
      </c>
      <c r="H1538" s="26">
        <v>45863</v>
      </c>
      <c r="I1538" s="26">
        <v>45925</v>
      </c>
      <c r="J1538" s="25" t="s">
        <v>1007</v>
      </c>
      <c r="K1538" s="25"/>
      <c r="L1538" s="27">
        <v>0.6</v>
      </c>
      <c r="M1538" s="26" t="s">
        <v>2</v>
      </c>
      <c r="N1538" s="25" t="str" cm="1">
        <f t="array" ref="N1538">_xlfn.IFS(L1538=100%,"выполнено",L1538=0%,"не выполнено",L1538&gt;0%,"в работе",L1538&lt;100%,"в работе")</f>
        <v>в работе</v>
      </c>
      <c r="O1538" s="25"/>
      <c r="P1538" s="25"/>
      <c r="Q1538" s="25" t="s">
        <v>1700</v>
      </c>
      <c r="R1538" s="25" t="str">
        <f>VLOOKUP(J1538,LookUp!C:F,4,0)</f>
        <v>ОЭиСС</v>
      </c>
      <c r="S1538" s="25" t="s">
        <v>3824</v>
      </c>
    </row>
    <row r="1539" spans="1:19" x14ac:dyDescent="0.25">
      <c r="A1539" s="25" t="s">
        <v>1693</v>
      </c>
      <c r="B1539" s="44">
        <v>5</v>
      </c>
      <c r="C1539" s="25" t="s">
        <v>1155</v>
      </c>
      <c r="D1539" s="25" t="s">
        <v>27</v>
      </c>
      <c r="E1539" s="26">
        <v>45791</v>
      </c>
      <c r="F1539" s="26">
        <v>45818</v>
      </c>
      <c r="G1539" s="25" t="s">
        <v>27</v>
      </c>
      <c r="H1539" s="26">
        <v>45863</v>
      </c>
      <c r="I1539" s="26">
        <v>45925</v>
      </c>
      <c r="J1539" s="25" t="s">
        <v>1007</v>
      </c>
      <c r="K1539" s="25"/>
      <c r="L1539" s="27">
        <v>0.6</v>
      </c>
      <c r="M1539" s="26" t="s">
        <v>2</v>
      </c>
      <c r="N1539" s="25" t="str" cm="1">
        <f t="array" ref="N1539">_xlfn.IFS(L1539=100%,"выполнено",L1539=0%,"не выполнено",L1539&gt;0%,"в работе",L1539&lt;100%,"в работе")</f>
        <v>в работе</v>
      </c>
      <c r="O1539" s="25"/>
      <c r="P1539" s="25"/>
      <c r="Q1539" s="25" t="s">
        <v>1696</v>
      </c>
      <c r="R1539" s="25" t="str">
        <f>VLOOKUP(J1539,LookUp!C:F,4,0)</f>
        <v>ОЭиСС</v>
      </c>
      <c r="S1539" s="25" t="s">
        <v>3824</v>
      </c>
    </row>
    <row r="1540" spans="1:19" x14ac:dyDescent="0.25">
      <c r="A1540" s="25" t="s">
        <v>1693</v>
      </c>
      <c r="B1540" s="44">
        <v>5</v>
      </c>
      <c r="C1540" s="25" t="s">
        <v>1156</v>
      </c>
      <c r="D1540" s="25" t="s">
        <v>27</v>
      </c>
      <c r="E1540" s="26">
        <v>45791</v>
      </c>
      <c r="F1540" s="26">
        <v>45818</v>
      </c>
      <c r="G1540" s="25" t="s">
        <v>27</v>
      </c>
      <c r="H1540" s="26">
        <v>45863</v>
      </c>
      <c r="I1540" s="26">
        <v>45925</v>
      </c>
      <c r="J1540" s="25" t="s">
        <v>1007</v>
      </c>
      <c r="K1540" s="25"/>
      <c r="L1540" s="27">
        <v>0.6</v>
      </c>
      <c r="M1540" s="26" t="s">
        <v>2</v>
      </c>
      <c r="N1540" s="25" t="str" cm="1">
        <f t="array" ref="N1540">_xlfn.IFS(L1540=100%,"выполнено",L1540=0%,"не выполнено",L1540&gt;0%,"в работе",L1540&lt;100%,"в работе")</f>
        <v>в работе</v>
      </c>
      <c r="O1540" s="25"/>
      <c r="P1540" s="25"/>
      <c r="Q1540" s="25" t="s">
        <v>1719</v>
      </c>
      <c r="R1540" s="25" t="str">
        <f>VLOOKUP(J1540,LookUp!C:F,4,0)</f>
        <v>ОЭиСС</v>
      </c>
      <c r="S1540" s="25" t="s">
        <v>3824</v>
      </c>
    </row>
    <row r="1541" spans="1:19" x14ac:dyDescent="0.25">
      <c r="A1541" s="25" t="s">
        <v>1693</v>
      </c>
      <c r="B1541" s="44">
        <v>4</v>
      </c>
      <c r="C1541" s="25" t="s">
        <v>1157</v>
      </c>
      <c r="D1541" s="25" t="s">
        <v>783</v>
      </c>
      <c r="E1541" s="26">
        <v>45734</v>
      </c>
      <c r="F1541" s="26">
        <v>45869</v>
      </c>
      <c r="G1541" s="25" t="s">
        <v>3401</v>
      </c>
      <c r="H1541" s="26">
        <v>45734</v>
      </c>
      <c r="I1541" s="26">
        <v>46037</v>
      </c>
      <c r="J1541" s="25" t="s">
        <v>1719</v>
      </c>
      <c r="K1541" s="25"/>
      <c r="L1541" s="27">
        <v>0.05</v>
      </c>
      <c r="M1541" s="26" t="s">
        <v>2</v>
      </c>
      <c r="N1541" s="25" t="str" cm="1">
        <f t="array" ref="N1541">_xlfn.IFS(L1541=100%,"выполнено",L1541=0%,"не выполнено",L1541&gt;0%,"в работе",L1541&lt;100%,"в работе")</f>
        <v>в работе</v>
      </c>
      <c r="O1541" s="25"/>
      <c r="P1541" s="25"/>
      <c r="Q1541" s="25" t="s">
        <v>985</v>
      </c>
      <c r="R1541" s="25" t="str">
        <f>VLOOKUP(J1541,LookUp!C:F,4,0)</f>
        <v>Не применимо</v>
      </c>
      <c r="S1541" s="25" t="s">
        <v>3824</v>
      </c>
    </row>
    <row r="1542" spans="1:19" x14ac:dyDescent="0.25">
      <c r="A1542" s="25" t="s">
        <v>1693</v>
      </c>
      <c r="B1542" s="44">
        <v>5</v>
      </c>
      <c r="C1542" s="25" t="s">
        <v>1158</v>
      </c>
      <c r="D1542" s="25" t="s">
        <v>783</v>
      </c>
      <c r="E1542" s="26">
        <v>45734</v>
      </c>
      <c r="F1542" s="26">
        <v>45869</v>
      </c>
      <c r="G1542" s="25" t="s">
        <v>783</v>
      </c>
      <c r="H1542" s="26">
        <v>45734</v>
      </c>
      <c r="I1542" s="26">
        <v>46015</v>
      </c>
      <c r="J1542" s="25" t="s">
        <v>3147</v>
      </c>
      <c r="K1542" s="25"/>
      <c r="L1542" s="27">
        <v>0.48</v>
      </c>
      <c r="M1542" s="26" t="s">
        <v>2</v>
      </c>
      <c r="N1542" s="25" t="str" cm="1">
        <f t="array" ref="N1542">_xlfn.IFS(L1542=100%,"выполнено",L1542=0%,"не выполнено",L1542&gt;0%,"в работе",L1542&lt;100%,"в работе")</f>
        <v>в работе</v>
      </c>
      <c r="O1542" s="25"/>
      <c r="P1542" s="25"/>
      <c r="Q1542" s="25" t="s">
        <v>985</v>
      </c>
      <c r="R1542" s="25" t="str">
        <f>VLOOKUP(J1542,LookUp!C:F,4,0)</f>
        <v>ТХиГТС</v>
      </c>
      <c r="S1542" s="25" t="s">
        <v>3824</v>
      </c>
    </row>
    <row r="1543" spans="1:19" x14ac:dyDescent="0.25">
      <c r="A1543" s="25" t="s">
        <v>1693</v>
      </c>
      <c r="B1543" s="44">
        <v>5</v>
      </c>
      <c r="C1543" s="28" t="s">
        <v>1159</v>
      </c>
      <c r="D1543" s="25" t="s">
        <v>1160</v>
      </c>
      <c r="E1543" s="26">
        <v>45748</v>
      </c>
      <c r="F1543" s="26">
        <v>45869</v>
      </c>
      <c r="G1543" s="25" t="s">
        <v>1160</v>
      </c>
      <c r="H1543" s="26">
        <v>45915</v>
      </c>
      <c r="I1543" s="26">
        <v>46037</v>
      </c>
      <c r="J1543" s="25" t="s">
        <v>1925</v>
      </c>
      <c r="K1543" s="25"/>
      <c r="L1543" s="27">
        <v>0</v>
      </c>
      <c r="M1543" s="26" t="s">
        <v>2</v>
      </c>
      <c r="N1543" s="25" t="str" cm="1">
        <f t="array" ref="N1543">_xlfn.IFS(L1543=100%,"выполнено",L1543=0%,"не выполнено",L1543&gt;0%,"в работе",L1543&lt;100%,"в работе")</f>
        <v>не выполнено</v>
      </c>
      <c r="O1543" s="25"/>
      <c r="P1543" s="25"/>
      <c r="Q1543" s="25" t="s">
        <v>1028</v>
      </c>
      <c r="R1543" s="25" t="str">
        <f>VLOOKUP(J1543,LookUp!C:F,4,0)</f>
        <v>ОЭиСС</v>
      </c>
      <c r="S1543" s="25" t="s">
        <v>3824</v>
      </c>
    </row>
    <row r="1544" spans="1:19" x14ac:dyDescent="0.25">
      <c r="A1544" s="25" t="s">
        <v>1693</v>
      </c>
      <c r="B1544" s="44">
        <v>5</v>
      </c>
      <c r="C1544" s="25" t="s">
        <v>1161</v>
      </c>
      <c r="D1544" s="25" t="s">
        <v>1160</v>
      </c>
      <c r="E1544" s="26">
        <v>45748</v>
      </c>
      <c r="F1544" s="26">
        <v>45869</v>
      </c>
      <c r="G1544" s="25" t="s">
        <v>1160</v>
      </c>
      <c r="H1544" s="26">
        <v>45915</v>
      </c>
      <c r="I1544" s="26">
        <v>46037</v>
      </c>
      <c r="J1544" s="25" t="s">
        <v>1700</v>
      </c>
      <c r="K1544" s="25"/>
      <c r="L1544" s="27">
        <v>0</v>
      </c>
      <c r="M1544" s="26" t="s">
        <v>2</v>
      </c>
      <c r="N1544" s="25" t="str" cm="1">
        <f t="array" ref="N1544">_xlfn.IFS(L1544=100%,"выполнено",L1544=0%,"не выполнено",L1544&gt;0%,"в работе",L1544&lt;100%,"в работе")</f>
        <v>не выполнено</v>
      </c>
      <c r="O1544" s="25"/>
      <c r="P1544" s="25"/>
      <c r="Q1544" s="25" t="s">
        <v>985</v>
      </c>
      <c r="R1544" s="25" t="str">
        <f>VLOOKUP(J1544,LookUp!C:F,4,0)</f>
        <v>АСО</v>
      </c>
      <c r="S1544" s="25" t="s">
        <v>3824</v>
      </c>
    </row>
    <row r="1545" spans="1:19" x14ac:dyDescent="0.25">
      <c r="A1545" s="25" t="s">
        <v>1693</v>
      </c>
      <c r="B1545" s="44">
        <v>5</v>
      </c>
      <c r="C1545" s="25" t="s">
        <v>1162</v>
      </c>
      <c r="D1545" s="25" t="s">
        <v>1160</v>
      </c>
      <c r="E1545" s="26">
        <v>45748</v>
      </c>
      <c r="F1545" s="26">
        <v>45869</v>
      </c>
      <c r="G1545" s="25" t="s">
        <v>1160</v>
      </c>
      <c r="H1545" s="26">
        <v>45915</v>
      </c>
      <c r="I1545" s="26">
        <v>46037</v>
      </c>
      <c r="J1545" s="25" t="s">
        <v>1700</v>
      </c>
      <c r="K1545" s="25"/>
      <c r="L1545" s="27">
        <v>0</v>
      </c>
      <c r="M1545" s="26" t="s">
        <v>2</v>
      </c>
      <c r="N1545" s="25" t="str" cm="1">
        <f t="array" ref="N1545">_xlfn.IFS(L1545=100%,"выполнено",L1545=0%,"не выполнено",L1545&gt;0%,"в работе",L1545&lt;100%,"в работе")</f>
        <v>не выполнено</v>
      </c>
      <c r="O1545" s="25"/>
      <c r="P1545" s="25"/>
      <c r="Q1545" s="25" t="s">
        <v>1032</v>
      </c>
      <c r="R1545" s="25" t="str">
        <f>VLOOKUP(J1545,LookUp!C:F,4,0)</f>
        <v>АСО</v>
      </c>
      <c r="S1545" s="25" t="s">
        <v>3824</v>
      </c>
    </row>
    <row r="1546" spans="1:19" x14ac:dyDescent="0.25">
      <c r="A1546" s="25" t="s">
        <v>1693</v>
      </c>
      <c r="B1546" s="44">
        <v>5</v>
      </c>
      <c r="C1546" s="25" t="s">
        <v>1163</v>
      </c>
      <c r="D1546" s="25" t="s">
        <v>1160</v>
      </c>
      <c r="E1546" s="26">
        <v>45748</v>
      </c>
      <c r="F1546" s="26">
        <v>45869</v>
      </c>
      <c r="G1546" s="25" t="s">
        <v>1160</v>
      </c>
      <c r="H1546" s="26">
        <v>45915</v>
      </c>
      <c r="I1546" s="26">
        <v>46037</v>
      </c>
      <c r="J1546" s="25" t="s">
        <v>1700</v>
      </c>
      <c r="K1546" s="25"/>
      <c r="L1546" s="27">
        <v>0</v>
      </c>
      <c r="M1546" s="26" t="s">
        <v>2</v>
      </c>
      <c r="N1546" s="25" t="str" cm="1">
        <f t="array" ref="N1546">_xlfn.IFS(L1546=100%,"выполнено",L1546=0%,"не выполнено",L1546&gt;0%,"в работе",L1546&lt;100%,"в работе")</f>
        <v>не выполнено</v>
      </c>
      <c r="O1546" s="25"/>
      <c r="P1546" s="25"/>
      <c r="Q1546" s="25" t="s">
        <v>1025</v>
      </c>
      <c r="R1546" s="25" t="str">
        <f>VLOOKUP(J1546,LookUp!C:F,4,0)</f>
        <v>АСО</v>
      </c>
      <c r="S1546" s="25" t="s">
        <v>3824</v>
      </c>
    </row>
    <row r="1547" spans="1:19" x14ac:dyDescent="0.25">
      <c r="A1547" s="25" t="s">
        <v>1693</v>
      </c>
      <c r="B1547" s="44">
        <v>5</v>
      </c>
      <c r="C1547" s="28" t="s">
        <v>1164</v>
      </c>
      <c r="D1547" s="25" t="s">
        <v>1070</v>
      </c>
      <c r="E1547" s="26">
        <v>45778</v>
      </c>
      <c r="F1547" s="26">
        <v>45869</v>
      </c>
      <c r="G1547" s="25" t="s">
        <v>1070</v>
      </c>
      <c r="H1547" s="26">
        <v>45923</v>
      </c>
      <c r="I1547" s="26">
        <v>46015</v>
      </c>
      <c r="J1547" s="25" t="s">
        <v>1696</v>
      </c>
      <c r="K1547" s="25"/>
      <c r="L1547" s="27">
        <v>0</v>
      </c>
      <c r="M1547" s="26" t="s">
        <v>2</v>
      </c>
      <c r="N1547" s="25" t="str" cm="1">
        <f t="array" ref="N1547">_xlfn.IFS(L1547=100%,"выполнено",L1547=0%,"не выполнено",L1547&gt;0%,"в работе",L1547&lt;100%,"в работе")</f>
        <v>не выполнено</v>
      </c>
      <c r="O1547" s="25"/>
      <c r="P1547" s="25"/>
      <c r="Q1547" s="25" t="s">
        <v>985</v>
      </c>
      <c r="R1547" s="25" t="str">
        <f>VLOOKUP(J1547,LookUp!C:F,4,0)</f>
        <v>ОЭиСС</v>
      </c>
      <c r="S1547" s="25" t="s">
        <v>3824</v>
      </c>
    </row>
    <row r="1548" spans="1:19" x14ac:dyDescent="0.25">
      <c r="A1548" s="25" t="s">
        <v>1693</v>
      </c>
      <c r="B1548" s="44">
        <v>5</v>
      </c>
      <c r="C1548" s="25" t="s">
        <v>1165</v>
      </c>
      <c r="D1548" s="25" t="s">
        <v>1070</v>
      </c>
      <c r="E1548" s="26">
        <v>45778</v>
      </c>
      <c r="F1548" s="26">
        <v>45869</v>
      </c>
      <c r="G1548" s="25" t="s">
        <v>1070</v>
      </c>
      <c r="H1548" s="26">
        <v>45923</v>
      </c>
      <c r="I1548" s="26">
        <v>46015</v>
      </c>
      <c r="J1548" s="25" t="s">
        <v>1696</v>
      </c>
      <c r="K1548" s="25"/>
      <c r="L1548" s="27">
        <v>0</v>
      </c>
      <c r="M1548" s="26" t="s">
        <v>2</v>
      </c>
      <c r="N1548" s="25" t="str" cm="1">
        <f t="array" ref="N1548">_xlfn.IFS(L1548=100%,"выполнено",L1548=0%,"не выполнено",L1548&gt;0%,"в работе",L1548&lt;100%,"в работе")</f>
        <v>не выполнено</v>
      </c>
      <c r="O1548" s="25"/>
      <c r="P1548" s="25"/>
      <c r="Q1548" s="25" t="s">
        <v>1027</v>
      </c>
      <c r="R1548" s="25" t="str">
        <f>VLOOKUP(J1548,LookUp!C:F,4,0)</f>
        <v>ОЭиСС</v>
      </c>
      <c r="S1548" s="25" t="s">
        <v>3824</v>
      </c>
    </row>
    <row r="1549" spans="1:19" x14ac:dyDescent="0.25">
      <c r="A1549" s="25" t="s">
        <v>1693</v>
      </c>
      <c r="B1549" s="44">
        <v>5</v>
      </c>
      <c r="C1549" s="28" t="s">
        <v>1166</v>
      </c>
      <c r="D1549" s="25" t="s">
        <v>1070</v>
      </c>
      <c r="E1549" s="26">
        <v>45778</v>
      </c>
      <c r="F1549" s="26">
        <v>45869</v>
      </c>
      <c r="G1549" s="25" t="s">
        <v>1070</v>
      </c>
      <c r="H1549" s="26">
        <v>45923</v>
      </c>
      <c r="I1549" s="26">
        <v>46015</v>
      </c>
      <c r="J1549" s="25" t="s">
        <v>1701</v>
      </c>
      <c r="K1549" s="25"/>
      <c r="L1549" s="27">
        <v>0</v>
      </c>
      <c r="M1549" s="26" t="s">
        <v>2</v>
      </c>
      <c r="N1549" s="25" t="str" cm="1">
        <f t="array" ref="N1549">_xlfn.IFS(L1549=100%,"выполнено",L1549=0%,"не выполнено",L1549&gt;0%,"в работе",L1549&lt;100%,"в работе")</f>
        <v>не выполнено</v>
      </c>
      <c r="O1549" s="25"/>
      <c r="P1549" s="25"/>
      <c r="Q1549" s="25" t="s">
        <v>1027</v>
      </c>
      <c r="R1549" s="25" t="str">
        <f>VLOOKUP(J1549,LookUp!C:F,4,0)</f>
        <v>ОВиВК</v>
      </c>
      <c r="S1549" s="25" t="s">
        <v>3824</v>
      </c>
    </row>
    <row r="1550" spans="1:19" x14ac:dyDescent="0.25">
      <c r="A1550" s="25" t="s">
        <v>1693</v>
      </c>
      <c r="B1550" s="44">
        <v>5</v>
      </c>
      <c r="C1550" s="25" t="s">
        <v>1167</v>
      </c>
      <c r="D1550" s="25" t="s">
        <v>1070</v>
      </c>
      <c r="E1550" s="26">
        <v>45778</v>
      </c>
      <c r="F1550" s="26">
        <v>45869</v>
      </c>
      <c r="G1550" s="25" t="s">
        <v>1070</v>
      </c>
      <c r="H1550" s="26">
        <v>45923</v>
      </c>
      <c r="I1550" s="26">
        <v>46015</v>
      </c>
      <c r="J1550" s="25" t="s">
        <v>1701</v>
      </c>
      <c r="K1550" s="25"/>
      <c r="L1550" s="27">
        <v>0</v>
      </c>
      <c r="M1550" s="26" t="s">
        <v>2</v>
      </c>
      <c r="N1550" s="25" t="str" cm="1">
        <f t="array" ref="N1550">_xlfn.IFS(L1550=100%,"выполнено",L1550=0%,"не выполнено",L1550&gt;0%,"в работе",L1550&lt;100%,"в работе")</f>
        <v>не выполнено</v>
      </c>
      <c r="O1550" s="25"/>
      <c r="P1550" s="25"/>
      <c r="Q1550" s="25" t="s">
        <v>1027</v>
      </c>
      <c r="R1550" s="25" t="str">
        <f>VLOOKUP(J1550,LookUp!C:F,4,0)</f>
        <v>ОВиВК</v>
      </c>
      <c r="S1550" s="25" t="s">
        <v>3824</v>
      </c>
    </row>
    <row r="1551" spans="1:19" x14ac:dyDescent="0.25">
      <c r="A1551" s="25" t="s">
        <v>1693</v>
      </c>
      <c r="B1551" s="44">
        <v>5</v>
      </c>
      <c r="C1551" s="25" t="s">
        <v>1168</v>
      </c>
      <c r="D1551" s="25" t="s">
        <v>98</v>
      </c>
      <c r="E1551" s="26">
        <v>45810</v>
      </c>
      <c r="F1551" s="26">
        <v>45869</v>
      </c>
      <c r="G1551" s="25" t="s">
        <v>98</v>
      </c>
      <c r="H1551" s="26">
        <v>45953</v>
      </c>
      <c r="I1551" s="26">
        <v>46015</v>
      </c>
      <c r="J1551" s="25" t="s">
        <v>1007</v>
      </c>
      <c r="K1551" s="25"/>
      <c r="L1551" s="27">
        <v>0</v>
      </c>
      <c r="M1551" s="26" t="s">
        <v>2</v>
      </c>
      <c r="N1551" s="25" t="str" cm="1">
        <f t="array" ref="N1551">_xlfn.IFS(L1551=100%,"выполнено",L1551=0%,"не выполнено",L1551&gt;0%,"в работе",L1551&lt;100%,"в работе")</f>
        <v>не выполнено</v>
      </c>
      <c r="O1551" s="25"/>
      <c r="P1551" s="25"/>
      <c r="Q1551" s="25" t="s">
        <v>1032</v>
      </c>
      <c r="R1551" s="25" t="str">
        <f>VLOOKUP(J1551,LookUp!C:F,4,0)</f>
        <v>ОЭиСС</v>
      </c>
      <c r="S1551" s="25" t="s">
        <v>3824</v>
      </c>
    </row>
    <row r="1552" spans="1:19" x14ac:dyDescent="0.25">
      <c r="A1552" s="25" t="s">
        <v>1693</v>
      </c>
      <c r="B1552" s="44">
        <v>5</v>
      </c>
      <c r="C1552" s="25" t="s">
        <v>1169</v>
      </c>
      <c r="D1552" s="25" t="s">
        <v>98</v>
      </c>
      <c r="E1552" s="26">
        <v>45810</v>
      </c>
      <c r="F1552" s="26">
        <v>45869</v>
      </c>
      <c r="G1552" s="25" t="s">
        <v>98</v>
      </c>
      <c r="H1552" s="26">
        <v>45953</v>
      </c>
      <c r="I1552" s="26">
        <v>46015</v>
      </c>
      <c r="J1552" s="25" t="s">
        <v>1007</v>
      </c>
      <c r="K1552" s="25"/>
      <c r="L1552" s="27">
        <v>0</v>
      </c>
      <c r="M1552" s="26" t="s">
        <v>2</v>
      </c>
      <c r="N1552" s="25" t="str" cm="1">
        <f t="array" ref="N1552">_xlfn.IFS(L1552=100%,"выполнено",L1552=0%,"не выполнено",L1552&gt;0%,"в работе",L1552&lt;100%,"в работе")</f>
        <v>не выполнено</v>
      </c>
      <c r="O1552" s="25"/>
      <c r="P1552" s="25"/>
      <c r="Q1552" s="25" t="s">
        <v>1719</v>
      </c>
      <c r="R1552" s="25" t="str">
        <f>VLOOKUP(J1552,LookUp!C:F,4,0)</f>
        <v>ОЭиСС</v>
      </c>
      <c r="S1552" s="25" t="s">
        <v>3824</v>
      </c>
    </row>
    <row r="1553" spans="1:19" x14ac:dyDescent="0.25">
      <c r="A1553" s="25" t="s">
        <v>1693</v>
      </c>
      <c r="B1553" s="44">
        <v>5</v>
      </c>
      <c r="C1553" s="28" t="s">
        <v>1170</v>
      </c>
      <c r="D1553" s="25" t="s">
        <v>98</v>
      </c>
      <c r="E1553" s="26">
        <v>45810</v>
      </c>
      <c r="F1553" s="26">
        <v>45869</v>
      </c>
      <c r="G1553" s="25" t="s">
        <v>98</v>
      </c>
      <c r="H1553" s="26">
        <v>45953</v>
      </c>
      <c r="I1553" s="26">
        <v>46015</v>
      </c>
      <c r="J1553" s="25" t="s">
        <v>1007</v>
      </c>
      <c r="K1553" s="25"/>
      <c r="L1553" s="27">
        <v>0</v>
      </c>
      <c r="M1553" s="26" t="s">
        <v>2</v>
      </c>
      <c r="N1553" s="25" t="str" cm="1">
        <f t="array" ref="N1553">_xlfn.IFS(L1553=100%,"выполнено",L1553=0%,"не выполнено",L1553&gt;0%,"в работе",L1553&lt;100%,"в работе")</f>
        <v>не выполнено</v>
      </c>
      <c r="O1553" s="25"/>
      <c r="P1553" s="25"/>
      <c r="Q1553" s="25" t="s">
        <v>1032</v>
      </c>
      <c r="R1553" s="25" t="str">
        <f>VLOOKUP(J1553,LookUp!C:F,4,0)</f>
        <v>ОЭиСС</v>
      </c>
      <c r="S1553" s="25" t="s">
        <v>3824</v>
      </c>
    </row>
    <row r="1554" spans="1:19" x14ac:dyDescent="0.25">
      <c r="A1554" s="25" t="s">
        <v>1693</v>
      </c>
      <c r="B1554" s="44">
        <v>5</v>
      </c>
      <c r="C1554" s="25" t="s">
        <v>1171</v>
      </c>
      <c r="D1554" s="25" t="s">
        <v>98</v>
      </c>
      <c r="E1554" s="26">
        <v>45810</v>
      </c>
      <c r="F1554" s="26">
        <v>45869</v>
      </c>
      <c r="G1554" s="25" t="s">
        <v>98</v>
      </c>
      <c r="H1554" s="26">
        <v>45953</v>
      </c>
      <c r="I1554" s="26">
        <v>46015</v>
      </c>
      <c r="J1554" s="25" t="s">
        <v>1007</v>
      </c>
      <c r="K1554" s="25"/>
      <c r="L1554" s="27">
        <v>0</v>
      </c>
      <c r="M1554" s="26" t="s">
        <v>2</v>
      </c>
      <c r="N1554" s="25" t="str" cm="1">
        <f t="array" ref="N1554">_xlfn.IFS(L1554=100%,"выполнено",L1554=0%,"не выполнено",L1554&gt;0%,"в работе",L1554&lt;100%,"в работе")</f>
        <v>не выполнено</v>
      </c>
      <c r="O1554" s="25"/>
      <c r="P1554" s="25"/>
      <c r="Q1554" s="25" t="s">
        <v>1719</v>
      </c>
      <c r="R1554" s="25" t="str">
        <f>VLOOKUP(J1554,LookUp!C:F,4,0)</f>
        <v>ОЭиСС</v>
      </c>
      <c r="S1554" s="25" t="s">
        <v>3824</v>
      </c>
    </row>
    <row r="1555" spans="1:19" x14ac:dyDescent="0.25">
      <c r="A1555" s="25" t="s">
        <v>1693</v>
      </c>
      <c r="B1555" s="44">
        <v>4</v>
      </c>
      <c r="C1555" s="25" t="s">
        <v>1172</v>
      </c>
      <c r="D1555" s="25" t="s">
        <v>783</v>
      </c>
      <c r="E1555" s="26">
        <v>45748</v>
      </c>
      <c r="F1555" s="26">
        <v>45883</v>
      </c>
      <c r="G1555" s="25" t="s">
        <v>3402</v>
      </c>
      <c r="H1555" s="26">
        <v>45748</v>
      </c>
      <c r="I1555" s="26">
        <v>46037</v>
      </c>
      <c r="J1555" s="25" t="s">
        <v>1719</v>
      </c>
      <c r="K1555" s="25"/>
      <c r="L1555" s="27">
        <v>0.05</v>
      </c>
      <c r="M1555" s="26" t="s">
        <v>2</v>
      </c>
      <c r="N1555" s="25" t="str" cm="1">
        <f t="array" ref="N1555">_xlfn.IFS(L1555=100%,"выполнено",L1555=0%,"не выполнено",L1555&gt;0%,"в работе",L1555&lt;100%,"в работе")</f>
        <v>в работе</v>
      </c>
      <c r="O1555" s="25"/>
      <c r="P1555" s="25"/>
      <c r="Q1555" s="25" t="s">
        <v>1032</v>
      </c>
      <c r="R1555" s="25" t="str">
        <f>VLOOKUP(J1555,LookUp!C:F,4,0)</f>
        <v>Не применимо</v>
      </c>
      <c r="S1555" s="25" t="s">
        <v>3824</v>
      </c>
    </row>
    <row r="1556" spans="1:19" x14ac:dyDescent="0.25">
      <c r="A1556" s="25" t="s">
        <v>1693</v>
      </c>
      <c r="B1556" s="44">
        <v>5</v>
      </c>
      <c r="C1556" s="28" t="s">
        <v>1173</v>
      </c>
      <c r="D1556" s="25" t="s">
        <v>783</v>
      </c>
      <c r="E1556" s="26">
        <v>45748</v>
      </c>
      <c r="F1556" s="26">
        <v>45883</v>
      </c>
      <c r="G1556" s="25" t="s">
        <v>783</v>
      </c>
      <c r="H1556" s="26">
        <v>45748</v>
      </c>
      <c r="I1556" s="26">
        <v>45989</v>
      </c>
      <c r="J1556" s="25" t="s">
        <v>3147</v>
      </c>
      <c r="K1556" s="25"/>
      <c r="L1556" s="27">
        <v>0.45</v>
      </c>
      <c r="M1556" s="26" t="s">
        <v>2</v>
      </c>
      <c r="N1556" s="25" t="str" cm="1">
        <f t="array" ref="N1556">_xlfn.IFS(L1556=100%,"выполнено",L1556=0%,"не выполнено",L1556&gt;0%,"в работе",L1556&lt;100%,"в работе")</f>
        <v>в работе</v>
      </c>
      <c r="O1556" s="25"/>
      <c r="P1556" s="25"/>
      <c r="Q1556" s="25" t="s">
        <v>1032</v>
      </c>
      <c r="R1556" s="25" t="str">
        <f>VLOOKUP(J1556,LookUp!C:F,4,0)</f>
        <v>ТХиГТС</v>
      </c>
      <c r="S1556" s="25" t="s">
        <v>3824</v>
      </c>
    </row>
    <row r="1557" spans="1:19" x14ac:dyDescent="0.25">
      <c r="A1557" s="25" t="s">
        <v>1693</v>
      </c>
      <c r="B1557" s="44">
        <v>5</v>
      </c>
      <c r="C1557" s="25" t="s">
        <v>1174</v>
      </c>
      <c r="D1557" s="25" t="s">
        <v>1160</v>
      </c>
      <c r="E1557" s="26">
        <v>45762</v>
      </c>
      <c r="F1557" s="26">
        <v>45883</v>
      </c>
      <c r="G1557" s="25" t="s">
        <v>1160</v>
      </c>
      <c r="H1557" s="26">
        <v>45915</v>
      </c>
      <c r="I1557" s="26">
        <v>46037</v>
      </c>
      <c r="J1557" s="25" t="s">
        <v>1925</v>
      </c>
      <c r="K1557" s="25"/>
      <c r="L1557" s="27">
        <v>0</v>
      </c>
      <c r="M1557" s="26" t="s">
        <v>2</v>
      </c>
      <c r="N1557" s="25" t="str" cm="1">
        <f t="array" ref="N1557">_xlfn.IFS(L1557=100%,"выполнено",L1557=0%,"не выполнено",L1557&gt;0%,"в работе",L1557&lt;100%,"в работе")</f>
        <v>не выполнено</v>
      </c>
      <c r="O1557" s="25"/>
      <c r="P1557" s="25"/>
      <c r="Q1557" s="25" t="s">
        <v>985</v>
      </c>
      <c r="R1557" s="25" t="str">
        <f>VLOOKUP(J1557,LookUp!C:F,4,0)</f>
        <v>ОЭиСС</v>
      </c>
      <c r="S1557" s="25" t="s">
        <v>3824</v>
      </c>
    </row>
    <row r="1558" spans="1:19" x14ac:dyDescent="0.25">
      <c r="A1558" s="25" t="s">
        <v>1693</v>
      </c>
      <c r="B1558" s="44">
        <v>5</v>
      </c>
      <c r="C1558" s="28" t="s">
        <v>1175</v>
      </c>
      <c r="D1558" s="25" t="s">
        <v>1160</v>
      </c>
      <c r="E1558" s="26">
        <v>45762</v>
      </c>
      <c r="F1558" s="26">
        <v>45883</v>
      </c>
      <c r="G1558" s="25" t="s">
        <v>1160</v>
      </c>
      <c r="H1558" s="26">
        <v>45915</v>
      </c>
      <c r="I1558" s="26">
        <v>46037</v>
      </c>
      <c r="J1558" s="25" t="s">
        <v>1700</v>
      </c>
      <c r="K1558" s="25"/>
      <c r="L1558" s="27">
        <v>0</v>
      </c>
      <c r="M1558" s="26" t="s">
        <v>2</v>
      </c>
      <c r="N1558" s="25" t="str" cm="1">
        <f t="array" ref="N1558">_xlfn.IFS(L1558=100%,"выполнено",L1558=0%,"не выполнено",L1558&gt;0%,"в работе",L1558&lt;100%,"в работе")</f>
        <v>не выполнено</v>
      </c>
      <c r="O1558" s="25"/>
      <c r="P1558" s="25"/>
      <c r="Q1558" s="25" t="s">
        <v>1032</v>
      </c>
      <c r="R1558" s="25" t="str">
        <f>VLOOKUP(J1558,LookUp!C:F,4,0)</f>
        <v>АСО</v>
      </c>
      <c r="S1558" s="25" t="s">
        <v>3824</v>
      </c>
    </row>
    <row r="1559" spans="1:19" x14ac:dyDescent="0.25">
      <c r="A1559" s="25" t="s">
        <v>1693</v>
      </c>
      <c r="B1559" s="44">
        <v>5</v>
      </c>
      <c r="C1559" s="25" t="s">
        <v>1176</v>
      </c>
      <c r="D1559" s="25" t="s">
        <v>1160</v>
      </c>
      <c r="E1559" s="26">
        <v>45762</v>
      </c>
      <c r="F1559" s="26">
        <v>45883</v>
      </c>
      <c r="G1559" s="25" t="s">
        <v>1160</v>
      </c>
      <c r="H1559" s="26">
        <v>45915</v>
      </c>
      <c r="I1559" s="26">
        <v>46037</v>
      </c>
      <c r="J1559" s="25" t="s">
        <v>1700</v>
      </c>
      <c r="K1559" s="25"/>
      <c r="L1559" s="27">
        <v>0</v>
      </c>
      <c r="M1559" s="26" t="s">
        <v>2</v>
      </c>
      <c r="N1559" s="25" t="str" cm="1">
        <f t="array" ref="N1559">_xlfn.IFS(L1559=100%,"выполнено",L1559=0%,"не выполнено",L1559&gt;0%,"в работе",L1559&lt;100%,"в работе")</f>
        <v>не выполнено</v>
      </c>
      <c r="O1559" s="25"/>
      <c r="P1559" s="25"/>
      <c r="Q1559" s="25" t="s">
        <v>465</v>
      </c>
      <c r="R1559" s="25" t="str">
        <f>VLOOKUP(J1559,LookUp!C:F,4,0)</f>
        <v>АСО</v>
      </c>
      <c r="S1559" s="25" t="s">
        <v>3824</v>
      </c>
    </row>
    <row r="1560" spans="1:19" x14ac:dyDescent="0.25">
      <c r="A1560" s="25" t="s">
        <v>1693</v>
      </c>
      <c r="B1560" s="44">
        <v>5</v>
      </c>
      <c r="C1560" s="25" t="s">
        <v>1177</v>
      </c>
      <c r="D1560" s="25" t="s">
        <v>1160</v>
      </c>
      <c r="E1560" s="26">
        <v>45762</v>
      </c>
      <c r="F1560" s="26">
        <v>45883</v>
      </c>
      <c r="G1560" s="25" t="s">
        <v>1160</v>
      </c>
      <c r="H1560" s="26">
        <v>45915</v>
      </c>
      <c r="I1560" s="26">
        <v>46037</v>
      </c>
      <c r="J1560" s="25" t="s">
        <v>1700</v>
      </c>
      <c r="K1560" s="25"/>
      <c r="L1560" s="27">
        <v>0</v>
      </c>
      <c r="M1560" s="26" t="s">
        <v>2</v>
      </c>
      <c r="N1560" s="25" t="str" cm="1">
        <f t="array" ref="N1560">_xlfn.IFS(L1560=100%,"выполнено",L1560=0%,"не выполнено",L1560&gt;0%,"в работе",L1560&lt;100%,"в работе")</f>
        <v>не выполнено</v>
      </c>
      <c r="O1560" s="25"/>
      <c r="P1560" s="25"/>
      <c r="Q1560" s="25" t="s">
        <v>465</v>
      </c>
      <c r="R1560" s="25" t="str">
        <f>VLOOKUP(J1560,LookUp!C:F,4,0)</f>
        <v>АСО</v>
      </c>
      <c r="S1560" s="25" t="s">
        <v>3824</v>
      </c>
    </row>
    <row r="1561" spans="1:19" x14ac:dyDescent="0.25">
      <c r="A1561" s="25" t="s">
        <v>1693</v>
      </c>
      <c r="B1561" s="44">
        <v>5</v>
      </c>
      <c r="C1561" s="25" t="s">
        <v>1178</v>
      </c>
      <c r="D1561" s="25" t="s">
        <v>1070</v>
      </c>
      <c r="E1561" s="26">
        <v>45792</v>
      </c>
      <c r="F1561" s="26">
        <v>45883</v>
      </c>
      <c r="G1561" s="25" t="s">
        <v>1070</v>
      </c>
      <c r="H1561" s="26">
        <v>45915</v>
      </c>
      <c r="I1561" s="26">
        <v>46007</v>
      </c>
      <c r="J1561" s="25" t="s">
        <v>1696</v>
      </c>
      <c r="K1561" s="25"/>
      <c r="L1561" s="27">
        <v>0</v>
      </c>
      <c r="M1561" s="26" t="s">
        <v>2</v>
      </c>
      <c r="N1561" s="25" t="str" cm="1">
        <f t="array" ref="N1561">_xlfn.IFS(L1561=100%,"выполнено",L1561=0%,"не выполнено",L1561&gt;0%,"в работе",L1561&lt;100%,"в работе")</f>
        <v>не выполнено</v>
      </c>
      <c r="O1561" s="25"/>
      <c r="P1561" s="25"/>
      <c r="Q1561" s="25" t="s">
        <v>1719</v>
      </c>
      <c r="R1561" s="25" t="str">
        <f>VLOOKUP(J1561,LookUp!C:F,4,0)</f>
        <v>ОЭиСС</v>
      </c>
      <c r="S1561" s="25" t="s">
        <v>3824</v>
      </c>
    </row>
    <row r="1562" spans="1:19" x14ac:dyDescent="0.25">
      <c r="A1562" s="25" t="s">
        <v>1693</v>
      </c>
      <c r="B1562" s="44">
        <v>5</v>
      </c>
      <c r="C1562" s="25" t="s">
        <v>1179</v>
      </c>
      <c r="D1562" s="25" t="s">
        <v>1070</v>
      </c>
      <c r="E1562" s="26">
        <v>45792</v>
      </c>
      <c r="F1562" s="26">
        <v>45883</v>
      </c>
      <c r="G1562" s="25" t="s">
        <v>1070</v>
      </c>
      <c r="H1562" s="26">
        <v>45915</v>
      </c>
      <c r="I1562" s="26">
        <v>46007</v>
      </c>
      <c r="J1562" s="25" t="s">
        <v>1696</v>
      </c>
      <c r="K1562" s="25"/>
      <c r="L1562" s="27">
        <v>0</v>
      </c>
      <c r="M1562" s="26" t="s">
        <v>2</v>
      </c>
      <c r="N1562" s="25" t="str" cm="1">
        <f t="array" ref="N1562">_xlfn.IFS(L1562=100%,"выполнено",L1562=0%,"не выполнено",L1562&gt;0%,"в работе",L1562&lt;100%,"в работе")</f>
        <v>не выполнено</v>
      </c>
      <c r="O1562" s="25"/>
      <c r="P1562" s="25"/>
      <c r="Q1562" s="25" t="s">
        <v>465</v>
      </c>
      <c r="R1562" s="25" t="str">
        <f>VLOOKUP(J1562,LookUp!C:F,4,0)</f>
        <v>ОЭиСС</v>
      </c>
      <c r="S1562" s="25" t="s">
        <v>3824</v>
      </c>
    </row>
    <row r="1563" spans="1:19" x14ac:dyDescent="0.25">
      <c r="A1563" s="25" t="s">
        <v>1693</v>
      </c>
      <c r="B1563" s="44">
        <v>5</v>
      </c>
      <c r="C1563" s="25" t="s">
        <v>1180</v>
      </c>
      <c r="D1563" s="25" t="s">
        <v>1070</v>
      </c>
      <c r="E1563" s="26">
        <v>45792</v>
      </c>
      <c r="F1563" s="26">
        <v>45883</v>
      </c>
      <c r="G1563" s="25" t="s">
        <v>1070</v>
      </c>
      <c r="H1563" s="26">
        <v>45915</v>
      </c>
      <c r="I1563" s="26">
        <v>46007</v>
      </c>
      <c r="J1563" s="25" t="s">
        <v>1701</v>
      </c>
      <c r="K1563" s="25"/>
      <c r="L1563" s="27">
        <v>0</v>
      </c>
      <c r="M1563" s="26" t="s">
        <v>2</v>
      </c>
      <c r="N1563" s="25" t="str" cm="1">
        <f t="array" ref="N1563">_xlfn.IFS(L1563=100%,"выполнено",L1563=0%,"не выполнено",L1563&gt;0%,"в работе",L1563&lt;100%,"в работе")</f>
        <v>не выполнено</v>
      </c>
      <c r="O1563" s="25"/>
      <c r="P1563" s="25"/>
      <c r="Q1563" s="25" t="s">
        <v>465</v>
      </c>
      <c r="R1563" s="25" t="str">
        <f>VLOOKUP(J1563,LookUp!C:F,4,0)</f>
        <v>ОВиВК</v>
      </c>
      <c r="S1563" s="25" t="s">
        <v>3824</v>
      </c>
    </row>
    <row r="1564" spans="1:19" x14ac:dyDescent="0.25">
      <c r="A1564" s="25" t="s">
        <v>1693</v>
      </c>
      <c r="B1564" s="44">
        <v>5</v>
      </c>
      <c r="C1564" s="25" t="s">
        <v>1181</v>
      </c>
      <c r="D1564" s="25" t="s">
        <v>1070</v>
      </c>
      <c r="E1564" s="26">
        <v>45792</v>
      </c>
      <c r="F1564" s="26">
        <v>45883</v>
      </c>
      <c r="G1564" s="25" t="s">
        <v>1070</v>
      </c>
      <c r="H1564" s="26">
        <v>45915</v>
      </c>
      <c r="I1564" s="26">
        <v>46007</v>
      </c>
      <c r="J1564" s="25" t="s">
        <v>1701</v>
      </c>
      <c r="K1564" s="25"/>
      <c r="L1564" s="27">
        <v>0</v>
      </c>
      <c r="M1564" s="26" t="s">
        <v>2</v>
      </c>
      <c r="N1564" s="25" t="str" cm="1">
        <f t="array" ref="N1564">_xlfn.IFS(L1564=100%,"выполнено",L1564=0%,"не выполнено",L1564&gt;0%,"в работе",L1564&lt;100%,"в работе")</f>
        <v>не выполнено</v>
      </c>
      <c r="O1564" s="25"/>
      <c r="P1564" s="25"/>
      <c r="Q1564" s="25" t="s">
        <v>465</v>
      </c>
      <c r="R1564" s="25" t="str">
        <f>VLOOKUP(J1564,LookUp!C:F,4,0)</f>
        <v>ОВиВК</v>
      </c>
      <c r="S1564" s="25" t="s">
        <v>3824</v>
      </c>
    </row>
    <row r="1565" spans="1:19" x14ac:dyDescent="0.25">
      <c r="A1565" s="25" t="s">
        <v>1693</v>
      </c>
      <c r="B1565" s="44">
        <v>5</v>
      </c>
      <c r="C1565" s="25" t="s">
        <v>1182</v>
      </c>
      <c r="D1565" s="25" t="s">
        <v>98</v>
      </c>
      <c r="E1565" s="26">
        <v>45824</v>
      </c>
      <c r="F1565" s="26">
        <v>45883</v>
      </c>
      <c r="G1565" s="25" t="s">
        <v>98</v>
      </c>
      <c r="H1565" s="26">
        <v>45929</v>
      </c>
      <c r="I1565" s="26">
        <v>45989</v>
      </c>
      <c r="J1565" s="25" t="s">
        <v>1007</v>
      </c>
      <c r="K1565" s="25"/>
      <c r="L1565" s="27">
        <v>0</v>
      </c>
      <c r="M1565" s="26" t="s">
        <v>2</v>
      </c>
      <c r="N1565" s="25" t="str" cm="1">
        <f t="array" ref="N1565">_xlfn.IFS(L1565=100%,"выполнено",L1565=0%,"не выполнено",L1565&gt;0%,"в работе",L1565&lt;100%,"в работе")</f>
        <v>не выполнено</v>
      </c>
      <c r="O1565" s="25"/>
      <c r="P1565" s="25"/>
      <c r="Q1565" s="25" t="s">
        <v>465</v>
      </c>
      <c r="R1565" s="25" t="str">
        <f>VLOOKUP(J1565,LookUp!C:F,4,0)</f>
        <v>ОЭиСС</v>
      </c>
      <c r="S1565" s="25" t="s">
        <v>3824</v>
      </c>
    </row>
    <row r="1566" spans="1:19" x14ac:dyDescent="0.25">
      <c r="A1566" s="25" t="s">
        <v>1693</v>
      </c>
      <c r="B1566" s="44">
        <v>5</v>
      </c>
      <c r="C1566" s="25" t="s">
        <v>1183</v>
      </c>
      <c r="D1566" s="25" t="s">
        <v>98</v>
      </c>
      <c r="E1566" s="26">
        <v>45824</v>
      </c>
      <c r="F1566" s="26">
        <v>45883</v>
      </c>
      <c r="G1566" s="25" t="s">
        <v>98</v>
      </c>
      <c r="H1566" s="26">
        <v>45929</v>
      </c>
      <c r="I1566" s="26">
        <v>45989</v>
      </c>
      <c r="J1566" s="25" t="s">
        <v>1007</v>
      </c>
      <c r="K1566" s="25"/>
      <c r="L1566" s="27">
        <v>0</v>
      </c>
      <c r="M1566" s="26" t="s">
        <v>2</v>
      </c>
      <c r="N1566" s="25" t="str" cm="1">
        <f t="array" ref="N1566">_xlfn.IFS(L1566=100%,"выполнено",L1566=0%,"не выполнено",L1566&gt;0%,"в работе",L1566&lt;100%,"в работе")</f>
        <v>не выполнено</v>
      </c>
      <c r="O1566" s="25"/>
      <c r="P1566" s="25"/>
      <c r="Q1566" s="25" t="s">
        <v>1719</v>
      </c>
      <c r="R1566" s="25" t="str">
        <f>VLOOKUP(J1566,LookUp!C:F,4,0)</f>
        <v>ОЭиСС</v>
      </c>
      <c r="S1566" s="25" t="s">
        <v>3824</v>
      </c>
    </row>
    <row r="1567" spans="1:19" x14ac:dyDescent="0.25">
      <c r="A1567" s="25" t="s">
        <v>1693</v>
      </c>
      <c r="B1567" s="44">
        <v>5</v>
      </c>
      <c r="C1567" s="25" t="s">
        <v>1184</v>
      </c>
      <c r="D1567" s="25" t="s">
        <v>98</v>
      </c>
      <c r="E1567" s="26">
        <v>45824</v>
      </c>
      <c r="F1567" s="26">
        <v>45883</v>
      </c>
      <c r="G1567" s="25" t="s">
        <v>98</v>
      </c>
      <c r="H1567" s="26">
        <v>45929</v>
      </c>
      <c r="I1567" s="26">
        <v>45989</v>
      </c>
      <c r="J1567" s="25" t="s">
        <v>1007</v>
      </c>
      <c r="K1567" s="25"/>
      <c r="L1567" s="27">
        <v>0</v>
      </c>
      <c r="M1567" s="26" t="s">
        <v>2</v>
      </c>
      <c r="N1567" s="25" t="str" cm="1">
        <f t="array" ref="N1567">_xlfn.IFS(L1567=100%,"выполнено",L1567=0%,"не выполнено",L1567&gt;0%,"в работе",L1567&lt;100%,"в работе")</f>
        <v>не выполнено</v>
      </c>
      <c r="O1567" s="25"/>
      <c r="P1567" s="25"/>
      <c r="Q1567" s="25" t="s">
        <v>465</v>
      </c>
      <c r="R1567" s="25" t="str">
        <f>VLOOKUP(J1567,LookUp!C:F,4,0)</f>
        <v>ОЭиСС</v>
      </c>
      <c r="S1567" s="25" t="s">
        <v>3824</v>
      </c>
    </row>
    <row r="1568" spans="1:19" x14ac:dyDescent="0.25">
      <c r="A1568" s="25" t="s">
        <v>1693</v>
      </c>
      <c r="B1568" s="44">
        <v>5</v>
      </c>
      <c r="C1568" s="25" t="s">
        <v>1185</v>
      </c>
      <c r="D1568" s="25" t="s">
        <v>98</v>
      </c>
      <c r="E1568" s="26">
        <v>45824</v>
      </c>
      <c r="F1568" s="26">
        <v>45883</v>
      </c>
      <c r="G1568" s="25" t="s">
        <v>98</v>
      </c>
      <c r="H1568" s="26">
        <v>45929</v>
      </c>
      <c r="I1568" s="26">
        <v>45989</v>
      </c>
      <c r="J1568" s="25" t="s">
        <v>1007</v>
      </c>
      <c r="K1568" s="25"/>
      <c r="L1568" s="27">
        <v>0</v>
      </c>
      <c r="M1568" s="26" t="s">
        <v>2</v>
      </c>
      <c r="N1568" s="25" t="str" cm="1">
        <f t="array" ref="N1568">_xlfn.IFS(L1568=100%,"выполнено",L1568=0%,"не выполнено",L1568&gt;0%,"в работе",L1568&lt;100%,"в работе")</f>
        <v>не выполнено</v>
      </c>
      <c r="O1568" s="25"/>
      <c r="P1568" s="25"/>
      <c r="Q1568" s="25" t="s">
        <v>465</v>
      </c>
      <c r="R1568" s="25" t="str">
        <f>VLOOKUP(J1568,LookUp!C:F,4,0)</f>
        <v>ОЭиСС</v>
      </c>
      <c r="S1568" s="25" t="s">
        <v>3824</v>
      </c>
    </row>
    <row r="1569" spans="1:19" x14ac:dyDescent="0.25">
      <c r="A1569" s="25" t="s">
        <v>1693</v>
      </c>
      <c r="B1569" s="44">
        <v>4</v>
      </c>
      <c r="C1569" s="25" t="s">
        <v>1186</v>
      </c>
      <c r="D1569" s="25" t="s">
        <v>783</v>
      </c>
      <c r="E1569" s="26">
        <v>45762</v>
      </c>
      <c r="F1569" s="26">
        <v>45897</v>
      </c>
      <c r="G1569" s="25" t="s">
        <v>1944</v>
      </c>
      <c r="H1569" s="26">
        <v>45762</v>
      </c>
      <c r="I1569" s="26">
        <v>46037</v>
      </c>
      <c r="J1569" s="25" t="s">
        <v>1719</v>
      </c>
      <c r="K1569" s="25"/>
      <c r="L1569" s="27">
        <v>0.05</v>
      </c>
      <c r="M1569" s="26" t="s">
        <v>2</v>
      </c>
      <c r="N1569" s="25" t="str" cm="1">
        <f t="array" ref="N1569">_xlfn.IFS(L1569=100%,"выполнено",L1569=0%,"не выполнено",L1569&gt;0%,"в работе",L1569&lt;100%,"в работе")</f>
        <v>в работе</v>
      </c>
      <c r="O1569" s="25"/>
      <c r="P1569" s="25"/>
      <c r="Q1569" s="25" t="s">
        <v>1719</v>
      </c>
      <c r="R1569" s="25" t="str">
        <f>VLOOKUP(J1569,LookUp!C:F,4,0)</f>
        <v>Не применимо</v>
      </c>
      <c r="S1569" s="25" t="s">
        <v>3824</v>
      </c>
    </row>
    <row r="1570" spans="1:19" x14ac:dyDescent="0.25">
      <c r="A1570" s="25" t="s">
        <v>1693</v>
      </c>
      <c r="B1570" s="44">
        <v>5</v>
      </c>
      <c r="C1570" s="25" t="s">
        <v>1187</v>
      </c>
      <c r="D1570" s="25" t="s">
        <v>783</v>
      </c>
      <c r="E1570" s="26">
        <v>45762</v>
      </c>
      <c r="F1570" s="26">
        <v>45897</v>
      </c>
      <c r="G1570" s="25" t="s">
        <v>783</v>
      </c>
      <c r="H1570" s="26">
        <v>45762</v>
      </c>
      <c r="I1570" s="26">
        <v>45989</v>
      </c>
      <c r="J1570" s="25" t="s">
        <v>3147</v>
      </c>
      <c r="K1570" s="25"/>
      <c r="L1570" s="27">
        <v>0.45</v>
      </c>
      <c r="M1570" s="26" t="s">
        <v>2</v>
      </c>
      <c r="N1570" s="25" t="str" cm="1">
        <f t="array" ref="N1570">_xlfn.IFS(L1570=100%,"выполнено",L1570=0%,"не выполнено",L1570&gt;0%,"в работе",L1570&lt;100%,"в работе")</f>
        <v>в работе</v>
      </c>
      <c r="O1570" s="25"/>
      <c r="P1570" s="25"/>
      <c r="Q1570" s="25" t="s">
        <v>465</v>
      </c>
      <c r="R1570" s="25" t="str">
        <f>VLOOKUP(J1570,LookUp!C:F,4,0)</f>
        <v>ТХиГТС</v>
      </c>
      <c r="S1570" s="25" t="s">
        <v>3824</v>
      </c>
    </row>
    <row r="1571" spans="1:19" x14ac:dyDescent="0.25">
      <c r="A1571" s="25" t="s">
        <v>1693</v>
      </c>
      <c r="B1571" s="44">
        <v>5</v>
      </c>
      <c r="C1571" s="25" t="s">
        <v>1188</v>
      </c>
      <c r="D1571" s="25" t="s">
        <v>1160</v>
      </c>
      <c r="E1571" s="26">
        <v>45776</v>
      </c>
      <c r="F1571" s="26">
        <v>45897</v>
      </c>
      <c r="G1571" s="25" t="s">
        <v>1160</v>
      </c>
      <c r="H1571" s="26">
        <v>45915</v>
      </c>
      <c r="I1571" s="26">
        <v>46037</v>
      </c>
      <c r="J1571" s="25" t="s">
        <v>1925</v>
      </c>
      <c r="K1571" s="25"/>
      <c r="L1571" s="27">
        <v>0</v>
      </c>
      <c r="M1571" s="26" t="s">
        <v>2</v>
      </c>
      <c r="N1571" s="25" t="str" cm="1">
        <f t="array" ref="N1571">_xlfn.IFS(L1571=100%,"выполнено",L1571=0%,"не выполнено",L1571&gt;0%,"в работе",L1571&lt;100%,"в работе")</f>
        <v>не выполнено</v>
      </c>
      <c r="O1571" s="25"/>
      <c r="P1571" s="25"/>
      <c r="Q1571" s="25" t="s">
        <v>1719</v>
      </c>
      <c r="R1571" s="25" t="str">
        <f>VLOOKUP(J1571,LookUp!C:F,4,0)</f>
        <v>ОЭиСС</v>
      </c>
      <c r="S1571" s="25" t="s">
        <v>3824</v>
      </c>
    </row>
    <row r="1572" spans="1:19" x14ac:dyDescent="0.25">
      <c r="A1572" s="25" t="s">
        <v>1693</v>
      </c>
      <c r="B1572" s="44">
        <v>5</v>
      </c>
      <c r="C1572" s="25" t="s">
        <v>1189</v>
      </c>
      <c r="D1572" s="25" t="s">
        <v>1160</v>
      </c>
      <c r="E1572" s="26">
        <v>45776</v>
      </c>
      <c r="F1572" s="26">
        <v>45897</v>
      </c>
      <c r="G1572" s="25" t="s">
        <v>1160</v>
      </c>
      <c r="H1572" s="26">
        <v>45915</v>
      </c>
      <c r="I1572" s="26">
        <v>46037</v>
      </c>
      <c r="J1572" s="25" t="s">
        <v>1700</v>
      </c>
      <c r="K1572" s="25"/>
      <c r="L1572" s="27">
        <v>0</v>
      </c>
      <c r="M1572" s="26" t="s">
        <v>2</v>
      </c>
      <c r="N1572" s="25" t="str" cm="1">
        <f t="array" ref="N1572">_xlfn.IFS(L1572=100%,"выполнено",L1572=0%,"не выполнено",L1572&gt;0%,"в работе",L1572&lt;100%,"в работе")</f>
        <v>не выполнено</v>
      </c>
      <c r="O1572" s="25"/>
      <c r="P1572" s="25"/>
      <c r="Q1572" s="25" t="s">
        <v>465</v>
      </c>
      <c r="R1572" s="25" t="str">
        <f>VLOOKUP(J1572,LookUp!C:F,4,0)</f>
        <v>АСО</v>
      </c>
      <c r="S1572" s="25" t="s">
        <v>3824</v>
      </c>
    </row>
    <row r="1573" spans="1:19" x14ac:dyDescent="0.25">
      <c r="A1573" s="25" t="s">
        <v>1693</v>
      </c>
      <c r="B1573" s="44">
        <v>5</v>
      </c>
      <c r="C1573" s="25" t="s">
        <v>1190</v>
      </c>
      <c r="D1573" s="25" t="s">
        <v>1160</v>
      </c>
      <c r="E1573" s="26">
        <v>45776</v>
      </c>
      <c r="F1573" s="26">
        <v>45897</v>
      </c>
      <c r="G1573" s="25" t="s">
        <v>1160</v>
      </c>
      <c r="H1573" s="26">
        <v>45915</v>
      </c>
      <c r="I1573" s="26">
        <v>46037</v>
      </c>
      <c r="J1573" s="25" t="s">
        <v>1700</v>
      </c>
      <c r="K1573" s="25"/>
      <c r="L1573" s="27">
        <v>0</v>
      </c>
      <c r="M1573" s="26" t="s">
        <v>2</v>
      </c>
      <c r="N1573" s="25" t="str" cm="1">
        <f t="array" ref="N1573">_xlfn.IFS(L1573=100%,"выполнено",L1573=0%,"не выполнено",L1573&gt;0%,"в работе",L1573&lt;100%,"в работе")</f>
        <v>не выполнено</v>
      </c>
      <c r="O1573" s="25"/>
      <c r="P1573" s="25"/>
      <c r="Q1573" s="25" t="s">
        <v>465</v>
      </c>
      <c r="R1573" s="25" t="str">
        <f>VLOOKUP(J1573,LookUp!C:F,4,0)</f>
        <v>АСО</v>
      </c>
      <c r="S1573" s="25" t="s">
        <v>3824</v>
      </c>
    </row>
    <row r="1574" spans="1:19" x14ac:dyDescent="0.25">
      <c r="A1574" s="25" t="s">
        <v>1693</v>
      </c>
      <c r="B1574" s="44">
        <v>5</v>
      </c>
      <c r="C1574" s="25" t="s">
        <v>1191</v>
      </c>
      <c r="D1574" s="25" t="s">
        <v>1160</v>
      </c>
      <c r="E1574" s="26">
        <v>45776</v>
      </c>
      <c r="F1574" s="26">
        <v>45897</v>
      </c>
      <c r="G1574" s="25" t="s">
        <v>1160</v>
      </c>
      <c r="H1574" s="26">
        <v>45915</v>
      </c>
      <c r="I1574" s="26">
        <v>46037</v>
      </c>
      <c r="J1574" s="25" t="s">
        <v>1700</v>
      </c>
      <c r="K1574" s="25"/>
      <c r="L1574" s="27">
        <v>0</v>
      </c>
      <c r="M1574" s="26" t="s">
        <v>2</v>
      </c>
      <c r="N1574" s="25" t="str" cm="1">
        <f t="array" ref="N1574">_xlfn.IFS(L1574=100%,"выполнено",L1574=0%,"не выполнено",L1574&gt;0%,"в работе",L1574&lt;100%,"в работе")</f>
        <v>не выполнено</v>
      </c>
      <c r="O1574" s="25"/>
      <c r="P1574" s="25"/>
      <c r="Q1574" s="25" t="s">
        <v>465</v>
      </c>
      <c r="R1574" s="25" t="str">
        <f>VLOOKUP(J1574,LookUp!C:F,4,0)</f>
        <v>АСО</v>
      </c>
      <c r="S1574" s="25" t="s">
        <v>3824</v>
      </c>
    </row>
    <row r="1575" spans="1:19" x14ac:dyDescent="0.25">
      <c r="A1575" s="25" t="s">
        <v>1693</v>
      </c>
      <c r="B1575" s="44">
        <v>5</v>
      </c>
      <c r="C1575" s="25" t="s">
        <v>1192</v>
      </c>
      <c r="D1575" s="25" t="s">
        <v>1070</v>
      </c>
      <c r="E1575" s="26">
        <v>45806</v>
      </c>
      <c r="F1575" s="26">
        <v>45897</v>
      </c>
      <c r="G1575" s="25" t="s">
        <v>1070</v>
      </c>
      <c r="H1575" s="26">
        <v>45915</v>
      </c>
      <c r="I1575" s="26">
        <v>46007</v>
      </c>
      <c r="J1575" s="25" t="s">
        <v>1696</v>
      </c>
      <c r="K1575" s="25"/>
      <c r="L1575" s="27">
        <v>0</v>
      </c>
      <c r="M1575" s="26" t="s">
        <v>2</v>
      </c>
      <c r="N1575" s="25" t="str" cm="1">
        <f t="array" ref="N1575">_xlfn.IFS(L1575=100%,"выполнено",L1575=0%,"не выполнено",L1575&gt;0%,"в работе",L1575&lt;100%,"в работе")</f>
        <v>не выполнено</v>
      </c>
      <c r="O1575" s="25"/>
      <c r="P1575" s="25"/>
      <c r="Q1575" s="25" t="s">
        <v>465</v>
      </c>
      <c r="R1575" s="25" t="str">
        <f>VLOOKUP(J1575,LookUp!C:F,4,0)</f>
        <v>ОЭиСС</v>
      </c>
      <c r="S1575" s="25" t="s">
        <v>3824</v>
      </c>
    </row>
    <row r="1576" spans="1:19" x14ac:dyDescent="0.25">
      <c r="A1576" s="25" t="s">
        <v>1693</v>
      </c>
      <c r="B1576" s="44">
        <v>5</v>
      </c>
      <c r="C1576" s="25" t="s">
        <v>1193</v>
      </c>
      <c r="D1576" s="25" t="s">
        <v>1070</v>
      </c>
      <c r="E1576" s="26">
        <v>45806</v>
      </c>
      <c r="F1576" s="26">
        <v>45897</v>
      </c>
      <c r="G1576" s="25" t="s">
        <v>1070</v>
      </c>
      <c r="H1576" s="26">
        <v>45915</v>
      </c>
      <c r="I1576" s="26">
        <v>46007</v>
      </c>
      <c r="J1576" s="25" t="s">
        <v>1696</v>
      </c>
      <c r="K1576" s="25"/>
      <c r="L1576" s="27">
        <v>0</v>
      </c>
      <c r="M1576" s="26" t="s">
        <v>2</v>
      </c>
      <c r="N1576" s="25" t="str" cm="1">
        <f t="array" ref="N1576">_xlfn.IFS(L1576=100%,"выполнено",L1576=0%,"не выполнено",L1576&gt;0%,"в работе",L1576&lt;100%,"в работе")</f>
        <v>не выполнено</v>
      </c>
      <c r="O1576" s="25"/>
      <c r="P1576" s="25"/>
      <c r="Q1576" s="25" t="s">
        <v>465</v>
      </c>
      <c r="R1576" s="25" t="str">
        <f>VLOOKUP(J1576,LookUp!C:F,4,0)</f>
        <v>ОЭиСС</v>
      </c>
      <c r="S1576" s="25" t="s">
        <v>3824</v>
      </c>
    </row>
    <row r="1577" spans="1:19" x14ac:dyDescent="0.25">
      <c r="A1577" s="25" t="s">
        <v>1693</v>
      </c>
      <c r="B1577" s="44">
        <v>5</v>
      </c>
      <c r="C1577" s="25" t="s">
        <v>1194</v>
      </c>
      <c r="D1577" s="25" t="s">
        <v>1070</v>
      </c>
      <c r="E1577" s="26">
        <v>45806</v>
      </c>
      <c r="F1577" s="26">
        <v>45897</v>
      </c>
      <c r="G1577" s="25" t="s">
        <v>1070</v>
      </c>
      <c r="H1577" s="26">
        <v>45915</v>
      </c>
      <c r="I1577" s="26">
        <v>46007</v>
      </c>
      <c r="J1577" s="25" t="s">
        <v>1701</v>
      </c>
      <c r="K1577" s="25"/>
      <c r="L1577" s="27">
        <v>0</v>
      </c>
      <c r="M1577" s="26" t="s">
        <v>2</v>
      </c>
      <c r="N1577" s="25" t="str" cm="1">
        <f t="array" ref="N1577">_xlfn.IFS(L1577=100%,"выполнено",L1577=0%,"не выполнено",L1577&gt;0%,"в работе",L1577&lt;100%,"в работе")</f>
        <v>не выполнено</v>
      </c>
      <c r="O1577" s="25"/>
      <c r="P1577" s="25"/>
      <c r="Q1577" s="25" t="s">
        <v>1719</v>
      </c>
      <c r="R1577" s="25" t="str">
        <f>VLOOKUP(J1577,LookUp!C:F,4,0)</f>
        <v>ОВиВК</v>
      </c>
      <c r="S1577" s="25" t="s">
        <v>3824</v>
      </c>
    </row>
    <row r="1578" spans="1:19" x14ac:dyDescent="0.25">
      <c r="A1578" s="25" t="s">
        <v>1693</v>
      </c>
      <c r="B1578" s="44">
        <v>5</v>
      </c>
      <c r="C1578" s="25" t="s">
        <v>1195</v>
      </c>
      <c r="D1578" s="25" t="s">
        <v>1070</v>
      </c>
      <c r="E1578" s="26">
        <v>45806</v>
      </c>
      <c r="F1578" s="26">
        <v>45897</v>
      </c>
      <c r="G1578" s="25" t="s">
        <v>1070</v>
      </c>
      <c r="H1578" s="26">
        <v>45915</v>
      </c>
      <c r="I1578" s="26">
        <v>46007</v>
      </c>
      <c r="J1578" s="25" t="s">
        <v>1701</v>
      </c>
      <c r="K1578" s="25"/>
      <c r="L1578" s="27">
        <v>0</v>
      </c>
      <c r="M1578" s="26" t="s">
        <v>2</v>
      </c>
      <c r="N1578" s="25" t="str" cm="1">
        <f t="array" ref="N1578">_xlfn.IFS(L1578=100%,"выполнено",L1578=0%,"не выполнено",L1578&gt;0%,"в работе",L1578&lt;100%,"в работе")</f>
        <v>не выполнено</v>
      </c>
      <c r="O1578" s="25"/>
      <c r="P1578" s="25"/>
      <c r="Q1578" s="25" t="s">
        <v>1719</v>
      </c>
      <c r="R1578" s="25" t="str">
        <f>VLOOKUP(J1578,LookUp!C:F,4,0)</f>
        <v>ОВиВК</v>
      </c>
      <c r="S1578" s="25" t="s">
        <v>3824</v>
      </c>
    </row>
    <row r="1579" spans="1:19" x14ac:dyDescent="0.25">
      <c r="A1579" s="25" t="s">
        <v>1693</v>
      </c>
      <c r="B1579" s="44">
        <v>5</v>
      </c>
      <c r="C1579" s="25" t="s">
        <v>1196</v>
      </c>
      <c r="D1579" s="25" t="s">
        <v>98</v>
      </c>
      <c r="E1579" s="26">
        <v>45838</v>
      </c>
      <c r="F1579" s="26">
        <v>45897</v>
      </c>
      <c r="G1579" s="25" t="s">
        <v>98</v>
      </c>
      <c r="H1579" s="26">
        <v>45929</v>
      </c>
      <c r="I1579" s="26">
        <v>45989</v>
      </c>
      <c r="J1579" s="25" t="s">
        <v>1007</v>
      </c>
      <c r="K1579" s="25"/>
      <c r="L1579" s="27">
        <v>0</v>
      </c>
      <c r="M1579" s="26" t="s">
        <v>2</v>
      </c>
      <c r="N1579" s="25" t="str" cm="1">
        <f t="array" ref="N1579">_xlfn.IFS(L1579=100%,"выполнено",L1579=0%,"не выполнено",L1579&gt;0%,"в работе",L1579&lt;100%,"в работе")</f>
        <v>не выполнено</v>
      </c>
      <c r="O1579" s="25"/>
      <c r="P1579" s="25"/>
      <c r="Q1579" s="25" t="s">
        <v>1719</v>
      </c>
      <c r="R1579" s="25" t="str">
        <f>VLOOKUP(J1579,LookUp!C:F,4,0)</f>
        <v>ОЭиСС</v>
      </c>
      <c r="S1579" s="25" t="s">
        <v>3824</v>
      </c>
    </row>
    <row r="1580" spans="1:19" x14ac:dyDescent="0.25">
      <c r="A1580" s="25" t="s">
        <v>1693</v>
      </c>
      <c r="B1580" s="44">
        <v>5</v>
      </c>
      <c r="C1580" s="25" t="s">
        <v>1197</v>
      </c>
      <c r="D1580" s="25" t="s">
        <v>98</v>
      </c>
      <c r="E1580" s="26">
        <v>45838</v>
      </c>
      <c r="F1580" s="26">
        <v>45897</v>
      </c>
      <c r="G1580" s="25" t="s">
        <v>98</v>
      </c>
      <c r="H1580" s="26">
        <v>45929</v>
      </c>
      <c r="I1580" s="26">
        <v>45989</v>
      </c>
      <c r="J1580" s="25" t="s">
        <v>1007</v>
      </c>
      <c r="K1580" s="25"/>
      <c r="L1580" s="27">
        <v>0</v>
      </c>
      <c r="M1580" s="26" t="s">
        <v>2</v>
      </c>
      <c r="N1580" s="25" t="str" cm="1">
        <f t="array" ref="N1580">_xlfn.IFS(L1580=100%,"выполнено",L1580=0%,"не выполнено",L1580&gt;0%,"в работе",L1580&lt;100%,"в работе")</f>
        <v>не выполнено</v>
      </c>
      <c r="O1580" s="25"/>
      <c r="P1580" s="25"/>
      <c r="Q1580" s="25" t="s">
        <v>465</v>
      </c>
      <c r="R1580" s="25" t="str">
        <f>VLOOKUP(J1580,LookUp!C:F,4,0)</f>
        <v>ОЭиСС</v>
      </c>
      <c r="S1580" s="25" t="s">
        <v>3824</v>
      </c>
    </row>
    <row r="1581" spans="1:19" x14ac:dyDescent="0.25">
      <c r="A1581" s="25" t="s">
        <v>1693</v>
      </c>
      <c r="B1581" s="44">
        <v>5</v>
      </c>
      <c r="C1581" s="25" t="s">
        <v>1198</v>
      </c>
      <c r="D1581" s="25" t="s">
        <v>98</v>
      </c>
      <c r="E1581" s="26">
        <v>45838</v>
      </c>
      <c r="F1581" s="26">
        <v>45897</v>
      </c>
      <c r="G1581" s="25" t="s">
        <v>98</v>
      </c>
      <c r="H1581" s="26">
        <v>45929</v>
      </c>
      <c r="I1581" s="26">
        <v>45989</v>
      </c>
      <c r="J1581" s="25" t="s">
        <v>1007</v>
      </c>
      <c r="K1581" s="25"/>
      <c r="L1581" s="27">
        <v>0</v>
      </c>
      <c r="M1581" s="26" t="s">
        <v>2</v>
      </c>
      <c r="N1581" s="25" t="str" cm="1">
        <f t="array" ref="N1581">_xlfn.IFS(L1581=100%,"выполнено",L1581=0%,"не выполнено",L1581&gt;0%,"в работе",L1581&lt;100%,"в работе")</f>
        <v>не выполнено</v>
      </c>
      <c r="O1581" s="25"/>
      <c r="P1581" s="25"/>
      <c r="Q1581" s="25" t="s">
        <v>1719</v>
      </c>
      <c r="R1581" s="25" t="str">
        <f>VLOOKUP(J1581,LookUp!C:F,4,0)</f>
        <v>ОЭиСС</v>
      </c>
      <c r="S1581" s="25" t="s">
        <v>3824</v>
      </c>
    </row>
    <row r="1582" spans="1:19" x14ac:dyDescent="0.25">
      <c r="A1582" s="25" t="s">
        <v>1693</v>
      </c>
      <c r="B1582" s="44">
        <v>5</v>
      </c>
      <c r="C1582" s="25" t="s">
        <v>1199</v>
      </c>
      <c r="D1582" s="25" t="s">
        <v>98</v>
      </c>
      <c r="E1582" s="26">
        <v>45838</v>
      </c>
      <c r="F1582" s="26">
        <v>45897</v>
      </c>
      <c r="G1582" s="25" t="s">
        <v>98</v>
      </c>
      <c r="H1582" s="26">
        <v>45929</v>
      </c>
      <c r="I1582" s="26">
        <v>45989</v>
      </c>
      <c r="J1582" s="25" t="s">
        <v>1007</v>
      </c>
      <c r="K1582" s="25"/>
      <c r="L1582" s="27">
        <v>0</v>
      </c>
      <c r="M1582" s="26" t="s">
        <v>2</v>
      </c>
      <c r="N1582" s="25" t="str" cm="1">
        <f t="array" ref="N1582">_xlfn.IFS(L1582=100%,"выполнено",L1582=0%,"не выполнено",L1582&gt;0%,"в работе",L1582&lt;100%,"в работе")</f>
        <v>не выполнено</v>
      </c>
      <c r="O1582" s="25"/>
      <c r="P1582" s="25"/>
      <c r="Q1582" s="25" t="s">
        <v>465</v>
      </c>
      <c r="R1582" s="25" t="str">
        <f>VLOOKUP(J1582,LookUp!C:F,4,0)</f>
        <v>ОЭиСС</v>
      </c>
      <c r="S1582" s="25" t="s">
        <v>3824</v>
      </c>
    </row>
    <row r="1583" spans="1:19" x14ac:dyDescent="0.25">
      <c r="A1583" s="25" t="s">
        <v>1693</v>
      </c>
      <c r="B1583" s="44">
        <v>4</v>
      </c>
      <c r="C1583" s="25" t="s">
        <v>1200</v>
      </c>
      <c r="D1583" s="25" t="s">
        <v>783</v>
      </c>
      <c r="E1583" s="26">
        <v>45776</v>
      </c>
      <c r="F1583" s="26">
        <v>45911</v>
      </c>
      <c r="G1583" s="25" t="s">
        <v>783</v>
      </c>
      <c r="H1583" s="26">
        <v>45915</v>
      </c>
      <c r="I1583" s="26">
        <v>46051</v>
      </c>
      <c r="J1583" s="25" t="s">
        <v>1719</v>
      </c>
      <c r="K1583" s="25"/>
      <c r="L1583" s="27">
        <v>0</v>
      </c>
      <c r="M1583" s="26" t="s">
        <v>2</v>
      </c>
      <c r="N1583" s="25" t="str" cm="1">
        <f t="array" ref="N1583">_xlfn.IFS(L1583=100%,"выполнено",L1583=0%,"не выполнено",L1583&gt;0%,"в работе",L1583&lt;100%,"в работе")</f>
        <v>не выполнено</v>
      </c>
      <c r="O1583" s="25"/>
      <c r="P1583" s="25"/>
      <c r="Q1583" s="25" t="s">
        <v>1719</v>
      </c>
      <c r="R1583" s="25" t="str">
        <f>VLOOKUP(J1583,LookUp!C:F,4,0)</f>
        <v>Не применимо</v>
      </c>
      <c r="S1583" s="25" t="s">
        <v>3824</v>
      </c>
    </row>
    <row r="1584" spans="1:19" x14ac:dyDescent="0.25">
      <c r="A1584" s="25" t="s">
        <v>1693</v>
      </c>
      <c r="B1584" s="44">
        <v>5</v>
      </c>
      <c r="C1584" s="25" t="s">
        <v>1201</v>
      </c>
      <c r="D1584" s="25" t="s">
        <v>783</v>
      </c>
      <c r="E1584" s="26">
        <v>45776</v>
      </c>
      <c r="F1584" s="26">
        <v>45911</v>
      </c>
      <c r="G1584" s="25" t="s">
        <v>783</v>
      </c>
      <c r="H1584" s="26">
        <v>45915</v>
      </c>
      <c r="I1584" s="26">
        <v>46051</v>
      </c>
      <c r="J1584" s="25" t="s">
        <v>3147</v>
      </c>
      <c r="K1584" s="25"/>
      <c r="L1584" s="27">
        <v>0</v>
      </c>
      <c r="M1584" s="26" t="s">
        <v>2</v>
      </c>
      <c r="N1584" s="25" t="str" cm="1">
        <f t="array" ref="N1584">_xlfn.IFS(L1584=100%,"выполнено",L1584=0%,"не выполнено",L1584&gt;0%,"в работе",L1584&lt;100%,"в работе")</f>
        <v>не выполнено</v>
      </c>
      <c r="O1584" s="25"/>
      <c r="P1584" s="25"/>
      <c r="Q1584" s="25" t="s">
        <v>1719</v>
      </c>
      <c r="R1584" s="25" t="str">
        <f>VLOOKUP(J1584,LookUp!C:F,4,0)</f>
        <v>ТХиГТС</v>
      </c>
      <c r="S1584" s="25" t="s">
        <v>3824</v>
      </c>
    </row>
    <row r="1585" spans="1:19" x14ac:dyDescent="0.25">
      <c r="A1585" s="25" t="s">
        <v>1693</v>
      </c>
      <c r="B1585" s="44">
        <v>5</v>
      </c>
      <c r="C1585" s="25" t="s">
        <v>1202</v>
      </c>
      <c r="D1585" s="25" t="s">
        <v>1070</v>
      </c>
      <c r="E1585" s="26">
        <v>45820</v>
      </c>
      <c r="F1585" s="26">
        <v>45911</v>
      </c>
      <c r="G1585" s="25" t="s">
        <v>1070</v>
      </c>
      <c r="H1585" s="26">
        <v>45959</v>
      </c>
      <c r="I1585" s="26">
        <v>46051</v>
      </c>
      <c r="J1585" s="25" t="s">
        <v>1925</v>
      </c>
      <c r="K1585" s="25"/>
      <c r="L1585" s="27">
        <v>0</v>
      </c>
      <c r="M1585" s="26" t="s">
        <v>2</v>
      </c>
      <c r="N1585" s="25" t="str" cm="1">
        <f t="array" ref="N1585">_xlfn.IFS(L1585=100%,"выполнено",L1585=0%,"не выполнено",L1585&gt;0%,"в работе",L1585&lt;100%,"в работе")</f>
        <v>не выполнено</v>
      </c>
      <c r="O1585" s="25"/>
      <c r="P1585" s="25"/>
      <c r="Q1585" s="25" t="s">
        <v>1719</v>
      </c>
      <c r="R1585" s="25" t="str">
        <f>VLOOKUP(J1585,LookUp!C:F,4,0)</f>
        <v>ОЭиСС</v>
      </c>
      <c r="S1585" s="25" t="s">
        <v>3824</v>
      </c>
    </row>
    <row r="1586" spans="1:19" x14ac:dyDescent="0.25">
      <c r="A1586" s="25" t="s">
        <v>1693</v>
      </c>
      <c r="B1586" s="44">
        <v>5</v>
      </c>
      <c r="C1586" s="25" t="s">
        <v>1203</v>
      </c>
      <c r="D1586" s="25" t="s">
        <v>98</v>
      </c>
      <c r="E1586" s="26">
        <v>45852</v>
      </c>
      <c r="F1586" s="26">
        <v>45911</v>
      </c>
      <c r="G1586" s="25" t="s">
        <v>98</v>
      </c>
      <c r="H1586" s="26">
        <v>45989</v>
      </c>
      <c r="I1586" s="26">
        <v>46051</v>
      </c>
      <c r="J1586" s="25" t="s">
        <v>1700</v>
      </c>
      <c r="K1586" s="25"/>
      <c r="L1586" s="27">
        <v>0</v>
      </c>
      <c r="M1586" s="26" t="s">
        <v>2</v>
      </c>
      <c r="N1586" s="25" t="str" cm="1">
        <f t="array" ref="N1586">_xlfn.IFS(L1586=100%,"выполнено",L1586=0%,"не выполнено",L1586&gt;0%,"в работе",L1586&lt;100%,"в работе")</f>
        <v>не выполнено</v>
      </c>
      <c r="O1586" s="25"/>
      <c r="P1586" s="25"/>
      <c r="Q1586" s="25" t="s">
        <v>465</v>
      </c>
      <c r="R1586" s="25" t="str">
        <f>VLOOKUP(J1586,LookUp!C:F,4,0)</f>
        <v>АСО</v>
      </c>
      <c r="S1586" s="25" t="s">
        <v>3824</v>
      </c>
    </row>
    <row r="1587" spans="1:19" x14ac:dyDescent="0.25">
      <c r="A1587" s="25" t="s">
        <v>1693</v>
      </c>
      <c r="B1587" s="44">
        <v>5</v>
      </c>
      <c r="C1587" s="25" t="s">
        <v>1204</v>
      </c>
      <c r="D1587" s="25" t="s">
        <v>98</v>
      </c>
      <c r="E1587" s="26">
        <v>45852</v>
      </c>
      <c r="F1587" s="26">
        <v>45911</v>
      </c>
      <c r="G1587" s="25" t="s">
        <v>98</v>
      </c>
      <c r="H1587" s="26">
        <v>45989</v>
      </c>
      <c r="I1587" s="26">
        <v>46051</v>
      </c>
      <c r="J1587" s="25" t="s">
        <v>1700</v>
      </c>
      <c r="K1587" s="25"/>
      <c r="L1587" s="27">
        <v>0</v>
      </c>
      <c r="M1587" s="26" t="s">
        <v>2</v>
      </c>
      <c r="N1587" s="25" t="str" cm="1">
        <f t="array" ref="N1587">_xlfn.IFS(L1587=100%,"выполнено",L1587=0%,"не выполнено",L1587&gt;0%,"в работе",L1587&lt;100%,"в работе")</f>
        <v>не выполнено</v>
      </c>
      <c r="O1587" s="25"/>
      <c r="P1587" s="25"/>
      <c r="Q1587" s="25" t="s">
        <v>1719</v>
      </c>
      <c r="R1587" s="25" t="str">
        <f>VLOOKUP(J1587,LookUp!C:F,4,0)</f>
        <v>АСО</v>
      </c>
      <c r="S1587" s="25" t="s">
        <v>3824</v>
      </c>
    </row>
    <row r="1588" spans="1:19" x14ac:dyDescent="0.25">
      <c r="A1588" s="25" t="s">
        <v>1693</v>
      </c>
      <c r="B1588" s="44">
        <v>5</v>
      </c>
      <c r="C1588" s="25" t="s">
        <v>1205</v>
      </c>
      <c r="D1588" s="25" t="s">
        <v>98</v>
      </c>
      <c r="E1588" s="26">
        <v>45852</v>
      </c>
      <c r="F1588" s="26">
        <v>45911</v>
      </c>
      <c r="G1588" s="25" t="s">
        <v>98</v>
      </c>
      <c r="H1588" s="26">
        <v>45989</v>
      </c>
      <c r="I1588" s="26">
        <v>46051</v>
      </c>
      <c r="J1588" s="25" t="s">
        <v>1700</v>
      </c>
      <c r="K1588" s="25"/>
      <c r="L1588" s="27">
        <v>0</v>
      </c>
      <c r="M1588" s="26" t="s">
        <v>2</v>
      </c>
      <c r="N1588" s="25" t="str" cm="1">
        <f t="array" ref="N1588">_xlfn.IFS(L1588=100%,"выполнено",L1588=0%,"не выполнено",L1588&gt;0%,"в работе",L1588&lt;100%,"в работе")</f>
        <v>не выполнено</v>
      </c>
      <c r="O1588" s="25"/>
      <c r="P1588" s="25"/>
      <c r="Q1588" s="25" t="s">
        <v>1719</v>
      </c>
      <c r="R1588" s="25" t="str">
        <f>VLOOKUP(J1588,LookUp!C:F,4,0)</f>
        <v>АСО</v>
      </c>
      <c r="S1588" s="25" t="s">
        <v>3824</v>
      </c>
    </row>
    <row r="1589" spans="1:19" x14ac:dyDescent="0.25">
      <c r="A1589" s="25" t="s">
        <v>1693</v>
      </c>
      <c r="B1589" s="44">
        <v>5</v>
      </c>
      <c r="C1589" s="25" t="s">
        <v>1206</v>
      </c>
      <c r="D1589" s="25" t="s">
        <v>740</v>
      </c>
      <c r="E1589" s="26">
        <v>45867</v>
      </c>
      <c r="F1589" s="26">
        <v>45911</v>
      </c>
      <c r="G1589" s="25" t="s">
        <v>740</v>
      </c>
      <c r="H1589" s="26">
        <v>46006</v>
      </c>
      <c r="I1589" s="26">
        <v>46051</v>
      </c>
      <c r="J1589" s="25" t="s">
        <v>1696</v>
      </c>
      <c r="K1589" s="25"/>
      <c r="L1589" s="27">
        <v>0</v>
      </c>
      <c r="M1589" s="26" t="s">
        <v>2</v>
      </c>
      <c r="N1589" s="25" t="str" cm="1">
        <f t="array" ref="N1589">_xlfn.IFS(L1589=100%,"выполнено",L1589=0%,"не выполнено",L1589&gt;0%,"в работе",L1589&lt;100%,"в работе")</f>
        <v>не выполнено</v>
      </c>
      <c r="O1589" s="25"/>
      <c r="P1589" s="25"/>
      <c r="Q1589" s="25" t="s">
        <v>465</v>
      </c>
      <c r="R1589" s="25" t="str">
        <f>VLOOKUP(J1589,LookUp!C:F,4,0)</f>
        <v>ОЭиСС</v>
      </c>
      <c r="S1589" s="25" t="s">
        <v>3824</v>
      </c>
    </row>
    <row r="1590" spans="1:19" x14ac:dyDescent="0.25">
      <c r="A1590" s="25" t="s">
        <v>1693</v>
      </c>
      <c r="B1590" s="44">
        <v>5</v>
      </c>
      <c r="C1590" s="25" t="s">
        <v>1207</v>
      </c>
      <c r="D1590" s="25" t="s">
        <v>740</v>
      </c>
      <c r="E1590" s="26">
        <v>45867</v>
      </c>
      <c r="F1590" s="26">
        <v>45911</v>
      </c>
      <c r="G1590" s="25" t="s">
        <v>740</v>
      </c>
      <c r="H1590" s="26">
        <v>46006</v>
      </c>
      <c r="I1590" s="26">
        <v>46051</v>
      </c>
      <c r="J1590" s="25" t="s">
        <v>1696</v>
      </c>
      <c r="K1590" s="25"/>
      <c r="L1590" s="27">
        <v>0</v>
      </c>
      <c r="M1590" s="26" t="s">
        <v>2</v>
      </c>
      <c r="N1590" s="25" t="str" cm="1">
        <f t="array" ref="N1590">_xlfn.IFS(L1590=100%,"выполнено",L1590=0%,"не выполнено",L1590&gt;0%,"в работе",L1590&lt;100%,"в работе")</f>
        <v>не выполнено</v>
      </c>
      <c r="O1590" s="25"/>
      <c r="P1590" s="25"/>
      <c r="Q1590" s="25" t="s">
        <v>1719</v>
      </c>
      <c r="R1590" s="25" t="str">
        <f>VLOOKUP(J1590,LookUp!C:F,4,0)</f>
        <v>ОЭиСС</v>
      </c>
      <c r="S1590" s="25" t="s">
        <v>3824</v>
      </c>
    </row>
    <row r="1591" spans="1:19" x14ac:dyDescent="0.25">
      <c r="A1591" s="25" t="s">
        <v>1693</v>
      </c>
      <c r="B1591" s="44">
        <v>5</v>
      </c>
      <c r="C1591" s="25" t="s">
        <v>1208</v>
      </c>
      <c r="D1591" s="25" t="s">
        <v>740</v>
      </c>
      <c r="E1591" s="26">
        <v>45867</v>
      </c>
      <c r="F1591" s="26">
        <v>45911</v>
      </c>
      <c r="G1591" s="25" t="s">
        <v>740</v>
      </c>
      <c r="H1591" s="26">
        <v>46006</v>
      </c>
      <c r="I1591" s="26">
        <v>46051</v>
      </c>
      <c r="J1591" s="25" t="s">
        <v>1701</v>
      </c>
      <c r="K1591" s="25"/>
      <c r="L1591" s="27">
        <v>0</v>
      </c>
      <c r="M1591" s="26" t="s">
        <v>2</v>
      </c>
      <c r="N1591" s="25" t="str" cm="1">
        <f t="array" ref="N1591">_xlfn.IFS(L1591=100%,"выполнено",L1591=0%,"не выполнено",L1591&gt;0%,"в работе",L1591&lt;100%,"в работе")</f>
        <v>не выполнено</v>
      </c>
      <c r="O1591" s="25"/>
      <c r="P1591" s="25"/>
      <c r="Q1591" s="25" t="s">
        <v>465</v>
      </c>
      <c r="R1591" s="25" t="str">
        <f>VLOOKUP(J1591,LookUp!C:F,4,0)</f>
        <v>ОВиВК</v>
      </c>
      <c r="S1591" s="25" t="s">
        <v>3824</v>
      </c>
    </row>
    <row r="1592" spans="1:19" x14ac:dyDescent="0.25">
      <c r="A1592" s="25" t="s">
        <v>1693</v>
      </c>
      <c r="B1592" s="44">
        <v>5</v>
      </c>
      <c r="C1592" s="25" t="s">
        <v>1209</v>
      </c>
      <c r="D1592" s="25" t="s">
        <v>740</v>
      </c>
      <c r="E1592" s="26">
        <v>45867</v>
      </c>
      <c r="F1592" s="26">
        <v>45911</v>
      </c>
      <c r="G1592" s="25" t="s">
        <v>740</v>
      </c>
      <c r="H1592" s="26">
        <v>46006</v>
      </c>
      <c r="I1592" s="26">
        <v>46051</v>
      </c>
      <c r="J1592" s="25" t="s">
        <v>1701</v>
      </c>
      <c r="K1592" s="25"/>
      <c r="L1592" s="27">
        <v>0</v>
      </c>
      <c r="M1592" s="26" t="s">
        <v>2</v>
      </c>
      <c r="N1592" s="25" t="str" cm="1">
        <f t="array" ref="N1592">_xlfn.IFS(L1592=100%,"выполнено",L1592=0%,"не выполнено",L1592&gt;0%,"в работе",L1592&lt;100%,"в работе")</f>
        <v>не выполнено</v>
      </c>
      <c r="O1592" s="25"/>
      <c r="P1592" s="25"/>
      <c r="Q1592" s="25" t="s">
        <v>1719</v>
      </c>
      <c r="R1592" s="25" t="str">
        <f>VLOOKUP(J1592,LookUp!C:F,4,0)</f>
        <v>ОВиВК</v>
      </c>
      <c r="S1592" s="25" t="s">
        <v>3824</v>
      </c>
    </row>
    <row r="1593" spans="1:19" x14ac:dyDescent="0.25">
      <c r="A1593" s="25" t="s">
        <v>1693</v>
      </c>
      <c r="B1593" s="44">
        <v>5</v>
      </c>
      <c r="C1593" s="25" t="s">
        <v>1210</v>
      </c>
      <c r="D1593" s="25" t="s">
        <v>740</v>
      </c>
      <c r="E1593" s="26">
        <v>45867</v>
      </c>
      <c r="F1593" s="26">
        <v>45911</v>
      </c>
      <c r="G1593" s="25" t="s">
        <v>740</v>
      </c>
      <c r="H1593" s="26">
        <v>46006</v>
      </c>
      <c r="I1593" s="26">
        <v>46051</v>
      </c>
      <c r="J1593" s="25" t="s">
        <v>1007</v>
      </c>
      <c r="K1593" s="25"/>
      <c r="L1593" s="27">
        <v>0</v>
      </c>
      <c r="M1593" s="26" t="s">
        <v>2</v>
      </c>
      <c r="N1593" s="25" t="str" cm="1">
        <f t="array" ref="N1593">_xlfn.IFS(L1593=100%,"выполнено",L1593=0%,"не выполнено",L1593&gt;0%,"в работе",L1593&lt;100%,"в работе")</f>
        <v>не выполнено</v>
      </c>
      <c r="O1593" s="25"/>
      <c r="P1593" s="25"/>
      <c r="Q1593" s="25" t="s">
        <v>1719</v>
      </c>
      <c r="R1593" s="25" t="str">
        <f>VLOOKUP(J1593,LookUp!C:F,4,0)</f>
        <v>ОЭиСС</v>
      </c>
      <c r="S1593" s="25" t="s">
        <v>3824</v>
      </c>
    </row>
    <row r="1594" spans="1:19" x14ac:dyDescent="0.25">
      <c r="A1594" s="25" t="s">
        <v>1693</v>
      </c>
      <c r="B1594" s="44">
        <v>5</v>
      </c>
      <c r="C1594" s="25" t="s">
        <v>1211</v>
      </c>
      <c r="D1594" s="25" t="s">
        <v>740</v>
      </c>
      <c r="E1594" s="26">
        <v>45867</v>
      </c>
      <c r="F1594" s="26">
        <v>45911</v>
      </c>
      <c r="G1594" s="25" t="s">
        <v>740</v>
      </c>
      <c r="H1594" s="26">
        <v>46006</v>
      </c>
      <c r="I1594" s="26">
        <v>46051</v>
      </c>
      <c r="J1594" s="25" t="s">
        <v>1007</v>
      </c>
      <c r="K1594" s="25"/>
      <c r="L1594" s="27">
        <v>0</v>
      </c>
      <c r="M1594" s="26" t="s">
        <v>2</v>
      </c>
      <c r="N1594" s="25" t="str" cm="1">
        <f t="array" ref="N1594">_xlfn.IFS(L1594=100%,"выполнено",L1594=0%,"не выполнено",L1594&gt;0%,"в работе",L1594&lt;100%,"в работе")</f>
        <v>не выполнено</v>
      </c>
      <c r="O1594" s="25"/>
      <c r="P1594" s="25"/>
      <c r="Q1594" s="25" t="s">
        <v>1719</v>
      </c>
      <c r="R1594" s="25" t="str">
        <f>VLOOKUP(J1594,LookUp!C:F,4,0)</f>
        <v>ОЭиСС</v>
      </c>
      <c r="S1594" s="25" t="s">
        <v>3824</v>
      </c>
    </row>
    <row r="1595" spans="1:19" x14ac:dyDescent="0.25">
      <c r="A1595" s="25" t="s">
        <v>1693</v>
      </c>
      <c r="B1595" s="44">
        <v>5</v>
      </c>
      <c r="C1595" s="25" t="s">
        <v>1212</v>
      </c>
      <c r="D1595" s="25" t="s">
        <v>740</v>
      </c>
      <c r="E1595" s="26">
        <v>45867</v>
      </c>
      <c r="F1595" s="26">
        <v>45911</v>
      </c>
      <c r="G1595" s="25" t="s">
        <v>740</v>
      </c>
      <c r="H1595" s="26">
        <v>46006</v>
      </c>
      <c r="I1595" s="26">
        <v>46051</v>
      </c>
      <c r="J1595" s="25" t="s">
        <v>1007</v>
      </c>
      <c r="K1595" s="25"/>
      <c r="L1595" s="27">
        <v>0</v>
      </c>
      <c r="M1595" s="26" t="s">
        <v>2</v>
      </c>
      <c r="N1595" s="25" t="str" cm="1">
        <f t="array" ref="N1595">_xlfn.IFS(L1595=100%,"выполнено",L1595=0%,"не выполнено",L1595&gt;0%,"в работе",L1595&lt;100%,"в работе")</f>
        <v>не выполнено</v>
      </c>
      <c r="O1595" s="25"/>
      <c r="P1595" s="25"/>
      <c r="Q1595" s="25" t="s">
        <v>1719</v>
      </c>
      <c r="R1595" s="25" t="str">
        <f>VLOOKUP(J1595,LookUp!C:F,4,0)</f>
        <v>ОЭиСС</v>
      </c>
      <c r="S1595" s="25" t="s">
        <v>3824</v>
      </c>
    </row>
    <row r="1596" spans="1:19" x14ac:dyDescent="0.25">
      <c r="A1596" s="25" t="s">
        <v>1693</v>
      </c>
      <c r="B1596" s="44">
        <v>5</v>
      </c>
      <c r="C1596" s="25" t="s">
        <v>1213</v>
      </c>
      <c r="D1596" s="25" t="s">
        <v>740</v>
      </c>
      <c r="E1596" s="26">
        <v>45867</v>
      </c>
      <c r="F1596" s="26">
        <v>45911</v>
      </c>
      <c r="G1596" s="25" t="s">
        <v>740</v>
      </c>
      <c r="H1596" s="26">
        <v>46006</v>
      </c>
      <c r="I1596" s="26">
        <v>46051</v>
      </c>
      <c r="J1596" s="25" t="s">
        <v>1007</v>
      </c>
      <c r="K1596" s="25"/>
      <c r="L1596" s="27">
        <v>0</v>
      </c>
      <c r="M1596" s="26" t="s">
        <v>2</v>
      </c>
      <c r="N1596" s="25" t="str" cm="1">
        <f t="array" ref="N1596">_xlfn.IFS(L1596=100%,"выполнено",L1596=0%,"не выполнено",L1596&gt;0%,"в работе",L1596&lt;100%,"в работе")</f>
        <v>не выполнено</v>
      </c>
      <c r="O1596" s="25"/>
      <c r="P1596" s="25"/>
      <c r="Q1596" s="25" t="s">
        <v>1719</v>
      </c>
      <c r="R1596" s="25" t="str">
        <f>VLOOKUP(J1596,LookUp!C:F,4,0)</f>
        <v>ОЭиСС</v>
      </c>
      <c r="S1596" s="25" t="s">
        <v>3824</v>
      </c>
    </row>
    <row r="1597" spans="1:19" x14ac:dyDescent="0.25">
      <c r="A1597" s="25" t="s">
        <v>1693</v>
      </c>
      <c r="B1597" s="44">
        <v>4</v>
      </c>
      <c r="C1597" s="25" t="s">
        <v>1214</v>
      </c>
      <c r="D1597" s="25" t="s">
        <v>783</v>
      </c>
      <c r="E1597" s="26">
        <v>45734</v>
      </c>
      <c r="F1597" s="26">
        <v>45869</v>
      </c>
      <c r="G1597" s="25" t="s">
        <v>3403</v>
      </c>
      <c r="H1597" s="26">
        <v>45866</v>
      </c>
      <c r="I1597" s="26">
        <v>46036</v>
      </c>
      <c r="J1597" s="25" t="s">
        <v>1719</v>
      </c>
      <c r="K1597" s="25"/>
      <c r="L1597" s="27">
        <v>0.06</v>
      </c>
      <c r="M1597" s="26" t="s">
        <v>2</v>
      </c>
      <c r="N1597" s="25" t="str" cm="1">
        <f t="array" ref="N1597">_xlfn.IFS(L1597=100%,"выполнено",L1597=0%,"не выполнено",L1597&gt;0%,"в работе",L1597&lt;100%,"в работе")</f>
        <v>в работе</v>
      </c>
      <c r="O1597" s="25"/>
      <c r="P1597" s="25"/>
      <c r="Q1597" s="25" t="s">
        <v>1719</v>
      </c>
      <c r="R1597" s="25" t="str">
        <f>VLOOKUP(J1597,LookUp!C:F,4,0)</f>
        <v>Не применимо</v>
      </c>
      <c r="S1597" s="25" t="s">
        <v>3824</v>
      </c>
    </row>
    <row r="1598" spans="1:19" x14ac:dyDescent="0.25">
      <c r="A1598" s="25" t="s">
        <v>1693</v>
      </c>
      <c r="B1598" s="44">
        <v>5</v>
      </c>
      <c r="C1598" s="25" t="s">
        <v>1215</v>
      </c>
      <c r="D1598" s="25" t="s">
        <v>783</v>
      </c>
      <c r="E1598" s="26">
        <v>45734</v>
      </c>
      <c r="F1598" s="26">
        <v>45869</v>
      </c>
      <c r="G1598" s="25" t="s">
        <v>783</v>
      </c>
      <c r="H1598" s="26">
        <v>45866</v>
      </c>
      <c r="I1598" s="26">
        <v>46036</v>
      </c>
      <c r="J1598" s="25" t="s">
        <v>3147</v>
      </c>
      <c r="K1598" s="25"/>
      <c r="L1598" s="27">
        <v>0.33</v>
      </c>
      <c r="M1598" s="26" t="s">
        <v>2</v>
      </c>
      <c r="N1598" s="25" t="str" cm="1">
        <f t="array" ref="N1598">_xlfn.IFS(L1598=100%,"выполнено",L1598=0%,"не выполнено",L1598&gt;0%,"в работе",L1598&lt;100%,"в работе")</f>
        <v>в работе</v>
      </c>
      <c r="O1598" s="25"/>
      <c r="P1598" s="25"/>
      <c r="Q1598" s="25" t="s">
        <v>1719</v>
      </c>
      <c r="R1598" s="25" t="str">
        <f>VLOOKUP(J1598,LookUp!C:F,4,0)</f>
        <v>ТХиГТС</v>
      </c>
      <c r="S1598" s="25" t="s">
        <v>3824</v>
      </c>
    </row>
    <row r="1599" spans="1:19" x14ac:dyDescent="0.25">
      <c r="A1599" s="25" t="s">
        <v>1693</v>
      </c>
      <c r="B1599" s="44">
        <v>5</v>
      </c>
      <c r="C1599" s="25" t="s">
        <v>1216</v>
      </c>
      <c r="D1599" s="25" t="s">
        <v>1070</v>
      </c>
      <c r="E1599" s="26">
        <v>45778</v>
      </c>
      <c r="F1599" s="26">
        <v>45869</v>
      </c>
      <c r="G1599" s="25" t="s">
        <v>1070</v>
      </c>
      <c r="H1599" s="26">
        <v>45944</v>
      </c>
      <c r="I1599" s="26">
        <v>46036</v>
      </c>
      <c r="J1599" s="25" t="s">
        <v>1925</v>
      </c>
      <c r="K1599" s="25"/>
      <c r="L1599" s="27">
        <v>0</v>
      </c>
      <c r="M1599" s="26" t="s">
        <v>2</v>
      </c>
      <c r="N1599" s="25" t="str" cm="1">
        <f t="array" ref="N1599">_xlfn.IFS(L1599=100%,"выполнено",L1599=0%,"не выполнено",L1599&gt;0%,"в работе",L1599&lt;100%,"в работе")</f>
        <v>не выполнено</v>
      </c>
      <c r="O1599" s="25"/>
      <c r="P1599" s="25"/>
      <c r="Q1599" s="25" t="s">
        <v>1719</v>
      </c>
      <c r="R1599" s="25" t="str">
        <f>VLOOKUP(J1599,LookUp!C:F,4,0)</f>
        <v>ОЭиСС</v>
      </c>
      <c r="S1599" s="25" t="s">
        <v>3824</v>
      </c>
    </row>
    <row r="1600" spans="1:19" x14ac:dyDescent="0.25">
      <c r="A1600" s="25" t="s">
        <v>1693</v>
      </c>
      <c r="B1600" s="44">
        <v>5</v>
      </c>
      <c r="C1600" s="25" t="s">
        <v>1217</v>
      </c>
      <c r="D1600" s="25" t="s">
        <v>98</v>
      </c>
      <c r="E1600" s="26">
        <v>45810</v>
      </c>
      <c r="F1600" s="26">
        <v>45869</v>
      </c>
      <c r="G1600" s="25" t="s">
        <v>98</v>
      </c>
      <c r="H1600" s="26">
        <v>45974</v>
      </c>
      <c r="I1600" s="26">
        <v>46036</v>
      </c>
      <c r="J1600" s="25" t="s">
        <v>1700</v>
      </c>
      <c r="K1600" s="25"/>
      <c r="L1600" s="27">
        <v>0</v>
      </c>
      <c r="M1600" s="26" t="s">
        <v>2</v>
      </c>
      <c r="N1600" s="25" t="str" cm="1">
        <f t="array" ref="N1600">_xlfn.IFS(L1600=100%,"выполнено",L1600=0%,"не выполнено",L1600&gt;0%,"в работе",L1600&lt;100%,"в работе")</f>
        <v>не выполнено</v>
      </c>
      <c r="O1600" s="25"/>
      <c r="P1600" s="25"/>
      <c r="Q1600" s="25" t="s">
        <v>1719</v>
      </c>
      <c r="R1600" s="25" t="str">
        <f>VLOOKUP(J1600,LookUp!C:F,4,0)</f>
        <v>АСО</v>
      </c>
      <c r="S1600" s="25" t="s">
        <v>3824</v>
      </c>
    </row>
    <row r="1601" spans="1:19" x14ac:dyDescent="0.25">
      <c r="A1601" s="25" t="s">
        <v>1693</v>
      </c>
      <c r="B1601" s="44">
        <v>5</v>
      </c>
      <c r="C1601" s="25" t="s">
        <v>1218</v>
      </c>
      <c r="D1601" s="25" t="s">
        <v>98</v>
      </c>
      <c r="E1601" s="26">
        <v>45810</v>
      </c>
      <c r="F1601" s="26">
        <v>45869</v>
      </c>
      <c r="G1601" s="25" t="s">
        <v>98</v>
      </c>
      <c r="H1601" s="26">
        <v>45974</v>
      </c>
      <c r="I1601" s="26">
        <v>46036</v>
      </c>
      <c r="J1601" s="25" t="s">
        <v>1700</v>
      </c>
      <c r="K1601" s="25"/>
      <c r="L1601" s="27">
        <v>0</v>
      </c>
      <c r="M1601" s="26" t="s">
        <v>2</v>
      </c>
      <c r="N1601" s="25" t="str" cm="1">
        <f t="array" ref="N1601">_xlfn.IFS(L1601=100%,"выполнено",L1601=0%,"не выполнено",L1601&gt;0%,"в работе",L1601&lt;100%,"в работе")</f>
        <v>не выполнено</v>
      </c>
      <c r="O1601" s="25"/>
      <c r="P1601" s="25"/>
      <c r="Q1601" s="25" t="s">
        <v>1719</v>
      </c>
      <c r="R1601" s="25" t="str">
        <f>VLOOKUP(J1601,LookUp!C:F,4,0)</f>
        <v>АСО</v>
      </c>
      <c r="S1601" s="25" t="s">
        <v>3824</v>
      </c>
    </row>
    <row r="1602" spans="1:19" x14ac:dyDescent="0.25">
      <c r="A1602" s="25" t="s">
        <v>1693</v>
      </c>
      <c r="B1602" s="44">
        <v>5</v>
      </c>
      <c r="C1602" s="25" t="s">
        <v>1219</v>
      </c>
      <c r="D1602" s="25" t="s">
        <v>98</v>
      </c>
      <c r="E1602" s="26">
        <v>45810</v>
      </c>
      <c r="F1602" s="26">
        <v>45869</v>
      </c>
      <c r="G1602" s="25" t="s">
        <v>98</v>
      </c>
      <c r="H1602" s="26">
        <v>45974</v>
      </c>
      <c r="I1602" s="26">
        <v>46036</v>
      </c>
      <c r="J1602" s="25" t="s">
        <v>1700</v>
      </c>
      <c r="K1602" s="25"/>
      <c r="L1602" s="27">
        <v>0</v>
      </c>
      <c r="M1602" s="26" t="s">
        <v>2</v>
      </c>
      <c r="N1602" s="25" t="str" cm="1">
        <f t="array" ref="N1602">_xlfn.IFS(L1602=100%,"выполнено",L1602=0%,"не выполнено",L1602&gt;0%,"в работе",L1602&lt;100%,"в работе")</f>
        <v>не выполнено</v>
      </c>
      <c r="O1602" s="25"/>
      <c r="P1602" s="25"/>
      <c r="Q1602" s="25" t="s">
        <v>1719</v>
      </c>
      <c r="R1602" s="25" t="str">
        <f>VLOOKUP(J1602,LookUp!C:F,4,0)</f>
        <v>АСО</v>
      </c>
      <c r="S1602" s="25" t="s">
        <v>3824</v>
      </c>
    </row>
    <row r="1603" spans="1:19" x14ac:dyDescent="0.25">
      <c r="A1603" s="25" t="s">
        <v>1693</v>
      </c>
      <c r="B1603" s="44">
        <v>5</v>
      </c>
      <c r="C1603" s="25" t="s">
        <v>1220</v>
      </c>
      <c r="D1603" s="25" t="s">
        <v>740</v>
      </c>
      <c r="E1603" s="26">
        <v>45825</v>
      </c>
      <c r="F1603" s="26">
        <v>45869</v>
      </c>
      <c r="G1603" s="25" t="s">
        <v>740</v>
      </c>
      <c r="H1603" s="26">
        <v>45989</v>
      </c>
      <c r="I1603" s="26">
        <v>46036</v>
      </c>
      <c r="J1603" s="25" t="s">
        <v>1696</v>
      </c>
      <c r="K1603" s="25"/>
      <c r="L1603" s="27">
        <v>0</v>
      </c>
      <c r="M1603" s="26" t="s">
        <v>2</v>
      </c>
      <c r="N1603" s="25" t="str" cm="1">
        <f t="array" ref="N1603">_xlfn.IFS(L1603=100%,"выполнено",L1603=0%,"не выполнено",L1603&gt;0%,"в работе",L1603&lt;100%,"в работе")</f>
        <v>не выполнено</v>
      </c>
      <c r="O1603" s="25"/>
      <c r="P1603" s="25"/>
      <c r="Q1603" s="25" t="s">
        <v>1719</v>
      </c>
      <c r="R1603" s="25" t="str">
        <f>VLOOKUP(J1603,LookUp!C:F,4,0)</f>
        <v>ОЭиСС</v>
      </c>
      <c r="S1603" s="25" t="s">
        <v>3824</v>
      </c>
    </row>
    <row r="1604" spans="1:19" x14ac:dyDescent="0.25">
      <c r="A1604" s="25" t="s">
        <v>1693</v>
      </c>
      <c r="B1604" s="44">
        <v>5</v>
      </c>
      <c r="C1604" s="25" t="s">
        <v>1221</v>
      </c>
      <c r="D1604" s="25" t="s">
        <v>740</v>
      </c>
      <c r="E1604" s="26">
        <v>45825</v>
      </c>
      <c r="F1604" s="26">
        <v>45869</v>
      </c>
      <c r="G1604" s="25" t="s">
        <v>740</v>
      </c>
      <c r="H1604" s="26">
        <v>45989</v>
      </c>
      <c r="I1604" s="26">
        <v>46036</v>
      </c>
      <c r="J1604" s="25" t="s">
        <v>1696</v>
      </c>
      <c r="K1604" s="25"/>
      <c r="L1604" s="27">
        <v>0</v>
      </c>
      <c r="M1604" s="26" t="s">
        <v>2</v>
      </c>
      <c r="N1604" s="25" t="str" cm="1">
        <f t="array" ref="N1604">_xlfn.IFS(L1604=100%,"выполнено",L1604=0%,"не выполнено",L1604&gt;0%,"в работе",L1604&lt;100%,"в работе")</f>
        <v>не выполнено</v>
      </c>
      <c r="O1604" s="25"/>
      <c r="P1604" s="25"/>
      <c r="Q1604" s="25" t="s">
        <v>1719</v>
      </c>
      <c r="R1604" s="25" t="str">
        <f>VLOOKUP(J1604,LookUp!C:F,4,0)</f>
        <v>ОЭиСС</v>
      </c>
      <c r="S1604" s="25" t="s">
        <v>3824</v>
      </c>
    </row>
    <row r="1605" spans="1:19" x14ac:dyDescent="0.25">
      <c r="A1605" s="25" t="s">
        <v>1693</v>
      </c>
      <c r="B1605" s="44">
        <v>5</v>
      </c>
      <c r="C1605" s="25" t="s">
        <v>1222</v>
      </c>
      <c r="D1605" s="25" t="s">
        <v>740</v>
      </c>
      <c r="E1605" s="26">
        <v>45825</v>
      </c>
      <c r="F1605" s="26">
        <v>45869</v>
      </c>
      <c r="G1605" s="25" t="s">
        <v>740</v>
      </c>
      <c r="H1605" s="26">
        <v>45989</v>
      </c>
      <c r="I1605" s="26">
        <v>46036</v>
      </c>
      <c r="J1605" s="25" t="s">
        <v>1701</v>
      </c>
      <c r="K1605" s="25"/>
      <c r="L1605" s="27">
        <v>0</v>
      </c>
      <c r="M1605" s="26" t="s">
        <v>2</v>
      </c>
      <c r="N1605" s="25" t="str" cm="1">
        <f t="array" ref="N1605">_xlfn.IFS(L1605=100%,"выполнено",L1605=0%,"не выполнено",L1605&gt;0%,"в работе",L1605&lt;100%,"в работе")</f>
        <v>не выполнено</v>
      </c>
      <c r="O1605" s="25"/>
      <c r="P1605" s="25"/>
      <c r="Q1605" s="25" t="s">
        <v>465</v>
      </c>
      <c r="R1605" s="25" t="str">
        <f>VLOOKUP(J1605,LookUp!C:F,4,0)</f>
        <v>ОВиВК</v>
      </c>
      <c r="S1605" s="25" t="s">
        <v>3824</v>
      </c>
    </row>
    <row r="1606" spans="1:19" x14ac:dyDescent="0.25">
      <c r="A1606" s="25" t="s">
        <v>1693</v>
      </c>
      <c r="B1606" s="44">
        <v>5</v>
      </c>
      <c r="C1606" s="25" t="s">
        <v>1223</v>
      </c>
      <c r="D1606" s="25" t="s">
        <v>740</v>
      </c>
      <c r="E1606" s="26">
        <v>45825</v>
      </c>
      <c r="F1606" s="26">
        <v>45869</v>
      </c>
      <c r="G1606" s="25" t="s">
        <v>740</v>
      </c>
      <c r="H1606" s="26">
        <v>45989</v>
      </c>
      <c r="I1606" s="26">
        <v>46036</v>
      </c>
      <c r="J1606" s="25" t="s">
        <v>1701</v>
      </c>
      <c r="K1606" s="25"/>
      <c r="L1606" s="27">
        <v>0</v>
      </c>
      <c r="M1606" s="26" t="s">
        <v>2</v>
      </c>
      <c r="N1606" s="25" t="str" cm="1">
        <f t="array" ref="N1606">_xlfn.IFS(L1606=100%,"выполнено",L1606=0%,"не выполнено",L1606&gt;0%,"в работе",L1606&lt;100%,"в работе")</f>
        <v>не выполнено</v>
      </c>
      <c r="O1606" s="25"/>
      <c r="P1606" s="25"/>
      <c r="Q1606" s="25" t="s">
        <v>1700</v>
      </c>
      <c r="R1606" s="25" t="str">
        <f>VLOOKUP(J1606,LookUp!C:F,4,0)</f>
        <v>ОВиВК</v>
      </c>
      <c r="S1606" s="25" t="s">
        <v>3824</v>
      </c>
    </row>
    <row r="1607" spans="1:19" x14ac:dyDescent="0.25">
      <c r="A1607" s="25" t="s">
        <v>1693</v>
      </c>
      <c r="B1607" s="44">
        <v>5</v>
      </c>
      <c r="C1607" s="25" t="s">
        <v>1224</v>
      </c>
      <c r="D1607" s="25" t="s">
        <v>740</v>
      </c>
      <c r="E1607" s="26">
        <v>45825</v>
      </c>
      <c r="F1607" s="26">
        <v>45869</v>
      </c>
      <c r="G1607" s="25" t="s">
        <v>740</v>
      </c>
      <c r="H1607" s="26">
        <v>45989</v>
      </c>
      <c r="I1607" s="26">
        <v>46036</v>
      </c>
      <c r="J1607" s="25" t="s">
        <v>1007</v>
      </c>
      <c r="K1607" s="25"/>
      <c r="L1607" s="27">
        <v>0</v>
      </c>
      <c r="M1607" s="26" t="s">
        <v>2</v>
      </c>
      <c r="N1607" s="25" t="str" cm="1">
        <f t="array" ref="N1607">_xlfn.IFS(L1607=100%,"выполнено",L1607=0%,"не выполнено",L1607&gt;0%,"в работе",L1607&lt;100%,"в работе")</f>
        <v>не выполнено</v>
      </c>
      <c r="O1607" s="25"/>
      <c r="P1607" s="25"/>
      <c r="Q1607" s="25" t="s">
        <v>465</v>
      </c>
      <c r="R1607" s="25" t="str">
        <f>VLOOKUP(J1607,LookUp!C:F,4,0)</f>
        <v>ОЭиСС</v>
      </c>
      <c r="S1607" s="25" t="s">
        <v>3824</v>
      </c>
    </row>
    <row r="1608" spans="1:19" x14ac:dyDescent="0.25">
      <c r="A1608" s="25" t="s">
        <v>1693</v>
      </c>
      <c r="B1608" s="44">
        <v>5</v>
      </c>
      <c r="C1608" s="25" t="s">
        <v>1225</v>
      </c>
      <c r="D1608" s="25" t="s">
        <v>740</v>
      </c>
      <c r="E1608" s="26">
        <v>45825</v>
      </c>
      <c r="F1608" s="26">
        <v>45869</v>
      </c>
      <c r="G1608" s="25" t="s">
        <v>740</v>
      </c>
      <c r="H1608" s="26">
        <v>45989</v>
      </c>
      <c r="I1608" s="26">
        <v>46036</v>
      </c>
      <c r="J1608" s="25" t="s">
        <v>1007</v>
      </c>
      <c r="K1608" s="25"/>
      <c r="L1608" s="27">
        <v>0</v>
      </c>
      <c r="M1608" s="26" t="s">
        <v>2</v>
      </c>
      <c r="N1608" s="25" t="str" cm="1">
        <f t="array" ref="N1608">_xlfn.IFS(L1608=100%,"выполнено",L1608=0%,"не выполнено",L1608&gt;0%,"в работе",L1608&lt;100%,"в работе")</f>
        <v>не выполнено</v>
      </c>
      <c r="O1608" s="25"/>
      <c r="P1608" s="25"/>
      <c r="Q1608" s="25" t="s">
        <v>1698</v>
      </c>
      <c r="R1608" s="25" t="str">
        <f>VLOOKUP(J1608,LookUp!C:F,4,0)</f>
        <v>ОЭиСС</v>
      </c>
      <c r="S1608" s="25" t="s">
        <v>3824</v>
      </c>
    </row>
    <row r="1609" spans="1:19" x14ac:dyDescent="0.25">
      <c r="A1609" s="25" t="s">
        <v>1693</v>
      </c>
      <c r="B1609" s="44">
        <v>5</v>
      </c>
      <c r="C1609" s="25" t="s">
        <v>1226</v>
      </c>
      <c r="D1609" s="25" t="s">
        <v>740</v>
      </c>
      <c r="E1609" s="26">
        <v>45825</v>
      </c>
      <c r="F1609" s="26">
        <v>45869</v>
      </c>
      <c r="G1609" s="25" t="s">
        <v>740</v>
      </c>
      <c r="H1609" s="26">
        <v>45989</v>
      </c>
      <c r="I1609" s="26">
        <v>46036</v>
      </c>
      <c r="J1609" s="25" t="s">
        <v>1007</v>
      </c>
      <c r="K1609" s="25"/>
      <c r="L1609" s="27">
        <v>0</v>
      </c>
      <c r="M1609" s="26" t="s">
        <v>2</v>
      </c>
      <c r="N1609" s="25" t="str" cm="1">
        <f t="array" ref="N1609">_xlfn.IFS(L1609=100%,"выполнено",L1609=0%,"не выполнено",L1609&gt;0%,"в работе",L1609&lt;100%,"в работе")</f>
        <v>не выполнено</v>
      </c>
      <c r="O1609" s="25"/>
      <c r="P1609" s="25"/>
      <c r="Q1609" s="25" t="s">
        <v>1700</v>
      </c>
      <c r="R1609" s="25" t="str">
        <f>VLOOKUP(J1609,LookUp!C:F,4,0)</f>
        <v>ОЭиСС</v>
      </c>
      <c r="S1609" s="25" t="s">
        <v>3824</v>
      </c>
    </row>
    <row r="1610" spans="1:19" x14ac:dyDescent="0.25">
      <c r="A1610" s="25" t="s">
        <v>1693</v>
      </c>
      <c r="B1610" s="44">
        <v>5</v>
      </c>
      <c r="C1610" s="25" t="s">
        <v>1227</v>
      </c>
      <c r="D1610" s="25" t="s">
        <v>740</v>
      </c>
      <c r="E1610" s="26">
        <v>45825</v>
      </c>
      <c r="F1610" s="26">
        <v>45869</v>
      </c>
      <c r="G1610" s="25" t="s">
        <v>740</v>
      </c>
      <c r="H1610" s="26">
        <v>45989</v>
      </c>
      <c r="I1610" s="26">
        <v>46036</v>
      </c>
      <c r="J1610" s="25" t="s">
        <v>1007</v>
      </c>
      <c r="K1610" s="25"/>
      <c r="L1610" s="27">
        <v>0</v>
      </c>
      <c r="M1610" s="26" t="s">
        <v>2</v>
      </c>
      <c r="N1610" s="25" t="str" cm="1">
        <f t="array" ref="N1610">_xlfn.IFS(L1610=100%,"выполнено",L1610=0%,"не выполнено",L1610&gt;0%,"в работе",L1610&lt;100%,"в работе")</f>
        <v>не выполнено</v>
      </c>
      <c r="O1610" s="25"/>
      <c r="P1610" s="25"/>
      <c r="Q1610" s="25" t="s">
        <v>1696</v>
      </c>
      <c r="R1610" s="25" t="str">
        <f>VLOOKUP(J1610,LookUp!C:F,4,0)</f>
        <v>ОЭиСС</v>
      </c>
      <c r="S1610" s="25" t="s">
        <v>3824</v>
      </c>
    </row>
    <row r="1611" spans="1:19" x14ac:dyDescent="0.25">
      <c r="A1611" s="25" t="s">
        <v>1693</v>
      </c>
      <c r="B1611" s="44">
        <v>4</v>
      </c>
      <c r="C1611" s="25" t="s">
        <v>1111</v>
      </c>
      <c r="D1611" s="25" t="s">
        <v>322</v>
      </c>
      <c r="E1611" s="26">
        <v>45727</v>
      </c>
      <c r="F1611" s="26">
        <v>45785</v>
      </c>
      <c r="G1611" s="25" t="s">
        <v>3404</v>
      </c>
      <c r="H1611" s="26">
        <v>45727</v>
      </c>
      <c r="I1611" s="26">
        <v>45974</v>
      </c>
      <c r="J1611" s="25" t="s">
        <v>1719</v>
      </c>
      <c r="K1611" s="25"/>
      <c r="L1611" s="27">
        <v>0.94</v>
      </c>
      <c r="M1611" s="26" t="s">
        <v>2</v>
      </c>
      <c r="N1611" s="25" t="str" cm="1">
        <f t="array" ref="N1611">_xlfn.IFS(L1611=100%,"выполнено",L1611=0%,"не выполнено",L1611&gt;0%,"в работе",L1611&lt;100%,"в работе")</f>
        <v>в работе</v>
      </c>
      <c r="O1611" s="25"/>
      <c r="P1611" s="25"/>
      <c r="Q1611" s="25" t="s">
        <v>1696</v>
      </c>
      <c r="R1611" s="25" t="str">
        <f>VLOOKUP(J1611,LookUp!C:F,4,0)</f>
        <v>Не применимо</v>
      </c>
      <c r="S1611" s="25" t="s">
        <v>3824</v>
      </c>
    </row>
    <row r="1612" spans="1:19" x14ac:dyDescent="0.25">
      <c r="A1612" s="25" t="s">
        <v>1693</v>
      </c>
      <c r="B1612" s="44">
        <v>5</v>
      </c>
      <c r="C1612" s="25" t="s">
        <v>1228</v>
      </c>
      <c r="D1612" s="25" t="s">
        <v>322</v>
      </c>
      <c r="E1612" s="26">
        <v>45727</v>
      </c>
      <c r="F1612" s="26">
        <v>45785</v>
      </c>
      <c r="G1612" s="25" t="s">
        <v>1988</v>
      </c>
      <c r="H1612" s="26">
        <v>45727</v>
      </c>
      <c r="I1612" s="26">
        <v>45834</v>
      </c>
      <c r="J1612" s="25" t="s">
        <v>3147</v>
      </c>
      <c r="K1612" s="25"/>
      <c r="L1612" s="27">
        <v>1</v>
      </c>
      <c r="M1612" s="26">
        <v>45834</v>
      </c>
      <c r="N1612" s="25" t="str" cm="1">
        <f t="array" ref="N1612">_xlfn.IFS(L1612=100%,"выполнено",L1612=0%,"не выполнено",L1612&gt;0%,"в работе",L1612&lt;100%,"в работе")</f>
        <v>выполнено</v>
      </c>
      <c r="O1612" s="25"/>
      <c r="P1612" s="25"/>
      <c r="Q1612" s="25" t="s">
        <v>1701</v>
      </c>
      <c r="R1612" s="25" t="str">
        <f>VLOOKUP(J1612,LookUp!C:F,4,0)</f>
        <v>ТХиГТС</v>
      </c>
      <c r="S1612" s="25" t="s">
        <v>3824</v>
      </c>
    </row>
    <row r="1613" spans="1:19" x14ac:dyDescent="0.25">
      <c r="A1613" s="25" t="s">
        <v>1693</v>
      </c>
      <c r="B1613" s="44">
        <v>5</v>
      </c>
      <c r="C1613" s="25" t="s">
        <v>1229</v>
      </c>
      <c r="D1613" s="25" t="s">
        <v>322</v>
      </c>
      <c r="E1613" s="26">
        <v>45727</v>
      </c>
      <c r="F1613" s="26">
        <v>45785</v>
      </c>
      <c r="G1613" s="25" t="s">
        <v>3405</v>
      </c>
      <c r="H1613" s="26">
        <v>45727</v>
      </c>
      <c r="I1613" s="26">
        <v>45834</v>
      </c>
      <c r="J1613" s="25" t="s">
        <v>1700</v>
      </c>
      <c r="K1613" s="25"/>
      <c r="L1613" s="27">
        <v>1</v>
      </c>
      <c r="M1613" s="26">
        <v>45834</v>
      </c>
      <c r="N1613" s="25" t="str" cm="1">
        <f t="array" ref="N1613">_xlfn.IFS(L1613=100%,"выполнено",L1613=0%,"не выполнено",L1613&gt;0%,"в работе",L1613&lt;100%,"в работе")</f>
        <v>выполнено</v>
      </c>
      <c r="O1613" s="25"/>
      <c r="P1613" s="25"/>
      <c r="Q1613" s="25" t="s">
        <v>1007</v>
      </c>
      <c r="R1613" s="25" t="str">
        <f>VLOOKUP(J1613,LookUp!C:F,4,0)</f>
        <v>АСО</v>
      </c>
      <c r="S1613" s="25" t="s">
        <v>3824</v>
      </c>
    </row>
    <row r="1614" spans="1:19" x14ac:dyDescent="0.25">
      <c r="A1614" s="25" t="s">
        <v>1693</v>
      </c>
      <c r="B1614" s="44">
        <v>5</v>
      </c>
      <c r="C1614" s="25" t="s">
        <v>1230</v>
      </c>
      <c r="D1614" s="25" t="s">
        <v>322</v>
      </c>
      <c r="E1614" s="26">
        <v>45727</v>
      </c>
      <c r="F1614" s="26">
        <v>45785</v>
      </c>
      <c r="G1614" s="25" t="s">
        <v>3406</v>
      </c>
      <c r="H1614" s="26">
        <v>45727</v>
      </c>
      <c r="I1614" s="26">
        <v>45873</v>
      </c>
      <c r="J1614" s="25" t="s">
        <v>1700</v>
      </c>
      <c r="K1614" s="25"/>
      <c r="L1614" s="27">
        <v>1</v>
      </c>
      <c r="M1614" s="26">
        <v>45873</v>
      </c>
      <c r="N1614" s="25" t="str" cm="1">
        <f t="array" ref="N1614">_xlfn.IFS(L1614=100%,"выполнено",L1614=0%,"не выполнено",L1614&gt;0%,"в работе",L1614&lt;100%,"в работе")</f>
        <v>выполнено</v>
      </c>
      <c r="O1614" s="25"/>
      <c r="P1614" s="25"/>
      <c r="Q1614" s="25" t="s">
        <v>1701</v>
      </c>
      <c r="R1614" s="25" t="str">
        <f>VLOOKUP(J1614,LookUp!C:F,4,0)</f>
        <v>АСО</v>
      </c>
      <c r="S1614" s="25" t="s">
        <v>3824</v>
      </c>
    </row>
    <row r="1615" spans="1:19" x14ac:dyDescent="0.25">
      <c r="A1615" s="25" t="s">
        <v>1693</v>
      </c>
      <c r="B1615" s="44">
        <v>5</v>
      </c>
      <c r="C1615" s="25" t="s">
        <v>1231</v>
      </c>
      <c r="D1615" s="25" t="s">
        <v>322</v>
      </c>
      <c r="E1615" s="26">
        <v>45727</v>
      </c>
      <c r="F1615" s="26">
        <v>45785</v>
      </c>
      <c r="G1615" s="25" t="s">
        <v>3406</v>
      </c>
      <c r="H1615" s="26">
        <v>45727</v>
      </c>
      <c r="I1615" s="26">
        <v>45873</v>
      </c>
      <c r="J1615" s="25" t="s">
        <v>1700</v>
      </c>
      <c r="K1615" s="25"/>
      <c r="L1615" s="27">
        <v>1</v>
      </c>
      <c r="M1615" s="26">
        <v>45873</v>
      </c>
      <c r="N1615" s="25" t="str" cm="1">
        <f t="array" ref="N1615">_xlfn.IFS(L1615=100%,"выполнено",L1615=0%,"не выполнено",L1615&gt;0%,"в работе",L1615&lt;100%,"в работе")</f>
        <v>выполнено</v>
      </c>
      <c r="O1615" s="25"/>
      <c r="P1615" s="25"/>
      <c r="Q1615" s="25" t="s">
        <v>465</v>
      </c>
      <c r="R1615" s="25" t="str">
        <f>VLOOKUP(J1615,LookUp!C:F,4,0)</f>
        <v>АСО</v>
      </c>
      <c r="S1615" s="25" t="s">
        <v>3824</v>
      </c>
    </row>
    <row r="1616" spans="1:19" x14ac:dyDescent="0.25">
      <c r="A1616" s="25" t="s">
        <v>1693</v>
      </c>
      <c r="B1616" s="44">
        <v>5</v>
      </c>
      <c r="C1616" s="25" t="s">
        <v>1232</v>
      </c>
      <c r="D1616" s="25" t="s">
        <v>322</v>
      </c>
      <c r="E1616" s="26">
        <v>45727</v>
      </c>
      <c r="F1616" s="26">
        <v>45785</v>
      </c>
      <c r="G1616" s="25" t="s">
        <v>3407</v>
      </c>
      <c r="H1616" s="26">
        <v>45727</v>
      </c>
      <c r="I1616" s="26">
        <v>45905</v>
      </c>
      <c r="J1616" s="25" t="s">
        <v>1701</v>
      </c>
      <c r="K1616" s="25"/>
      <c r="L1616" s="27">
        <v>1</v>
      </c>
      <c r="M1616" s="26">
        <v>45905</v>
      </c>
      <c r="N1616" s="25" t="str" cm="1">
        <f t="array" ref="N1616">_xlfn.IFS(L1616=100%,"выполнено",L1616=0%,"не выполнено",L1616&gt;0%,"в работе",L1616&lt;100%,"в работе")</f>
        <v>выполнено</v>
      </c>
      <c r="O1616" s="25"/>
      <c r="P1616" s="25"/>
      <c r="Q1616" s="25" t="s">
        <v>1698</v>
      </c>
      <c r="R1616" s="25" t="str">
        <f>VLOOKUP(J1616,LookUp!C:F,4,0)</f>
        <v>ОВиВК</v>
      </c>
      <c r="S1616" s="25" t="s">
        <v>3824</v>
      </c>
    </row>
    <row r="1617" spans="1:19" x14ac:dyDescent="0.25">
      <c r="A1617" s="25" t="s">
        <v>1693</v>
      </c>
      <c r="B1617" s="44">
        <v>5</v>
      </c>
      <c r="C1617" s="25" t="s">
        <v>1233</v>
      </c>
      <c r="D1617" s="25" t="s">
        <v>322</v>
      </c>
      <c r="E1617" s="26">
        <v>45727</v>
      </c>
      <c r="F1617" s="26">
        <v>45785</v>
      </c>
      <c r="G1617" s="25" t="s">
        <v>969</v>
      </c>
      <c r="H1617" s="26">
        <v>45727</v>
      </c>
      <c r="I1617" s="26">
        <v>45905</v>
      </c>
      <c r="J1617" s="25" t="s">
        <v>1701</v>
      </c>
      <c r="K1617" s="25"/>
      <c r="L1617" s="27">
        <v>1</v>
      </c>
      <c r="M1617" s="26">
        <v>45905</v>
      </c>
      <c r="N1617" s="25" t="str" cm="1">
        <f t="array" ref="N1617">_xlfn.IFS(L1617=100%,"выполнено",L1617=0%,"не выполнено",L1617&gt;0%,"в работе",L1617&lt;100%,"в работе")</f>
        <v>выполнено</v>
      </c>
      <c r="O1617" s="25"/>
      <c r="P1617" s="25"/>
      <c r="Q1617" s="25" t="s">
        <v>1700</v>
      </c>
      <c r="R1617" s="25" t="str">
        <f>VLOOKUP(J1617,LookUp!C:F,4,0)</f>
        <v>ОВиВК</v>
      </c>
      <c r="S1617" s="25" t="s">
        <v>3824</v>
      </c>
    </row>
    <row r="1618" spans="1:19" x14ac:dyDescent="0.25">
      <c r="A1618" s="25" t="s">
        <v>1693</v>
      </c>
      <c r="B1618" s="44">
        <v>5</v>
      </c>
      <c r="C1618" s="25" t="s">
        <v>1234</v>
      </c>
      <c r="D1618" s="25" t="s">
        <v>322</v>
      </c>
      <c r="E1618" s="26">
        <v>45727</v>
      </c>
      <c r="F1618" s="26">
        <v>45785</v>
      </c>
      <c r="G1618" s="25" t="s">
        <v>969</v>
      </c>
      <c r="H1618" s="26">
        <v>45834</v>
      </c>
      <c r="I1618" s="26">
        <v>45905</v>
      </c>
      <c r="J1618" s="25" t="s">
        <v>1696</v>
      </c>
      <c r="K1618" s="25"/>
      <c r="L1618" s="27">
        <v>1</v>
      </c>
      <c r="M1618" s="26">
        <v>45905</v>
      </c>
      <c r="N1618" s="25" t="str" cm="1">
        <f t="array" ref="N1618">_xlfn.IFS(L1618=100%,"выполнено",L1618=0%,"не выполнено",L1618&gt;0%,"в работе",L1618&lt;100%,"в работе")</f>
        <v>выполнено</v>
      </c>
      <c r="O1618" s="25"/>
      <c r="P1618" s="25"/>
      <c r="Q1618" s="25" t="s">
        <v>1696</v>
      </c>
      <c r="R1618" s="25" t="str">
        <f>VLOOKUP(J1618,LookUp!C:F,4,0)</f>
        <v>ОЭиСС</v>
      </c>
      <c r="S1618" s="25" t="s">
        <v>3824</v>
      </c>
    </row>
    <row r="1619" spans="1:19" x14ac:dyDescent="0.25">
      <c r="A1619" s="25" t="s">
        <v>1693</v>
      </c>
      <c r="B1619" s="44">
        <v>5</v>
      </c>
      <c r="C1619" s="25" t="s">
        <v>1235</v>
      </c>
      <c r="D1619" s="25" t="s">
        <v>322</v>
      </c>
      <c r="E1619" s="26">
        <v>45727</v>
      </c>
      <c r="F1619" s="26">
        <v>45785</v>
      </c>
      <c r="G1619" s="25" t="s">
        <v>969</v>
      </c>
      <c r="H1619" s="26">
        <v>45834</v>
      </c>
      <c r="I1619" s="26">
        <v>45905</v>
      </c>
      <c r="J1619" s="25" t="s">
        <v>1696</v>
      </c>
      <c r="K1619" s="25"/>
      <c r="L1619" s="27">
        <v>1</v>
      </c>
      <c r="M1619" s="26">
        <v>45905</v>
      </c>
      <c r="N1619" s="25" t="str" cm="1">
        <f t="array" ref="N1619">_xlfn.IFS(L1619=100%,"выполнено",L1619=0%,"не выполнено",L1619&gt;0%,"в работе",L1619&lt;100%,"в работе")</f>
        <v>выполнено</v>
      </c>
      <c r="O1619" s="25"/>
      <c r="P1619" s="25"/>
      <c r="Q1619" s="25" t="s">
        <v>1696</v>
      </c>
      <c r="R1619" s="25" t="str">
        <f>VLOOKUP(J1619,LookUp!C:F,4,0)</f>
        <v>ОЭиСС</v>
      </c>
      <c r="S1619" s="25" t="s">
        <v>3824</v>
      </c>
    </row>
    <row r="1620" spans="1:19" x14ac:dyDescent="0.25">
      <c r="A1620" s="25" t="s">
        <v>1693</v>
      </c>
      <c r="B1620" s="44">
        <v>5</v>
      </c>
      <c r="C1620" s="25" t="s">
        <v>1236</v>
      </c>
      <c r="D1620" s="25" t="s">
        <v>322</v>
      </c>
      <c r="E1620" s="26">
        <v>45727</v>
      </c>
      <c r="F1620" s="26">
        <v>45785</v>
      </c>
      <c r="G1620" s="25" t="s">
        <v>969</v>
      </c>
      <c r="H1620" s="26">
        <v>45834</v>
      </c>
      <c r="I1620" s="26">
        <v>45905</v>
      </c>
      <c r="J1620" s="25" t="s">
        <v>1007</v>
      </c>
      <c r="K1620" s="25"/>
      <c r="L1620" s="27">
        <v>1</v>
      </c>
      <c r="M1620" s="26">
        <v>45905</v>
      </c>
      <c r="N1620" s="25" t="str" cm="1">
        <f t="array" ref="N1620">_xlfn.IFS(L1620=100%,"выполнено",L1620=0%,"не выполнено",L1620&gt;0%,"в работе",L1620&lt;100%,"в работе")</f>
        <v>выполнено</v>
      </c>
      <c r="O1620" s="25"/>
      <c r="P1620" s="25"/>
      <c r="Q1620" s="25" t="s">
        <v>1007</v>
      </c>
      <c r="R1620" s="25" t="str">
        <f>VLOOKUP(J1620,LookUp!C:F,4,0)</f>
        <v>ОЭиСС</v>
      </c>
      <c r="S1620" s="25" t="s">
        <v>3824</v>
      </c>
    </row>
    <row r="1621" spans="1:19" x14ac:dyDescent="0.25">
      <c r="A1621" s="25" t="s">
        <v>1693</v>
      </c>
      <c r="B1621" s="44">
        <v>5</v>
      </c>
      <c r="C1621" s="25" t="s">
        <v>3408</v>
      </c>
      <c r="D1621" s="25" t="s">
        <v>322</v>
      </c>
      <c r="E1621" s="26">
        <v>45727</v>
      </c>
      <c r="F1621" s="26">
        <v>45785</v>
      </c>
      <c r="G1621" s="25" t="s">
        <v>322</v>
      </c>
      <c r="H1621" s="26">
        <v>45915</v>
      </c>
      <c r="I1621" s="26">
        <v>45974</v>
      </c>
      <c r="J1621" s="25" t="s">
        <v>1925</v>
      </c>
      <c r="K1621" s="25"/>
      <c r="L1621" s="27">
        <v>0</v>
      </c>
      <c r="M1621" s="26" t="s">
        <v>2</v>
      </c>
      <c r="N1621" s="25" t="str" cm="1">
        <f t="array" ref="N1621">_xlfn.IFS(L1621=100%,"выполнено",L1621=0%,"не выполнено",L1621&gt;0%,"в работе",L1621&lt;100%,"в работе")</f>
        <v>не выполнено</v>
      </c>
      <c r="O1621" s="25"/>
      <c r="P1621" s="25"/>
      <c r="Q1621" s="25" t="s">
        <v>465</v>
      </c>
      <c r="R1621" s="25" t="str">
        <f>VLOOKUP(J1621,LookUp!C:F,4,0)</f>
        <v>ОЭиСС</v>
      </c>
      <c r="S1621" s="25" t="s">
        <v>3824</v>
      </c>
    </row>
    <row r="1622" spans="1:19" x14ac:dyDescent="0.25">
      <c r="A1622" s="25" t="s">
        <v>1693</v>
      </c>
      <c r="B1622" s="44">
        <v>5</v>
      </c>
      <c r="C1622" s="25" t="s">
        <v>1237</v>
      </c>
      <c r="D1622" s="25" t="s">
        <v>322</v>
      </c>
      <c r="E1622" s="26">
        <v>45727</v>
      </c>
      <c r="F1622" s="26">
        <v>45785</v>
      </c>
      <c r="G1622" s="25" t="s">
        <v>969</v>
      </c>
      <c r="H1622" s="26">
        <v>45834</v>
      </c>
      <c r="I1622" s="26">
        <v>45905</v>
      </c>
      <c r="J1622" s="25" t="s">
        <v>1007</v>
      </c>
      <c r="K1622" s="25"/>
      <c r="L1622" s="27">
        <v>1</v>
      </c>
      <c r="M1622" s="26">
        <v>45905</v>
      </c>
      <c r="N1622" s="25" t="str" cm="1">
        <f t="array" ref="N1622">_xlfn.IFS(L1622=100%,"выполнено",L1622=0%,"не выполнено",L1622&gt;0%,"в работе",L1622&lt;100%,"в работе")</f>
        <v>выполнено</v>
      </c>
      <c r="O1622" s="25"/>
      <c r="P1622" s="25"/>
      <c r="Q1622" s="25" t="s">
        <v>1698</v>
      </c>
      <c r="R1622" s="25" t="str">
        <f>VLOOKUP(J1622,LookUp!C:F,4,0)</f>
        <v>ОЭиСС</v>
      </c>
      <c r="S1622" s="25" t="s">
        <v>3824</v>
      </c>
    </row>
    <row r="1623" spans="1:19" x14ac:dyDescent="0.25">
      <c r="A1623" s="25" t="s">
        <v>1693</v>
      </c>
      <c r="B1623" s="44">
        <v>5</v>
      </c>
      <c r="C1623" s="25" t="s">
        <v>1238</v>
      </c>
      <c r="D1623" s="25" t="s">
        <v>322</v>
      </c>
      <c r="E1623" s="26">
        <v>45727</v>
      </c>
      <c r="F1623" s="26">
        <v>45785</v>
      </c>
      <c r="G1623" s="25" t="s">
        <v>969</v>
      </c>
      <c r="H1623" s="26">
        <v>45834</v>
      </c>
      <c r="I1623" s="26">
        <v>45905</v>
      </c>
      <c r="J1623" s="25" t="s">
        <v>1007</v>
      </c>
      <c r="K1623" s="25"/>
      <c r="L1623" s="27">
        <v>1</v>
      </c>
      <c r="M1623" s="26">
        <v>45905</v>
      </c>
      <c r="N1623" s="25" t="str" cm="1">
        <f t="array" ref="N1623">_xlfn.IFS(L1623=100%,"выполнено",L1623=0%,"не выполнено",L1623&gt;0%,"в работе",L1623&lt;100%,"в работе")</f>
        <v>выполнено</v>
      </c>
      <c r="O1623" s="25"/>
      <c r="P1623" s="25"/>
      <c r="Q1623" s="25" t="s">
        <v>1700</v>
      </c>
      <c r="R1623" s="25" t="str">
        <f>VLOOKUP(J1623,LookUp!C:F,4,0)</f>
        <v>ОЭиСС</v>
      </c>
      <c r="S1623" s="25" t="s">
        <v>3824</v>
      </c>
    </row>
    <row r="1624" spans="1:19" x14ac:dyDescent="0.25">
      <c r="A1624" s="25" t="s">
        <v>1693</v>
      </c>
      <c r="B1624" s="44">
        <v>5</v>
      </c>
      <c r="C1624" s="25" t="s">
        <v>1239</v>
      </c>
      <c r="D1624" s="25" t="s">
        <v>322</v>
      </c>
      <c r="E1624" s="26">
        <v>45727</v>
      </c>
      <c r="F1624" s="26">
        <v>45785</v>
      </c>
      <c r="G1624" s="25" t="s">
        <v>969</v>
      </c>
      <c r="H1624" s="26">
        <v>45834</v>
      </c>
      <c r="I1624" s="26">
        <v>45905</v>
      </c>
      <c r="J1624" s="25" t="s">
        <v>1007</v>
      </c>
      <c r="K1624" s="25"/>
      <c r="L1624" s="27">
        <v>1</v>
      </c>
      <c r="M1624" s="26">
        <v>45905</v>
      </c>
      <c r="N1624" s="25" t="str" cm="1">
        <f t="array" ref="N1624">_xlfn.IFS(L1624=100%,"выполнено",L1624=0%,"не выполнено",L1624&gt;0%,"в работе",L1624&lt;100%,"в работе")</f>
        <v>выполнено</v>
      </c>
      <c r="O1624" s="25"/>
      <c r="P1624" s="25"/>
      <c r="Q1624" s="25" t="s">
        <v>1696</v>
      </c>
      <c r="R1624" s="25" t="str">
        <f>VLOOKUP(J1624,LookUp!C:F,4,0)</f>
        <v>ОЭиСС</v>
      </c>
      <c r="S1624" s="25" t="s">
        <v>3824</v>
      </c>
    </row>
    <row r="1625" spans="1:19" x14ac:dyDescent="0.25">
      <c r="A1625" s="25" t="s">
        <v>1693</v>
      </c>
      <c r="B1625" s="44">
        <v>4</v>
      </c>
      <c r="C1625" s="25" t="s">
        <v>1240</v>
      </c>
      <c r="D1625" s="25" t="s">
        <v>303</v>
      </c>
      <c r="E1625" s="26">
        <v>45741</v>
      </c>
      <c r="F1625" s="26">
        <v>45786</v>
      </c>
      <c r="G1625" s="25" t="s">
        <v>3409</v>
      </c>
      <c r="H1625" s="26">
        <v>45741</v>
      </c>
      <c r="I1625" s="26">
        <v>45961</v>
      </c>
      <c r="J1625" s="25" t="s">
        <v>1719</v>
      </c>
      <c r="K1625" s="25"/>
      <c r="L1625" s="27">
        <v>0.89</v>
      </c>
      <c r="M1625" s="26" t="s">
        <v>2</v>
      </c>
      <c r="N1625" s="25" t="str" cm="1">
        <f t="array" ref="N1625">_xlfn.IFS(L1625=100%,"выполнено",L1625=0%,"не выполнено",L1625&gt;0%,"в работе",L1625&lt;100%,"в работе")</f>
        <v>в работе</v>
      </c>
      <c r="O1625" s="25"/>
      <c r="P1625" s="25"/>
      <c r="Q1625" s="25" t="s">
        <v>1007</v>
      </c>
      <c r="R1625" s="25" t="str">
        <f>VLOOKUP(J1625,LookUp!C:F,4,0)</f>
        <v>Не применимо</v>
      </c>
      <c r="S1625" s="25" t="s">
        <v>3824</v>
      </c>
    </row>
    <row r="1626" spans="1:19" x14ac:dyDescent="0.25">
      <c r="A1626" s="25" t="s">
        <v>1693</v>
      </c>
      <c r="B1626" s="44">
        <v>5</v>
      </c>
      <c r="C1626" s="25" t="s">
        <v>1241</v>
      </c>
      <c r="D1626" s="25" t="s">
        <v>303</v>
      </c>
      <c r="E1626" s="26">
        <v>45741</v>
      </c>
      <c r="F1626" s="26">
        <v>45786</v>
      </c>
      <c r="G1626" s="25" t="s">
        <v>1242</v>
      </c>
      <c r="H1626" s="26">
        <v>45741</v>
      </c>
      <c r="I1626" s="26">
        <v>45775</v>
      </c>
      <c r="J1626" s="25" t="s">
        <v>3147</v>
      </c>
      <c r="K1626" s="25"/>
      <c r="L1626" s="27">
        <v>1</v>
      </c>
      <c r="M1626" s="26">
        <v>45775</v>
      </c>
      <c r="N1626" s="25" t="str" cm="1">
        <f t="array" ref="N1626">_xlfn.IFS(L1626=100%,"выполнено",L1626=0%,"не выполнено",L1626&gt;0%,"в работе",L1626&lt;100%,"в работе")</f>
        <v>выполнено</v>
      </c>
      <c r="O1626" s="25"/>
      <c r="P1626" s="25"/>
      <c r="Q1626" s="25" t="s">
        <v>1696</v>
      </c>
      <c r="R1626" s="25" t="str">
        <f>VLOOKUP(J1626,LookUp!C:F,4,0)</f>
        <v>ТХиГТС</v>
      </c>
      <c r="S1626" s="25" t="s">
        <v>3824</v>
      </c>
    </row>
    <row r="1627" spans="1:19" x14ac:dyDescent="0.25">
      <c r="A1627" s="25" t="s">
        <v>1693</v>
      </c>
      <c r="B1627" s="44">
        <v>5</v>
      </c>
      <c r="C1627" s="25" t="s">
        <v>1243</v>
      </c>
      <c r="D1627" s="25" t="s">
        <v>303</v>
      </c>
      <c r="E1627" s="26">
        <v>45741</v>
      </c>
      <c r="F1627" s="26">
        <v>45786</v>
      </c>
      <c r="G1627" s="25" t="s">
        <v>3410</v>
      </c>
      <c r="H1627" s="26">
        <v>45741</v>
      </c>
      <c r="I1627" s="26">
        <v>45908</v>
      </c>
      <c r="J1627" s="25" t="s">
        <v>1700</v>
      </c>
      <c r="K1627" s="25"/>
      <c r="L1627" s="27">
        <v>1</v>
      </c>
      <c r="M1627" s="26">
        <v>45908</v>
      </c>
      <c r="N1627" s="25" t="str" cm="1">
        <f t="array" ref="N1627">_xlfn.IFS(L1627=100%,"выполнено",L1627=0%,"не выполнено",L1627&gt;0%,"в работе",L1627&lt;100%,"в работе")</f>
        <v>выполнено</v>
      </c>
      <c r="O1627" s="25"/>
      <c r="P1627" s="25"/>
      <c r="Q1627" s="25" t="s">
        <v>465</v>
      </c>
      <c r="R1627" s="25" t="str">
        <f>VLOOKUP(J1627,LookUp!C:F,4,0)</f>
        <v>АСО</v>
      </c>
      <c r="S1627" s="25" t="s">
        <v>3824</v>
      </c>
    </row>
    <row r="1628" spans="1:19" x14ac:dyDescent="0.25">
      <c r="A1628" s="25" t="s">
        <v>1693</v>
      </c>
      <c r="B1628" s="44">
        <v>5</v>
      </c>
      <c r="C1628" s="25" t="s">
        <v>1244</v>
      </c>
      <c r="D1628" s="25" t="s">
        <v>303</v>
      </c>
      <c r="E1628" s="26">
        <v>45741</v>
      </c>
      <c r="F1628" s="26">
        <v>45786</v>
      </c>
      <c r="G1628" s="25" t="s">
        <v>303</v>
      </c>
      <c r="H1628" s="26">
        <v>45741</v>
      </c>
      <c r="I1628" s="26">
        <v>45908</v>
      </c>
      <c r="J1628" s="25" t="s">
        <v>1700</v>
      </c>
      <c r="K1628" s="25"/>
      <c r="L1628" s="27">
        <v>1</v>
      </c>
      <c r="M1628" s="26">
        <v>45908</v>
      </c>
      <c r="N1628" s="25" t="str" cm="1">
        <f t="array" ref="N1628">_xlfn.IFS(L1628=100%,"выполнено",L1628=0%,"не выполнено",L1628&gt;0%,"в работе",L1628&lt;100%,"в работе")</f>
        <v>выполнено</v>
      </c>
      <c r="O1628" s="25"/>
      <c r="P1628" s="25"/>
      <c r="Q1628" s="25" t="s">
        <v>1698</v>
      </c>
      <c r="R1628" s="25" t="str">
        <f>VLOOKUP(J1628,LookUp!C:F,4,0)</f>
        <v>АСО</v>
      </c>
      <c r="S1628" s="25" t="s">
        <v>3824</v>
      </c>
    </row>
    <row r="1629" spans="1:19" x14ac:dyDescent="0.25">
      <c r="A1629" s="25" t="s">
        <v>1693</v>
      </c>
      <c r="B1629" s="44">
        <v>5</v>
      </c>
      <c r="C1629" s="25" t="s">
        <v>1245</v>
      </c>
      <c r="D1629" s="25" t="s">
        <v>303</v>
      </c>
      <c r="E1629" s="26">
        <v>45741</v>
      </c>
      <c r="F1629" s="26">
        <v>45786</v>
      </c>
      <c r="G1629" s="25" t="s">
        <v>303</v>
      </c>
      <c r="H1629" s="26">
        <v>45741</v>
      </c>
      <c r="I1629" s="26">
        <v>45908</v>
      </c>
      <c r="J1629" s="25" t="s">
        <v>1700</v>
      </c>
      <c r="K1629" s="25"/>
      <c r="L1629" s="27">
        <v>1</v>
      </c>
      <c r="M1629" s="26">
        <v>45908</v>
      </c>
      <c r="N1629" s="25" t="str" cm="1">
        <f t="array" ref="N1629">_xlfn.IFS(L1629=100%,"выполнено",L1629=0%,"не выполнено",L1629&gt;0%,"в работе",L1629&lt;100%,"в работе")</f>
        <v>выполнено</v>
      </c>
      <c r="O1629" s="25"/>
      <c r="P1629" s="25"/>
      <c r="Q1629" s="25" t="s">
        <v>1700</v>
      </c>
      <c r="R1629" s="25" t="str">
        <f>VLOOKUP(J1629,LookUp!C:F,4,0)</f>
        <v>АСО</v>
      </c>
      <c r="S1629" s="25" t="s">
        <v>3824</v>
      </c>
    </row>
    <row r="1630" spans="1:19" x14ac:dyDescent="0.25">
      <c r="A1630" s="25" t="s">
        <v>1693</v>
      </c>
      <c r="B1630" s="44">
        <v>5</v>
      </c>
      <c r="C1630" s="25" t="s">
        <v>1246</v>
      </c>
      <c r="D1630" s="25" t="s">
        <v>303</v>
      </c>
      <c r="E1630" s="26">
        <v>45741</v>
      </c>
      <c r="F1630" s="26">
        <v>45786</v>
      </c>
      <c r="G1630" s="25" t="s">
        <v>212</v>
      </c>
      <c r="H1630" s="26">
        <v>45741</v>
      </c>
      <c r="I1630" s="26">
        <v>45908</v>
      </c>
      <c r="J1630" s="25" t="s">
        <v>1701</v>
      </c>
      <c r="K1630" s="25"/>
      <c r="L1630" s="27">
        <v>1</v>
      </c>
      <c r="M1630" s="26">
        <v>45908</v>
      </c>
      <c r="N1630" s="25" t="str" cm="1">
        <f t="array" ref="N1630">_xlfn.IFS(L1630=100%,"выполнено",L1630=0%,"не выполнено",L1630&gt;0%,"в работе",L1630&lt;100%,"в работе")</f>
        <v>выполнено</v>
      </c>
      <c r="O1630" s="25"/>
      <c r="P1630" s="25"/>
      <c r="Q1630" s="25" t="s">
        <v>1696</v>
      </c>
      <c r="R1630" s="25" t="str">
        <f>VLOOKUP(J1630,LookUp!C:F,4,0)</f>
        <v>ОВиВК</v>
      </c>
      <c r="S1630" s="25" t="s">
        <v>3824</v>
      </c>
    </row>
    <row r="1631" spans="1:19" x14ac:dyDescent="0.25">
      <c r="A1631" s="25" t="s">
        <v>1693</v>
      </c>
      <c r="B1631" s="44">
        <v>5</v>
      </c>
      <c r="C1631" s="25" t="s">
        <v>1247</v>
      </c>
      <c r="D1631" s="25" t="s">
        <v>303</v>
      </c>
      <c r="E1631" s="26">
        <v>45741</v>
      </c>
      <c r="F1631" s="26">
        <v>45786</v>
      </c>
      <c r="G1631" s="25" t="s">
        <v>3411</v>
      </c>
      <c r="H1631" s="26">
        <v>45741</v>
      </c>
      <c r="I1631" s="26">
        <v>45940</v>
      </c>
      <c r="J1631" s="25" t="s">
        <v>1701</v>
      </c>
      <c r="K1631" s="25"/>
      <c r="L1631" s="27">
        <v>0.68</v>
      </c>
      <c r="M1631" s="26" t="s">
        <v>2</v>
      </c>
      <c r="N1631" s="25" t="str" cm="1">
        <f t="array" ref="N1631">_xlfn.IFS(L1631=100%,"выполнено",L1631=0%,"не выполнено",L1631&gt;0%,"в работе",L1631&lt;100%,"в работе")</f>
        <v>в работе</v>
      </c>
      <c r="O1631" s="25"/>
      <c r="P1631" s="25"/>
      <c r="Q1631" s="25" t="s">
        <v>1696</v>
      </c>
      <c r="R1631" s="25" t="str">
        <f>VLOOKUP(J1631,LookUp!C:F,4,0)</f>
        <v>ОВиВК</v>
      </c>
      <c r="S1631" s="25" t="s">
        <v>3824</v>
      </c>
    </row>
    <row r="1632" spans="1:19" x14ac:dyDescent="0.25">
      <c r="A1632" s="25" t="s">
        <v>1693</v>
      </c>
      <c r="B1632" s="44">
        <v>5</v>
      </c>
      <c r="C1632" s="25" t="s">
        <v>1248</v>
      </c>
      <c r="D1632" s="25" t="s">
        <v>303</v>
      </c>
      <c r="E1632" s="26">
        <v>45741</v>
      </c>
      <c r="F1632" s="26">
        <v>45786</v>
      </c>
      <c r="G1632" s="25" t="s">
        <v>28</v>
      </c>
      <c r="H1632" s="26">
        <v>45860</v>
      </c>
      <c r="I1632" s="26">
        <v>45880</v>
      </c>
      <c r="J1632" s="25" t="s">
        <v>1696</v>
      </c>
      <c r="K1632" s="25"/>
      <c r="L1632" s="27">
        <v>1</v>
      </c>
      <c r="M1632" s="26">
        <v>45880</v>
      </c>
      <c r="N1632" s="25" t="str" cm="1">
        <f t="array" ref="N1632">_xlfn.IFS(L1632=100%,"выполнено",L1632=0%,"не выполнено",L1632&gt;0%,"в работе",L1632&lt;100%,"в работе")</f>
        <v>выполнено</v>
      </c>
      <c r="O1632" s="25"/>
      <c r="P1632" s="25"/>
      <c r="Q1632" s="25" t="s">
        <v>1701</v>
      </c>
      <c r="R1632" s="25" t="str">
        <f>VLOOKUP(J1632,LookUp!C:F,4,0)</f>
        <v>ОЭиСС</v>
      </c>
      <c r="S1632" s="25" t="s">
        <v>3824</v>
      </c>
    </row>
    <row r="1633" spans="1:19" x14ac:dyDescent="0.25">
      <c r="A1633" s="25" t="s">
        <v>1693</v>
      </c>
      <c r="B1633" s="44">
        <v>5</v>
      </c>
      <c r="C1633" s="25" t="s">
        <v>1249</v>
      </c>
      <c r="D1633" s="25" t="s">
        <v>303</v>
      </c>
      <c r="E1633" s="26">
        <v>45741</v>
      </c>
      <c r="F1633" s="26">
        <v>45786</v>
      </c>
      <c r="G1633" s="25" t="s">
        <v>28</v>
      </c>
      <c r="H1633" s="26">
        <v>45860</v>
      </c>
      <c r="I1633" s="26">
        <v>45881</v>
      </c>
      <c r="J1633" s="25" t="s">
        <v>1696</v>
      </c>
      <c r="K1633" s="25"/>
      <c r="L1633" s="27">
        <v>1</v>
      </c>
      <c r="M1633" s="26">
        <v>45881</v>
      </c>
      <c r="N1633" s="25" t="str" cm="1">
        <f t="array" ref="N1633">_xlfn.IFS(L1633=100%,"выполнено",L1633=0%,"не выполнено",L1633&gt;0%,"в работе",L1633&lt;100%,"в работе")</f>
        <v>выполнено</v>
      </c>
      <c r="O1633" s="25"/>
      <c r="P1633" s="25"/>
      <c r="Q1633" s="25" t="s">
        <v>1013</v>
      </c>
      <c r="R1633" s="25" t="str">
        <f>VLOOKUP(J1633,LookUp!C:F,4,0)</f>
        <v>ОЭиСС</v>
      </c>
      <c r="S1633" s="25" t="s">
        <v>3824</v>
      </c>
    </row>
    <row r="1634" spans="1:19" x14ac:dyDescent="0.25">
      <c r="A1634" s="25" t="s">
        <v>1693</v>
      </c>
      <c r="B1634" s="44">
        <v>5</v>
      </c>
      <c r="C1634" s="25" t="s">
        <v>1250</v>
      </c>
      <c r="D1634" s="25" t="s">
        <v>303</v>
      </c>
      <c r="E1634" s="26">
        <v>45741</v>
      </c>
      <c r="F1634" s="26">
        <v>45786</v>
      </c>
      <c r="G1634" s="25" t="s">
        <v>303</v>
      </c>
      <c r="H1634" s="26">
        <v>45860</v>
      </c>
      <c r="I1634" s="26">
        <v>45929</v>
      </c>
      <c r="J1634" s="25" t="s">
        <v>1007</v>
      </c>
      <c r="K1634" s="25"/>
      <c r="L1634" s="27">
        <v>0.71</v>
      </c>
      <c r="M1634" s="26" t="s">
        <v>2</v>
      </c>
      <c r="N1634" s="25" t="str" cm="1">
        <f t="array" ref="N1634">_xlfn.IFS(L1634=100%,"выполнено",L1634=0%,"не выполнено",L1634&gt;0%,"в работе",L1634&lt;100%,"в работе")</f>
        <v>в работе</v>
      </c>
      <c r="O1634" s="25"/>
      <c r="P1634" s="25"/>
      <c r="Q1634" s="25" t="s">
        <v>1007</v>
      </c>
      <c r="R1634" s="25" t="str">
        <f>VLOOKUP(J1634,LookUp!C:F,4,0)</f>
        <v>ОЭиСС</v>
      </c>
      <c r="S1634" s="25" t="s">
        <v>3824</v>
      </c>
    </row>
    <row r="1635" spans="1:19" x14ac:dyDescent="0.25">
      <c r="A1635" s="25" t="s">
        <v>1693</v>
      </c>
      <c r="B1635" s="44">
        <v>5</v>
      </c>
      <c r="C1635" s="25" t="s">
        <v>3412</v>
      </c>
      <c r="D1635" s="25" t="s">
        <v>303</v>
      </c>
      <c r="E1635" s="26">
        <v>45741</v>
      </c>
      <c r="F1635" s="26">
        <v>45786</v>
      </c>
      <c r="G1635" s="25" t="s">
        <v>303</v>
      </c>
      <c r="H1635" s="26">
        <v>45915</v>
      </c>
      <c r="I1635" s="26">
        <v>45961</v>
      </c>
      <c r="J1635" s="25" t="s">
        <v>1925</v>
      </c>
      <c r="K1635" s="25"/>
      <c r="L1635" s="27">
        <v>0</v>
      </c>
      <c r="M1635" s="26" t="s">
        <v>2</v>
      </c>
      <c r="N1635" s="25" t="str" cm="1">
        <f t="array" ref="N1635">_xlfn.IFS(L1635=100%,"выполнено",L1635=0%,"не выполнено",L1635&gt;0%,"в работе",L1635&lt;100%,"в работе")</f>
        <v>не выполнено</v>
      </c>
      <c r="O1635" s="25"/>
      <c r="P1635" s="25"/>
      <c r="Q1635" s="25" t="s">
        <v>1007</v>
      </c>
      <c r="R1635" s="25" t="str">
        <f>VLOOKUP(J1635,LookUp!C:F,4,0)</f>
        <v>ОЭиСС</v>
      </c>
      <c r="S1635" s="25" t="s">
        <v>3824</v>
      </c>
    </row>
    <row r="1636" spans="1:19" x14ac:dyDescent="0.25">
      <c r="A1636" s="25" t="s">
        <v>1693</v>
      </c>
      <c r="B1636" s="44">
        <v>5</v>
      </c>
      <c r="C1636" s="25" t="s">
        <v>1251</v>
      </c>
      <c r="D1636" s="25" t="s">
        <v>303</v>
      </c>
      <c r="E1636" s="26">
        <v>45741</v>
      </c>
      <c r="F1636" s="26">
        <v>45786</v>
      </c>
      <c r="G1636" s="25" t="s">
        <v>3413</v>
      </c>
      <c r="H1636" s="26">
        <v>45741</v>
      </c>
      <c r="I1636" s="26">
        <v>45881</v>
      </c>
      <c r="J1636" s="25" t="s">
        <v>1007</v>
      </c>
      <c r="K1636" s="25"/>
      <c r="L1636" s="27">
        <v>1</v>
      </c>
      <c r="M1636" s="26">
        <v>45881</v>
      </c>
      <c r="N1636" s="25" t="str" cm="1">
        <f t="array" ref="N1636">_xlfn.IFS(L1636=100%,"выполнено",L1636=0%,"не выполнено",L1636&gt;0%,"в работе",L1636&lt;100%,"в работе")</f>
        <v>выполнено</v>
      </c>
      <c r="O1636" s="25"/>
      <c r="P1636" s="25"/>
      <c r="Q1636" s="25" t="s">
        <v>1007</v>
      </c>
      <c r="R1636" s="25" t="str">
        <f>VLOOKUP(J1636,LookUp!C:F,4,0)</f>
        <v>ОЭиСС</v>
      </c>
      <c r="S1636" s="25" t="s">
        <v>3824</v>
      </c>
    </row>
    <row r="1637" spans="1:19" x14ac:dyDescent="0.25">
      <c r="A1637" s="25" t="s">
        <v>1693</v>
      </c>
      <c r="B1637" s="44">
        <v>5</v>
      </c>
      <c r="C1637" s="25" t="s">
        <v>2188</v>
      </c>
      <c r="D1637" s="25" t="s">
        <v>1</v>
      </c>
      <c r="E1637" s="26" t="s">
        <v>2</v>
      </c>
      <c r="F1637" s="26" t="s">
        <v>2</v>
      </c>
      <c r="G1637" s="25" t="s">
        <v>1872</v>
      </c>
      <c r="H1637" s="26">
        <v>45741</v>
      </c>
      <c r="I1637" s="26">
        <v>45867</v>
      </c>
      <c r="J1637" s="25" t="s">
        <v>1007</v>
      </c>
      <c r="K1637" s="25"/>
      <c r="L1637" s="27">
        <v>1</v>
      </c>
      <c r="M1637" s="26">
        <v>45867</v>
      </c>
      <c r="N1637" s="25" t="str" cm="1">
        <f t="array" ref="N1637">_xlfn.IFS(L1637=100%,"выполнено",L1637=0%,"не выполнено",L1637&gt;0%,"в работе",L1637&lt;100%,"в работе")</f>
        <v>выполнено</v>
      </c>
      <c r="O1637" s="25"/>
      <c r="P1637" s="25"/>
      <c r="Q1637" s="25" t="s">
        <v>1007</v>
      </c>
      <c r="R1637" s="25" t="str">
        <f>VLOOKUP(J1637,LookUp!C:F,4,0)</f>
        <v>ОЭиСС</v>
      </c>
      <c r="S1637" s="25" t="s">
        <v>3824</v>
      </c>
    </row>
    <row r="1638" spans="1:19" x14ac:dyDescent="0.25">
      <c r="A1638" s="25" t="s">
        <v>1693</v>
      </c>
      <c r="B1638" s="44">
        <v>5</v>
      </c>
      <c r="C1638" s="25" t="s">
        <v>1252</v>
      </c>
      <c r="D1638" s="25" t="s">
        <v>303</v>
      </c>
      <c r="E1638" s="26">
        <v>45741</v>
      </c>
      <c r="F1638" s="26">
        <v>45786</v>
      </c>
      <c r="G1638" s="25" t="s">
        <v>1872</v>
      </c>
      <c r="H1638" s="26">
        <v>45741</v>
      </c>
      <c r="I1638" s="26">
        <v>45867</v>
      </c>
      <c r="J1638" s="25" t="s">
        <v>1007</v>
      </c>
      <c r="K1638" s="25"/>
      <c r="L1638" s="27">
        <v>1</v>
      </c>
      <c r="M1638" s="26">
        <v>45867</v>
      </c>
      <c r="N1638" s="25" t="str" cm="1">
        <f t="array" ref="N1638">_xlfn.IFS(L1638=100%,"выполнено",L1638=0%,"не выполнено",L1638&gt;0%,"в работе",L1638&lt;100%,"в работе")</f>
        <v>выполнено</v>
      </c>
      <c r="O1638" s="25"/>
      <c r="P1638" s="25"/>
      <c r="Q1638" s="25" t="s">
        <v>465</v>
      </c>
      <c r="R1638" s="25" t="str">
        <f>VLOOKUP(J1638,LookUp!C:F,4,0)</f>
        <v>ОЭиСС</v>
      </c>
      <c r="S1638" s="25" t="s">
        <v>3824</v>
      </c>
    </row>
    <row r="1639" spans="1:19" x14ac:dyDescent="0.25">
      <c r="A1639" s="25" t="s">
        <v>1693</v>
      </c>
      <c r="B1639" s="44">
        <v>4</v>
      </c>
      <c r="C1639" s="25" t="s">
        <v>1108</v>
      </c>
      <c r="D1639" s="25" t="s">
        <v>322</v>
      </c>
      <c r="E1639" s="26">
        <v>45755</v>
      </c>
      <c r="F1639" s="26">
        <v>45813</v>
      </c>
      <c r="G1639" s="25" t="s">
        <v>3414</v>
      </c>
      <c r="H1639" s="26">
        <v>45755</v>
      </c>
      <c r="I1639" s="26">
        <v>45974</v>
      </c>
      <c r="J1639" s="25" t="s">
        <v>1719</v>
      </c>
      <c r="K1639" s="25"/>
      <c r="L1639" s="27">
        <v>0.45</v>
      </c>
      <c r="M1639" s="26" t="s">
        <v>2</v>
      </c>
      <c r="N1639" s="25" t="str" cm="1">
        <f t="array" ref="N1639">_xlfn.IFS(L1639=100%,"выполнено",L1639=0%,"не выполнено",L1639&gt;0%,"в работе",L1639&lt;100%,"в работе")</f>
        <v>в работе</v>
      </c>
      <c r="O1639" s="25"/>
      <c r="P1639" s="25"/>
      <c r="Q1639" s="25" t="s">
        <v>1698</v>
      </c>
      <c r="R1639" s="25" t="str">
        <f>VLOOKUP(J1639,LookUp!C:F,4,0)</f>
        <v>Не применимо</v>
      </c>
      <c r="S1639" s="25" t="s">
        <v>3824</v>
      </c>
    </row>
    <row r="1640" spans="1:19" x14ac:dyDescent="0.25">
      <c r="A1640" s="25" t="s">
        <v>1693</v>
      </c>
      <c r="B1640" s="44">
        <v>5</v>
      </c>
      <c r="C1640" s="25" t="s">
        <v>1253</v>
      </c>
      <c r="D1640" s="25" t="s">
        <v>322</v>
      </c>
      <c r="E1640" s="26">
        <v>45755</v>
      </c>
      <c r="F1640" s="26">
        <v>45813</v>
      </c>
      <c r="G1640" s="25" t="s">
        <v>1873</v>
      </c>
      <c r="H1640" s="26">
        <v>45755</v>
      </c>
      <c r="I1640" s="26">
        <v>45792</v>
      </c>
      <c r="J1640" s="25" t="s">
        <v>3147</v>
      </c>
      <c r="K1640" s="25"/>
      <c r="L1640" s="27">
        <v>1</v>
      </c>
      <c r="M1640" s="26">
        <v>45792</v>
      </c>
      <c r="N1640" s="25" t="str" cm="1">
        <f t="array" ref="N1640">_xlfn.IFS(L1640=100%,"выполнено",L1640=0%,"не выполнено",L1640&gt;0%,"в работе",L1640&lt;100%,"в работе")</f>
        <v>выполнено</v>
      </c>
      <c r="O1640" s="25"/>
      <c r="P1640" s="25"/>
      <c r="Q1640" s="25" t="s">
        <v>1696</v>
      </c>
      <c r="R1640" s="25" t="str">
        <f>VLOOKUP(J1640,LookUp!C:F,4,0)</f>
        <v>ТХиГТС</v>
      </c>
      <c r="S1640" s="25" t="s">
        <v>3824</v>
      </c>
    </row>
    <row r="1641" spans="1:19" x14ac:dyDescent="0.25">
      <c r="A1641" s="25" t="s">
        <v>1693</v>
      </c>
      <c r="B1641" s="44">
        <v>5</v>
      </c>
      <c r="C1641" s="25" t="s">
        <v>1254</v>
      </c>
      <c r="D1641" s="25" t="s">
        <v>322</v>
      </c>
      <c r="E1641" s="26">
        <v>45755</v>
      </c>
      <c r="F1641" s="26">
        <v>45813</v>
      </c>
      <c r="G1641" s="25" t="s">
        <v>322</v>
      </c>
      <c r="H1641" s="26">
        <v>45755</v>
      </c>
      <c r="I1641" s="26">
        <v>45891</v>
      </c>
      <c r="J1641" s="25" t="s">
        <v>1700</v>
      </c>
      <c r="K1641" s="25"/>
      <c r="L1641" s="27">
        <v>1</v>
      </c>
      <c r="M1641" s="26">
        <v>45891</v>
      </c>
      <c r="N1641" s="25" t="str" cm="1">
        <f t="array" ref="N1641">_xlfn.IFS(L1641=100%,"выполнено",L1641=0%,"не выполнено",L1641&gt;0%,"в работе",L1641&lt;100%,"в работе")</f>
        <v>выполнено</v>
      </c>
      <c r="O1641" s="25"/>
      <c r="P1641" s="25"/>
      <c r="Q1641" s="25" t="s">
        <v>1700</v>
      </c>
      <c r="R1641" s="25" t="str">
        <f>VLOOKUP(J1641,LookUp!C:F,4,0)</f>
        <v>АСО</v>
      </c>
      <c r="S1641" s="25" t="s">
        <v>3824</v>
      </c>
    </row>
    <row r="1642" spans="1:19" x14ac:dyDescent="0.25">
      <c r="A1642" s="25" t="s">
        <v>1693</v>
      </c>
      <c r="B1642" s="44">
        <v>5</v>
      </c>
      <c r="C1642" s="25" t="s">
        <v>1255</v>
      </c>
      <c r="D1642" s="25" t="s">
        <v>322</v>
      </c>
      <c r="E1642" s="26">
        <v>45755</v>
      </c>
      <c r="F1642" s="26">
        <v>45813</v>
      </c>
      <c r="G1642" s="25" t="s">
        <v>322</v>
      </c>
      <c r="H1642" s="26">
        <v>45834</v>
      </c>
      <c r="I1642" s="26">
        <v>45894</v>
      </c>
      <c r="J1642" s="25" t="s">
        <v>1700</v>
      </c>
      <c r="K1642" s="25"/>
      <c r="L1642" s="27">
        <v>1</v>
      </c>
      <c r="M1642" s="26">
        <v>45894</v>
      </c>
      <c r="N1642" s="25" t="str" cm="1">
        <f t="array" ref="N1642">_xlfn.IFS(L1642=100%,"выполнено",L1642=0%,"не выполнено",L1642&gt;0%,"в работе",L1642&lt;100%,"в работе")</f>
        <v>выполнено</v>
      </c>
      <c r="O1642" s="25"/>
      <c r="P1642" s="25"/>
      <c r="Q1642" s="25" t="s">
        <v>1700</v>
      </c>
      <c r="R1642" s="25" t="str">
        <f>VLOOKUP(J1642,LookUp!C:F,4,0)</f>
        <v>АСО</v>
      </c>
      <c r="S1642" s="25" t="s">
        <v>3824</v>
      </c>
    </row>
    <row r="1643" spans="1:19" x14ac:dyDescent="0.25">
      <c r="A1643" s="25" t="s">
        <v>1693</v>
      </c>
      <c r="B1643" s="44">
        <v>5</v>
      </c>
      <c r="C1643" s="25" t="s">
        <v>1256</v>
      </c>
      <c r="D1643" s="25" t="s">
        <v>322</v>
      </c>
      <c r="E1643" s="26">
        <v>45755</v>
      </c>
      <c r="F1643" s="26">
        <v>45813</v>
      </c>
      <c r="G1643" s="25" t="s">
        <v>322</v>
      </c>
      <c r="H1643" s="26">
        <v>45834</v>
      </c>
      <c r="I1643" s="26">
        <v>45894</v>
      </c>
      <c r="J1643" s="25" t="s">
        <v>1700</v>
      </c>
      <c r="K1643" s="25"/>
      <c r="L1643" s="27">
        <v>1</v>
      </c>
      <c r="M1643" s="26">
        <v>45894</v>
      </c>
      <c r="N1643" s="25" t="str" cm="1">
        <f t="array" ref="N1643">_xlfn.IFS(L1643=100%,"выполнено",L1643=0%,"не выполнено",L1643&gt;0%,"в работе",L1643&lt;100%,"в работе")</f>
        <v>выполнено</v>
      </c>
      <c r="O1643" s="25"/>
      <c r="P1643" s="25"/>
      <c r="Q1643" s="25" t="s">
        <v>1700</v>
      </c>
      <c r="R1643" s="25" t="str">
        <f>VLOOKUP(J1643,LookUp!C:F,4,0)</f>
        <v>АСО</v>
      </c>
      <c r="S1643" s="25" t="s">
        <v>3824</v>
      </c>
    </row>
    <row r="1644" spans="1:19" x14ac:dyDescent="0.25">
      <c r="A1644" s="25" t="s">
        <v>1693</v>
      </c>
      <c r="B1644" s="44">
        <v>5</v>
      </c>
      <c r="C1644" s="25" t="s">
        <v>1257</v>
      </c>
      <c r="D1644" s="25" t="s">
        <v>322</v>
      </c>
      <c r="E1644" s="26">
        <v>45755</v>
      </c>
      <c r="F1644" s="26">
        <v>45813</v>
      </c>
      <c r="G1644" s="25" t="s">
        <v>105</v>
      </c>
      <c r="H1644" s="26">
        <v>45834</v>
      </c>
      <c r="I1644" s="26">
        <v>45894</v>
      </c>
      <c r="J1644" s="25" t="s">
        <v>1701</v>
      </c>
      <c r="K1644" s="25"/>
      <c r="L1644" s="27">
        <v>1</v>
      </c>
      <c r="M1644" s="26">
        <v>45894</v>
      </c>
      <c r="N1644" s="25" t="str" cm="1">
        <f t="array" ref="N1644">_xlfn.IFS(L1644=100%,"выполнено",L1644=0%,"не выполнено",L1644&gt;0%,"в работе",L1644&lt;100%,"в работе")</f>
        <v>выполнено</v>
      </c>
      <c r="O1644" s="25"/>
      <c r="P1644" s="25"/>
      <c r="Q1644" s="25" t="s">
        <v>1696</v>
      </c>
      <c r="R1644" s="25" t="str">
        <f>VLOOKUP(J1644,LookUp!C:F,4,0)</f>
        <v>ОВиВК</v>
      </c>
      <c r="S1644" s="25" t="s">
        <v>3824</v>
      </c>
    </row>
    <row r="1645" spans="1:19" x14ac:dyDescent="0.25">
      <c r="A1645" s="25" t="s">
        <v>1693</v>
      </c>
      <c r="B1645" s="44">
        <v>5</v>
      </c>
      <c r="C1645" s="25" t="s">
        <v>1258</v>
      </c>
      <c r="D1645" s="25" t="s">
        <v>322</v>
      </c>
      <c r="E1645" s="26">
        <v>45755</v>
      </c>
      <c r="F1645" s="26">
        <v>45813</v>
      </c>
      <c r="G1645" s="25" t="s">
        <v>322</v>
      </c>
      <c r="H1645" s="26">
        <v>45834</v>
      </c>
      <c r="I1645" s="26">
        <v>45974</v>
      </c>
      <c r="J1645" s="25" t="s">
        <v>1701</v>
      </c>
      <c r="K1645" s="25"/>
      <c r="L1645" s="27">
        <v>0.45</v>
      </c>
      <c r="M1645" s="26" t="s">
        <v>2</v>
      </c>
      <c r="N1645" s="25" t="str" cm="1">
        <f t="array" ref="N1645">_xlfn.IFS(L1645=100%,"выполнено",L1645=0%,"не выполнено",L1645&gt;0%,"в работе",L1645&lt;100%,"в работе")</f>
        <v>в работе</v>
      </c>
      <c r="O1645" s="25"/>
      <c r="P1645" s="25"/>
      <c r="Q1645" s="25" t="s">
        <v>1696</v>
      </c>
      <c r="R1645" s="25" t="str">
        <f>VLOOKUP(J1645,LookUp!C:F,4,0)</f>
        <v>ОВиВК</v>
      </c>
      <c r="S1645" s="25" t="s">
        <v>3824</v>
      </c>
    </row>
    <row r="1646" spans="1:19" x14ac:dyDescent="0.25">
      <c r="A1646" s="25" t="s">
        <v>1693</v>
      </c>
      <c r="B1646" s="44">
        <v>5</v>
      </c>
      <c r="C1646" s="25" t="s">
        <v>1259</v>
      </c>
      <c r="D1646" s="25" t="s">
        <v>322</v>
      </c>
      <c r="E1646" s="26">
        <v>45755</v>
      </c>
      <c r="F1646" s="26">
        <v>45813</v>
      </c>
      <c r="G1646" s="25" t="s">
        <v>322</v>
      </c>
      <c r="H1646" s="26">
        <v>45834</v>
      </c>
      <c r="I1646" s="26">
        <v>45965</v>
      </c>
      <c r="J1646" s="25" t="s">
        <v>1696</v>
      </c>
      <c r="K1646" s="25"/>
      <c r="L1646" s="27">
        <v>0.18</v>
      </c>
      <c r="M1646" s="26" t="s">
        <v>2</v>
      </c>
      <c r="N1646" s="25" t="str" cm="1">
        <f t="array" ref="N1646">_xlfn.IFS(L1646=100%,"выполнено",L1646=0%,"не выполнено",L1646&gt;0%,"в работе",L1646&lt;100%,"в работе")</f>
        <v>в работе</v>
      </c>
      <c r="O1646" s="25"/>
      <c r="P1646" s="25"/>
      <c r="Q1646" s="25" t="s">
        <v>1701</v>
      </c>
      <c r="R1646" s="25" t="str">
        <f>VLOOKUP(J1646,LookUp!C:F,4,0)</f>
        <v>ОЭиСС</v>
      </c>
      <c r="S1646" s="25" t="s">
        <v>3824</v>
      </c>
    </row>
    <row r="1647" spans="1:19" x14ac:dyDescent="0.25">
      <c r="A1647" s="25" t="s">
        <v>1693</v>
      </c>
      <c r="B1647" s="44">
        <v>5</v>
      </c>
      <c r="C1647" s="25" t="s">
        <v>1260</v>
      </c>
      <c r="D1647" s="25" t="s">
        <v>322</v>
      </c>
      <c r="E1647" s="26">
        <v>45755</v>
      </c>
      <c r="F1647" s="26">
        <v>45813</v>
      </c>
      <c r="G1647" s="25" t="s">
        <v>322</v>
      </c>
      <c r="H1647" s="26">
        <v>45915</v>
      </c>
      <c r="I1647" s="26">
        <v>45974</v>
      </c>
      <c r="J1647" s="25" t="s">
        <v>1696</v>
      </c>
      <c r="K1647" s="25"/>
      <c r="L1647" s="27">
        <v>0</v>
      </c>
      <c r="M1647" s="26" t="s">
        <v>2</v>
      </c>
      <c r="N1647" s="25" t="str" cm="1">
        <f t="array" ref="N1647">_xlfn.IFS(L1647=100%,"выполнено",L1647=0%,"не выполнено",L1647&gt;0%,"в работе",L1647&lt;100%,"в работе")</f>
        <v>не выполнено</v>
      </c>
      <c r="O1647" s="25"/>
      <c r="P1647" s="25"/>
      <c r="Q1647" s="25" t="s">
        <v>1013</v>
      </c>
      <c r="R1647" s="25" t="str">
        <f>VLOOKUP(J1647,LookUp!C:F,4,0)</f>
        <v>ОЭиСС</v>
      </c>
      <c r="S1647" s="25" t="s">
        <v>3824</v>
      </c>
    </row>
    <row r="1648" spans="1:19" x14ac:dyDescent="0.25">
      <c r="A1648" s="25" t="s">
        <v>1693</v>
      </c>
      <c r="B1648" s="44">
        <v>5</v>
      </c>
      <c r="C1648" s="25" t="s">
        <v>1261</v>
      </c>
      <c r="D1648" s="25" t="s">
        <v>322</v>
      </c>
      <c r="E1648" s="26">
        <v>45755</v>
      </c>
      <c r="F1648" s="26">
        <v>45813</v>
      </c>
      <c r="G1648" s="25" t="s">
        <v>322</v>
      </c>
      <c r="H1648" s="26">
        <v>45915</v>
      </c>
      <c r="I1648" s="26">
        <v>45974</v>
      </c>
      <c r="J1648" s="25" t="s">
        <v>1007</v>
      </c>
      <c r="K1648" s="25"/>
      <c r="L1648" s="27">
        <v>0</v>
      </c>
      <c r="M1648" s="26" t="s">
        <v>2</v>
      </c>
      <c r="N1648" s="25" t="str" cm="1">
        <f t="array" ref="N1648">_xlfn.IFS(L1648=100%,"выполнено",L1648=0%,"не выполнено",L1648&gt;0%,"в работе",L1648&lt;100%,"в работе")</f>
        <v>не выполнено</v>
      </c>
      <c r="O1648" s="25"/>
      <c r="P1648" s="25"/>
      <c r="Q1648" s="25" t="s">
        <v>1007</v>
      </c>
      <c r="R1648" s="25" t="str">
        <f>VLOOKUP(J1648,LookUp!C:F,4,0)</f>
        <v>ОЭиСС</v>
      </c>
      <c r="S1648" s="25" t="s">
        <v>3824</v>
      </c>
    </row>
    <row r="1649" spans="1:19" x14ac:dyDescent="0.25">
      <c r="A1649" s="25" t="s">
        <v>1693</v>
      </c>
      <c r="B1649" s="44">
        <v>5</v>
      </c>
      <c r="C1649" s="25" t="s">
        <v>3415</v>
      </c>
      <c r="D1649" s="25" t="s">
        <v>322</v>
      </c>
      <c r="E1649" s="26">
        <v>45755</v>
      </c>
      <c r="F1649" s="26">
        <v>45813</v>
      </c>
      <c r="G1649" s="25" t="s">
        <v>322</v>
      </c>
      <c r="H1649" s="26">
        <v>45915</v>
      </c>
      <c r="I1649" s="26">
        <v>45974</v>
      </c>
      <c r="J1649" s="25" t="s">
        <v>1925</v>
      </c>
      <c r="K1649" s="25"/>
      <c r="L1649" s="27">
        <v>0</v>
      </c>
      <c r="M1649" s="26" t="s">
        <v>2</v>
      </c>
      <c r="N1649" s="25" t="str" cm="1">
        <f t="array" ref="N1649">_xlfn.IFS(L1649=100%,"выполнено",L1649=0%,"не выполнено",L1649&gt;0%,"в работе",L1649&lt;100%,"в работе")</f>
        <v>не выполнено</v>
      </c>
      <c r="O1649" s="25"/>
      <c r="P1649" s="25"/>
      <c r="Q1649" s="25" t="s">
        <v>1007</v>
      </c>
      <c r="R1649" s="25" t="str">
        <f>VLOOKUP(J1649,LookUp!C:F,4,0)</f>
        <v>ОЭиСС</v>
      </c>
      <c r="S1649" s="25" t="s">
        <v>3824</v>
      </c>
    </row>
    <row r="1650" spans="1:19" x14ac:dyDescent="0.25">
      <c r="A1650" s="25" t="s">
        <v>1693</v>
      </c>
      <c r="B1650" s="44">
        <v>5</v>
      </c>
      <c r="C1650" s="25" t="s">
        <v>1262</v>
      </c>
      <c r="D1650" s="25" t="s">
        <v>322</v>
      </c>
      <c r="E1650" s="26">
        <v>45755</v>
      </c>
      <c r="F1650" s="26">
        <v>45813</v>
      </c>
      <c r="G1650" s="25" t="s">
        <v>322</v>
      </c>
      <c r="H1650" s="26">
        <v>45915</v>
      </c>
      <c r="I1650" s="26">
        <v>45974</v>
      </c>
      <c r="J1650" s="25" t="s">
        <v>1007</v>
      </c>
      <c r="K1650" s="25"/>
      <c r="L1650" s="27">
        <v>0</v>
      </c>
      <c r="M1650" s="26" t="s">
        <v>2</v>
      </c>
      <c r="N1650" s="25" t="str" cm="1">
        <f t="array" ref="N1650">_xlfn.IFS(L1650=100%,"выполнено",L1650=0%,"не выполнено",L1650&gt;0%,"в работе",L1650&lt;100%,"в работе")</f>
        <v>не выполнено</v>
      </c>
      <c r="O1650" s="25"/>
      <c r="P1650" s="25"/>
      <c r="Q1650" s="25" t="s">
        <v>1007</v>
      </c>
      <c r="R1650" s="25" t="str">
        <f>VLOOKUP(J1650,LookUp!C:F,4,0)</f>
        <v>ОЭиСС</v>
      </c>
      <c r="S1650" s="25" t="s">
        <v>3824</v>
      </c>
    </row>
    <row r="1651" spans="1:19" x14ac:dyDescent="0.25">
      <c r="A1651" s="25" t="s">
        <v>1693</v>
      </c>
      <c r="B1651" s="44">
        <v>5</v>
      </c>
      <c r="C1651" s="25" t="s">
        <v>1263</v>
      </c>
      <c r="D1651" s="25" t="s">
        <v>322</v>
      </c>
      <c r="E1651" s="26">
        <v>45755</v>
      </c>
      <c r="F1651" s="26">
        <v>45813</v>
      </c>
      <c r="G1651" s="25" t="s">
        <v>322</v>
      </c>
      <c r="H1651" s="26">
        <v>45915</v>
      </c>
      <c r="I1651" s="26">
        <v>45974</v>
      </c>
      <c r="J1651" s="25" t="s">
        <v>1007</v>
      </c>
      <c r="K1651" s="25"/>
      <c r="L1651" s="27">
        <v>0</v>
      </c>
      <c r="M1651" s="26" t="s">
        <v>2</v>
      </c>
      <c r="N1651" s="25" t="str" cm="1">
        <f t="array" ref="N1651">_xlfn.IFS(L1651=100%,"выполнено",L1651=0%,"не выполнено",L1651&gt;0%,"в работе",L1651&lt;100%,"в работе")</f>
        <v>не выполнено</v>
      </c>
      <c r="O1651" s="25"/>
      <c r="P1651" s="25"/>
      <c r="Q1651" s="25" t="s">
        <v>1007</v>
      </c>
      <c r="R1651" s="25" t="str">
        <f>VLOOKUP(J1651,LookUp!C:F,4,0)</f>
        <v>ОЭиСС</v>
      </c>
      <c r="S1651" s="25" t="s">
        <v>3824</v>
      </c>
    </row>
    <row r="1652" spans="1:19" x14ac:dyDescent="0.25">
      <c r="A1652" s="25" t="s">
        <v>1693</v>
      </c>
      <c r="B1652" s="44">
        <v>4</v>
      </c>
      <c r="C1652" s="25" t="s">
        <v>1264</v>
      </c>
      <c r="D1652" s="25" t="s">
        <v>322</v>
      </c>
      <c r="E1652" s="26">
        <v>45769</v>
      </c>
      <c r="F1652" s="26">
        <v>45827</v>
      </c>
      <c r="G1652" s="25" t="s">
        <v>794</v>
      </c>
      <c r="H1652" s="26">
        <v>45769</v>
      </c>
      <c r="I1652" s="26">
        <v>45974</v>
      </c>
      <c r="J1652" s="25" t="s">
        <v>1719</v>
      </c>
      <c r="K1652" s="25"/>
      <c r="L1652" s="27">
        <v>0.33</v>
      </c>
      <c r="M1652" s="26" t="s">
        <v>2</v>
      </c>
      <c r="N1652" s="25" t="str" cm="1">
        <f t="array" ref="N1652">_xlfn.IFS(L1652=100%,"выполнено",L1652=0%,"не выполнено",L1652&gt;0%,"в работе",L1652&lt;100%,"в работе")</f>
        <v>в работе</v>
      </c>
      <c r="O1652" s="25"/>
      <c r="P1652" s="25"/>
      <c r="Q1652" s="25" t="s">
        <v>465</v>
      </c>
      <c r="R1652" s="25" t="str">
        <f>VLOOKUP(J1652,LookUp!C:F,4,0)</f>
        <v>Не применимо</v>
      </c>
      <c r="S1652" s="25" t="s">
        <v>3824</v>
      </c>
    </row>
    <row r="1653" spans="1:19" x14ac:dyDescent="0.25">
      <c r="A1653" s="25" t="s">
        <v>1693</v>
      </c>
      <c r="B1653" s="44">
        <v>5</v>
      </c>
      <c r="C1653" s="25" t="s">
        <v>1265</v>
      </c>
      <c r="D1653" s="25" t="s">
        <v>322</v>
      </c>
      <c r="E1653" s="26">
        <v>45769</v>
      </c>
      <c r="F1653" s="26">
        <v>45827</v>
      </c>
      <c r="G1653" s="25" t="s">
        <v>1875</v>
      </c>
      <c r="H1653" s="26">
        <v>45769</v>
      </c>
      <c r="I1653" s="26">
        <v>45796</v>
      </c>
      <c r="J1653" s="25" t="s">
        <v>3147</v>
      </c>
      <c r="K1653" s="25"/>
      <c r="L1653" s="27">
        <v>1</v>
      </c>
      <c r="M1653" s="26">
        <v>45796</v>
      </c>
      <c r="N1653" s="25" t="str" cm="1">
        <f t="array" ref="N1653">_xlfn.IFS(L1653=100%,"выполнено",L1653=0%,"не выполнено",L1653&gt;0%,"в работе",L1653&lt;100%,"в работе")</f>
        <v>выполнено</v>
      </c>
      <c r="O1653" s="25"/>
      <c r="P1653" s="25"/>
      <c r="Q1653" s="25" t="s">
        <v>1698</v>
      </c>
      <c r="R1653" s="25" t="str">
        <f>VLOOKUP(J1653,LookUp!C:F,4,0)</f>
        <v>ТХиГТС</v>
      </c>
      <c r="S1653" s="25" t="s">
        <v>3824</v>
      </c>
    </row>
    <row r="1654" spans="1:19" x14ac:dyDescent="0.25">
      <c r="A1654" s="25" t="s">
        <v>1693</v>
      </c>
      <c r="B1654" s="44">
        <v>5</v>
      </c>
      <c r="C1654" s="25" t="s">
        <v>1266</v>
      </c>
      <c r="D1654" s="25" t="s">
        <v>322</v>
      </c>
      <c r="E1654" s="26">
        <v>45769</v>
      </c>
      <c r="F1654" s="26">
        <v>45827</v>
      </c>
      <c r="G1654" s="25" t="s">
        <v>322</v>
      </c>
      <c r="H1654" s="26">
        <v>45841</v>
      </c>
      <c r="I1654" s="26">
        <v>45918</v>
      </c>
      <c r="J1654" s="25" t="s">
        <v>1700</v>
      </c>
      <c r="K1654" s="25"/>
      <c r="L1654" s="27">
        <v>0.95</v>
      </c>
      <c r="M1654" s="26" t="s">
        <v>2</v>
      </c>
      <c r="N1654" s="25" t="str" cm="1">
        <f t="array" ref="N1654">_xlfn.IFS(L1654=100%,"выполнено",L1654=0%,"не выполнено",L1654&gt;0%,"в работе",L1654&lt;100%,"в работе")</f>
        <v>в работе</v>
      </c>
      <c r="O1654" s="25"/>
      <c r="P1654" s="25"/>
      <c r="Q1654" s="25" t="s">
        <v>1696</v>
      </c>
      <c r="R1654" s="25" t="str">
        <f>VLOOKUP(J1654,LookUp!C:F,4,0)</f>
        <v>АСО</v>
      </c>
      <c r="S1654" s="25" t="s">
        <v>3824</v>
      </c>
    </row>
    <row r="1655" spans="1:19" x14ac:dyDescent="0.25">
      <c r="A1655" s="25" t="s">
        <v>1693</v>
      </c>
      <c r="B1655" s="44">
        <v>5</v>
      </c>
      <c r="C1655" s="25" t="s">
        <v>1267</v>
      </c>
      <c r="D1655" s="25" t="s">
        <v>322</v>
      </c>
      <c r="E1655" s="26">
        <v>45769</v>
      </c>
      <c r="F1655" s="26">
        <v>45827</v>
      </c>
      <c r="G1655" s="25" t="s">
        <v>322</v>
      </c>
      <c r="H1655" s="26">
        <v>45841</v>
      </c>
      <c r="I1655" s="26">
        <v>45945</v>
      </c>
      <c r="J1655" s="25" t="s">
        <v>1700</v>
      </c>
      <c r="K1655" s="25"/>
      <c r="L1655" s="27">
        <v>0.49</v>
      </c>
      <c r="M1655" s="26" t="s">
        <v>2</v>
      </c>
      <c r="N1655" s="25" t="str" cm="1">
        <f t="array" ref="N1655">_xlfn.IFS(L1655=100%,"выполнено",L1655=0%,"не выполнено",L1655&gt;0%,"в работе",L1655&lt;100%,"в работе")</f>
        <v>в работе</v>
      </c>
      <c r="O1655" s="25"/>
      <c r="P1655" s="25"/>
      <c r="Q1655" s="25" t="s">
        <v>1700</v>
      </c>
      <c r="R1655" s="25" t="str">
        <f>VLOOKUP(J1655,LookUp!C:F,4,0)</f>
        <v>АСО</v>
      </c>
      <c r="S1655" s="25" t="s">
        <v>3824</v>
      </c>
    </row>
    <row r="1656" spans="1:19" x14ac:dyDescent="0.25">
      <c r="A1656" s="25" t="s">
        <v>1693</v>
      </c>
      <c r="B1656" s="44">
        <v>5</v>
      </c>
      <c r="C1656" s="25" t="s">
        <v>1268</v>
      </c>
      <c r="D1656" s="25" t="s">
        <v>322</v>
      </c>
      <c r="E1656" s="26">
        <v>45769</v>
      </c>
      <c r="F1656" s="26">
        <v>45827</v>
      </c>
      <c r="G1656" s="25" t="s">
        <v>322</v>
      </c>
      <c r="H1656" s="26">
        <v>45841</v>
      </c>
      <c r="I1656" s="26">
        <v>45952</v>
      </c>
      <c r="J1656" s="25" t="s">
        <v>1700</v>
      </c>
      <c r="K1656" s="25"/>
      <c r="L1656" s="27">
        <v>0.38</v>
      </c>
      <c r="M1656" s="26" t="s">
        <v>2</v>
      </c>
      <c r="N1656" s="25" t="str" cm="1">
        <f t="array" ref="N1656">_xlfn.IFS(L1656=100%,"выполнено",L1656=0%,"не выполнено",L1656&gt;0%,"в работе",L1656&lt;100%,"в работе")</f>
        <v>в работе</v>
      </c>
      <c r="O1656" s="25"/>
      <c r="P1656" s="25"/>
      <c r="Q1656" s="25" t="s">
        <v>1700</v>
      </c>
      <c r="R1656" s="25" t="str">
        <f>VLOOKUP(J1656,LookUp!C:F,4,0)</f>
        <v>АСО</v>
      </c>
      <c r="S1656" s="25" t="s">
        <v>3824</v>
      </c>
    </row>
    <row r="1657" spans="1:19" x14ac:dyDescent="0.25">
      <c r="A1657" s="25" t="s">
        <v>1693</v>
      </c>
      <c r="B1657" s="44">
        <v>5</v>
      </c>
      <c r="C1657" s="25" t="s">
        <v>1269</v>
      </c>
      <c r="D1657" s="25" t="s">
        <v>322</v>
      </c>
      <c r="E1657" s="26">
        <v>45769</v>
      </c>
      <c r="F1657" s="26">
        <v>45827</v>
      </c>
      <c r="G1657" s="25" t="s">
        <v>322</v>
      </c>
      <c r="H1657" s="26">
        <v>45841</v>
      </c>
      <c r="I1657" s="26">
        <v>45901</v>
      </c>
      <c r="J1657" s="25" t="s">
        <v>1701</v>
      </c>
      <c r="K1657" s="25"/>
      <c r="L1657" s="27">
        <v>1</v>
      </c>
      <c r="M1657" s="26">
        <v>45901</v>
      </c>
      <c r="N1657" s="25" t="str" cm="1">
        <f t="array" ref="N1657">_xlfn.IFS(L1657=100%,"выполнено",L1657=0%,"не выполнено",L1657&gt;0%,"в работе",L1657&lt;100%,"в работе")</f>
        <v>выполнено</v>
      </c>
      <c r="O1657" s="25"/>
      <c r="P1657" s="25"/>
      <c r="Q1657" s="25" t="s">
        <v>1700</v>
      </c>
      <c r="R1657" s="25" t="str">
        <f>VLOOKUP(J1657,LookUp!C:F,4,0)</f>
        <v>ОВиВК</v>
      </c>
      <c r="S1657" s="25" t="s">
        <v>3824</v>
      </c>
    </row>
    <row r="1658" spans="1:19" x14ac:dyDescent="0.25">
      <c r="A1658" s="25" t="s">
        <v>1693</v>
      </c>
      <c r="B1658" s="44">
        <v>5</v>
      </c>
      <c r="C1658" s="25" t="s">
        <v>1270</v>
      </c>
      <c r="D1658" s="25" t="s">
        <v>322</v>
      </c>
      <c r="E1658" s="26">
        <v>45769</v>
      </c>
      <c r="F1658" s="26">
        <v>45827</v>
      </c>
      <c r="G1658" s="25" t="s">
        <v>322</v>
      </c>
      <c r="H1658" s="26">
        <v>45915</v>
      </c>
      <c r="I1658" s="26">
        <v>45974</v>
      </c>
      <c r="J1658" s="25" t="s">
        <v>1701</v>
      </c>
      <c r="K1658" s="25"/>
      <c r="L1658" s="27">
        <v>0</v>
      </c>
      <c r="M1658" s="26" t="s">
        <v>2</v>
      </c>
      <c r="N1658" s="25" t="str" cm="1">
        <f t="array" ref="N1658">_xlfn.IFS(L1658=100%,"выполнено",L1658=0%,"не выполнено",L1658&gt;0%,"в работе",L1658&lt;100%,"в работе")</f>
        <v>не выполнено</v>
      </c>
      <c r="O1658" s="25"/>
      <c r="P1658" s="25"/>
      <c r="Q1658" s="25" t="s">
        <v>1696</v>
      </c>
      <c r="R1658" s="25" t="str">
        <f>VLOOKUP(J1658,LookUp!C:F,4,0)</f>
        <v>ОВиВК</v>
      </c>
      <c r="S1658" s="25" t="s">
        <v>3824</v>
      </c>
    </row>
    <row r="1659" spans="1:19" x14ac:dyDescent="0.25">
      <c r="A1659" s="25" t="s">
        <v>1693</v>
      </c>
      <c r="B1659" s="44">
        <v>5</v>
      </c>
      <c r="C1659" s="25" t="s">
        <v>1271</v>
      </c>
      <c r="D1659" s="25" t="s">
        <v>322</v>
      </c>
      <c r="E1659" s="26">
        <v>45769</v>
      </c>
      <c r="F1659" s="26">
        <v>45827</v>
      </c>
      <c r="G1659" s="25" t="s">
        <v>322</v>
      </c>
      <c r="H1659" s="26">
        <v>45841</v>
      </c>
      <c r="I1659" s="26">
        <v>45965</v>
      </c>
      <c r="J1659" s="25" t="s">
        <v>1696</v>
      </c>
      <c r="K1659" s="25"/>
      <c r="L1659" s="27">
        <v>0.18</v>
      </c>
      <c r="M1659" s="26" t="s">
        <v>2</v>
      </c>
      <c r="N1659" s="25" t="str" cm="1">
        <f t="array" ref="N1659">_xlfn.IFS(L1659=100%,"выполнено",L1659=0%,"не выполнено",L1659&gt;0%,"в работе",L1659&lt;100%,"в работе")</f>
        <v>в работе</v>
      </c>
      <c r="O1659" s="25"/>
      <c r="P1659" s="25"/>
      <c r="Q1659" s="25" t="s">
        <v>1696</v>
      </c>
      <c r="R1659" s="25" t="str">
        <f>VLOOKUP(J1659,LookUp!C:F,4,0)</f>
        <v>ОЭиСС</v>
      </c>
      <c r="S1659" s="25" t="s">
        <v>3824</v>
      </c>
    </row>
    <row r="1660" spans="1:19" x14ac:dyDescent="0.25">
      <c r="A1660" s="25" t="s">
        <v>1693</v>
      </c>
      <c r="B1660" s="44">
        <v>5</v>
      </c>
      <c r="C1660" s="25" t="s">
        <v>1272</v>
      </c>
      <c r="D1660" s="25" t="s">
        <v>322</v>
      </c>
      <c r="E1660" s="26">
        <v>45769</v>
      </c>
      <c r="F1660" s="26">
        <v>45827</v>
      </c>
      <c r="G1660" s="25" t="s">
        <v>322</v>
      </c>
      <c r="H1660" s="26">
        <v>45915</v>
      </c>
      <c r="I1660" s="26">
        <v>45974</v>
      </c>
      <c r="J1660" s="25" t="s">
        <v>1696</v>
      </c>
      <c r="K1660" s="25"/>
      <c r="L1660" s="27">
        <v>0</v>
      </c>
      <c r="M1660" s="26" t="s">
        <v>2</v>
      </c>
      <c r="N1660" s="25" t="str" cm="1">
        <f t="array" ref="N1660">_xlfn.IFS(L1660=100%,"выполнено",L1660=0%,"не выполнено",L1660&gt;0%,"в работе",L1660&lt;100%,"в работе")</f>
        <v>не выполнено</v>
      </c>
      <c r="O1660" s="25"/>
      <c r="P1660" s="25"/>
      <c r="Q1660" s="25" t="s">
        <v>1701</v>
      </c>
      <c r="R1660" s="25" t="str">
        <f>VLOOKUP(J1660,LookUp!C:F,4,0)</f>
        <v>ОЭиСС</v>
      </c>
      <c r="S1660" s="25" t="s">
        <v>3824</v>
      </c>
    </row>
    <row r="1661" spans="1:19" x14ac:dyDescent="0.25">
      <c r="A1661" s="25" t="s">
        <v>1693</v>
      </c>
      <c r="B1661" s="44">
        <v>5</v>
      </c>
      <c r="C1661" s="25" t="s">
        <v>1273</v>
      </c>
      <c r="D1661" s="25" t="s">
        <v>322</v>
      </c>
      <c r="E1661" s="26">
        <v>45769</v>
      </c>
      <c r="F1661" s="26">
        <v>45827</v>
      </c>
      <c r="G1661" s="25" t="s">
        <v>322</v>
      </c>
      <c r="H1661" s="26">
        <v>45915</v>
      </c>
      <c r="I1661" s="26">
        <v>45974</v>
      </c>
      <c r="J1661" s="25" t="s">
        <v>1007</v>
      </c>
      <c r="K1661" s="25"/>
      <c r="L1661" s="27">
        <v>0</v>
      </c>
      <c r="M1661" s="26" t="s">
        <v>2</v>
      </c>
      <c r="N1661" s="25" t="str" cm="1">
        <f t="array" ref="N1661">_xlfn.IFS(L1661=100%,"выполнено",L1661=0%,"не выполнено",L1661&gt;0%,"в работе",L1661&lt;100%,"в работе")</f>
        <v>не выполнено</v>
      </c>
      <c r="O1661" s="25"/>
      <c r="P1661" s="25"/>
      <c r="Q1661" s="25" t="s">
        <v>1013</v>
      </c>
      <c r="R1661" s="25" t="str">
        <f>VLOOKUP(J1661,LookUp!C:F,4,0)</f>
        <v>ОЭиСС</v>
      </c>
      <c r="S1661" s="25" t="s">
        <v>3824</v>
      </c>
    </row>
    <row r="1662" spans="1:19" x14ac:dyDescent="0.25">
      <c r="A1662" s="25" t="s">
        <v>1693</v>
      </c>
      <c r="B1662" s="44">
        <v>5</v>
      </c>
      <c r="C1662" s="25" t="s">
        <v>3416</v>
      </c>
      <c r="D1662" s="25" t="s">
        <v>1</v>
      </c>
      <c r="E1662" s="26" t="s">
        <v>2</v>
      </c>
      <c r="F1662" s="26" t="s">
        <v>2</v>
      </c>
      <c r="G1662" s="25" t="s">
        <v>322</v>
      </c>
      <c r="H1662" s="26">
        <v>45841</v>
      </c>
      <c r="I1662" s="26">
        <v>45936</v>
      </c>
      <c r="J1662" s="25" t="s">
        <v>1007</v>
      </c>
      <c r="K1662" s="25"/>
      <c r="L1662" s="27">
        <v>0.65</v>
      </c>
      <c r="M1662" s="26" t="s">
        <v>2</v>
      </c>
      <c r="N1662" s="25" t="str" cm="1">
        <f t="array" ref="N1662">_xlfn.IFS(L1662=100%,"выполнено",L1662=0%,"не выполнено",L1662&gt;0%,"в работе",L1662&lt;100%,"в работе")</f>
        <v>в работе</v>
      </c>
      <c r="O1662" s="25"/>
      <c r="P1662" s="25"/>
      <c r="Q1662" s="25" t="s">
        <v>1007</v>
      </c>
      <c r="R1662" s="25" t="str">
        <f>VLOOKUP(J1662,LookUp!C:F,4,0)</f>
        <v>ОЭиСС</v>
      </c>
      <c r="S1662" s="25" t="s">
        <v>3824</v>
      </c>
    </row>
    <row r="1663" spans="1:19" x14ac:dyDescent="0.25">
      <c r="A1663" s="25" t="s">
        <v>1693</v>
      </c>
      <c r="B1663" s="44">
        <v>5</v>
      </c>
      <c r="C1663" s="25" t="s">
        <v>3417</v>
      </c>
      <c r="D1663" s="25" t="s">
        <v>322</v>
      </c>
      <c r="E1663" s="26">
        <v>45769</v>
      </c>
      <c r="F1663" s="26">
        <v>45827</v>
      </c>
      <c r="G1663" s="25" t="s">
        <v>322</v>
      </c>
      <c r="H1663" s="26">
        <v>45915</v>
      </c>
      <c r="I1663" s="26">
        <v>45974</v>
      </c>
      <c r="J1663" s="25" t="s">
        <v>1925</v>
      </c>
      <c r="K1663" s="25"/>
      <c r="L1663" s="27">
        <v>0</v>
      </c>
      <c r="M1663" s="26" t="s">
        <v>2</v>
      </c>
      <c r="N1663" s="25" t="str" cm="1">
        <f t="array" ref="N1663">_xlfn.IFS(L1663=100%,"выполнено",L1663=0%,"не выполнено",L1663&gt;0%,"в работе",L1663&lt;100%,"в работе")</f>
        <v>не выполнено</v>
      </c>
      <c r="O1663" s="25"/>
      <c r="P1663" s="25"/>
      <c r="Q1663" s="25" t="s">
        <v>1007</v>
      </c>
      <c r="R1663" s="25" t="str">
        <f>VLOOKUP(J1663,LookUp!C:F,4,0)</f>
        <v>ОЭиСС</v>
      </c>
      <c r="S1663" s="25" t="s">
        <v>3824</v>
      </c>
    </row>
    <row r="1664" spans="1:19" x14ac:dyDescent="0.25">
      <c r="A1664" s="25" t="s">
        <v>1693</v>
      </c>
      <c r="B1664" s="44">
        <v>5</v>
      </c>
      <c r="C1664" s="25" t="s">
        <v>1274</v>
      </c>
      <c r="D1664" s="25" t="s">
        <v>322</v>
      </c>
      <c r="E1664" s="26">
        <v>45769</v>
      </c>
      <c r="F1664" s="26">
        <v>45827</v>
      </c>
      <c r="G1664" s="25" t="s">
        <v>322</v>
      </c>
      <c r="H1664" s="26">
        <v>45915</v>
      </c>
      <c r="I1664" s="26">
        <v>45974</v>
      </c>
      <c r="J1664" s="25" t="s">
        <v>1007</v>
      </c>
      <c r="K1664" s="25"/>
      <c r="L1664" s="27">
        <v>0</v>
      </c>
      <c r="M1664" s="26" t="s">
        <v>2</v>
      </c>
      <c r="N1664" s="25" t="str" cm="1">
        <f t="array" ref="N1664">_xlfn.IFS(L1664=100%,"выполнено",L1664=0%,"не выполнено",L1664&gt;0%,"в работе",L1664&lt;100%,"в работе")</f>
        <v>не выполнено</v>
      </c>
      <c r="O1664" s="25"/>
      <c r="P1664" s="25"/>
      <c r="Q1664" s="25" t="s">
        <v>1007</v>
      </c>
      <c r="R1664" s="25" t="str">
        <f>VLOOKUP(J1664,LookUp!C:F,4,0)</f>
        <v>ОЭиСС</v>
      </c>
      <c r="S1664" s="25" t="s">
        <v>3824</v>
      </c>
    </row>
    <row r="1665" spans="1:19" x14ac:dyDescent="0.25">
      <c r="A1665" s="25" t="s">
        <v>1693</v>
      </c>
      <c r="B1665" s="44">
        <v>5</v>
      </c>
      <c r="C1665" s="25" t="s">
        <v>1275</v>
      </c>
      <c r="D1665" s="25" t="s">
        <v>322</v>
      </c>
      <c r="E1665" s="26">
        <v>45769</v>
      </c>
      <c r="F1665" s="26">
        <v>45827</v>
      </c>
      <c r="G1665" s="25" t="s">
        <v>322</v>
      </c>
      <c r="H1665" s="26">
        <v>45915</v>
      </c>
      <c r="I1665" s="26">
        <v>45974</v>
      </c>
      <c r="J1665" s="25" t="s">
        <v>1007</v>
      </c>
      <c r="K1665" s="25"/>
      <c r="L1665" s="27">
        <v>0</v>
      </c>
      <c r="M1665" s="26" t="s">
        <v>2</v>
      </c>
      <c r="N1665" s="25" t="str" cm="1">
        <f t="array" ref="N1665">_xlfn.IFS(L1665=100%,"выполнено",L1665=0%,"не выполнено",L1665&gt;0%,"в работе",L1665&lt;100%,"в работе")</f>
        <v>не выполнено</v>
      </c>
      <c r="O1665" s="25"/>
      <c r="P1665" s="25"/>
      <c r="Q1665" s="25" t="s">
        <v>1007</v>
      </c>
      <c r="R1665" s="25" t="str">
        <f>VLOOKUP(J1665,LookUp!C:F,4,0)</f>
        <v>ОЭиСС</v>
      </c>
      <c r="S1665" s="25" t="s">
        <v>3824</v>
      </c>
    </row>
    <row r="1666" spans="1:19" x14ac:dyDescent="0.25">
      <c r="A1666" s="25" t="s">
        <v>1693</v>
      </c>
      <c r="B1666" s="44">
        <v>4</v>
      </c>
      <c r="C1666" s="25" t="s">
        <v>1276</v>
      </c>
      <c r="D1666" s="25" t="s">
        <v>30</v>
      </c>
      <c r="E1666" s="26">
        <v>45783</v>
      </c>
      <c r="F1666" s="26">
        <v>45824</v>
      </c>
      <c r="G1666" s="25" t="s">
        <v>1927</v>
      </c>
      <c r="H1666" s="26">
        <v>45783</v>
      </c>
      <c r="I1666" s="26">
        <v>45957</v>
      </c>
      <c r="J1666" s="25" t="s">
        <v>1719</v>
      </c>
      <c r="K1666" s="25"/>
      <c r="L1666" s="27">
        <v>0.44</v>
      </c>
      <c r="M1666" s="26" t="s">
        <v>2</v>
      </c>
      <c r="N1666" s="25" t="str" cm="1">
        <f t="array" ref="N1666">_xlfn.IFS(L1666=100%,"выполнено",L1666=0%,"не выполнено",L1666&gt;0%,"в работе",L1666&lt;100%,"в работе")</f>
        <v>в работе</v>
      </c>
      <c r="O1666" s="25"/>
      <c r="P1666" s="25"/>
      <c r="Q1666" s="25" t="s">
        <v>465</v>
      </c>
      <c r="R1666" s="25" t="str">
        <f>VLOOKUP(J1666,LookUp!C:F,4,0)</f>
        <v>Не применимо</v>
      </c>
      <c r="S1666" s="25" t="s">
        <v>3824</v>
      </c>
    </row>
    <row r="1667" spans="1:19" x14ac:dyDescent="0.25">
      <c r="A1667" s="25" t="s">
        <v>1693</v>
      </c>
      <c r="B1667" s="44">
        <v>5</v>
      </c>
      <c r="C1667" s="25" t="s">
        <v>1277</v>
      </c>
      <c r="D1667" s="25" t="s">
        <v>30</v>
      </c>
      <c r="E1667" s="26">
        <v>45783</v>
      </c>
      <c r="F1667" s="26">
        <v>45824</v>
      </c>
      <c r="G1667" s="25" t="s">
        <v>1876</v>
      </c>
      <c r="H1667" s="26">
        <v>45783</v>
      </c>
      <c r="I1667" s="26">
        <v>45786</v>
      </c>
      <c r="J1667" s="25" t="s">
        <v>3147</v>
      </c>
      <c r="K1667" s="25"/>
      <c r="L1667" s="27">
        <v>1</v>
      </c>
      <c r="M1667" s="26">
        <v>45786</v>
      </c>
      <c r="N1667" s="25" t="str" cm="1">
        <f t="array" ref="N1667">_xlfn.IFS(L1667=100%,"выполнено",L1667=0%,"не выполнено",L1667&gt;0%,"в работе",L1667&lt;100%,"в работе")</f>
        <v>выполнено</v>
      </c>
      <c r="O1667" s="25"/>
      <c r="P1667" s="25"/>
      <c r="Q1667" s="25" t="s">
        <v>1698</v>
      </c>
      <c r="R1667" s="25" t="str">
        <f>VLOOKUP(J1667,LookUp!C:F,4,0)</f>
        <v>ТХиГТС</v>
      </c>
      <c r="S1667" s="25" t="s">
        <v>3824</v>
      </c>
    </row>
    <row r="1668" spans="1:19" x14ac:dyDescent="0.25">
      <c r="A1668" s="25" t="s">
        <v>1693</v>
      </c>
      <c r="B1668" s="44">
        <v>5</v>
      </c>
      <c r="C1668" s="25" t="s">
        <v>1278</v>
      </c>
      <c r="D1668" s="25" t="s">
        <v>30</v>
      </c>
      <c r="E1668" s="26">
        <v>45783</v>
      </c>
      <c r="F1668" s="26">
        <v>45824</v>
      </c>
      <c r="G1668" s="25" t="s">
        <v>30</v>
      </c>
      <c r="H1668" s="26">
        <v>45848</v>
      </c>
      <c r="I1668" s="26">
        <v>45931</v>
      </c>
      <c r="J1668" s="25" t="s">
        <v>1700</v>
      </c>
      <c r="K1668" s="25"/>
      <c r="L1668" s="27">
        <v>0.61</v>
      </c>
      <c r="M1668" s="26" t="s">
        <v>2</v>
      </c>
      <c r="N1668" s="25" t="str" cm="1">
        <f t="array" ref="N1668">_xlfn.IFS(L1668=100%,"выполнено",L1668=0%,"не выполнено",L1668&gt;0%,"в работе",L1668&lt;100%,"в работе")</f>
        <v>в работе</v>
      </c>
      <c r="O1668" s="25"/>
      <c r="P1668" s="25"/>
      <c r="Q1668" s="25" t="s">
        <v>1696</v>
      </c>
      <c r="R1668" s="25" t="str">
        <f>VLOOKUP(J1668,LookUp!C:F,4,0)</f>
        <v>АСО</v>
      </c>
      <c r="S1668" s="25" t="s">
        <v>3824</v>
      </c>
    </row>
    <row r="1669" spans="1:19" x14ac:dyDescent="0.25">
      <c r="A1669" s="25" t="s">
        <v>1693</v>
      </c>
      <c r="B1669" s="44">
        <v>5</v>
      </c>
      <c r="C1669" s="25" t="s">
        <v>1279</v>
      </c>
      <c r="D1669" s="25" t="s">
        <v>30</v>
      </c>
      <c r="E1669" s="26">
        <v>45783</v>
      </c>
      <c r="F1669" s="26">
        <v>45824</v>
      </c>
      <c r="G1669" s="25" t="s">
        <v>30</v>
      </c>
      <c r="H1669" s="26">
        <v>45848</v>
      </c>
      <c r="I1669" s="26">
        <v>45931</v>
      </c>
      <c r="J1669" s="25" t="s">
        <v>1700</v>
      </c>
      <c r="K1669" s="25"/>
      <c r="L1669" s="27">
        <v>0.65</v>
      </c>
      <c r="M1669" s="26" t="s">
        <v>2</v>
      </c>
      <c r="N1669" s="25" t="str" cm="1">
        <f t="array" ref="N1669">_xlfn.IFS(L1669=100%,"выполнено",L1669=0%,"не выполнено",L1669&gt;0%,"в работе",L1669&lt;100%,"в работе")</f>
        <v>в работе</v>
      </c>
      <c r="O1669" s="25"/>
      <c r="P1669" s="25"/>
      <c r="Q1669" s="25" t="s">
        <v>1700</v>
      </c>
      <c r="R1669" s="25" t="str">
        <f>VLOOKUP(J1669,LookUp!C:F,4,0)</f>
        <v>АСО</v>
      </c>
      <c r="S1669" s="25" t="s">
        <v>3824</v>
      </c>
    </row>
    <row r="1670" spans="1:19" x14ac:dyDescent="0.25">
      <c r="A1670" s="25" t="s">
        <v>1693</v>
      </c>
      <c r="B1670" s="44">
        <v>5</v>
      </c>
      <c r="C1670" s="25" t="s">
        <v>1280</v>
      </c>
      <c r="D1670" s="25" t="s">
        <v>30</v>
      </c>
      <c r="E1670" s="26">
        <v>45783</v>
      </c>
      <c r="F1670" s="26">
        <v>45824</v>
      </c>
      <c r="G1670" s="25" t="s">
        <v>30</v>
      </c>
      <c r="H1670" s="26">
        <v>45848</v>
      </c>
      <c r="I1670" s="26">
        <v>45939</v>
      </c>
      <c r="J1670" s="25" t="s">
        <v>1700</v>
      </c>
      <c r="K1670" s="25"/>
      <c r="L1670" s="27">
        <v>0.4</v>
      </c>
      <c r="M1670" s="26" t="s">
        <v>2</v>
      </c>
      <c r="N1670" s="25" t="str" cm="1">
        <f t="array" ref="N1670">_xlfn.IFS(L1670=100%,"выполнено",L1670=0%,"не выполнено",L1670&gt;0%,"в работе",L1670&lt;100%,"в работе")</f>
        <v>в работе</v>
      </c>
      <c r="O1670" s="25"/>
      <c r="P1670" s="25"/>
      <c r="Q1670" s="25" t="s">
        <v>1700</v>
      </c>
      <c r="R1670" s="25" t="str">
        <f>VLOOKUP(J1670,LookUp!C:F,4,0)</f>
        <v>АСО</v>
      </c>
      <c r="S1670" s="25" t="s">
        <v>3824</v>
      </c>
    </row>
    <row r="1671" spans="1:19" x14ac:dyDescent="0.25">
      <c r="A1671" s="25" t="s">
        <v>1693</v>
      </c>
      <c r="B1671" s="44">
        <v>5</v>
      </c>
      <c r="C1671" s="25" t="s">
        <v>1281</v>
      </c>
      <c r="D1671" s="25" t="s">
        <v>30</v>
      </c>
      <c r="E1671" s="26">
        <v>45783</v>
      </c>
      <c r="F1671" s="26">
        <v>45824</v>
      </c>
      <c r="G1671" s="25" t="s">
        <v>30</v>
      </c>
      <c r="H1671" s="26">
        <v>45848</v>
      </c>
      <c r="I1671" s="26">
        <v>45936</v>
      </c>
      <c r="J1671" s="25" t="s">
        <v>1701</v>
      </c>
      <c r="K1671" s="25"/>
      <c r="L1671" s="27">
        <v>0.5</v>
      </c>
      <c r="M1671" s="26" t="s">
        <v>2</v>
      </c>
      <c r="N1671" s="25" t="str" cm="1">
        <f t="array" ref="N1671">_xlfn.IFS(L1671=100%,"выполнено",L1671=0%,"не выполнено",L1671&gt;0%,"в работе",L1671&lt;100%,"в работе")</f>
        <v>в работе</v>
      </c>
      <c r="O1671" s="25"/>
      <c r="P1671" s="25"/>
      <c r="Q1671" s="25" t="s">
        <v>1700</v>
      </c>
      <c r="R1671" s="25" t="str">
        <f>VLOOKUP(J1671,LookUp!C:F,4,0)</f>
        <v>ОВиВК</v>
      </c>
      <c r="S1671" s="25" t="s">
        <v>3824</v>
      </c>
    </row>
    <row r="1672" spans="1:19" x14ac:dyDescent="0.25">
      <c r="A1672" s="25" t="s">
        <v>1693</v>
      </c>
      <c r="B1672" s="44">
        <v>5</v>
      </c>
      <c r="C1672" s="25" t="s">
        <v>1282</v>
      </c>
      <c r="D1672" s="25" t="s">
        <v>30</v>
      </c>
      <c r="E1672" s="26">
        <v>45783</v>
      </c>
      <c r="F1672" s="26">
        <v>45824</v>
      </c>
      <c r="G1672" s="25" t="s">
        <v>30</v>
      </c>
      <c r="H1672" s="26">
        <v>45915</v>
      </c>
      <c r="I1672" s="26">
        <v>45957</v>
      </c>
      <c r="J1672" s="25" t="s">
        <v>1701</v>
      </c>
      <c r="K1672" s="25"/>
      <c r="L1672" s="27">
        <v>0</v>
      </c>
      <c r="M1672" s="26" t="s">
        <v>2</v>
      </c>
      <c r="N1672" s="25" t="str" cm="1">
        <f t="array" ref="N1672">_xlfn.IFS(L1672=100%,"выполнено",L1672=0%,"не выполнено",L1672&gt;0%,"в работе",L1672&lt;100%,"в работе")</f>
        <v>не выполнено</v>
      </c>
      <c r="O1672" s="25"/>
      <c r="P1672" s="25"/>
      <c r="Q1672" s="25" t="s">
        <v>1696</v>
      </c>
      <c r="R1672" s="25" t="str">
        <f>VLOOKUP(J1672,LookUp!C:F,4,0)</f>
        <v>ОВиВК</v>
      </c>
      <c r="S1672" s="25" t="s">
        <v>3824</v>
      </c>
    </row>
    <row r="1673" spans="1:19" x14ac:dyDescent="0.25">
      <c r="A1673" s="25" t="s">
        <v>1693</v>
      </c>
      <c r="B1673" s="44">
        <v>5</v>
      </c>
      <c r="C1673" s="25" t="s">
        <v>1283</v>
      </c>
      <c r="D1673" s="25" t="s">
        <v>30</v>
      </c>
      <c r="E1673" s="26">
        <v>45783</v>
      </c>
      <c r="F1673" s="26">
        <v>45824</v>
      </c>
      <c r="G1673" s="25" t="s">
        <v>30</v>
      </c>
      <c r="H1673" s="26">
        <v>45848</v>
      </c>
      <c r="I1673" s="26">
        <v>45952</v>
      </c>
      <c r="J1673" s="25" t="s">
        <v>1696</v>
      </c>
      <c r="K1673" s="25"/>
      <c r="L1673" s="27">
        <v>0.1</v>
      </c>
      <c r="M1673" s="26" t="s">
        <v>2</v>
      </c>
      <c r="N1673" s="25" t="str" cm="1">
        <f t="array" ref="N1673">_xlfn.IFS(L1673=100%,"выполнено",L1673=0%,"не выполнено",L1673&gt;0%,"в работе",L1673&lt;100%,"в работе")</f>
        <v>в работе</v>
      </c>
      <c r="O1673" s="25"/>
      <c r="P1673" s="25"/>
      <c r="Q1673" s="25" t="s">
        <v>1696</v>
      </c>
      <c r="R1673" s="25" t="str">
        <f>VLOOKUP(J1673,LookUp!C:F,4,0)</f>
        <v>ОЭиСС</v>
      </c>
      <c r="S1673" s="25" t="s">
        <v>3824</v>
      </c>
    </row>
    <row r="1674" spans="1:19" x14ac:dyDescent="0.25">
      <c r="A1674" s="25" t="s">
        <v>1693</v>
      </c>
      <c r="B1674" s="44">
        <v>5</v>
      </c>
      <c r="C1674" s="25" t="s">
        <v>1284</v>
      </c>
      <c r="D1674" s="25" t="s">
        <v>30</v>
      </c>
      <c r="E1674" s="26">
        <v>45783</v>
      </c>
      <c r="F1674" s="26">
        <v>45824</v>
      </c>
      <c r="G1674" s="25" t="s">
        <v>30</v>
      </c>
      <c r="H1674" s="26">
        <v>45915</v>
      </c>
      <c r="I1674" s="26">
        <v>45957</v>
      </c>
      <c r="J1674" s="25" t="s">
        <v>1696</v>
      </c>
      <c r="K1674" s="25"/>
      <c r="L1674" s="27">
        <v>0</v>
      </c>
      <c r="M1674" s="26" t="s">
        <v>2</v>
      </c>
      <c r="N1674" s="25" t="str" cm="1">
        <f t="array" ref="N1674">_xlfn.IFS(L1674=100%,"выполнено",L1674=0%,"не выполнено",L1674&gt;0%,"в работе",L1674&lt;100%,"в работе")</f>
        <v>не выполнено</v>
      </c>
      <c r="O1674" s="25"/>
      <c r="P1674" s="25"/>
      <c r="Q1674" s="25" t="s">
        <v>1701</v>
      </c>
      <c r="R1674" s="25" t="str">
        <f>VLOOKUP(J1674,LookUp!C:F,4,0)</f>
        <v>ОЭиСС</v>
      </c>
      <c r="S1674" s="25" t="s">
        <v>3824</v>
      </c>
    </row>
    <row r="1675" spans="1:19" x14ac:dyDescent="0.25">
      <c r="A1675" s="25" t="s">
        <v>1693</v>
      </c>
      <c r="B1675" s="44">
        <v>5</v>
      </c>
      <c r="C1675" s="25" t="s">
        <v>1285</v>
      </c>
      <c r="D1675" s="25" t="s">
        <v>30</v>
      </c>
      <c r="E1675" s="26">
        <v>45783</v>
      </c>
      <c r="F1675" s="26">
        <v>45824</v>
      </c>
      <c r="G1675" s="25" t="s">
        <v>30</v>
      </c>
      <c r="H1675" s="26">
        <v>45848</v>
      </c>
      <c r="I1675" s="26">
        <v>45889</v>
      </c>
      <c r="J1675" s="25" t="s">
        <v>1007</v>
      </c>
      <c r="K1675" s="25"/>
      <c r="L1675" s="27">
        <v>1</v>
      </c>
      <c r="M1675" s="26">
        <v>45889</v>
      </c>
      <c r="N1675" s="25" t="str" cm="1">
        <f t="array" ref="N1675">_xlfn.IFS(L1675=100%,"выполнено",L1675=0%,"не выполнено",L1675&gt;0%,"в работе",L1675&lt;100%,"в работе")</f>
        <v>выполнено</v>
      </c>
      <c r="O1675" s="25"/>
      <c r="P1675" s="25"/>
      <c r="Q1675" s="25" t="s">
        <v>1013</v>
      </c>
      <c r="R1675" s="25" t="str">
        <f>VLOOKUP(J1675,LookUp!C:F,4,0)</f>
        <v>ОЭиСС</v>
      </c>
      <c r="S1675" s="25" t="s">
        <v>3824</v>
      </c>
    </row>
    <row r="1676" spans="1:19" x14ac:dyDescent="0.25">
      <c r="A1676" s="25" t="s">
        <v>1693</v>
      </c>
      <c r="B1676" s="44">
        <v>5</v>
      </c>
      <c r="C1676" s="25" t="s">
        <v>3418</v>
      </c>
      <c r="D1676" s="25" t="s">
        <v>30</v>
      </c>
      <c r="E1676" s="26">
        <v>45783</v>
      </c>
      <c r="F1676" s="26">
        <v>45824</v>
      </c>
      <c r="G1676" s="25" t="s">
        <v>30</v>
      </c>
      <c r="H1676" s="26">
        <v>45915</v>
      </c>
      <c r="I1676" s="26">
        <v>45957</v>
      </c>
      <c r="J1676" s="25" t="s">
        <v>1925</v>
      </c>
      <c r="K1676" s="25"/>
      <c r="L1676" s="27">
        <v>0</v>
      </c>
      <c r="M1676" s="26" t="s">
        <v>2</v>
      </c>
      <c r="N1676" s="25" t="str" cm="1">
        <f t="array" ref="N1676">_xlfn.IFS(L1676=100%,"выполнено",L1676=0%,"не выполнено",L1676&gt;0%,"в работе",L1676&lt;100%,"в работе")</f>
        <v>не выполнено</v>
      </c>
      <c r="O1676" s="25"/>
      <c r="P1676" s="25"/>
      <c r="Q1676" s="25" t="s">
        <v>1007</v>
      </c>
      <c r="R1676" s="25" t="str">
        <f>VLOOKUP(J1676,LookUp!C:F,4,0)</f>
        <v>ОЭиСС</v>
      </c>
      <c r="S1676" s="25" t="s">
        <v>3824</v>
      </c>
    </row>
    <row r="1677" spans="1:19" x14ac:dyDescent="0.25">
      <c r="A1677" s="25" t="s">
        <v>1693</v>
      </c>
      <c r="B1677" s="44">
        <v>5</v>
      </c>
      <c r="C1677" s="25" t="s">
        <v>1286</v>
      </c>
      <c r="D1677" s="25" t="s">
        <v>30</v>
      </c>
      <c r="E1677" s="26">
        <v>45783</v>
      </c>
      <c r="F1677" s="26">
        <v>45824</v>
      </c>
      <c r="G1677" s="25" t="s">
        <v>30</v>
      </c>
      <c r="H1677" s="26">
        <v>45848</v>
      </c>
      <c r="I1677" s="26">
        <v>45889</v>
      </c>
      <c r="J1677" s="25" t="s">
        <v>1007</v>
      </c>
      <c r="K1677" s="25"/>
      <c r="L1677" s="27">
        <v>1</v>
      </c>
      <c r="M1677" s="26">
        <v>45889</v>
      </c>
      <c r="N1677" s="25" t="str" cm="1">
        <f t="array" ref="N1677">_xlfn.IFS(L1677=100%,"выполнено",L1677=0%,"не выполнено",L1677&gt;0%,"в работе",L1677&lt;100%,"в работе")</f>
        <v>выполнено</v>
      </c>
      <c r="O1677" s="25"/>
      <c r="P1677" s="25"/>
      <c r="Q1677" s="25" t="s">
        <v>1007</v>
      </c>
      <c r="R1677" s="25" t="str">
        <f>VLOOKUP(J1677,LookUp!C:F,4,0)</f>
        <v>ОЭиСС</v>
      </c>
      <c r="S1677" s="25" t="s">
        <v>3824</v>
      </c>
    </row>
    <row r="1678" spans="1:19" x14ac:dyDescent="0.25">
      <c r="A1678" s="25" t="s">
        <v>1693</v>
      </c>
      <c r="B1678" s="44">
        <v>5</v>
      </c>
      <c r="C1678" s="25" t="s">
        <v>1287</v>
      </c>
      <c r="D1678" s="25" t="s">
        <v>30</v>
      </c>
      <c r="E1678" s="26">
        <v>45783</v>
      </c>
      <c r="F1678" s="26">
        <v>45824</v>
      </c>
      <c r="G1678" s="25" t="s">
        <v>30</v>
      </c>
      <c r="H1678" s="26">
        <v>45915</v>
      </c>
      <c r="I1678" s="26">
        <v>45957</v>
      </c>
      <c r="J1678" s="25" t="s">
        <v>1007</v>
      </c>
      <c r="K1678" s="25"/>
      <c r="L1678" s="27">
        <v>0</v>
      </c>
      <c r="M1678" s="26" t="s">
        <v>2</v>
      </c>
      <c r="N1678" s="25" t="str" cm="1">
        <f t="array" ref="N1678">_xlfn.IFS(L1678=100%,"выполнено",L1678=0%,"не выполнено",L1678&gt;0%,"в работе",L1678&lt;100%,"в работе")</f>
        <v>не выполнено</v>
      </c>
      <c r="O1678" s="25"/>
      <c r="P1678" s="25"/>
      <c r="Q1678" s="25" t="s">
        <v>1007</v>
      </c>
      <c r="R1678" s="25" t="str">
        <f>VLOOKUP(J1678,LookUp!C:F,4,0)</f>
        <v>ОЭиСС</v>
      </c>
      <c r="S1678" s="25" t="s">
        <v>3824</v>
      </c>
    </row>
    <row r="1679" spans="1:19" x14ac:dyDescent="0.25">
      <c r="A1679" s="25" t="s">
        <v>1693</v>
      </c>
      <c r="B1679" s="44">
        <v>5</v>
      </c>
      <c r="C1679" s="25" t="s">
        <v>1288</v>
      </c>
      <c r="D1679" s="25" t="s">
        <v>30</v>
      </c>
      <c r="E1679" s="26">
        <v>45783</v>
      </c>
      <c r="F1679" s="26">
        <v>45824</v>
      </c>
      <c r="G1679" s="25" t="s">
        <v>30</v>
      </c>
      <c r="H1679" s="26">
        <v>45848</v>
      </c>
      <c r="I1679" s="26">
        <v>45889</v>
      </c>
      <c r="J1679" s="25" t="s">
        <v>1007</v>
      </c>
      <c r="K1679" s="25"/>
      <c r="L1679" s="27">
        <v>1</v>
      </c>
      <c r="M1679" s="26">
        <v>45889</v>
      </c>
      <c r="N1679" s="25" t="str" cm="1">
        <f t="array" ref="N1679">_xlfn.IFS(L1679=100%,"выполнено",L1679=0%,"не выполнено",L1679&gt;0%,"в работе",L1679&lt;100%,"в работе")</f>
        <v>выполнено</v>
      </c>
      <c r="O1679" s="25"/>
      <c r="P1679" s="25"/>
      <c r="Q1679" s="25" t="s">
        <v>1007</v>
      </c>
      <c r="R1679" s="25" t="str">
        <f>VLOOKUP(J1679,LookUp!C:F,4,0)</f>
        <v>ОЭиСС</v>
      </c>
      <c r="S1679" s="25" t="s">
        <v>3824</v>
      </c>
    </row>
    <row r="1680" spans="1:19" x14ac:dyDescent="0.25">
      <c r="A1680" s="25" t="s">
        <v>1693</v>
      </c>
      <c r="B1680" s="44">
        <v>4</v>
      </c>
      <c r="C1680" s="25" t="s">
        <v>1109</v>
      </c>
      <c r="D1680" s="25" t="s">
        <v>322</v>
      </c>
      <c r="E1680" s="26">
        <v>45755</v>
      </c>
      <c r="F1680" s="26">
        <v>45813</v>
      </c>
      <c r="G1680" s="25" t="s">
        <v>3414</v>
      </c>
      <c r="H1680" s="26">
        <v>45755</v>
      </c>
      <c r="I1680" s="26">
        <v>45974</v>
      </c>
      <c r="J1680" s="25" t="s">
        <v>1719</v>
      </c>
      <c r="K1680" s="25"/>
      <c r="L1680" s="27">
        <v>0.01</v>
      </c>
      <c r="M1680" s="26" t="s">
        <v>2</v>
      </c>
      <c r="N1680" s="25" t="str" cm="1">
        <f t="array" ref="N1680">_xlfn.IFS(L1680=100%,"выполнено",L1680=0%,"не выполнено",L1680&gt;0%,"в работе",L1680&lt;100%,"в работе")</f>
        <v>в работе</v>
      </c>
      <c r="O1680" s="25"/>
      <c r="P1680" s="25"/>
      <c r="Q1680" s="25" t="s">
        <v>465</v>
      </c>
      <c r="R1680" s="25" t="str">
        <f>VLOOKUP(J1680,LookUp!C:F,4,0)</f>
        <v>Не применимо</v>
      </c>
      <c r="S1680" s="25" t="s">
        <v>3824</v>
      </c>
    </row>
    <row r="1681" spans="1:19" x14ac:dyDescent="0.25">
      <c r="A1681" s="25" t="s">
        <v>1693</v>
      </c>
      <c r="B1681" s="44">
        <v>5</v>
      </c>
      <c r="C1681" s="25" t="s">
        <v>1289</v>
      </c>
      <c r="D1681" s="25" t="s">
        <v>322</v>
      </c>
      <c r="E1681" s="26">
        <v>45755</v>
      </c>
      <c r="F1681" s="26">
        <v>45813</v>
      </c>
      <c r="G1681" s="25" t="s">
        <v>1877</v>
      </c>
      <c r="H1681" s="26">
        <v>45755</v>
      </c>
      <c r="I1681" s="26">
        <v>45763</v>
      </c>
      <c r="J1681" s="25" t="s">
        <v>3147</v>
      </c>
      <c r="K1681" s="25"/>
      <c r="L1681" s="27">
        <v>1</v>
      </c>
      <c r="M1681" s="26">
        <v>45763</v>
      </c>
      <c r="N1681" s="25" t="str" cm="1">
        <f t="array" ref="N1681">_xlfn.IFS(L1681=100%,"выполнено",L1681=0%,"не выполнено",L1681&gt;0%,"в работе",L1681&lt;100%,"в работе")</f>
        <v>выполнено</v>
      </c>
      <c r="O1681" s="25"/>
      <c r="P1681" s="25"/>
      <c r="Q1681" s="25" t="s">
        <v>1698</v>
      </c>
      <c r="R1681" s="25" t="str">
        <f>VLOOKUP(J1681,LookUp!C:F,4,0)</f>
        <v>ТХиГТС</v>
      </c>
      <c r="S1681" s="25" t="s">
        <v>3824</v>
      </c>
    </row>
    <row r="1682" spans="1:19" x14ac:dyDescent="0.25">
      <c r="A1682" s="25" t="s">
        <v>1693</v>
      </c>
      <c r="B1682" s="44">
        <v>5</v>
      </c>
      <c r="C1682" s="25" t="s">
        <v>1290</v>
      </c>
      <c r="D1682" s="25" t="s">
        <v>322</v>
      </c>
      <c r="E1682" s="26">
        <v>45755</v>
      </c>
      <c r="F1682" s="26">
        <v>45813</v>
      </c>
      <c r="G1682" s="25" t="s">
        <v>322</v>
      </c>
      <c r="H1682" s="26">
        <v>45915</v>
      </c>
      <c r="I1682" s="26">
        <v>45974</v>
      </c>
      <c r="J1682" s="25" t="s">
        <v>1700</v>
      </c>
      <c r="K1682" s="25"/>
      <c r="L1682" s="27">
        <v>0</v>
      </c>
      <c r="M1682" s="26" t="s">
        <v>2</v>
      </c>
      <c r="N1682" s="25" t="str" cm="1">
        <f t="array" ref="N1682">_xlfn.IFS(L1682=100%,"выполнено",L1682=0%,"не выполнено",L1682&gt;0%,"в работе",L1682&lt;100%,"в работе")</f>
        <v>не выполнено</v>
      </c>
      <c r="O1682" s="25"/>
      <c r="P1682" s="25"/>
      <c r="Q1682" s="25" t="s">
        <v>1696</v>
      </c>
      <c r="R1682" s="25" t="str">
        <f>VLOOKUP(J1682,LookUp!C:F,4,0)</f>
        <v>АСО</v>
      </c>
      <c r="S1682" s="25" t="s">
        <v>3824</v>
      </c>
    </row>
    <row r="1683" spans="1:19" x14ac:dyDescent="0.25">
      <c r="A1683" s="25" t="s">
        <v>1693</v>
      </c>
      <c r="B1683" s="44">
        <v>5</v>
      </c>
      <c r="C1683" s="25" t="s">
        <v>1291</v>
      </c>
      <c r="D1683" s="25" t="s">
        <v>322</v>
      </c>
      <c r="E1683" s="26">
        <v>45755</v>
      </c>
      <c r="F1683" s="26">
        <v>45813</v>
      </c>
      <c r="G1683" s="25" t="s">
        <v>322</v>
      </c>
      <c r="H1683" s="26">
        <v>45915</v>
      </c>
      <c r="I1683" s="26">
        <v>45974</v>
      </c>
      <c r="J1683" s="25" t="s">
        <v>1700</v>
      </c>
      <c r="K1683" s="25"/>
      <c r="L1683" s="27">
        <v>0</v>
      </c>
      <c r="M1683" s="26" t="s">
        <v>2</v>
      </c>
      <c r="N1683" s="25" t="str" cm="1">
        <f t="array" ref="N1683">_xlfn.IFS(L1683=100%,"выполнено",L1683=0%,"не выполнено",L1683&gt;0%,"в работе",L1683&lt;100%,"в работе")</f>
        <v>не выполнено</v>
      </c>
      <c r="O1683" s="25"/>
      <c r="P1683" s="25"/>
      <c r="Q1683" s="25" t="s">
        <v>1700</v>
      </c>
      <c r="R1683" s="25" t="str">
        <f>VLOOKUP(J1683,LookUp!C:F,4,0)</f>
        <v>АСО</v>
      </c>
      <c r="S1683" s="25" t="s">
        <v>3824</v>
      </c>
    </row>
    <row r="1684" spans="1:19" x14ac:dyDescent="0.25">
      <c r="A1684" s="25" t="s">
        <v>1693</v>
      </c>
      <c r="B1684" s="44">
        <v>5</v>
      </c>
      <c r="C1684" s="25" t="s">
        <v>1292</v>
      </c>
      <c r="D1684" s="25" t="s">
        <v>322</v>
      </c>
      <c r="E1684" s="26">
        <v>45755</v>
      </c>
      <c r="F1684" s="26">
        <v>45813</v>
      </c>
      <c r="G1684" s="25" t="s">
        <v>322</v>
      </c>
      <c r="H1684" s="26">
        <v>45915</v>
      </c>
      <c r="I1684" s="26">
        <v>45974</v>
      </c>
      <c r="J1684" s="25" t="s">
        <v>1700</v>
      </c>
      <c r="K1684" s="25"/>
      <c r="L1684" s="27">
        <v>0</v>
      </c>
      <c r="M1684" s="26" t="s">
        <v>2</v>
      </c>
      <c r="N1684" s="25" t="str" cm="1">
        <f t="array" ref="N1684">_xlfn.IFS(L1684=100%,"выполнено",L1684=0%,"не выполнено",L1684&gt;0%,"в работе",L1684&lt;100%,"в работе")</f>
        <v>не выполнено</v>
      </c>
      <c r="O1684" s="25"/>
      <c r="P1684" s="25"/>
      <c r="Q1684" s="25" t="s">
        <v>1700</v>
      </c>
      <c r="R1684" s="25" t="str">
        <f>VLOOKUP(J1684,LookUp!C:F,4,0)</f>
        <v>АСО</v>
      </c>
      <c r="S1684" s="25" t="s">
        <v>3824</v>
      </c>
    </row>
    <row r="1685" spans="1:19" x14ac:dyDescent="0.25">
      <c r="A1685" s="25" t="s">
        <v>1693</v>
      </c>
      <c r="B1685" s="44">
        <v>5</v>
      </c>
      <c r="C1685" s="25" t="s">
        <v>1293</v>
      </c>
      <c r="D1685" s="25" t="s">
        <v>322</v>
      </c>
      <c r="E1685" s="26">
        <v>45755</v>
      </c>
      <c r="F1685" s="26">
        <v>45813</v>
      </c>
      <c r="G1685" s="25" t="s">
        <v>322</v>
      </c>
      <c r="H1685" s="26">
        <v>45915</v>
      </c>
      <c r="I1685" s="26">
        <v>45974</v>
      </c>
      <c r="J1685" s="25" t="s">
        <v>1701</v>
      </c>
      <c r="K1685" s="25"/>
      <c r="L1685" s="27">
        <v>0</v>
      </c>
      <c r="M1685" s="26" t="s">
        <v>2</v>
      </c>
      <c r="N1685" s="25" t="str" cm="1">
        <f t="array" ref="N1685">_xlfn.IFS(L1685=100%,"выполнено",L1685=0%,"не выполнено",L1685&gt;0%,"в работе",L1685&lt;100%,"в работе")</f>
        <v>не выполнено</v>
      </c>
      <c r="O1685" s="25"/>
      <c r="P1685" s="25"/>
      <c r="Q1685" s="25" t="s">
        <v>1700</v>
      </c>
      <c r="R1685" s="25" t="str">
        <f>VLOOKUP(J1685,LookUp!C:F,4,0)</f>
        <v>ОВиВК</v>
      </c>
      <c r="S1685" s="25" t="s">
        <v>3824</v>
      </c>
    </row>
    <row r="1686" spans="1:19" x14ac:dyDescent="0.25">
      <c r="A1686" s="25" t="s">
        <v>1693</v>
      </c>
      <c r="B1686" s="44">
        <v>5</v>
      </c>
      <c r="C1686" s="25" t="s">
        <v>1294</v>
      </c>
      <c r="D1686" s="25" t="s">
        <v>322</v>
      </c>
      <c r="E1686" s="26">
        <v>45755</v>
      </c>
      <c r="F1686" s="26">
        <v>45813</v>
      </c>
      <c r="G1686" s="25" t="s">
        <v>322</v>
      </c>
      <c r="H1686" s="26">
        <v>45915</v>
      </c>
      <c r="I1686" s="26">
        <v>45974</v>
      </c>
      <c r="J1686" s="25" t="s">
        <v>1701</v>
      </c>
      <c r="K1686" s="25"/>
      <c r="L1686" s="27">
        <v>0</v>
      </c>
      <c r="M1686" s="26" t="s">
        <v>2</v>
      </c>
      <c r="N1686" s="25" t="str" cm="1">
        <f t="array" ref="N1686">_xlfn.IFS(L1686=100%,"выполнено",L1686=0%,"не выполнено",L1686&gt;0%,"в работе",L1686&lt;100%,"в работе")</f>
        <v>не выполнено</v>
      </c>
      <c r="O1686" s="25"/>
      <c r="P1686" s="25"/>
      <c r="Q1686" s="25" t="s">
        <v>1696</v>
      </c>
      <c r="R1686" s="25" t="str">
        <f>VLOOKUP(J1686,LookUp!C:F,4,0)</f>
        <v>ОВиВК</v>
      </c>
      <c r="S1686" s="25" t="s">
        <v>3824</v>
      </c>
    </row>
    <row r="1687" spans="1:19" x14ac:dyDescent="0.25">
      <c r="A1687" s="25" t="s">
        <v>1693</v>
      </c>
      <c r="B1687" s="44">
        <v>5</v>
      </c>
      <c r="C1687" s="25" t="s">
        <v>1295</v>
      </c>
      <c r="D1687" s="25" t="s">
        <v>322</v>
      </c>
      <c r="E1687" s="26">
        <v>45755</v>
      </c>
      <c r="F1687" s="26">
        <v>45813</v>
      </c>
      <c r="G1687" s="25" t="s">
        <v>322</v>
      </c>
      <c r="H1687" s="26">
        <v>45915</v>
      </c>
      <c r="I1687" s="26">
        <v>45974</v>
      </c>
      <c r="J1687" s="25" t="s">
        <v>1696</v>
      </c>
      <c r="K1687" s="25"/>
      <c r="L1687" s="27">
        <v>0</v>
      </c>
      <c r="M1687" s="26" t="s">
        <v>2</v>
      </c>
      <c r="N1687" s="25" t="str" cm="1">
        <f t="array" ref="N1687">_xlfn.IFS(L1687=100%,"выполнено",L1687=0%,"не выполнено",L1687&gt;0%,"в работе",L1687&lt;100%,"в работе")</f>
        <v>не выполнено</v>
      </c>
      <c r="O1687" s="25"/>
      <c r="P1687" s="25"/>
      <c r="Q1687" s="25" t="s">
        <v>1696</v>
      </c>
      <c r="R1687" s="25" t="str">
        <f>VLOOKUP(J1687,LookUp!C:F,4,0)</f>
        <v>ОЭиСС</v>
      </c>
      <c r="S1687" s="25" t="s">
        <v>3824</v>
      </c>
    </row>
    <row r="1688" spans="1:19" x14ac:dyDescent="0.25">
      <c r="A1688" s="25" t="s">
        <v>1693</v>
      </c>
      <c r="B1688" s="44">
        <v>5</v>
      </c>
      <c r="C1688" s="25" t="s">
        <v>1296</v>
      </c>
      <c r="D1688" s="25" t="s">
        <v>322</v>
      </c>
      <c r="E1688" s="26">
        <v>45755</v>
      </c>
      <c r="F1688" s="26">
        <v>45813</v>
      </c>
      <c r="G1688" s="25" t="s">
        <v>322</v>
      </c>
      <c r="H1688" s="26">
        <v>45915</v>
      </c>
      <c r="I1688" s="26">
        <v>45974</v>
      </c>
      <c r="J1688" s="25" t="s">
        <v>1696</v>
      </c>
      <c r="K1688" s="25"/>
      <c r="L1688" s="27">
        <v>0</v>
      </c>
      <c r="M1688" s="26" t="s">
        <v>2</v>
      </c>
      <c r="N1688" s="25" t="str" cm="1">
        <f t="array" ref="N1688">_xlfn.IFS(L1688=100%,"выполнено",L1688=0%,"не выполнено",L1688&gt;0%,"в работе",L1688&lt;100%,"в работе")</f>
        <v>не выполнено</v>
      </c>
      <c r="O1688" s="25"/>
      <c r="P1688" s="25"/>
      <c r="Q1688" s="25" t="s">
        <v>1701</v>
      </c>
      <c r="R1688" s="25" t="str">
        <f>VLOOKUP(J1688,LookUp!C:F,4,0)</f>
        <v>ОЭиСС</v>
      </c>
      <c r="S1688" s="25" t="s">
        <v>3824</v>
      </c>
    </row>
    <row r="1689" spans="1:19" x14ac:dyDescent="0.25">
      <c r="A1689" s="25" t="s">
        <v>1693</v>
      </c>
      <c r="B1689" s="44">
        <v>5</v>
      </c>
      <c r="C1689" s="25" t="s">
        <v>1297</v>
      </c>
      <c r="D1689" s="25" t="s">
        <v>322</v>
      </c>
      <c r="E1689" s="26">
        <v>45755</v>
      </c>
      <c r="F1689" s="26">
        <v>45813</v>
      </c>
      <c r="G1689" s="25" t="s">
        <v>322</v>
      </c>
      <c r="H1689" s="26">
        <v>45915</v>
      </c>
      <c r="I1689" s="26">
        <v>45974</v>
      </c>
      <c r="J1689" s="25" t="s">
        <v>1007</v>
      </c>
      <c r="K1689" s="25"/>
      <c r="L1689" s="27">
        <v>0</v>
      </c>
      <c r="M1689" s="26" t="s">
        <v>2</v>
      </c>
      <c r="N1689" s="25" t="str" cm="1">
        <f t="array" ref="N1689">_xlfn.IFS(L1689=100%,"выполнено",L1689=0%,"не выполнено",L1689&gt;0%,"в работе",L1689&lt;100%,"в работе")</f>
        <v>не выполнено</v>
      </c>
      <c r="O1689" s="25"/>
      <c r="P1689" s="25"/>
      <c r="Q1689" s="25" t="s">
        <v>1013</v>
      </c>
      <c r="R1689" s="25" t="str">
        <f>VLOOKUP(J1689,LookUp!C:F,4,0)</f>
        <v>ОЭиСС</v>
      </c>
      <c r="S1689" s="25" t="s">
        <v>3824</v>
      </c>
    </row>
    <row r="1690" spans="1:19" x14ac:dyDescent="0.25">
      <c r="A1690" s="25" t="s">
        <v>1693</v>
      </c>
      <c r="B1690" s="44">
        <v>5</v>
      </c>
      <c r="C1690" s="25" t="s">
        <v>3419</v>
      </c>
      <c r="D1690" s="25" t="s">
        <v>322</v>
      </c>
      <c r="E1690" s="26">
        <v>45755</v>
      </c>
      <c r="F1690" s="26">
        <v>45813</v>
      </c>
      <c r="G1690" s="25" t="s">
        <v>322</v>
      </c>
      <c r="H1690" s="26">
        <v>45915</v>
      </c>
      <c r="I1690" s="26">
        <v>45974</v>
      </c>
      <c r="J1690" s="25" t="s">
        <v>1925</v>
      </c>
      <c r="K1690" s="25"/>
      <c r="L1690" s="27">
        <v>0</v>
      </c>
      <c r="M1690" s="26" t="s">
        <v>2</v>
      </c>
      <c r="N1690" s="25" t="str" cm="1">
        <f t="array" ref="N1690">_xlfn.IFS(L1690=100%,"выполнено",L1690=0%,"не выполнено",L1690&gt;0%,"в работе",L1690&lt;100%,"в работе")</f>
        <v>не выполнено</v>
      </c>
      <c r="O1690" s="25"/>
      <c r="P1690" s="25"/>
      <c r="Q1690" s="25" t="s">
        <v>1007</v>
      </c>
      <c r="R1690" s="25" t="str">
        <f>VLOOKUP(J1690,LookUp!C:F,4,0)</f>
        <v>ОЭиСС</v>
      </c>
      <c r="S1690" s="25" t="s">
        <v>3824</v>
      </c>
    </row>
    <row r="1691" spans="1:19" x14ac:dyDescent="0.25">
      <c r="A1691" s="25" t="s">
        <v>1693</v>
      </c>
      <c r="B1691" s="44">
        <v>5</v>
      </c>
      <c r="C1691" s="25" t="s">
        <v>1298</v>
      </c>
      <c r="D1691" s="25" t="s">
        <v>322</v>
      </c>
      <c r="E1691" s="26">
        <v>45755</v>
      </c>
      <c r="F1691" s="26">
        <v>45813</v>
      </c>
      <c r="G1691" s="25" t="s">
        <v>322</v>
      </c>
      <c r="H1691" s="26">
        <v>45915</v>
      </c>
      <c r="I1691" s="26">
        <v>45974</v>
      </c>
      <c r="J1691" s="25" t="s">
        <v>1007</v>
      </c>
      <c r="K1691" s="25"/>
      <c r="L1691" s="27">
        <v>0</v>
      </c>
      <c r="M1691" s="26" t="s">
        <v>2</v>
      </c>
      <c r="N1691" s="25" t="str" cm="1">
        <f t="array" ref="N1691">_xlfn.IFS(L1691=100%,"выполнено",L1691=0%,"не выполнено",L1691&gt;0%,"в работе",L1691&lt;100%,"в работе")</f>
        <v>не выполнено</v>
      </c>
      <c r="O1691" s="25"/>
      <c r="P1691" s="25"/>
      <c r="Q1691" s="25" t="s">
        <v>1007</v>
      </c>
      <c r="R1691" s="25" t="str">
        <f>VLOOKUP(J1691,LookUp!C:F,4,0)</f>
        <v>ОЭиСС</v>
      </c>
      <c r="S1691" s="25" t="s">
        <v>3824</v>
      </c>
    </row>
    <row r="1692" spans="1:19" x14ac:dyDescent="0.25">
      <c r="A1692" s="25" t="s">
        <v>1693</v>
      </c>
      <c r="B1692" s="44">
        <v>5</v>
      </c>
      <c r="C1692" s="25" t="s">
        <v>1299</v>
      </c>
      <c r="D1692" s="25" t="s">
        <v>322</v>
      </c>
      <c r="E1692" s="26">
        <v>45755</v>
      </c>
      <c r="F1692" s="26">
        <v>45813</v>
      </c>
      <c r="G1692" s="25" t="s">
        <v>322</v>
      </c>
      <c r="H1692" s="26">
        <v>45915</v>
      </c>
      <c r="I1692" s="26">
        <v>45974</v>
      </c>
      <c r="J1692" s="25" t="s">
        <v>1007</v>
      </c>
      <c r="K1692" s="25"/>
      <c r="L1692" s="27">
        <v>0</v>
      </c>
      <c r="M1692" s="26" t="s">
        <v>2</v>
      </c>
      <c r="N1692" s="25" t="str" cm="1">
        <f t="array" ref="N1692">_xlfn.IFS(L1692=100%,"выполнено",L1692=0%,"не выполнено",L1692&gt;0%,"в работе",L1692&lt;100%,"в работе")</f>
        <v>не выполнено</v>
      </c>
      <c r="O1692" s="25"/>
      <c r="P1692" s="25"/>
      <c r="Q1692" s="25" t="s">
        <v>1007</v>
      </c>
      <c r="R1692" s="25" t="str">
        <f>VLOOKUP(J1692,LookUp!C:F,4,0)</f>
        <v>ОЭиСС</v>
      </c>
      <c r="S1692" s="25" t="s">
        <v>3824</v>
      </c>
    </row>
    <row r="1693" spans="1:19" x14ac:dyDescent="0.25">
      <c r="A1693" s="25" t="s">
        <v>1693</v>
      </c>
      <c r="B1693" s="44">
        <v>5</v>
      </c>
      <c r="C1693" s="25" t="s">
        <v>1300</v>
      </c>
      <c r="D1693" s="25" t="s">
        <v>322</v>
      </c>
      <c r="E1693" s="26">
        <v>45755</v>
      </c>
      <c r="F1693" s="26">
        <v>45813</v>
      </c>
      <c r="G1693" s="25" t="s">
        <v>322</v>
      </c>
      <c r="H1693" s="26">
        <v>45915</v>
      </c>
      <c r="I1693" s="26">
        <v>45974</v>
      </c>
      <c r="J1693" s="25" t="s">
        <v>1007</v>
      </c>
      <c r="K1693" s="25"/>
      <c r="L1693" s="27">
        <v>0</v>
      </c>
      <c r="M1693" s="26" t="s">
        <v>2</v>
      </c>
      <c r="N1693" s="25" t="str" cm="1">
        <f t="array" ref="N1693">_xlfn.IFS(L1693=100%,"выполнено",L1693=0%,"не выполнено",L1693&gt;0%,"в работе",L1693&lt;100%,"в работе")</f>
        <v>не выполнено</v>
      </c>
      <c r="O1693" s="25"/>
      <c r="P1693" s="25"/>
      <c r="Q1693" s="25" t="s">
        <v>1007</v>
      </c>
      <c r="R1693" s="25" t="str">
        <f>VLOOKUP(J1693,LookUp!C:F,4,0)</f>
        <v>ОЭиСС</v>
      </c>
      <c r="S1693" s="25" t="s">
        <v>3824</v>
      </c>
    </row>
    <row r="1694" spans="1:19" x14ac:dyDescent="0.25">
      <c r="A1694" s="25" t="s">
        <v>1693</v>
      </c>
      <c r="B1694" s="44">
        <v>4</v>
      </c>
      <c r="C1694" s="25" t="s">
        <v>1301</v>
      </c>
      <c r="D1694" s="25" t="s">
        <v>303</v>
      </c>
      <c r="E1694" s="26">
        <v>45734</v>
      </c>
      <c r="F1694" s="26">
        <v>45779</v>
      </c>
      <c r="G1694" s="25" t="s">
        <v>1659</v>
      </c>
      <c r="H1694" s="26">
        <v>45847</v>
      </c>
      <c r="I1694" s="26">
        <v>45961</v>
      </c>
      <c r="J1694" s="25" t="s">
        <v>1719</v>
      </c>
      <c r="K1694" s="25"/>
      <c r="L1694" s="27">
        <v>0.33</v>
      </c>
      <c r="M1694" s="26" t="s">
        <v>2</v>
      </c>
      <c r="N1694" s="25" t="str" cm="1">
        <f t="array" ref="N1694">_xlfn.IFS(L1694=100%,"выполнено",L1694=0%,"не выполнено",L1694&gt;0%,"в работе",L1694&lt;100%,"в работе")</f>
        <v>в работе</v>
      </c>
      <c r="O1694" s="25"/>
      <c r="P1694" s="25"/>
      <c r="Q1694" s="25" t="s">
        <v>465</v>
      </c>
      <c r="R1694" s="25" t="str">
        <f>VLOOKUP(J1694,LookUp!C:F,4,0)</f>
        <v>Не применимо</v>
      </c>
      <c r="S1694" s="25" t="s">
        <v>3824</v>
      </c>
    </row>
    <row r="1695" spans="1:19" x14ac:dyDescent="0.25">
      <c r="A1695" s="25" t="s">
        <v>1693</v>
      </c>
      <c r="B1695" s="44">
        <v>5</v>
      </c>
      <c r="C1695" s="25" t="s">
        <v>3420</v>
      </c>
      <c r="D1695" s="25" t="s">
        <v>303</v>
      </c>
      <c r="E1695" s="26">
        <v>45734</v>
      </c>
      <c r="F1695" s="26">
        <v>45779</v>
      </c>
      <c r="G1695" s="25" t="s">
        <v>303</v>
      </c>
      <c r="H1695" s="26">
        <v>45847</v>
      </c>
      <c r="I1695" s="26">
        <v>45895</v>
      </c>
      <c r="J1695" s="25" t="s">
        <v>3147</v>
      </c>
      <c r="K1695" s="25"/>
      <c r="L1695" s="27">
        <v>1</v>
      </c>
      <c r="M1695" s="26">
        <v>45895</v>
      </c>
      <c r="N1695" s="25" t="str" cm="1">
        <f t="array" ref="N1695">_xlfn.IFS(L1695=100%,"выполнено",L1695=0%,"не выполнено",L1695&gt;0%,"в работе",L1695&lt;100%,"в работе")</f>
        <v>выполнено</v>
      </c>
      <c r="O1695" s="25"/>
      <c r="P1695" s="25"/>
      <c r="Q1695" s="25" t="s">
        <v>1698</v>
      </c>
      <c r="R1695" s="25" t="str">
        <f>VLOOKUP(J1695,LookUp!C:F,4,0)</f>
        <v>ТХиГТС</v>
      </c>
      <c r="S1695" s="25" t="s">
        <v>3824</v>
      </c>
    </row>
    <row r="1696" spans="1:19" x14ac:dyDescent="0.25">
      <c r="A1696" s="25" t="s">
        <v>1693</v>
      </c>
      <c r="B1696" s="44">
        <v>5</v>
      </c>
      <c r="C1696" s="25" t="s">
        <v>3421</v>
      </c>
      <c r="D1696" s="25" t="s">
        <v>303</v>
      </c>
      <c r="E1696" s="26">
        <v>45734</v>
      </c>
      <c r="F1696" s="26">
        <v>45779</v>
      </c>
      <c r="G1696" s="25" t="s">
        <v>303</v>
      </c>
      <c r="H1696" s="26">
        <v>45915</v>
      </c>
      <c r="I1696" s="26">
        <v>45961</v>
      </c>
      <c r="J1696" s="25" t="s">
        <v>1700</v>
      </c>
      <c r="K1696" s="25"/>
      <c r="L1696" s="27">
        <v>0</v>
      </c>
      <c r="M1696" s="26" t="s">
        <v>2</v>
      </c>
      <c r="N1696" s="25" t="str" cm="1">
        <f t="array" ref="N1696">_xlfn.IFS(L1696=100%,"выполнено",L1696=0%,"не выполнено",L1696&gt;0%,"в работе",L1696&lt;100%,"в работе")</f>
        <v>не выполнено</v>
      </c>
      <c r="O1696" s="25"/>
      <c r="P1696" s="25"/>
      <c r="Q1696" s="25" t="s">
        <v>1696</v>
      </c>
      <c r="R1696" s="25" t="str">
        <f>VLOOKUP(J1696,LookUp!C:F,4,0)</f>
        <v>АСО</v>
      </c>
      <c r="S1696" s="25" t="s">
        <v>3824</v>
      </c>
    </row>
    <row r="1697" spans="1:19" x14ac:dyDescent="0.25">
      <c r="A1697" s="25" t="s">
        <v>1693</v>
      </c>
      <c r="B1697" s="44">
        <v>5</v>
      </c>
      <c r="C1697" s="25" t="s">
        <v>3422</v>
      </c>
      <c r="D1697" s="25" t="s">
        <v>303</v>
      </c>
      <c r="E1697" s="26">
        <v>45734</v>
      </c>
      <c r="F1697" s="26">
        <v>45779</v>
      </c>
      <c r="G1697" s="25" t="s">
        <v>303</v>
      </c>
      <c r="H1697" s="26">
        <v>45915</v>
      </c>
      <c r="I1697" s="26">
        <v>45961</v>
      </c>
      <c r="J1697" s="25" t="s">
        <v>1701</v>
      </c>
      <c r="K1697" s="25"/>
      <c r="L1697" s="27">
        <v>0</v>
      </c>
      <c r="M1697" s="26" t="s">
        <v>2</v>
      </c>
      <c r="N1697" s="25" t="str" cm="1">
        <f t="array" ref="N1697">_xlfn.IFS(L1697=100%,"выполнено",L1697=0%,"не выполнено",L1697&gt;0%,"в работе",L1697&lt;100%,"в работе")</f>
        <v>не выполнено</v>
      </c>
      <c r="O1697" s="25"/>
      <c r="P1697" s="25"/>
      <c r="Q1697" s="25" t="s">
        <v>1700</v>
      </c>
      <c r="R1697" s="25" t="str">
        <f>VLOOKUP(J1697,LookUp!C:F,4,0)</f>
        <v>ОВиВК</v>
      </c>
      <c r="S1697" s="25" t="s">
        <v>3824</v>
      </c>
    </row>
    <row r="1698" spans="1:19" x14ac:dyDescent="0.25">
      <c r="A1698" s="25" t="s">
        <v>1693</v>
      </c>
      <c r="B1698" s="44">
        <v>4</v>
      </c>
      <c r="C1698" s="25" t="s">
        <v>1302</v>
      </c>
      <c r="D1698" s="25" t="s">
        <v>656</v>
      </c>
      <c r="E1698" s="26">
        <v>45769</v>
      </c>
      <c r="F1698" s="26">
        <v>45812</v>
      </c>
      <c r="G1698" s="25" t="s">
        <v>3423</v>
      </c>
      <c r="H1698" s="26">
        <v>45769</v>
      </c>
      <c r="I1698" s="26">
        <v>45959</v>
      </c>
      <c r="J1698" s="25" t="s">
        <v>1719</v>
      </c>
      <c r="K1698" s="25"/>
      <c r="L1698" s="27">
        <v>0.08</v>
      </c>
      <c r="M1698" s="26" t="s">
        <v>2</v>
      </c>
      <c r="N1698" s="25" t="str" cm="1">
        <f t="array" ref="N1698">_xlfn.IFS(L1698=100%,"выполнено",L1698=0%,"не выполнено",L1698&gt;0%,"в работе",L1698&lt;100%,"в работе")</f>
        <v>в работе</v>
      </c>
      <c r="O1698" s="25"/>
      <c r="P1698" s="25"/>
      <c r="Q1698" s="25" t="s">
        <v>1700</v>
      </c>
      <c r="R1698" s="25" t="str">
        <f>VLOOKUP(J1698,LookUp!C:F,4,0)</f>
        <v>Не применимо</v>
      </c>
      <c r="S1698" s="25" t="s">
        <v>3824</v>
      </c>
    </row>
    <row r="1699" spans="1:19" x14ac:dyDescent="0.25">
      <c r="A1699" s="25" t="s">
        <v>1693</v>
      </c>
      <c r="B1699" s="44">
        <v>5</v>
      </c>
      <c r="C1699" s="25" t="s">
        <v>1303</v>
      </c>
      <c r="D1699" s="25" t="s">
        <v>656</v>
      </c>
      <c r="E1699" s="26">
        <v>45769</v>
      </c>
      <c r="F1699" s="26">
        <v>45812</v>
      </c>
      <c r="G1699" s="25" t="s">
        <v>656</v>
      </c>
      <c r="H1699" s="26">
        <v>45769</v>
      </c>
      <c r="I1699" s="26">
        <v>45925</v>
      </c>
      <c r="J1699" s="25" t="s">
        <v>3147</v>
      </c>
      <c r="K1699" s="25"/>
      <c r="L1699" s="27">
        <v>0.75</v>
      </c>
      <c r="M1699" s="26" t="s">
        <v>2</v>
      </c>
      <c r="N1699" s="25" t="str" cm="1">
        <f t="array" ref="N1699">_xlfn.IFS(L1699=100%,"выполнено",L1699=0%,"не выполнено",L1699&gt;0%,"в работе",L1699&lt;100%,"в работе")</f>
        <v>в работе</v>
      </c>
      <c r="O1699" s="25"/>
      <c r="P1699" s="25"/>
      <c r="Q1699" s="25" t="s">
        <v>1700</v>
      </c>
      <c r="R1699" s="25" t="str">
        <f>VLOOKUP(J1699,LookUp!C:F,4,0)</f>
        <v>ТХиГТС</v>
      </c>
      <c r="S1699" s="25" t="s">
        <v>3824</v>
      </c>
    </row>
    <row r="1700" spans="1:19" x14ac:dyDescent="0.25">
      <c r="A1700" s="25" t="s">
        <v>1693</v>
      </c>
      <c r="B1700" s="44">
        <v>5</v>
      </c>
      <c r="C1700" s="25" t="s">
        <v>1304</v>
      </c>
      <c r="D1700" s="25" t="s">
        <v>656</v>
      </c>
      <c r="E1700" s="26">
        <v>45769</v>
      </c>
      <c r="F1700" s="26">
        <v>45812</v>
      </c>
      <c r="G1700" s="25" t="s">
        <v>656</v>
      </c>
      <c r="H1700" s="26">
        <v>45915</v>
      </c>
      <c r="I1700" s="26">
        <v>45959</v>
      </c>
      <c r="J1700" s="25" t="s">
        <v>1700</v>
      </c>
      <c r="K1700" s="25"/>
      <c r="L1700" s="27">
        <v>0</v>
      </c>
      <c r="M1700" s="26" t="s">
        <v>2</v>
      </c>
      <c r="N1700" s="25" t="str" cm="1">
        <f t="array" ref="N1700">_xlfn.IFS(L1700=100%,"выполнено",L1700=0%,"не выполнено",L1700&gt;0%,"в работе",L1700&lt;100%,"в работе")</f>
        <v>не выполнено</v>
      </c>
      <c r="O1700" s="25"/>
      <c r="P1700" s="25"/>
      <c r="Q1700" s="25" t="s">
        <v>1696</v>
      </c>
      <c r="R1700" s="25" t="str">
        <f>VLOOKUP(J1700,LookUp!C:F,4,0)</f>
        <v>АСО</v>
      </c>
      <c r="S1700" s="25" t="s">
        <v>3824</v>
      </c>
    </row>
    <row r="1701" spans="1:19" x14ac:dyDescent="0.25">
      <c r="A1701" s="25" t="s">
        <v>1693</v>
      </c>
      <c r="B1701" s="44">
        <v>5</v>
      </c>
      <c r="C1701" s="25" t="s">
        <v>1305</v>
      </c>
      <c r="D1701" s="25" t="s">
        <v>656</v>
      </c>
      <c r="E1701" s="26">
        <v>45769</v>
      </c>
      <c r="F1701" s="26">
        <v>45812</v>
      </c>
      <c r="G1701" s="25" t="s">
        <v>656</v>
      </c>
      <c r="H1701" s="26">
        <v>45915</v>
      </c>
      <c r="I1701" s="26">
        <v>45959</v>
      </c>
      <c r="J1701" s="25" t="s">
        <v>1701</v>
      </c>
      <c r="K1701" s="25"/>
      <c r="L1701" s="27">
        <v>0</v>
      </c>
      <c r="M1701" s="26" t="s">
        <v>2</v>
      </c>
      <c r="N1701" s="25" t="str" cm="1">
        <f t="array" ref="N1701">_xlfn.IFS(L1701=100%,"выполнено",L1701=0%,"не выполнено",L1701&gt;0%,"в работе",L1701&lt;100%,"в работе")</f>
        <v>не выполнено</v>
      </c>
      <c r="O1701" s="25"/>
      <c r="P1701" s="25"/>
      <c r="Q1701" s="25" t="s">
        <v>1696</v>
      </c>
      <c r="R1701" s="25" t="str">
        <f>VLOOKUP(J1701,LookUp!C:F,4,0)</f>
        <v>ОВиВК</v>
      </c>
      <c r="S1701" s="25" t="s">
        <v>3824</v>
      </c>
    </row>
    <row r="1702" spans="1:19" x14ac:dyDescent="0.25">
      <c r="A1702" s="25" t="s">
        <v>1693</v>
      </c>
      <c r="B1702" s="44">
        <v>5</v>
      </c>
      <c r="C1702" s="25" t="s">
        <v>1306</v>
      </c>
      <c r="D1702" s="25" t="s">
        <v>656</v>
      </c>
      <c r="E1702" s="26">
        <v>45769</v>
      </c>
      <c r="F1702" s="26">
        <v>45812</v>
      </c>
      <c r="G1702" s="25" t="s">
        <v>656</v>
      </c>
      <c r="H1702" s="26">
        <v>45915</v>
      </c>
      <c r="I1702" s="26">
        <v>45959</v>
      </c>
      <c r="J1702" s="25" t="s">
        <v>1701</v>
      </c>
      <c r="K1702" s="25"/>
      <c r="L1702" s="27">
        <v>0</v>
      </c>
      <c r="M1702" s="26" t="s">
        <v>2</v>
      </c>
      <c r="N1702" s="25" t="str" cm="1">
        <f t="array" ref="N1702">_xlfn.IFS(L1702=100%,"выполнено",L1702=0%,"не выполнено",L1702&gt;0%,"в работе",L1702&lt;100%,"в работе")</f>
        <v>не выполнено</v>
      </c>
      <c r="O1702" s="25"/>
      <c r="P1702" s="25"/>
      <c r="Q1702" s="25" t="s">
        <v>1701</v>
      </c>
      <c r="R1702" s="25" t="str">
        <f>VLOOKUP(J1702,LookUp!C:F,4,0)</f>
        <v>ОВиВК</v>
      </c>
      <c r="S1702" s="25" t="s">
        <v>3824</v>
      </c>
    </row>
    <row r="1703" spans="1:19" x14ac:dyDescent="0.25">
      <c r="A1703" s="25" t="s">
        <v>1693</v>
      </c>
      <c r="B1703" s="44">
        <v>5</v>
      </c>
      <c r="C1703" s="25" t="s">
        <v>1307</v>
      </c>
      <c r="D1703" s="25" t="s">
        <v>656</v>
      </c>
      <c r="E1703" s="26">
        <v>45769</v>
      </c>
      <c r="F1703" s="26">
        <v>45812</v>
      </c>
      <c r="G1703" s="25" t="s">
        <v>656</v>
      </c>
      <c r="H1703" s="26">
        <v>45915</v>
      </c>
      <c r="I1703" s="26">
        <v>45959</v>
      </c>
      <c r="J1703" s="25" t="s">
        <v>1696</v>
      </c>
      <c r="K1703" s="25"/>
      <c r="L1703" s="27">
        <v>0</v>
      </c>
      <c r="M1703" s="26" t="s">
        <v>2</v>
      </c>
      <c r="N1703" s="25" t="str" cm="1">
        <f t="array" ref="N1703">_xlfn.IFS(L1703=100%,"выполнено",L1703=0%,"не выполнено",L1703&gt;0%,"в работе",L1703&lt;100%,"в работе")</f>
        <v>не выполнено</v>
      </c>
      <c r="O1703" s="25"/>
      <c r="P1703" s="25"/>
      <c r="Q1703" s="25" t="s">
        <v>1013</v>
      </c>
      <c r="R1703" s="25" t="str">
        <f>VLOOKUP(J1703,LookUp!C:F,4,0)</f>
        <v>ОЭиСС</v>
      </c>
      <c r="S1703" s="25" t="s">
        <v>3824</v>
      </c>
    </row>
    <row r="1704" spans="1:19" x14ac:dyDescent="0.25">
      <c r="A1704" s="25" t="s">
        <v>1693</v>
      </c>
      <c r="B1704" s="44">
        <v>5</v>
      </c>
      <c r="C1704" s="25" t="s">
        <v>1308</v>
      </c>
      <c r="D1704" s="25" t="s">
        <v>656</v>
      </c>
      <c r="E1704" s="26">
        <v>45769</v>
      </c>
      <c r="F1704" s="26">
        <v>45812</v>
      </c>
      <c r="G1704" s="25" t="s">
        <v>656</v>
      </c>
      <c r="H1704" s="26">
        <v>45915</v>
      </c>
      <c r="I1704" s="26">
        <v>45959</v>
      </c>
      <c r="J1704" s="25" t="s">
        <v>1696</v>
      </c>
      <c r="K1704" s="25"/>
      <c r="L1704" s="27">
        <v>0</v>
      </c>
      <c r="M1704" s="26" t="s">
        <v>2</v>
      </c>
      <c r="N1704" s="25" t="str" cm="1">
        <f t="array" ref="N1704">_xlfn.IFS(L1704=100%,"выполнено",L1704=0%,"не выполнено",L1704&gt;0%,"в работе",L1704&lt;100%,"в работе")</f>
        <v>не выполнено</v>
      </c>
      <c r="O1704" s="25"/>
      <c r="P1704" s="25"/>
      <c r="Q1704" s="25" t="s">
        <v>1007</v>
      </c>
      <c r="R1704" s="25" t="str">
        <f>VLOOKUP(J1704,LookUp!C:F,4,0)</f>
        <v>ОЭиСС</v>
      </c>
      <c r="S1704" s="25" t="s">
        <v>3824</v>
      </c>
    </row>
    <row r="1705" spans="1:19" x14ac:dyDescent="0.25">
      <c r="A1705" s="25" t="s">
        <v>1693</v>
      </c>
      <c r="B1705" s="44">
        <v>5</v>
      </c>
      <c r="C1705" s="25" t="s">
        <v>1309</v>
      </c>
      <c r="D1705" s="25" t="s">
        <v>656</v>
      </c>
      <c r="E1705" s="26">
        <v>45769</v>
      </c>
      <c r="F1705" s="26">
        <v>45812</v>
      </c>
      <c r="G1705" s="25" t="s">
        <v>656</v>
      </c>
      <c r="H1705" s="26">
        <v>45915</v>
      </c>
      <c r="I1705" s="26">
        <v>45959</v>
      </c>
      <c r="J1705" s="25" t="s">
        <v>1007</v>
      </c>
      <c r="K1705" s="25"/>
      <c r="L1705" s="27">
        <v>0</v>
      </c>
      <c r="M1705" s="26" t="s">
        <v>2</v>
      </c>
      <c r="N1705" s="25" t="str" cm="1">
        <f t="array" ref="N1705">_xlfn.IFS(L1705=100%,"выполнено",L1705=0%,"не выполнено",L1705&gt;0%,"в работе",L1705&lt;100%,"в работе")</f>
        <v>не выполнено</v>
      </c>
      <c r="O1705" s="25"/>
      <c r="P1705" s="25"/>
      <c r="Q1705" s="25" t="s">
        <v>1007</v>
      </c>
      <c r="R1705" s="25" t="str">
        <f>VLOOKUP(J1705,LookUp!C:F,4,0)</f>
        <v>ОЭиСС</v>
      </c>
      <c r="S1705" s="25" t="s">
        <v>3824</v>
      </c>
    </row>
    <row r="1706" spans="1:19" x14ac:dyDescent="0.25">
      <c r="A1706" s="25" t="s">
        <v>1693</v>
      </c>
      <c r="B1706" s="44">
        <v>5</v>
      </c>
      <c r="C1706" s="25" t="s">
        <v>1310</v>
      </c>
      <c r="D1706" s="25" t="s">
        <v>656</v>
      </c>
      <c r="E1706" s="26">
        <v>45769</v>
      </c>
      <c r="F1706" s="26">
        <v>45812</v>
      </c>
      <c r="G1706" s="25" t="s">
        <v>656</v>
      </c>
      <c r="H1706" s="26">
        <v>45915</v>
      </c>
      <c r="I1706" s="26">
        <v>45959</v>
      </c>
      <c r="J1706" s="25" t="s">
        <v>1007</v>
      </c>
      <c r="K1706" s="25"/>
      <c r="L1706" s="27">
        <v>0</v>
      </c>
      <c r="M1706" s="26" t="s">
        <v>2</v>
      </c>
      <c r="N1706" s="25" t="str" cm="1">
        <f t="array" ref="N1706">_xlfn.IFS(L1706=100%,"выполнено",L1706=0%,"не выполнено",L1706&gt;0%,"в работе",L1706&lt;100%,"в работе")</f>
        <v>не выполнено</v>
      </c>
      <c r="O1706" s="25"/>
      <c r="P1706" s="25"/>
      <c r="Q1706" s="25" t="s">
        <v>1007</v>
      </c>
      <c r="R1706" s="25" t="str">
        <f>VLOOKUP(J1706,LookUp!C:F,4,0)</f>
        <v>ОЭиСС</v>
      </c>
      <c r="S1706" s="25" t="s">
        <v>3824</v>
      </c>
    </row>
    <row r="1707" spans="1:19" x14ac:dyDescent="0.25">
      <c r="A1707" s="25" t="s">
        <v>1693</v>
      </c>
      <c r="B1707" s="44">
        <v>5</v>
      </c>
      <c r="C1707" s="25" t="s">
        <v>1311</v>
      </c>
      <c r="D1707" s="25" t="s">
        <v>656</v>
      </c>
      <c r="E1707" s="26">
        <v>45769</v>
      </c>
      <c r="F1707" s="26">
        <v>45812</v>
      </c>
      <c r="G1707" s="25" t="s">
        <v>656</v>
      </c>
      <c r="H1707" s="26">
        <v>45915</v>
      </c>
      <c r="I1707" s="26">
        <v>45959</v>
      </c>
      <c r="J1707" s="25" t="s">
        <v>1007</v>
      </c>
      <c r="K1707" s="25"/>
      <c r="L1707" s="27">
        <v>0</v>
      </c>
      <c r="M1707" s="26" t="s">
        <v>2</v>
      </c>
      <c r="N1707" s="25" t="str" cm="1">
        <f t="array" ref="N1707">_xlfn.IFS(L1707=100%,"выполнено",L1707=0%,"не выполнено",L1707&gt;0%,"в работе",L1707&lt;100%,"в работе")</f>
        <v>не выполнено</v>
      </c>
      <c r="O1707" s="25"/>
      <c r="P1707" s="25"/>
      <c r="Q1707" s="25" t="s">
        <v>1007</v>
      </c>
      <c r="R1707" s="25" t="str">
        <f>VLOOKUP(J1707,LookUp!C:F,4,0)</f>
        <v>ОЭиСС</v>
      </c>
      <c r="S1707" s="25" t="s">
        <v>3824</v>
      </c>
    </row>
    <row r="1708" spans="1:19" x14ac:dyDescent="0.25">
      <c r="A1708" s="25" t="s">
        <v>1693</v>
      </c>
      <c r="B1708" s="44">
        <v>5</v>
      </c>
      <c r="C1708" s="25" t="s">
        <v>1312</v>
      </c>
      <c r="D1708" s="25" t="s">
        <v>656</v>
      </c>
      <c r="E1708" s="26">
        <v>45769</v>
      </c>
      <c r="F1708" s="26">
        <v>45812</v>
      </c>
      <c r="G1708" s="25" t="s">
        <v>656</v>
      </c>
      <c r="H1708" s="26">
        <v>45915</v>
      </c>
      <c r="I1708" s="26">
        <v>45959</v>
      </c>
      <c r="J1708" s="25" t="s">
        <v>1007</v>
      </c>
      <c r="K1708" s="25"/>
      <c r="L1708" s="27">
        <v>0</v>
      </c>
      <c r="M1708" s="26" t="s">
        <v>2</v>
      </c>
      <c r="N1708" s="25" t="str" cm="1">
        <f t="array" ref="N1708">_xlfn.IFS(L1708=100%,"выполнено",L1708=0%,"не выполнено",L1708&gt;0%,"в работе",L1708&lt;100%,"в работе")</f>
        <v>не выполнено</v>
      </c>
      <c r="O1708" s="25"/>
      <c r="P1708" s="25"/>
      <c r="Q1708" s="25" t="s">
        <v>1719</v>
      </c>
      <c r="R1708" s="25" t="str">
        <f>VLOOKUP(J1708,LookUp!C:F,4,0)</f>
        <v>ОЭиСС</v>
      </c>
      <c r="S1708" s="25" t="s">
        <v>3824</v>
      </c>
    </row>
    <row r="1709" spans="1:19" x14ac:dyDescent="0.25">
      <c r="A1709" s="25" t="s">
        <v>1693</v>
      </c>
      <c r="B1709" s="44">
        <v>4</v>
      </c>
      <c r="C1709" s="25" t="s">
        <v>1313</v>
      </c>
      <c r="D1709" s="25" t="s">
        <v>303</v>
      </c>
      <c r="E1709" s="26">
        <v>45783</v>
      </c>
      <c r="F1709" s="26">
        <v>45828</v>
      </c>
      <c r="G1709" s="25" t="s">
        <v>3424</v>
      </c>
      <c r="H1709" s="26">
        <v>45783</v>
      </c>
      <c r="I1709" s="26">
        <v>45961</v>
      </c>
      <c r="J1709" s="25" t="s">
        <v>1719</v>
      </c>
      <c r="K1709" s="25"/>
      <c r="L1709" s="27">
        <v>0.08</v>
      </c>
      <c r="M1709" s="26" t="s">
        <v>2</v>
      </c>
      <c r="N1709" s="25" t="str" cm="1">
        <f t="array" ref="N1709">_xlfn.IFS(L1709=100%,"выполнено",L1709=0%,"не выполнено",L1709&gt;0%,"в работе",L1709&lt;100%,"в работе")</f>
        <v>в работе</v>
      </c>
      <c r="O1709" s="25"/>
      <c r="P1709" s="25"/>
      <c r="Q1709" s="25" t="s">
        <v>1698</v>
      </c>
      <c r="R1709" s="25" t="str">
        <f>VLOOKUP(J1709,LookUp!C:F,4,0)</f>
        <v>Не применимо</v>
      </c>
      <c r="S1709" s="25" t="s">
        <v>3824</v>
      </c>
    </row>
    <row r="1710" spans="1:19" x14ac:dyDescent="0.25">
      <c r="A1710" s="25" t="s">
        <v>1693</v>
      </c>
      <c r="B1710" s="44">
        <v>5</v>
      </c>
      <c r="C1710" s="25" t="s">
        <v>1314</v>
      </c>
      <c r="D1710" s="25" t="s">
        <v>30</v>
      </c>
      <c r="E1710" s="26">
        <v>45783</v>
      </c>
      <c r="F1710" s="26">
        <v>45824</v>
      </c>
      <c r="G1710" s="25" t="s">
        <v>922</v>
      </c>
      <c r="H1710" s="26">
        <v>45783</v>
      </c>
      <c r="I1710" s="26">
        <v>45796</v>
      </c>
      <c r="J1710" s="25" t="s">
        <v>3147</v>
      </c>
      <c r="K1710" s="25"/>
      <c r="L1710" s="27">
        <v>1</v>
      </c>
      <c r="M1710" s="26">
        <v>45796</v>
      </c>
      <c r="N1710" s="25" t="str" cm="1">
        <f t="array" ref="N1710">_xlfn.IFS(L1710=100%,"выполнено",L1710=0%,"не выполнено",L1710&gt;0%,"в работе",L1710&lt;100%,"в работе")</f>
        <v>выполнено</v>
      </c>
      <c r="O1710" s="25"/>
      <c r="P1710" s="25"/>
      <c r="Q1710" s="25" t="s">
        <v>1700</v>
      </c>
      <c r="R1710" s="25" t="str">
        <f>VLOOKUP(J1710,LookUp!C:F,4,0)</f>
        <v>ТХиГТС</v>
      </c>
      <c r="S1710" s="25" t="s">
        <v>3824</v>
      </c>
    </row>
    <row r="1711" spans="1:19" x14ac:dyDescent="0.25">
      <c r="A1711" s="25" t="s">
        <v>1693</v>
      </c>
      <c r="B1711" s="44">
        <v>5</v>
      </c>
      <c r="C1711" s="25" t="s">
        <v>1315</v>
      </c>
      <c r="D1711" s="25" t="s">
        <v>303</v>
      </c>
      <c r="E1711" s="26">
        <v>45783</v>
      </c>
      <c r="F1711" s="26">
        <v>45828</v>
      </c>
      <c r="G1711" s="25" t="s">
        <v>303</v>
      </c>
      <c r="H1711" s="26">
        <v>45915</v>
      </c>
      <c r="I1711" s="26">
        <v>45961</v>
      </c>
      <c r="J1711" s="25" t="s">
        <v>1700</v>
      </c>
      <c r="K1711" s="25"/>
      <c r="L1711" s="27">
        <v>0</v>
      </c>
      <c r="M1711" s="26" t="s">
        <v>2</v>
      </c>
      <c r="N1711" s="25" t="str" cm="1">
        <f t="array" ref="N1711">_xlfn.IFS(L1711=100%,"выполнено",L1711=0%,"не выполнено",L1711&gt;0%,"в работе",L1711&lt;100%,"в работе")</f>
        <v>не выполнено</v>
      </c>
      <c r="O1711" s="25"/>
      <c r="P1711" s="25"/>
      <c r="Q1711" s="25" t="s">
        <v>1700</v>
      </c>
      <c r="R1711" s="25" t="str">
        <f>VLOOKUP(J1711,LookUp!C:F,4,0)</f>
        <v>АСО</v>
      </c>
      <c r="S1711" s="25" t="s">
        <v>3824</v>
      </c>
    </row>
    <row r="1712" spans="1:19" x14ac:dyDescent="0.25">
      <c r="A1712" s="25" t="s">
        <v>1693</v>
      </c>
      <c r="B1712" s="44">
        <v>5</v>
      </c>
      <c r="C1712" s="25" t="s">
        <v>1316</v>
      </c>
      <c r="D1712" s="25" t="s">
        <v>30</v>
      </c>
      <c r="E1712" s="26">
        <v>45789</v>
      </c>
      <c r="F1712" s="26">
        <v>45828</v>
      </c>
      <c r="G1712" s="25" t="s">
        <v>30</v>
      </c>
      <c r="H1712" s="26">
        <v>45919</v>
      </c>
      <c r="I1712" s="26">
        <v>45961</v>
      </c>
      <c r="J1712" s="25" t="s">
        <v>1700</v>
      </c>
      <c r="K1712" s="25"/>
      <c r="L1712" s="27">
        <v>0</v>
      </c>
      <c r="M1712" s="26" t="s">
        <v>2</v>
      </c>
      <c r="N1712" s="25" t="str" cm="1">
        <f t="array" ref="N1712">_xlfn.IFS(L1712=100%,"выполнено",L1712=0%,"не выполнено",L1712&gt;0%,"в работе",L1712&lt;100%,"в работе")</f>
        <v>не выполнено</v>
      </c>
      <c r="O1712" s="25"/>
      <c r="P1712" s="25"/>
      <c r="Q1712" s="25" t="s">
        <v>1700</v>
      </c>
      <c r="R1712" s="25" t="str">
        <f>VLOOKUP(J1712,LookUp!C:F,4,0)</f>
        <v>АСО</v>
      </c>
      <c r="S1712" s="25" t="s">
        <v>3824</v>
      </c>
    </row>
    <row r="1713" spans="1:19" x14ac:dyDescent="0.25">
      <c r="A1713" s="25" t="s">
        <v>1693</v>
      </c>
      <c r="B1713" s="44">
        <v>5</v>
      </c>
      <c r="C1713" s="25" t="s">
        <v>1317</v>
      </c>
      <c r="D1713" s="25" t="s">
        <v>30</v>
      </c>
      <c r="E1713" s="26">
        <v>45789</v>
      </c>
      <c r="F1713" s="26">
        <v>45828</v>
      </c>
      <c r="G1713" s="25" t="s">
        <v>30</v>
      </c>
      <c r="H1713" s="26">
        <v>45919</v>
      </c>
      <c r="I1713" s="26">
        <v>45961</v>
      </c>
      <c r="J1713" s="25" t="s">
        <v>1700</v>
      </c>
      <c r="K1713" s="25"/>
      <c r="L1713" s="27">
        <v>0</v>
      </c>
      <c r="M1713" s="26" t="s">
        <v>2</v>
      </c>
      <c r="N1713" s="25" t="str" cm="1">
        <f t="array" ref="N1713">_xlfn.IFS(L1713=100%,"выполнено",L1713=0%,"не выполнено",L1713&gt;0%,"в работе",L1713&lt;100%,"в работе")</f>
        <v>не выполнено</v>
      </c>
      <c r="O1713" s="25"/>
      <c r="P1713" s="25"/>
      <c r="Q1713" s="25" t="s">
        <v>1701</v>
      </c>
      <c r="R1713" s="25" t="str">
        <f>VLOOKUP(J1713,LookUp!C:F,4,0)</f>
        <v>АСО</v>
      </c>
      <c r="S1713" s="25" t="s">
        <v>3824</v>
      </c>
    </row>
    <row r="1714" spans="1:19" x14ac:dyDescent="0.25">
      <c r="A1714" s="25" t="s">
        <v>1693</v>
      </c>
      <c r="B1714" s="44">
        <v>5</v>
      </c>
      <c r="C1714" s="25" t="s">
        <v>1318</v>
      </c>
      <c r="D1714" s="25" t="s">
        <v>30</v>
      </c>
      <c r="E1714" s="26">
        <v>45789</v>
      </c>
      <c r="F1714" s="26">
        <v>45828</v>
      </c>
      <c r="G1714" s="25" t="s">
        <v>30</v>
      </c>
      <c r="H1714" s="26">
        <v>45919</v>
      </c>
      <c r="I1714" s="26">
        <v>45961</v>
      </c>
      <c r="J1714" s="25" t="s">
        <v>1701</v>
      </c>
      <c r="K1714" s="25"/>
      <c r="L1714" s="27">
        <v>0</v>
      </c>
      <c r="M1714" s="26" t="s">
        <v>2</v>
      </c>
      <c r="N1714" s="25" t="str" cm="1">
        <f t="array" ref="N1714">_xlfn.IFS(L1714=100%,"выполнено",L1714=0%,"не выполнено",L1714&gt;0%,"в работе",L1714&lt;100%,"в работе")</f>
        <v>не выполнено</v>
      </c>
      <c r="O1714" s="25"/>
      <c r="P1714" s="25"/>
      <c r="Q1714" s="25" t="s">
        <v>1013</v>
      </c>
      <c r="R1714" s="25" t="str">
        <f>VLOOKUP(J1714,LookUp!C:F,4,0)</f>
        <v>ОВиВК</v>
      </c>
      <c r="S1714" s="25" t="s">
        <v>3824</v>
      </c>
    </row>
    <row r="1715" spans="1:19" x14ac:dyDescent="0.25">
      <c r="A1715" s="25" t="s">
        <v>1693</v>
      </c>
      <c r="B1715" s="44">
        <v>5</v>
      </c>
      <c r="C1715" s="25" t="s">
        <v>1319</v>
      </c>
      <c r="D1715" s="25" t="s">
        <v>30</v>
      </c>
      <c r="E1715" s="26">
        <v>45789</v>
      </c>
      <c r="F1715" s="26">
        <v>45828</v>
      </c>
      <c r="G1715" s="25" t="s">
        <v>30</v>
      </c>
      <c r="H1715" s="26">
        <v>45919</v>
      </c>
      <c r="I1715" s="26">
        <v>45961</v>
      </c>
      <c r="J1715" s="25" t="s">
        <v>1701</v>
      </c>
      <c r="K1715" s="25"/>
      <c r="L1715" s="27">
        <v>0</v>
      </c>
      <c r="M1715" s="26" t="s">
        <v>2</v>
      </c>
      <c r="N1715" s="25" t="str" cm="1">
        <f t="array" ref="N1715">_xlfn.IFS(L1715=100%,"выполнено",L1715=0%,"не выполнено",L1715&gt;0%,"в работе",L1715&lt;100%,"в работе")</f>
        <v>не выполнено</v>
      </c>
      <c r="O1715" s="25"/>
      <c r="P1715" s="25"/>
      <c r="Q1715" s="25" t="s">
        <v>1696</v>
      </c>
      <c r="R1715" s="25" t="str">
        <f>VLOOKUP(J1715,LookUp!C:F,4,0)</f>
        <v>ОВиВК</v>
      </c>
      <c r="S1715" s="25" t="s">
        <v>3824</v>
      </c>
    </row>
    <row r="1716" spans="1:19" x14ac:dyDescent="0.25">
      <c r="A1716" s="25" t="s">
        <v>1693</v>
      </c>
      <c r="B1716" s="44">
        <v>5</v>
      </c>
      <c r="C1716" s="25" t="s">
        <v>1320</v>
      </c>
      <c r="D1716" s="25" t="s">
        <v>27</v>
      </c>
      <c r="E1716" s="26">
        <v>45803</v>
      </c>
      <c r="F1716" s="26">
        <v>45828</v>
      </c>
      <c r="G1716" s="25" t="s">
        <v>27</v>
      </c>
      <c r="H1716" s="26">
        <v>45933</v>
      </c>
      <c r="I1716" s="26">
        <v>45961</v>
      </c>
      <c r="J1716" s="25" t="s">
        <v>1696</v>
      </c>
      <c r="K1716" s="25"/>
      <c r="L1716" s="27">
        <v>0</v>
      </c>
      <c r="M1716" s="26" t="s">
        <v>2</v>
      </c>
      <c r="N1716" s="25" t="str" cm="1">
        <f t="array" ref="N1716">_xlfn.IFS(L1716=100%,"выполнено",L1716=0%,"не выполнено",L1716&gt;0%,"в работе",L1716&lt;100%,"в работе")</f>
        <v>не выполнено</v>
      </c>
      <c r="O1716" s="25"/>
      <c r="P1716" s="25"/>
      <c r="Q1716" s="25" t="s">
        <v>1696</v>
      </c>
      <c r="R1716" s="25" t="str">
        <f>VLOOKUP(J1716,LookUp!C:F,4,0)</f>
        <v>ОЭиСС</v>
      </c>
      <c r="S1716" s="25" t="s">
        <v>3824</v>
      </c>
    </row>
    <row r="1717" spans="1:19" x14ac:dyDescent="0.25">
      <c r="A1717" s="25" t="s">
        <v>1693</v>
      </c>
      <c r="B1717" s="44">
        <v>5</v>
      </c>
      <c r="C1717" s="25" t="s">
        <v>1321</v>
      </c>
      <c r="D1717" s="25" t="s">
        <v>27</v>
      </c>
      <c r="E1717" s="26">
        <v>45803</v>
      </c>
      <c r="F1717" s="26">
        <v>45828</v>
      </c>
      <c r="G1717" s="25" t="s">
        <v>27</v>
      </c>
      <c r="H1717" s="26">
        <v>45933</v>
      </c>
      <c r="I1717" s="26">
        <v>45961</v>
      </c>
      <c r="J1717" s="25" t="s">
        <v>1696</v>
      </c>
      <c r="K1717" s="25"/>
      <c r="L1717" s="27">
        <v>0</v>
      </c>
      <c r="M1717" s="26" t="s">
        <v>2</v>
      </c>
      <c r="N1717" s="25" t="str" cm="1">
        <f t="array" ref="N1717">_xlfn.IFS(L1717=100%,"выполнено",L1717=0%,"не выполнено",L1717&gt;0%,"в работе",L1717&lt;100%,"в работе")</f>
        <v>не выполнено</v>
      </c>
      <c r="O1717" s="25"/>
      <c r="P1717" s="25"/>
      <c r="Q1717" s="25" t="s">
        <v>1007</v>
      </c>
      <c r="R1717" s="25" t="str">
        <f>VLOOKUP(J1717,LookUp!C:F,4,0)</f>
        <v>ОЭиСС</v>
      </c>
      <c r="S1717" s="25" t="s">
        <v>3824</v>
      </c>
    </row>
    <row r="1718" spans="1:19" x14ac:dyDescent="0.25">
      <c r="A1718" s="25" t="s">
        <v>1693</v>
      </c>
      <c r="B1718" s="44">
        <v>5</v>
      </c>
      <c r="C1718" s="25" t="s">
        <v>1322</v>
      </c>
      <c r="D1718" s="25" t="s">
        <v>27</v>
      </c>
      <c r="E1718" s="26">
        <v>45803</v>
      </c>
      <c r="F1718" s="26">
        <v>45828</v>
      </c>
      <c r="G1718" s="25" t="s">
        <v>27</v>
      </c>
      <c r="H1718" s="26">
        <v>45933</v>
      </c>
      <c r="I1718" s="26">
        <v>45961</v>
      </c>
      <c r="J1718" s="25" t="s">
        <v>1007</v>
      </c>
      <c r="K1718" s="25"/>
      <c r="L1718" s="27">
        <v>0</v>
      </c>
      <c r="M1718" s="26" t="s">
        <v>2</v>
      </c>
      <c r="N1718" s="25" t="str" cm="1">
        <f t="array" ref="N1718">_xlfn.IFS(L1718=100%,"выполнено",L1718=0%,"не выполнено",L1718&gt;0%,"в работе",L1718&lt;100%,"в работе")</f>
        <v>не выполнено</v>
      </c>
      <c r="O1718" s="25"/>
      <c r="P1718" s="25"/>
      <c r="Q1718" s="25" t="s">
        <v>1007</v>
      </c>
      <c r="R1718" s="25" t="str">
        <f>VLOOKUP(J1718,LookUp!C:F,4,0)</f>
        <v>ОЭиСС</v>
      </c>
      <c r="S1718" s="25" t="s">
        <v>3824</v>
      </c>
    </row>
    <row r="1719" spans="1:19" x14ac:dyDescent="0.25">
      <c r="A1719" s="25" t="s">
        <v>1693</v>
      </c>
      <c r="B1719" s="44">
        <v>5</v>
      </c>
      <c r="C1719" s="25" t="s">
        <v>1323</v>
      </c>
      <c r="D1719" s="25" t="s">
        <v>27</v>
      </c>
      <c r="E1719" s="26">
        <v>45803</v>
      </c>
      <c r="F1719" s="26">
        <v>45828</v>
      </c>
      <c r="G1719" s="25" t="s">
        <v>27</v>
      </c>
      <c r="H1719" s="26">
        <v>45933</v>
      </c>
      <c r="I1719" s="26">
        <v>45961</v>
      </c>
      <c r="J1719" s="25" t="s">
        <v>1925</v>
      </c>
      <c r="K1719" s="25"/>
      <c r="L1719" s="27">
        <v>0</v>
      </c>
      <c r="M1719" s="26" t="s">
        <v>2</v>
      </c>
      <c r="N1719" s="25" t="str" cm="1">
        <f t="array" ref="N1719">_xlfn.IFS(L1719=100%,"выполнено",L1719=0%,"не выполнено",L1719&gt;0%,"в работе",L1719&lt;100%,"в работе")</f>
        <v>не выполнено</v>
      </c>
      <c r="O1719" s="25"/>
      <c r="P1719" s="25"/>
      <c r="Q1719" s="25" t="s">
        <v>1007</v>
      </c>
      <c r="R1719" s="25" t="str">
        <f>VLOOKUP(J1719,LookUp!C:F,4,0)</f>
        <v>ОЭиСС</v>
      </c>
      <c r="S1719" s="25" t="s">
        <v>3824</v>
      </c>
    </row>
    <row r="1720" spans="1:19" x14ac:dyDescent="0.25">
      <c r="A1720" s="25" t="s">
        <v>1693</v>
      </c>
      <c r="B1720" s="44">
        <v>5</v>
      </c>
      <c r="C1720" s="25" t="s">
        <v>1324</v>
      </c>
      <c r="D1720" s="25" t="s">
        <v>27</v>
      </c>
      <c r="E1720" s="26">
        <v>45803</v>
      </c>
      <c r="F1720" s="26">
        <v>45828</v>
      </c>
      <c r="G1720" s="25" t="s">
        <v>27</v>
      </c>
      <c r="H1720" s="26">
        <v>45933</v>
      </c>
      <c r="I1720" s="26">
        <v>45961</v>
      </c>
      <c r="J1720" s="25" t="s">
        <v>1007</v>
      </c>
      <c r="K1720" s="25"/>
      <c r="L1720" s="27">
        <v>0</v>
      </c>
      <c r="M1720" s="26" t="s">
        <v>2</v>
      </c>
      <c r="N1720" s="25" t="str" cm="1">
        <f t="array" ref="N1720">_xlfn.IFS(L1720=100%,"выполнено",L1720=0%,"не выполнено",L1720&gt;0%,"в работе",L1720&lt;100%,"в работе")</f>
        <v>не выполнено</v>
      </c>
      <c r="O1720" s="25"/>
      <c r="P1720" s="25"/>
      <c r="Q1720" s="25" t="s">
        <v>1007</v>
      </c>
      <c r="R1720" s="25" t="str">
        <f>VLOOKUP(J1720,LookUp!C:F,4,0)</f>
        <v>ОЭиСС</v>
      </c>
      <c r="S1720" s="25" t="s">
        <v>3824</v>
      </c>
    </row>
    <row r="1721" spans="1:19" x14ac:dyDescent="0.25">
      <c r="A1721" s="25" t="s">
        <v>1693</v>
      </c>
      <c r="B1721" s="44">
        <v>5</v>
      </c>
      <c r="C1721" s="25" t="s">
        <v>1325</v>
      </c>
      <c r="D1721" s="25" t="s">
        <v>27</v>
      </c>
      <c r="E1721" s="26">
        <v>45803</v>
      </c>
      <c r="F1721" s="26">
        <v>45828</v>
      </c>
      <c r="G1721" s="25" t="s">
        <v>27</v>
      </c>
      <c r="H1721" s="26">
        <v>45933</v>
      </c>
      <c r="I1721" s="26">
        <v>45961</v>
      </c>
      <c r="J1721" s="25" t="s">
        <v>1007</v>
      </c>
      <c r="K1721" s="25"/>
      <c r="L1721" s="27">
        <v>0</v>
      </c>
      <c r="M1721" s="26" t="s">
        <v>2</v>
      </c>
      <c r="N1721" s="25" t="str" cm="1">
        <f t="array" ref="N1721">_xlfn.IFS(L1721=100%,"выполнено",L1721=0%,"не выполнено",L1721&gt;0%,"в работе",L1721&lt;100%,"в работе")</f>
        <v>не выполнено</v>
      </c>
      <c r="O1721" s="25"/>
      <c r="P1721" s="25"/>
      <c r="Q1721" s="25" t="s">
        <v>465</v>
      </c>
      <c r="R1721" s="25" t="str">
        <f>VLOOKUP(J1721,LookUp!C:F,4,0)</f>
        <v>ОЭиСС</v>
      </c>
      <c r="S1721" s="25" t="s">
        <v>3824</v>
      </c>
    </row>
    <row r="1722" spans="1:19" x14ac:dyDescent="0.25">
      <c r="A1722" s="25" t="s">
        <v>1693</v>
      </c>
      <c r="B1722" s="44">
        <v>5</v>
      </c>
      <c r="C1722" s="25" t="s">
        <v>1326</v>
      </c>
      <c r="D1722" s="25" t="s">
        <v>27</v>
      </c>
      <c r="E1722" s="26">
        <v>45803</v>
      </c>
      <c r="F1722" s="26">
        <v>45828</v>
      </c>
      <c r="G1722" s="25" t="s">
        <v>27</v>
      </c>
      <c r="H1722" s="26">
        <v>45868</v>
      </c>
      <c r="I1722" s="26">
        <v>45961</v>
      </c>
      <c r="J1722" s="25" t="s">
        <v>1007</v>
      </c>
      <c r="K1722" s="25"/>
      <c r="L1722" s="27">
        <v>0.65</v>
      </c>
      <c r="M1722" s="26" t="s">
        <v>2</v>
      </c>
      <c r="N1722" s="25" t="str" cm="1">
        <f t="array" ref="N1722">_xlfn.IFS(L1722=100%,"выполнено",L1722=0%,"не выполнено",L1722&gt;0%,"в работе",L1722&lt;100%,"в работе")</f>
        <v>в работе</v>
      </c>
      <c r="O1722" s="25"/>
      <c r="P1722" s="25"/>
      <c r="Q1722" s="25" t="s">
        <v>1698</v>
      </c>
      <c r="R1722" s="25" t="str">
        <f>VLOOKUP(J1722,LookUp!C:F,4,0)</f>
        <v>ОЭиСС</v>
      </c>
      <c r="S1722" s="25" t="s">
        <v>3824</v>
      </c>
    </row>
    <row r="1723" spans="1:19" x14ac:dyDescent="0.25">
      <c r="A1723" s="25" t="s">
        <v>1693</v>
      </c>
      <c r="B1723" s="44">
        <v>4</v>
      </c>
      <c r="C1723" s="25" t="s">
        <v>1327</v>
      </c>
      <c r="D1723" s="25" t="s">
        <v>47</v>
      </c>
      <c r="E1723" s="26">
        <v>45797</v>
      </c>
      <c r="F1723" s="26">
        <v>45825</v>
      </c>
      <c r="G1723" s="25" t="s">
        <v>3425</v>
      </c>
      <c r="H1723" s="26">
        <v>45848</v>
      </c>
      <c r="I1723" s="26">
        <v>45944</v>
      </c>
      <c r="J1723" s="25" t="s">
        <v>1719</v>
      </c>
      <c r="K1723" s="25"/>
      <c r="L1723" s="27">
        <v>0.22</v>
      </c>
      <c r="M1723" s="26" t="s">
        <v>2</v>
      </c>
      <c r="N1723" s="25" t="str" cm="1">
        <f t="array" ref="N1723">_xlfn.IFS(L1723=100%,"выполнено",L1723=0%,"не выполнено",L1723&gt;0%,"в работе",L1723&lt;100%,"в работе")</f>
        <v>в работе</v>
      </c>
      <c r="O1723" s="25"/>
      <c r="P1723" s="25"/>
      <c r="Q1723" s="25" t="s">
        <v>1700</v>
      </c>
      <c r="R1723" s="25" t="str">
        <f>VLOOKUP(J1723,LookUp!C:F,4,0)</f>
        <v>Не применимо</v>
      </c>
      <c r="S1723" s="25" t="s">
        <v>3824</v>
      </c>
    </row>
    <row r="1724" spans="1:19" x14ac:dyDescent="0.25">
      <c r="A1724" s="25" t="s">
        <v>1693</v>
      </c>
      <c r="B1724" s="44">
        <v>5</v>
      </c>
      <c r="C1724" s="25" t="s">
        <v>1328</v>
      </c>
      <c r="D1724" s="25" t="s">
        <v>47</v>
      </c>
      <c r="E1724" s="26">
        <v>45797</v>
      </c>
      <c r="F1724" s="26">
        <v>45825</v>
      </c>
      <c r="G1724" s="25" t="s">
        <v>47</v>
      </c>
      <c r="H1724" s="26">
        <v>45848</v>
      </c>
      <c r="I1724" s="26">
        <v>45925</v>
      </c>
      <c r="J1724" s="25" t="s">
        <v>3147</v>
      </c>
      <c r="K1724" s="25"/>
      <c r="L1724" s="27">
        <v>0.65</v>
      </c>
      <c r="M1724" s="26" t="s">
        <v>2</v>
      </c>
      <c r="N1724" s="25" t="str" cm="1">
        <f t="array" ref="N1724">_xlfn.IFS(L1724=100%,"выполнено",L1724=0%,"не выполнено",L1724&gt;0%,"в работе",L1724&lt;100%,"в работе")</f>
        <v>в работе</v>
      </c>
      <c r="O1724" s="25"/>
      <c r="P1724" s="25"/>
      <c r="Q1724" s="25" t="s">
        <v>1700</v>
      </c>
      <c r="R1724" s="25" t="str">
        <f>VLOOKUP(J1724,LookUp!C:F,4,0)</f>
        <v>ТХиГТС</v>
      </c>
      <c r="S1724" s="25" t="s">
        <v>3824</v>
      </c>
    </row>
    <row r="1725" spans="1:19" x14ac:dyDescent="0.25">
      <c r="A1725" s="25" t="s">
        <v>1693</v>
      </c>
      <c r="B1725" s="44">
        <v>5</v>
      </c>
      <c r="C1725" s="25" t="s">
        <v>1329</v>
      </c>
      <c r="D1725" s="25" t="s">
        <v>47</v>
      </c>
      <c r="E1725" s="26">
        <v>45797</v>
      </c>
      <c r="F1725" s="26">
        <v>45825</v>
      </c>
      <c r="G1725" s="25" t="s">
        <v>47</v>
      </c>
      <c r="H1725" s="26">
        <v>45915</v>
      </c>
      <c r="I1725" s="26">
        <v>45944</v>
      </c>
      <c r="J1725" s="25" t="s">
        <v>1700</v>
      </c>
      <c r="K1725" s="25"/>
      <c r="L1725" s="27">
        <v>0</v>
      </c>
      <c r="M1725" s="26" t="s">
        <v>2</v>
      </c>
      <c r="N1725" s="25" t="str" cm="1">
        <f t="array" ref="N1725">_xlfn.IFS(L1725=100%,"выполнено",L1725=0%,"не выполнено",L1725&gt;0%,"в работе",L1725&lt;100%,"в работе")</f>
        <v>не выполнено</v>
      </c>
      <c r="O1725" s="25"/>
      <c r="P1725" s="25"/>
      <c r="Q1725" s="25" t="s">
        <v>1700</v>
      </c>
      <c r="R1725" s="25" t="str">
        <f>VLOOKUP(J1725,LookUp!C:F,4,0)</f>
        <v>АСО</v>
      </c>
      <c r="S1725" s="25" t="s">
        <v>3824</v>
      </c>
    </row>
    <row r="1726" spans="1:19" x14ac:dyDescent="0.25">
      <c r="A1726" s="25" t="s">
        <v>1693</v>
      </c>
      <c r="B1726" s="44">
        <v>5</v>
      </c>
      <c r="C1726" s="25" t="s">
        <v>1330</v>
      </c>
      <c r="D1726" s="25" t="s">
        <v>47</v>
      </c>
      <c r="E1726" s="26">
        <v>45797</v>
      </c>
      <c r="F1726" s="26">
        <v>45825</v>
      </c>
      <c r="G1726" s="25" t="s">
        <v>47</v>
      </c>
      <c r="H1726" s="26">
        <v>45915</v>
      </c>
      <c r="I1726" s="26">
        <v>45944</v>
      </c>
      <c r="J1726" s="25" t="s">
        <v>1007</v>
      </c>
      <c r="K1726" s="25"/>
      <c r="L1726" s="27">
        <v>0</v>
      </c>
      <c r="M1726" s="26" t="s">
        <v>2</v>
      </c>
      <c r="N1726" s="25" t="str" cm="1">
        <f t="array" ref="N1726">_xlfn.IFS(L1726=100%,"выполнено",L1726=0%,"не выполнено",L1726&gt;0%,"в работе",L1726&lt;100%,"в работе")</f>
        <v>не выполнено</v>
      </c>
      <c r="O1726" s="25"/>
      <c r="P1726" s="25"/>
      <c r="Q1726" s="25" t="s">
        <v>1701</v>
      </c>
      <c r="R1726" s="25" t="str">
        <f>VLOOKUP(J1726,LookUp!C:F,4,0)</f>
        <v>ОЭиСС</v>
      </c>
      <c r="S1726" s="25" t="s">
        <v>3824</v>
      </c>
    </row>
    <row r="1727" spans="1:19" x14ac:dyDescent="0.25">
      <c r="A1727" s="25" t="s">
        <v>1693</v>
      </c>
      <c r="B1727" s="44">
        <v>4</v>
      </c>
      <c r="C1727" s="25" t="s">
        <v>1331</v>
      </c>
      <c r="D1727" s="25" t="s">
        <v>98</v>
      </c>
      <c r="E1727" s="26">
        <v>45805</v>
      </c>
      <c r="F1727" s="26">
        <v>45866</v>
      </c>
      <c r="G1727" s="25" t="s">
        <v>1843</v>
      </c>
      <c r="H1727" s="26">
        <v>45805</v>
      </c>
      <c r="I1727" s="26">
        <v>45975</v>
      </c>
      <c r="J1727" s="25" t="s">
        <v>1719</v>
      </c>
      <c r="K1727" s="25"/>
      <c r="L1727" s="27">
        <v>0</v>
      </c>
      <c r="M1727" s="26" t="s">
        <v>2</v>
      </c>
      <c r="N1727" s="25" t="str" cm="1">
        <f t="array" ref="N1727">_xlfn.IFS(L1727=100%,"выполнено",L1727=0%,"не выполнено",L1727&gt;0%,"в работе",L1727&lt;100%,"в работе")</f>
        <v>не выполнено</v>
      </c>
      <c r="O1727" s="25"/>
      <c r="P1727" s="25"/>
      <c r="Q1727" s="25" t="s">
        <v>1013</v>
      </c>
      <c r="R1727" s="25" t="str">
        <f>VLOOKUP(J1727,LookUp!C:F,4,0)</f>
        <v>Не применимо</v>
      </c>
      <c r="S1727" s="25" t="s">
        <v>3824</v>
      </c>
    </row>
    <row r="1728" spans="1:19" x14ac:dyDescent="0.25">
      <c r="A1728" s="25" t="s">
        <v>1693</v>
      </c>
      <c r="B1728" s="44">
        <v>5</v>
      </c>
      <c r="C1728" s="25" t="s">
        <v>1332</v>
      </c>
      <c r="D1728" s="25" t="s">
        <v>98</v>
      </c>
      <c r="E1728" s="26">
        <v>45805</v>
      </c>
      <c r="F1728" s="26">
        <v>45866</v>
      </c>
      <c r="G1728" s="25" t="s">
        <v>98</v>
      </c>
      <c r="H1728" s="26">
        <v>45915</v>
      </c>
      <c r="I1728" s="26">
        <v>45975</v>
      </c>
      <c r="J1728" s="25" t="s">
        <v>3147</v>
      </c>
      <c r="K1728" s="25"/>
      <c r="L1728" s="27">
        <v>0</v>
      </c>
      <c r="M1728" s="26" t="s">
        <v>2</v>
      </c>
      <c r="N1728" s="25" t="str" cm="1">
        <f t="array" ref="N1728">_xlfn.IFS(L1728=100%,"выполнено",L1728=0%,"не выполнено",L1728&gt;0%,"в работе",L1728&lt;100%,"в работе")</f>
        <v>не выполнено</v>
      </c>
      <c r="O1728" s="25"/>
      <c r="P1728" s="25"/>
      <c r="Q1728" s="25" t="s">
        <v>1696</v>
      </c>
      <c r="R1728" s="25" t="str">
        <f>VLOOKUP(J1728,LookUp!C:F,4,0)</f>
        <v>ТХиГТС</v>
      </c>
      <c r="S1728" s="25" t="s">
        <v>3824</v>
      </c>
    </row>
    <row r="1729" spans="1:19" x14ac:dyDescent="0.25">
      <c r="A1729" s="25" t="s">
        <v>1693</v>
      </c>
      <c r="B1729" s="44">
        <v>5</v>
      </c>
      <c r="C1729" s="25" t="s">
        <v>1333</v>
      </c>
      <c r="D1729" s="25" t="s">
        <v>98</v>
      </c>
      <c r="E1729" s="26">
        <v>45805</v>
      </c>
      <c r="F1729" s="26">
        <v>45866</v>
      </c>
      <c r="G1729" s="25" t="s">
        <v>98</v>
      </c>
      <c r="H1729" s="26">
        <v>45805</v>
      </c>
      <c r="I1729" s="26">
        <v>45975</v>
      </c>
      <c r="J1729" s="25" t="s">
        <v>1700</v>
      </c>
      <c r="K1729" s="25"/>
      <c r="L1729" s="27">
        <v>0.04</v>
      </c>
      <c r="M1729" s="26" t="s">
        <v>2</v>
      </c>
      <c r="N1729" s="25" t="str" cm="1">
        <f t="array" ref="N1729">_xlfn.IFS(L1729=100%,"выполнено",L1729=0%,"не выполнено",L1729&gt;0%,"в работе",L1729&lt;100%,"в работе")</f>
        <v>в работе</v>
      </c>
      <c r="O1729" s="25"/>
      <c r="P1729" s="25"/>
      <c r="Q1729" s="25" t="s">
        <v>1696</v>
      </c>
      <c r="R1729" s="25" t="str">
        <f>VLOOKUP(J1729,LookUp!C:F,4,0)</f>
        <v>АСО</v>
      </c>
      <c r="S1729" s="25" t="s">
        <v>3824</v>
      </c>
    </row>
    <row r="1730" spans="1:19" x14ac:dyDescent="0.25">
      <c r="A1730" s="25" t="s">
        <v>1693</v>
      </c>
      <c r="B1730" s="44">
        <v>5</v>
      </c>
      <c r="C1730" s="25" t="s">
        <v>1334</v>
      </c>
      <c r="D1730" s="25" t="s">
        <v>98</v>
      </c>
      <c r="E1730" s="26">
        <v>45805</v>
      </c>
      <c r="F1730" s="26">
        <v>45866</v>
      </c>
      <c r="G1730" s="25" t="s">
        <v>98</v>
      </c>
      <c r="H1730" s="26">
        <v>45915</v>
      </c>
      <c r="I1730" s="26">
        <v>45975</v>
      </c>
      <c r="J1730" s="25" t="s">
        <v>1700</v>
      </c>
      <c r="K1730" s="25"/>
      <c r="L1730" s="27">
        <v>0</v>
      </c>
      <c r="M1730" s="26" t="s">
        <v>2</v>
      </c>
      <c r="N1730" s="25" t="str" cm="1">
        <f t="array" ref="N1730">_xlfn.IFS(L1730=100%,"выполнено",L1730=0%,"не выполнено",L1730&gt;0%,"в работе",L1730&lt;100%,"в работе")</f>
        <v>не выполнено</v>
      </c>
      <c r="O1730" s="25"/>
      <c r="P1730" s="25"/>
      <c r="Q1730" s="25" t="s">
        <v>1007</v>
      </c>
      <c r="R1730" s="25" t="str">
        <f>VLOOKUP(J1730,LookUp!C:F,4,0)</f>
        <v>АСО</v>
      </c>
      <c r="S1730" s="25" t="s">
        <v>3824</v>
      </c>
    </row>
    <row r="1731" spans="1:19" x14ac:dyDescent="0.25">
      <c r="A1731" s="25" t="s">
        <v>1693</v>
      </c>
      <c r="B1731" s="44">
        <v>5</v>
      </c>
      <c r="C1731" s="25" t="s">
        <v>1335</v>
      </c>
      <c r="D1731" s="25" t="s">
        <v>98</v>
      </c>
      <c r="E1731" s="26">
        <v>45805</v>
      </c>
      <c r="F1731" s="26">
        <v>45866</v>
      </c>
      <c r="G1731" s="25" t="s">
        <v>98</v>
      </c>
      <c r="H1731" s="26">
        <v>45915</v>
      </c>
      <c r="I1731" s="26">
        <v>45975</v>
      </c>
      <c r="J1731" s="25" t="s">
        <v>1700</v>
      </c>
      <c r="K1731" s="25"/>
      <c r="L1731" s="27">
        <v>0</v>
      </c>
      <c r="M1731" s="26" t="s">
        <v>2</v>
      </c>
      <c r="N1731" s="25" t="str" cm="1">
        <f t="array" ref="N1731">_xlfn.IFS(L1731=100%,"выполнено",L1731=0%,"не выполнено",L1731&gt;0%,"в работе",L1731&lt;100%,"в работе")</f>
        <v>не выполнено</v>
      </c>
      <c r="O1731" s="25"/>
      <c r="P1731" s="25"/>
      <c r="Q1731" s="25" t="s">
        <v>1007</v>
      </c>
      <c r="R1731" s="25" t="str">
        <f>VLOOKUP(J1731,LookUp!C:F,4,0)</f>
        <v>АСО</v>
      </c>
      <c r="S1731" s="25" t="s">
        <v>3824</v>
      </c>
    </row>
    <row r="1732" spans="1:19" x14ac:dyDescent="0.25">
      <c r="A1732" s="25" t="s">
        <v>1693</v>
      </c>
      <c r="B1732" s="44">
        <v>5</v>
      </c>
      <c r="C1732" s="25" t="s">
        <v>1336</v>
      </c>
      <c r="D1732" s="25" t="s">
        <v>98</v>
      </c>
      <c r="E1732" s="26">
        <v>45805</v>
      </c>
      <c r="F1732" s="26">
        <v>45866</v>
      </c>
      <c r="G1732" s="25" t="s">
        <v>98</v>
      </c>
      <c r="H1732" s="26">
        <v>45915</v>
      </c>
      <c r="I1732" s="26">
        <v>45975</v>
      </c>
      <c r="J1732" s="25" t="s">
        <v>1701</v>
      </c>
      <c r="K1732" s="25"/>
      <c r="L1732" s="27">
        <v>0</v>
      </c>
      <c r="M1732" s="26" t="s">
        <v>2</v>
      </c>
      <c r="N1732" s="25" t="str" cm="1">
        <f t="array" ref="N1732">_xlfn.IFS(L1732=100%,"выполнено",L1732=0%,"не выполнено",L1732&gt;0%,"в работе",L1732&lt;100%,"в работе")</f>
        <v>не выполнено</v>
      </c>
      <c r="O1732" s="25"/>
      <c r="P1732" s="25"/>
      <c r="Q1732" s="25" t="s">
        <v>1696</v>
      </c>
      <c r="R1732" s="25" t="str">
        <f>VLOOKUP(J1732,LookUp!C:F,4,0)</f>
        <v>ОВиВК</v>
      </c>
      <c r="S1732" s="25" t="s">
        <v>3824</v>
      </c>
    </row>
    <row r="1733" spans="1:19" x14ac:dyDescent="0.25">
      <c r="A1733" s="25" t="s">
        <v>1693</v>
      </c>
      <c r="B1733" s="44">
        <v>5</v>
      </c>
      <c r="C1733" s="25" t="s">
        <v>1337</v>
      </c>
      <c r="D1733" s="25" t="s">
        <v>98</v>
      </c>
      <c r="E1733" s="26">
        <v>45805</v>
      </c>
      <c r="F1733" s="26">
        <v>45866</v>
      </c>
      <c r="G1733" s="25" t="s">
        <v>98</v>
      </c>
      <c r="H1733" s="26">
        <v>45915</v>
      </c>
      <c r="I1733" s="26">
        <v>45975</v>
      </c>
      <c r="J1733" s="25" t="s">
        <v>1701</v>
      </c>
      <c r="K1733" s="25"/>
      <c r="L1733" s="27">
        <v>0</v>
      </c>
      <c r="M1733" s="26" t="s">
        <v>2</v>
      </c>
      <c r="N1733" s="25" t="str" cm="1">
        <f t="array" ref="N1733">_xlfn.IFS(L1733=100%,"выполнено",L1733=0%,"не выполнено",L1733&gt;0%,"в работе",L1733&lt;100%,"в работе")</f>
        <v>не выполнено</v>
      </c>
      <c r="O1733" s="25"/>
      <c r="P1733" s="25"/>
      <c r="Q1733" s="25" t="s">
        <v>1007</v>
      </c>
      <c r="R1733" s="25" t="str">
        <f>VLOOKUP(J1733,LookUp!C:F,4,0)</f>
        <v>ОВиВК</v>
      </c>
      <c r="S1733" s="25" t="s">
        <v>3824</v>
      </c>
    </row>
    <row r="1734" spans="1:19" x14ac:dyDescent="0.25">
      <c r="A1734" s="25" t="s">
        <v>1693</v>
      </c>
      <c r="B1734" s="44">
        <v>5</v>
      </c>
      <c r="C1734" s="25" t="s">
        <v>1338</v>
      </c>
      <c r="D1734" s="25" t="s">
        <v>98</v>
      </c>
      <c r="E1734" s="26">
        <v>45805</v>
      </c>
      <c r="F1734" s="26">
        <v>45866</v>
      </c>
      <c r="G1734" s="25" t="s">
        <v>98</v>
      </c>
      <c r="H1734" s="26">
        <v>45915</v>
      </c>
      <c r="I1734" s="26">
        <v>45975</v>
      </c>
      <c r="J1734" s="25" t="s">
        <v>1696</v>
      </c>
      <c r="K1734" s="25"/>
      <c r="L1734" s="27">
        <v>0</v>
      </c>
      <c r="M1734" s="26" t="s">
        <v>2</v>
      </c>
      <c r="N1734" s="25" t="str" cm="1">
        <f t="array" ref="N1734">_xlfn.IFS(L1734=100%,"выполнено",L1734=0%,"не выполнено",L1734&gt;0%,"в работе",L1734&lt;100%,"в работе")</f>
        <v>не выполнено</v>
      </c>
      <c r="O1734" s="25"/>
      <c r="P1734" s="25"/>
      <c r="Q1734" s="25" t="s">
        <v>1719</v>
      </c>
      <c r="R1734" s="25" t="str">
        <f>VLOOKUP(J1734,LookUp!C:F,4,0)</f>
        <v>ОЭиСС</v>
      </c>
      <c r="S1734" s="25" t="s">
        <v>3824</v>
      </c>
    </row>
    <row r="1735" spans="1:19" x14ac:dyDescent="0.25">
      <c r="A1735" s="25" t="s">
        <v>1693</v>
      </c>
      <c r="B1735" s="44">
        <v>5</v>
      </c>
      <c r="C1735" s="25" t="s">
        <v>1339</v>
      </c>
      <c r="D1735" s="25" t="s">
        <v>98</v>
      </c>
      <c r="E1735" s="26">
        <v>45805</v>
      </c>
      <c r="F1735" s="26">
        <v>45866</v>
      </c>
      <c r="G1735" s="25" t="s">
        <v>98</v>
      </c>
      <c r="H1735" s="26">
        <v>45915</v>
      </c>
      <c r="I1735" s="26">
        <v>45975</v>
      </c>
      <c r="J1735" s="25" t="s">
        <v>1696</v>
      </c>
      <c r="K1735" s="25"/>
      <c r="L1735" s="27">
        <v>0</v>
      </c>
      <c r="M1735" s="26" t="s">
        <v>2</v>
      </c>
      <c r="N1735" s="25" t="str" cm="1">
        <f t="array" ref="N1735">_xlfn.IFS(L1735=100%,"выполнено",L1735=0%,"не выполнено",L1735&gt;0%,"в работе",L1735&lt;100%,"в работе")</f>
        <v>не выполнено</v>
      </c>
      <c r="O1735" s="25"/>
      <c r="P1735" s="25"/>
      <c r="Q1735" s="25" t="s">
        <v>1698</v>
      </c>
      <c r="R1735" s="25" t="str">
        <f>VLOOKUP(J1735,LookUp!C:F,4,0)</f>
        <v>ОЭиСС</v>
      </c>
      <c r="S1735" s="25" t="s">
        <v>3824</v>
      </c>
    </row>
    <row r="1736" spans="1:19" x14ac:dyDescent="0.25">
      <c r="A1736" s="25" t="s">
        <v>1693</v>
      </c>
      <c r="B1736" s="44">
        <v>5</v>
      </c>
      <c r="C1736" s="25" t="s">
        <v>1340</v>
      </c>
      <c r="D1736" s="25" t="s">
        <v>98</v>
      </c>
      <c r="E1736" s="26">
        <v>45805</v>
      </c>
      <c r="F1736" s="26">
        <v>45866</v>
      </c>
      <c r="G1736" s="25" t="s">
        <v>98</v>
      </c>
      <c r="H1736" s="26">
        <v>45915</v>
      </c>
      <c r="I1736" s="26">
        <v>45975</v>
      </c>
      <c r="J1736" s="25" t="s">
        <v>1007</v>
      </c>
      <c r="K1736" s="25"/>
      <c r="L1736" s="27">
        <v>0</v>
      </c>
      <c r="M1736" s="26" t="s">
        <v>2</v>
      </c>
      <c r="N1736" s="25" t="str" cm="1">
        <f t="array" ref="N1736">_xlfn.IFS(L1736=100%,"выполнено",L1736=0%,"не выполнено",L1736&gt;0%,"в работе",L1736&lt;100%,"в работе")</f>
        <v>не выполнено</v>
      </c>
      <c r="O1736" s="25"/>
      <c r="P1736" s="25"/>
      <c r="Q1736" s="25" t="s">
        <v>1700</v>
      </c>
      <c r="R1736" s="25" t="str">
        <f>VLOOKUP(J1736,LookUp!C:F,4,0)</f>
        <v>ОЭиСС</v>
      </c>
      <c r="S1736" s="25" t="s">
        <v>3824</v>
      </c>
    </row>
    <row r="1737" spans="1:19" x14ac:dyDescent="0.25">
      <c r="A1737" s="25" t="s">
        <v>1693</v>
      </c>
      <c r="B1737" s="44">
        <v>5</v>
      </c>
      <c r="C1737" s="25" t="s">
        <v>1341</v>
      </c>
      <c r="D1737" s="25" t="s">
        <v>98</v>
      </c>
      <c r="E1737" s="26">
        <v>45805</v>
      </c>
      <c r="F1737" s="26">
        <v>45866</v>
      </c>
      <c r="G1737" s="25" t="s">
        <v>98</v>
      </c>
      <c r="H1737" s="26">
        <v>45915</v>
      </c>
      <c r="I1737" s="26">
        <v>45975</v>
      </c>
      <c r="J1737" s="25" t="s">
        <v>1925</v>
      </c>
      <c r="K1737" s="25"/>
      <c r="L1737" s="27">
        <v>0</v>
      </c>
      <c r="M1737" s="26" t="s">
        <v>2</v>
      </c>
      <c r="N1737" s="25" t="str" cm="1">
        <f t="array" ref="N1737">_xlfn.IFS(L1737=100%,"выполнено",L1737=0%,"не выполнено",L1737&gt;0%,"в работе",L1737&lt;100%,"в работе")</f>
        <v>не выполнено</v>
      </c>
      <c r="O1737" s="25"/>
      <c r="P1737" s="25"/>
      <c r="Q1737" s="25" t="s">
        <v>1700</v>
      </c>
      <c r="R1737" s="25" t="str">
        <f>VLOOKUP(J1737,LookUp!C:F,4,0)</f>
        <v>ОЭиСС</v>
      </c>
      <c r="S1737" s="25" t="s">
        <v>3824</v>
      </c>
    </row>
    <row r="1738" spans="1:19" x14ac:dyDescent="0.25">
      <c r="A1738" s="25" t="s">
        <v>1693</v>
      </c>
      <c r="B1738" s="44">
        <v>5</v>
      </c>
      <c r="C1738" s="25" t="s">
        <v>1342</v>
      </c>
      <c r="D1738" s="25" t="s">
        <v>98</v>
      </c>
      <c r="E1738" s="26">
        <v>45805</v>
      </c>
      <c r="F1738" s="26">
        <v>45866</v>
      </c>
      <c r="G1738" s="25" t="s">
        <v>98</v>
      </c>
      <c r="H1738" s="26">
        <v>45915</v>
      </c>
      <c r="I1738" s="26">
        <v>45975</v>
      </c>
      <c r="J1738" s="25" t="s">
        <v>1007</v>
      </c>
      <c r="K1738" s="25"/>
      <c r="L1738" s="27">
        <v>0</v>
      </c>
      <c r="M1738" s="26" t="s">
        <v>2</v>
      </c>
      <c r="N1738" s="25" t="str" cm="1">
        <f t="array" ref="N1738">_xlfn.IFS(L1738=100%,"выполнено",L1738=0%,"не выполнено",L1738&gt;0%,"в работе",L1738&lt;100%,"в работе")</f>
        <v>не выполнено</v>
      </c>
      <c r="O1738" s="25"/>
      <c r="P1738" s="25"/>
      <c r="Q1738" s="25" t="s">
        <v>1700</v>
      </c>
      <c r="R1738" s="25" t="str">
        <f>VLOOKUP(J1738,LookUp!C:F,4,0)</f>
        <v>ОЭиСС</v>
      </c>
      <c r="S1738" s="25" t="s">
        <v>3824</v>
      </c>
    </row>
    <row r="1739" spans="1:19" x14ac:dyDescent="0.25">
      <c r="A1739" s="25" t="s">
        <v>1693</v>
      </c>
      <c r="B1739" s="44">
        <v>5</v>
      </c>
      <c r="C1739" s="25" t="s">
        <v>1343</v>
      </c>
      <c r="D1739" s="25" t="s">
        <v>98</v>
      </c>
      <c r="E1739" s="26">
        <v>45805</v>
      </c>
      <c r="F1739" s="26">
        <v>45866</v>
      </c>
      <c r="G1739" s="25" t="s">
        <v>98</v>
      </c>
      <c r="H1739" s="26">
        <v>45915</v>
      </c>
      <c r="I1739" s="26">
        <v>45975</v>
      </c>
      <c r="J1739" s="25" t="s">
        <v>1007</v>
      </c>
      <c r="K1739" s="25"/>
      <c r="L1739" s="27">
        <v>0</v>
      </c>
      <c r="M1739" s="26" t="s">
        <v>2</v>
      </c>
      <c r="N1739" s="25" t="str" cm="1">
        <f t="array" ref="N1739">_xlfn.IFS(L1739=100%,"выполнено",L1739=0%,"не выполнено",L1739&gt;0%,"в работе",L1739&lt;100%,"в работе")</f>
        <v>не выполнено</v>
      </c>
      <c r="O1739" s="25"/>
      <c r="P1739" s="25"/>
      <c r="Q1739" s="25" t="s">
        <v>1701</v>
      </c>
      <c r="R1739" s="25" t="str">
        <f>VLOOKUP(J1739,LookUp!C:F,4,0)</f>
        <v>ОЭиСС</v>
      </c>
      <c r="S1739" s="25" t="s">
        <v>3824</v>
      </c>
    </row>
    <row r="1740" spans="1:19" x14ac:dyDescent="0.25">
      <c r="A1740" s="25" t="s">
        <v>1693</v>
      </c>
      <c r="B1740" s="44">
        <v>5</v>
      </c>
      <c r="C1740" s="25" t="s">
        <v>1344</v>
      </c>
      <c r="D1740" s="25" t="s">
        <v>98</v>
      </c>
      <c r="E1740" s="26">
        <v>45805</v>
      </c>
      <c r="F1740" s="26">
        <v>45866</v>
      </c>
      <c r="G1740" s="25" t="s">
        <v>98</v>
      </c>
      <c r="H1740" s="26">
        <v>45915</v>
      </c>
      <c r="I1740" s="26">
        <v>45975</v>
      </c>
      <c r="J1740" s="25" t="s">
        <v>1007</v>
      </c>
      <c r="K1740" s="25"/>
      <c r="L1740" s="27">
        <v>0</v>
      </c>
      <c r="M1740" s="26" t="s">
        <v>2</v>
      </c>
      <c r="N1740" s="25" t="str" cm="1">
        <f t="array" ref="N1740">_xlfn.IFS(L1740=100%,"выполнено",L1740=0%,"не выполнено",L1740&gt;0%,"в работе",L1740&lt;100%,"в работе")</f>
        <v>не выполнено</v>
      </c>
      <c r="O1740" s="25"/>
      <c r="P1740" s="25"/>
      <c r="Q1740" s="25" t="s">
        <v>1013</v>
      </c>
      <c r="R1740" s="25" t="str">
        <f>VLOOKUP(J1740,LookUp!C:F,4,0)</f>
        <v>ОЭиСС</v>
      </c>
      <c r="S1740" s="25" t="s">
        <v>3824</v>
      </c>
    </row>
    <row r="1741" spans="1:19" x14ac:dyDescent="0.25">
      <c r="A1741" s="25" t="s">
        <v>1693</v>
      </c>
      <c r="B1741" s="44">
        <v>4</v>
      </c>
      <c r="C1741" s="25" t="s">
        <v>1345</v>
      </c>
      <c r="D1741" s="25" t="s">
        <v>98</v>
      </c>
      <c r="E1741" s="26">
        <v>45819</v>
      </c>
      <c r="F1741" s="26">
        <v>45880</v>
      </c>
      <c r="G1741" s="25" t="s">
        <v>928</v>
      </c>
      <c r="H1741" s="26">
        <v>45891</v>
      </c>
      <c r="I1741" s="26">
        <v>45975</v>
      </c>
      <c r="J1741" s="25" t="s">
        <v>1719</v>
      </c>
      <c r="K1741" s="25"/>
      <c r="L1741" s="27">
        <v>0.01</v>
      </c>
      <c r="M1741" s="26" t="s">
        <v>2</v>
      </c>
      <c r="N1741" s="25" t="str" cm="1">
        <f t="array" ref="N1741">_xlfn.IFS(L1741=100%,"выполнено",L1741=0%,"не выполнено",L1741&gt;0%,"в работе",L1741&lt;100%,"в работе")</f>
        <v>в работе</v>
      </c>
      <c r="O1741" s="25"/>
      <c r="P1741" s="25"/>
      <c r="Q1741" s="25" t="s">
        <v>1696</v>
      </c>
      <c r="R1741" s="25" t="str">
        <f>VLOOKUP(J1741,LookUp!C:F,4,0)</f>
        <v>Не применимо</v>
      </c>
      <c r="S1741" s="25" t="s">
        <v>3824</v>
      </c>
    </row>
    <row r="1742" spans="1:19" x14ac:dyDescent="0.25">
      <c r="A1742" s="25" t="s">
        <v>1693</v>
      </c>
      <c r="B1742" s="44">
        <v>5</v>
      </c>
      <c r="C1742" s="25" t="s">
        <v>1346</v>
      </c>
      <c r="D1742" s="25" t="s">
        <v>98</v>
      </c>
      <c r="E1742" s="26">
        <v>45819</v>
      </c>
      <c r="F1742" s="26">
        <v>45880</v>
      </c>
      <c r="G1742" s="25" t="s">
        <v>98</v>
      </c>
      <c r="H1742" s="26">
        <v>45891</v>
      </c>
      <c r="I1742" s="26">
        <v>45968</v>
      </c>
      <c r="J1742" s="25" t="s">
        <v>3147</v>
      </c>
      <c r="K1742" s="25"/>
      <c r="L1742" s="27">
        <v>0.13</v>
      </c>
      <c r="M1742" s="26" t="s">
        <v>2</v>
      </c>
      <c r="N1742" s="25" t="str" cm="1">
        <f t="array" ref="N1742">_xlfn.IFS(L1742=100%,"выполнено",L1742=0%,"не выполнено",L1742&gt;0%,"в работе",L1742&lt;100%,"в работе")</f>
        <v>в работе</v>
      </c>
      <c r="O1742" s="25"/>
      <c r="P1742" s="25"/>
      <c r="Q1742" s="25" t="s">
        <v>1696</v>
      </c>
      <c r="R1742" s="25" t="str">
        <f>VLOOKUP(J1742,LookUp!C:F,4,0)</f>
        <v>ТХиГТС</v>
      </c>
      <c r="S1742" s="25" t="s">
        <v>3824</v>
      </c>
    </row>
    <row r="1743" spans="1:19" x14ac:dyDescent="0.25">
      <c r="A1743" s="25" t="s">
        <v>1693</v>
      </c>
      <c r="B1743" s="44">
        <v>5</v>
      </c>
      <c r="C1743" s="25" t="s">
        <v>1347</v>
      </c>
      <c r="D1743" s="25" t="s">
        <v>98</v>
      </c>
      <c r="E1743" s="26">
        <v>45819</v>
      </c>
      <c r="F1743" s="26">
        <v>45880</v>
      </c>
      <c r="G1743" s="25" t="s">
        <v>98</v>
      </c>
      <c r="H1743" s="26">
        <v>45915</v>
      </c>
      <c r="I1743" s="26">
        <v>45975</v>
      </c>
      <c r="J1743" s="25" t="s">
        <v>1925</v>
      </c>
      <c r="K1743" s="25"/>
      <c r="L1743" s="27">
        <v>0</v>
      </c>
      <c r="M1743" s="26" t="s">
        <v>2</v>
      </c>
      <c r="N1743" s="25" t="str" cm="1">
        <f t="array" ref="N1743">_xlfn.IFS(L1743=100%,"выполнено",L1743=0%,"не выполнено",L1743&gt;0%,"в работе",L1743&lt;100%,"в работе")</f>
        <v>не выполнено</v>
      </c>
      <c r="O1743" s="25"/>
      <c r="P1743" s="25"/>
      <c r="Q1743" s="25" t="s">
        <v>1007</v>
      </c>
      <c r="R1743" s="25" t="str">
        <f>VLOOKUP(J1743,LookUp!C:F,4,0)</f>
        <v>ОЭиСС</v>
      </c>
      <c r="S1743" s="25" t="s">
        <v>3824</v>
      </c>
    </row>
    <row r="1744" spans="1:19" x14ac:dyDescent="0.25">
      <c r="A1744" s="25" t="s">
        <v>1693</v>
      </c>
      <c r="B1744" s="44">
        <v>5</v>
      </c>
      <c r="C1744" s="25" t="s">
        <v>1348</v>
      </c>
      <c r="D1744" s="25" t="s">
        <v>98</v>
      </c>
      <c r="E1744" s="26">
        <v>45819</v>
      </c>
      <c r="F1744" s="26">
        <v>45880</v>
      </c>
      <c r="G1744" s="25" t="s">
        <v>98</v>
      </c>
      <c r="H1744" s="26">
        <v>45915</v>
      </c>
      <c r="I1744" s="26">
        <v>45975</v>
      </c>
      <c r="J1744" s="25" t="s">
        <v>1700</v>
      </c>
      <c r="K1744" s="25"/>
      <c r="L1744" s="27">
        <v>0</v>
      </c>
      <c r="M1744" s="26" t="s">
        <v>2</v>
      </c>
      <c r="N1744" s="25" t="str" cm="1">
        <f t="array" ref="N1744">_xlfn.IFS(L1744=100%,"выполнено",L1744=0%,"не выполнено",L1744&gt;0%,"в работе",L1744&lt;100%,"в работе")</f>
        <v>не выполнено</v>
      </c>
      <c r="O1744" s="25"/>
      <c r="P1744" s="25"/>
      <c r="Q1744" s="25" t="s">
        <v>1007</v>
      </c>
      <c r="R1744" s="25" t="str">
        <f>VLOOKUP(J1744,LookUp!C:F,4,0)</f>
        <v>АСО</v>
      </c>
      <c r="S1744" s="25" t="s">
        <v>3824</v>
      </c>
    </row>
    <row r="1745" spans="1:19" x14ac:dyDescent="0.25">
      <c r="A1745" s="25" t="s">
        <v>1693</v>
      </c>
      <c r="B1745" s="44">
        <v>5</v>
      </c>
      <c r="C1745" s="25" t="s">
        <v>1349</v>
      </c>
      <c r="D1745" s="25" t="s">
        <v>98</v>
      </c>
      <c r="E1745" s="26">
        <v>45819</v>
      </c>
      <c r="F1745" s="26">
        <v>45880</v>
      </c>
      <c r="G1745" s="25" t="s">
        <v>98</v>
      </c>
      <c r="H1745" s="26">
        <v>45915</v>
      </c>
      <c r="I1745" s="26">
        <v>45975</v>
      </c>
      <c r="J1745" s="25" t="s">
        <v>1696</v>
      </c>
      <c r="K1745" s="25"/>
      <c r="L1745" s="27">
        <v>0</v>
      </c>
      <c r="M1745" s="26" t="s">
        <v>2</v>
      </c>
      <c r="N1745" s="25" t="str" cm="1">
        <f t="array" ref="N1745">_xlfn.IFS(L1745=100%,"выполнено",L1745=0%,"не выполнено",L1745&gt;0%,"в работе",L1745&lt;100%,"в работе")</f>
        <v>не выполнено</v>
      </c>
      <c r="O1745" s="25"/>
      <c r="P1745" s="25"/>
      <c r="Q1745" s="25" t="s">
        <v>1007</v>
      </c>
      <c r="R1745" s="25" t="str">
        <f>VLOOKUP(J1745,LookUp!C:F,4,0)</f>
        <v>ОЭиСС</v>
      </c>
      <c r="S1745" s="25" t="s">
        <v>3824</v>
      </c>
    </row>
    <row r="1746" spans="1:19" x14ac:dyDescent="0.25">
      <c r="A1746" s="25" t="s">
        <v>1693</v>
      </c>
      <c r="B1746" s="44">
        <v>5</v>
      </c>
      <c r="C1746" s="25" t="s">
        <v>1350</v>
      </c>
      <c r="D1746" s="25" t="s">
        <v>98</v>
      </c>
      <c r="E1746" s="26">
        <v>45819</v>
      </c>
      <c r="F1746" s="26">
        <v>45880</v>
      </c>
      <c r="G1746" s="25" t="s">
        <v>98</v>
      </c>
      <c r="H1746" s="26">
        <v>45915</v>
      </c>
      <c r="I1746" s="26">
        <v>45975</v>
      </c>
      <c r="J1746" s="25" t="s">
        <v>1696</v>
      </c>
      <c r="K1746" s="25"/>
      <c r="L1746" s="27">
        <v>0</v>
      </c>
      <c r="M1746" s="26" t="s">
        <v>2</v>
      </c>
      <c r="N1746" s="25" t="str" cm="1">
        <f t="array" ref="N1746">_xlfn.IFS(L1746=100%,"выполнено",L1746=0%,"не выполнено",L1746&gt;0%,"в работе",L1746&lt;100%,"в работе")</f>
        <v>не выполнено</v>
      </c>
      <c r="O1746" s="25"/>
      <c r="P1746" s="25"/>
      <c r="Q1746" s="25" t="s">
        <v>465</v>
      </c>
      <c r="R1746" s="25" t="str">
        <f>VLOOKUP(J1746,LookUp!C:F,4,0)</f>
        <v>ОЭиСС</v>
      </c>
      <c r="S1746" s="25" t="s">
        <v>3824</v>
      </c>
    </row>
    <row r="1747" spans="1:19" x14ac:dyDescent="0.25">
      <c r="A1747" s="25" t="s">
        <v>1693</v>
      </c>
      <c r="B1747" s="44">
        <v>5</v>
      </c>
      <c r="C1747" s="25" t="s">
        <v>1351</v>
      </c>
      <c r="D1747" s="25" t="s">
        <v>98</v>
      </c>
      <c r="E1747" s="26">
        <v>45819</v>
      </c>
      <c r="F1747" s="26">
        <v>45880</v>
      </c>
      <c r="G1747" s="25" t="s">
        <v>98</v>
      </c>
      <c r="H1747" s="26">
        <v>45915</v>
      </c>
      <c r="I1747" s="26">
        <v>45975</v>
      </c>
      <c r="J1747" s="25" t="s">
        <v>1007</v>
      </c>
      <c r="K1747" s="25"/>
      <c r="L1747" s="27">
        <v>0</v>
      </c>
      <c r="M1747" s="26" t="s">
        <v>2</v>
      </c>
      <c r="N1747" s="25" t="str" cm="1">
        <f t="array" ref="N1747">_xlfn.IFS(L1747=100%,"выполнено",L1747=0%,"не выполнено",L1747&gt;0%,"в работе",L1747&lt;100%,"в работе")</f>
        <v>не выполнено</v>
      </c>
      <c r="O1747" s="25"/>
      <c r="P1747" s="25"/>
      <c r="Q1747" s="25" t="s">
        <v>1698</v>
      </c>
      <c r="R1747" s="25" t="str">
        <f>VLOOKUP(J1747,LookUp!C:F,4,0)</f>
        <v>ОЭиСС</v>
      </c>
      <c r="S1747" s="25" t="s">
        <v>3824</v>
      </c>
    </row>
    <row r="1748" spans="1:19" x14ac:dyDescent="0.25">
      <c r="A1748" s="25" t="s">
        <v>1693</v>
      </c>
      <c r="B1748" s="44">
        <v>5</v>
      </c>
      <c r="C1748" s="25" t="s">
        <v>1352</v>
      </c>
      <c r="D1748" s="25" t="s">
        <v>98</v>
      </c>
      <c r="E1748" s="26">
        <v>45819</v>
      </c>
      <c r="F1748" s="26">
        <v>45880</v>
      </c>
      <c r="G1748" s="25" t="s">
        <v>98</v>
      </c>
      <c r="H1748" s="26">
        <v>45915</v>
      </c>
      <c r="I1748" s="26">
        <v>45975</v>
      </c>
      <c r="J1748" s="25" t="s">
        <v>1007</v>
      </c>
      <c r="K1748" s="25"/>
      <c r="L1748" s="27">
        <v>0</v>
      </c>
      <c r="M1748" s="26" t="s">
        <v>2</v>
      </c>
      <c r="N1748" s="25" t="str" cm="1">
        <f t="array" ref="N1748">_xlfn.IFS(L1748=100%,"выполнено",L1748=0%,"не выполнено",L1748&gt;0%,"в работе",L1748&lt;100%,"в работе")</f>
        <v>не выполнено</v>
      </c>
      <c r="O1748" s="25"/>
      <c r="P1748" s="25"/>
      <c r="Q1748" s="25" t="s">
        <v>1700</v>
      </c>
      <c r="R1748" s="25" t="str">
        <f>VLOOKUP(J1748,LookUp!C:F,4,0)</f>
        <v>ОЭиСС</v>
      </c>
      <c r="S1748" s="25" t="s">
        <v>3824</v>
      </c>
    </row>
    <row r="1749" spans="1:19" x14ac:dyDescent="0.25">
      <c r="A1749" s="25" t="s">
        <v>1693</v>
      </c>
      <c r="B1749" s="44">
        <v>5</v>
      </c>
      <c r="C1749" s="25" t="s">
        <v>1353</v>
      </c>
      <c r="D1749" s="25" t="s">
        <v>98</v>
      </c>
      <c r="E1749" s="26">
        <v>45819</v>
      </c>
      <c r="F1749" s="26">
        <v>45880</v>
      </c>
      <c r="G1749" s="25" t="s">
        <v>98</v>
      </c>
      <c r="H1749" s="26">
        <v>45915</v>
      </c>
      <c r="I1749" s="26">
        <v>45975</v>
      </c>
      <c r="J1749" s="25" t="s">
        <v>1007</v>
      </c>
      <c r="K1749" s="25"/>
      <c r="L1749" s="27">
        <v>0</v>
      </c>
      <c r="M1749" s="26" t="s">
        <v>2</v>
      </c>
      <c r="N1749" s="25" t="str" cm="1">
        <f t="array" ref="N1749">_xlfn.IFS(L1749=100%,"выполнено",L1749=0%,"не выполнено",L1749&gt;0%,"в работе",L1749&lt;100%,"в работе")</f>
        <v>не выполнено</v>
      </c>
      <c r="O1749" s="25"/>
      <c r="P1749" s="25"/>
      <c r="Q1749" s="25" t="s">
        <v>1700</v>
      </c>
      <c r="R1749" s="25" t="str">
        <f>VLOOKUP(J1749,LookUp!C:F,4,0)</f>
        <v>ОЭиСС</v>
      </c>
      <c r="S1749" s="25" t="s">
        <v>3824</v>
      </c>
    </row>
    <row r="1750" spans="1:19" x14ac:dyDescent="0.25">
      <c r="A1750" s="25" t="s">
        <v>1693</v>
      </c>
      <c r="B1750" s="44">
        <v>5</v>
      </c>
      <c r="C1750" s="25" t="s">
        <v>1354</v>
      </c>
      <c r="D1750" s="25" t="s">
        <v>98</v>
      </c>
      <c r="E1750" s="26">
        <v>45819</v>
      </c>
      <c r="F1750" s="26">
        <v>45880</v>
      </c>
      <c r="G1750" s="25" t="s">
        <v>98</v>
      </c>
      <c r="H1750" s="26">
        <v>45915</v>
      </c>
      <c r="I1750" s="26">
        <v>45975</v>
      </c>
      <c r="J1750" s="25" t="s">
        <v>1007</v>
      </c>
      <c r="K1750" s="25"/>
      <c r="L1750" s="27">
        <v>0</v>
      </c>
      <c r="M1750" s="26" t="s">
        <v>2</v>
      </c>
      <c r="N1750" s="25" t="str" cm="1">
        <f t="array" ref="N1750">_xlfn.IFS(L1750=100%,"выполнено",L1750=0%,"не выполнено",L1750&gt;0%,"в работе",L1750&lt;100%,"в работе")</f>
        <v>не выполнено</v>
      </c>
      <c r="O1750" s="25"/>
      <c r="P1750" s="25"/>
      <c r="Q1750" s="25" t="s">
        <v>1700</v>
      </c>
      <c r="R1750" s="25" t="str">
        <f>VLOOKUP(J1750,LookUp!C:F,4,0)</f>
        <v>ОЭиСС</v>
      </c>
      <c r="S1750" s="25" t="s">
        <v>3824</v>
      </c>
    </row>
    <row r="1751" spans="1:19" x14ac:dyDescent="0.25">
      <c r="A1751" s="25" t="s">
        <v>1693</v>
      </c>
      <c r="B1751" s="44">
        <v>4</v>
      </c>
      <c r="C1751" s="25" t="s">
        <v>1355</v>
      </c>
      <c r="D1751" s="25" t="s">
        <v>98</v>
      </c>
      <c r="E1751" s="26">
        <v>45861</v>
      </c>
      <c r="F1751" s="26">
        <v>45922</v>
      </c>
      <c r="G1751" s="25" t="s">
        <v>884</v>
      </c>
      <c r="H1751" s="26">
        <v>45902</v>
      </c>
      <c r="I1751" s="26">
        <v>45992</v>
      </c>
      <c r="J1751" s="25" t="s">
        <v>1719</v>
      </c>
      <c r="K1751" s="25"/>
      <c r="L1751" s="27">
        <v>0.02</v>
      </c>
      <c r="M1751" s="26" t="s">
        <v>2</v>
      </c>
      <c r="N1751" s="25" t="str" cm="1">
        <f t="array" ref="N1751">_xlfn.IFS(L1751=100%,"выполнено",L1751=0%,"не выполнено",L1751&gt;0%,"в работе",L1751&lt;100%,"в работе")</f>
        <v>в работе</v>
      </c>
      <c r="O1751" s="25"/>
      <c r="P1751" s="25"/>
      <c r="Q1751" s="25" t="s">
        <v>1701</v>
      </c>
      <c r="R1751" s="25" t="str">
        <f>VLOOKUP(J1751,LookUp!C:F,4,0)</f>
        <v>Не применимо</v>
      </c>
      <c r="S1751" s="25" t="s">
        <v>3824</v>
      </c>
    </row>
    <row r="1752" spans="1:19" x14ac:dyDescent="0.25">
      <c r="A1752" s="25" t="s">
        <v>1693</v>
      </c>
      <c r="B1752" s="44">
        <v>5</v>
      </c>
      <c r="C1752" s="25" t="s">
        <v>1356</v>
      </c>
      <c r="D1752" s="25" t="s">
        <v>98</v>
      </c>
      <c r="E1752" s="26">
        <v>45861</v>
      </c>
      <c r="F1752" s="26">
        <v>45922</v>
      </c>
      <c r="G1752" s="25" t="s">
        <v>98</v>
      </c>
      <c r="H1752" s="26">
        <v>45902</v>
      </c>
      <c r="I1752" s="26">
        <v>45992</v>
      </c>
      <c r="J1752" s="25" t="s">
        <v>3147</v>
      </c>
      <c r="K1752" s="25"/>
      <c r="L1752" s="27">
        <v>0.21</v>
      </c>
      <c r="M1752" s="26" t="s">
        <v>2</v>
      </c>
      <c r="N1752" s="25" t="str" cm="1">
        <f t="array" ref="N1752">_xlfn.IFS(L1752=100%,"выполнено",L1752=0%,"не выполнено",L1752&gt;0%,"в работе",L1752&lt;100%,"в работе")</f>
        <v>в работе</v>
      </c>
      <c r="O1752" s="25"/>
      <c r="P1752" s="25"/>
      <c r="Q1752" s="25" t="s">
        <v>1013</v>
      </c>
      <c r="R1752" s="25" t="str">
        <f>VLOOKUP(J1752,LookUp!C:F,4,0)</f>
        <v>ТХиГТС</v>
      </c>
      <c r="S1752" s="25" t="s">
        <v>3824</v>
      </c>
    </row>
    <row r="1753" spans="1:19" x14ac:dyDescent="0.25">
      <c r="A1753" s="25" t="s">
        <v>1693</v>
      </c>
      <c r="B1753" s="44">
        <v>5</v>
      </c>
      <c r="C1753" s="25" t="s">
        <v>1357</v>
      </c>
      <c r="D1753" s="25" t="s">
        <v>98</v>
      </c>
      <c r="E1753" s="26">
        <v>45861</v>
      </c>
      <c r="F1753" s="26">
        <v>45922</v>
      </c>
      <c r="G1753" s="25" t="s">
        <v>98</v>
      </c>
      <c r="H1753" s="26">
        <v>45931</v>
      </c>
      <c r="I1753" s="26">
        <v>45992</v>
      </c>
      <c r="J1753" s="25" t="s">
        <v>1700</v>
      </c>
      <c r="K1753" s="25"/>
      <c r="L1753" s="27">
        <v>0</v>
      </c>
      <c r="M1753" s="26" t="s">
        <v>2</v>
      </c>
      <c r="N1753" s="25" t="str" cm="1">
        <f t="array" ref="N1753">_xlfn.IFS(L1753=100%,"выполнено",L1753=0%,"не выполнено",L1753&gt;0%,"в работе",L1753&lt;100%,"в работе")</f>
        <v>не выполнено</v>
      </c>
      <c r="O1753" s="25"/>
      <c r="P1753" s="25"/>
      <c r="Q1753" s="25" t="s">
        <v>1696</v>
      </c>
      <c r="R1753" s="25" t="str">
        <f>VLOOKUP(J1753,LookUp!C:F,4,0)</f>
        <v>АСО</v>
      </c>
      <c r="S1753" s="25" t="s">
        <v>3824</v>
      </c>
    </row>
    <row r="1754" spans="1:19" x14ac:dyDescent="0.25">
      <c r="A1754" s="25" t="s">
        <v>1693</v>
      </c>
      <c r="B1754" s="44">
        <v>5</v>
      </c>
      <c r="C1754" s="25" t="s">
        <v>1358</v>
      </c>
      <c r="D1754" s="25" t="s">
        <v>98</v>
      </c>
      <c r="E1754" s="26">
        <v>45861</v>
      </c>
      <c r="F1754" s="26">
        <v>45922</v>
      </c>
      <c r="G1754" s="25" t="s">
        <v>98</v>
      </c>
      <c r="H1754" s="26">
        <v>45931</v>
      </c>
      <c r="I1754" s="26">
        <v>45992</v>
      </c>
      <c r="J1754" s="25" t="s">
        <v>1701</v>
      </c>
      <c r="K1754" s="25"/>
      <c r="L1754" s="27">
        <v>0</v>
      </c>
      <c r="M1754" s="26" t="s">
        <v>2</v>
      </c>
      <c r="N1754" s="25" t="str" cm="1">
        <f t="array" ref="N1754">_xlfn.IFS(L1754=100%,"выполнено",L1754=0%,"не выполнено",L1754&gt;0%,"в работе",L1754&lt;100%,"в работе")</f>
        <v>не выполнено</v>
      </c>
      <c r="O1754" s="25"/>
      <c r="P1754" s="25"/>
      <c r="Q1754" s="25" t="s">
        <v>1696</v>
      </c>
      <c r="R1754" s="25" t="str">
        <f>VLOOKUP(J1754,LookUp!C:F,4,0)</f>
        <v>ОВиВК</v>
      </c>
      <c r="S1754" s="25" t="s">
        <v>3824</v>
      </c>
    </row>
    <row r="1755" spans="1:19" x14ac:dyDescent="0.25">
      <c r="A1755" s="25" t="s">
        <v>1693</v>
      </c>
      <c r="B1755" s="44">
        <v>5</v>
      </c>
      <c r="C1755" s="25" t="s">
        <v>1359</v>
      </c>
      <c r="D1755" s="25" t="s">
        <v>741</v>
      </c>
      <c r="E1755" s="26">
        <v>45867</v>
      </c>
      <c r="F1755" s="26">
        <v>45922</v>
      </c>
      <c r="G1755" s="25" t="s">
        <v>741</v>
      </c>
      <c r="H1755" s="26">
        <v>45937</v>
      </c>
      <c r="I1755" s="26">
        <v>45992</v>
      </c>
      <c r="J1755" s="25" t="s">
        <v>1701</v>
      </c>
      <c r="K1755" s="25"/>
      <c r="L1755" s="27">
        <v>0</v>
      </c>
      <c r="M1755" s="26" t="s">
        <v>2</v>
      </c>
      <c r="N1755" s="25" t="str" cm="1">
        <f t="array" ref="N1755">_xlfn.IFS(L1755=100%,"выполнено",L1755=0%,"не выполнено",L1755&gt;0%,"в работе",L1755&lt;100%,"в работе")</f>
        <v>не выполнено</v>
      </c>
      <c r="O1755" s="25"/>
      <c r="P1755" s="25"/>
      <c r="Q1755" s="25" t="s">
        <v>1007</v>
      </c>
      <c r="R1755" s="25" t="str">
        <f>VLOOKUP(J1755,LookUp!C:F,4,0)</f>
        <v>ОВиВК</v>
      </c>
      <c r="S1755" s="25" t="s">
        <v>3824</v>
      </c>
    </row>
    <row r="1756" spans="1:19" x14ac:dyDescent="0.25">
      <c r="A1756" s="25" t="s">
        <v>1693</v>
      </c>
      <c r="B1756" s="44">
        <v>5</v>
      </c>
      <c r="C1756" s="25" t="s">
        <v>1360</v>
      </c>
      <c r="D1756" s="25" t="s">
        <v>30</v>
      </c>
      <c r="E1756" s="26">
        <v>45881</v>
      </c>
      <c r="F1756" s="26">
        <v>45922</v>
      </c>
      <c r="G1756" s="25" t="s">
        <v>30</v>
      </c>
      <c r="H1756" s="26">
        <v>45951</v>
      </c>
      <c r="I1756" s="26">
        <v>45992</v>
      </c>
      <c r="J1756" s="25" t="s">
        <v>1696</v>
      </c>
      <c r="K1756" s="25"/>
      <c r="L1756" s="27">
        <v>0</v>
      </c>
      <c r="M1756" s="26" t="s">
        <v>2</v>
      </c>
      <c r="N1756" s="25" t="str" cm="1">
        <f t="array" ref="N1756">_xlfn.IFS(L1756=100%,"выполнено",L1756=0%,"не выполнено",L1756&gt;0%,"в работе",L1756&lt;100%,"в работе")</f>
        <v>не выполнено</v>
      </c>
      <c r="O1756" s="25"/>
      <c r="P1756" s="25"/>
      <c r="Q1756" s="25" t="s">
        <v>1007</v>
      </c>
      <c r="R1756" s="25" t="str">
        <f>VLOOKUP(J1756,LookUp!C:F,4,0)</f>
        <v>ОЭиСС</v>
      </c>
      <c r="S1756" s="25" t="s">
        <v>3824</v>
      </c>
    </row>
    <row r="1757" spans="1:19" x14ac:dyDescent="0.25">
      <c r="A1757" s="25" t="s">
        <v>1693</v>
      </c>
      <c r="B1757" s="44">
        <v>5</v>
      </c>
      <c r="C1757" s="25" t="s">
        <v>1361</v>
      </c>
      <c r="D1757" s="25" t="s">
        <v>30</v>
      </c>
      <c r="E1757" s="26">
        <v>45881</v>
      </c>
      <c r="F1757" s="26">
        <v>45922</v>
      </c>
      <c r="G1757" s="25" t="s">
        <v>30</v>
      </c>
      <c r="H1757" s="26">
        <v>45951</v>
      </c>
      <c r="I1757" s="26">
        <v>45992</v>
      </c>
      <c r="J1757" s="25" t="s">
        <v>1696</v>
      </c>
      <c r="K1757" s="25"/>
      <c r="L1757" s="27">
        <v>0</v>
      </c>
      <c r="M1757" s="26" t="s">
        <v>2</v>
      </c>
      <c r="N1757" s="25" t="str" cm="1">
        <f t="array" ref="N1757">_xlfn.IFS(L1757=100%,"выполнено",L1757=0%,"не выполнено",L1757&gt;0%,"в работе",L1757&lt;100%,"в работе")</f>
        <v>не выполнено</v>
      </c>
      <c r="O1757" s="25"/>
      <c r="P1757" s="25"/>
      <c r="Q1757" s="25" t="s">
        <v>1007</v>
      </c>
      <c r="R1757" s="25" t="str">
        <f>VLOOKUP(J1757,LookUp!C:F,4,0)</f>
        <v>ОЭиСС</v>
      </c>
      <c r="S1757" s="25" t="s">
        <v>3824</v>
      </c>
    </row>
    <row r="1758" spans="1:19" x14ac:dyDescent="0.25">
      <c r="A1758" s="25" t="s">
        <v>1693</v>
      </c>
      <c r="B1758" s="44">
        <v>5</v>
      </c>
      <c r="C1758" s="25" t="s">
        <v>1362</v>
      </c>
      <c r="D1758" s="25" t="s">
        <v>27</v>
      </c>
      <c r="E1758" s="26">
        <v>45895</v>
      </c>
      <c r="F1758" s="26">
        <v>45922</v>
      </c>
      <c r="G1758" s="25" t="s">
        <v>27</v>
      </c>
      <c r="H1758" s="26">
        <v>45965</v>
      </c>
      <c r="I1758" s="26">
        <v>45992</v>
      </c>
      <c r="J1758" s="25" t="s">
        <v>1007</v>
      </c>
      <c r="K1758" s="25"/>
      <c r="L1758" s="27">
        <v>0</v>
      </c>
      <c r="M1758" s="26" t="s">
        <v>2</v>
      </c>
      <c r="N1758" s="25" t="str" cm="1">
        <f t="array" ref="N1758">_xlfn.IFS(L1758=100%,"выполнено",L1758=0%,"не выполнено",L1758&gt;0%,"в работе",L1758&lt;100%,"в работе")</f>
        <v>не выполнено</v>
      </c>
      <c r="O1758" s="25"/>
      <c r="P1758" s="25"/>
      <c r="Q1758" s="25" t="s">
        <v>465</v>
      </c>
      <c r="R1758" s="25" t="str">
        <f>VLOOKUP(J1758,LookUp!C:F,4,0)</f>
        <v>ОЭиСС</v>
      </c>
      <c r="S1758" s="25" t="s">
        <v>3824</v>
      </c>
    </row>
    <row r="1759" spans="1:19" x14ac:dyDescent="0.25">
      <c r="A1759" s="25" t="s">
        <v>1693</v>
      </c>
      <c r="B1759" s="44">
        <v>5</v>
      </c>
      <c r="C1759" s="25" t="s">
        <v>1363</v>
      </c>
      <c r="D1759" s="25" t="s">
        <v>741</v>
      </c>
      <c r="E1759" s="26">
        <v>45867</v>
      </c>
      <c r="F1759" s="26">
        <v>45922</v>
      </c>
      <c r="G1759" s="25" t="s">
        <v>741</v>
      </c>
      <c r="H1759" s="26">
        <v>45937</v>
      </c>
      <c r="I1759" s="26">
        <v>45992</v>
      </c>
      <c r="J1759" s="25" t="s">
        <v>1925</v>
      </c>
      <c r="K1759" s="25"/>
      <c r="L1759" s="27">
        <v>0</v>
      </c>
      <c r="M1759" s="26" t="s">
        <v>2</v>
      </c>
      <c r="N1759" s="25" t="str" cm="1">
        <f t="array" ref="N1759">_xlfn.IFS(L1759=100%,"выполнено",L1759=0%,"не выполнено",L1759&gt;0%,"в работе",L1759&lt;100%,"в работе")</f>
        <v>не выполнено</v>
      </c>
      <c r="O1759" s="25"/>
      <c r="P1759" s="25"/>
      <c r="Q1759" s="25" t="s">
        <v>1698</v>
      </c>
      <c r="R1759" s="25" t="str">
        <f>VLOOKUP(J1759,LookUp!C:F,4,0)</f>
        <v>ОЭиСС</v>
      </c>
      <c r="S1759" s="25" t="s">
        <v>3824</v>
      </c>
    </row>
    <row r="1760" spans="1:19" x14ac:dyDescent="0.25">
      <c r="A1760" s="25" t="s">
        <v>1693</v>
      </c>
      <c r="B1760" s="44">
        <v>5</v>
      </c>
      <c r="C1760" s="25" t="s">
        <v>1364</v>
      </c>
      <c r="D1760" s="25" t="s">
        <v>27</v>
      </c>
      <c r="E1760" s="26">
        <v>45895</v>
      </c>
      <c r="F1760" s="26">
        <v>45922</v>
      </c>
      <c r="G1760" s="25" t="s">
        <v>27</v>
      </c>
      <c r="H1760" s="26">
        <v>45965</v>
      </c>
      <c r="I1760" s="26">
        <v>45992</v>
      </c>
      <c r="J1760" s="25" t="s">
        <v>1007</v>
      </c>
      <c r="K1760" s="25"/>
      <c r="L1760" s="27">
        <v>0</v>
      </c>
      <c r="M1760" s="26" t="s">
        <v>2</v>
      </c>
      <c r="N1760" s="25" t="str" cm="1">
        <f t="array" ref="N1760">_xlfn.IFS(L1760=100%,"выполнено",L1760=0%,"не выполнено",L1760&gt;0%,"в работе",L1760&lt;100%,"в работе")</f>
        <v>не выполнено</v>
      </c>
      <c r="O1760" s="25"/>
      <c r="P1760" s="25"/>
      <c r="Q1760" s="25" t="s">
        <v>1700</v>
      </c>
      <c r="R1760" s="25" t="str">
        <f>VLOOKUP(J1760,LookUp!C:F,4,0)</f>
        <v>ОЭиСС</v>
      </c>
      <c r="S1760" s="25" t="s">
        <v>3824</v>
      </c>
    </row>
    <row r="1761" spans="1:19" x14ac:dyDescent="0.25">
      <c r="A1761" s="25" t="s">
        <v>1693</v>
      </c>
      <c r="B1761" s="44">
        <v>5</v>
      </c>
      <c r="C1761" s="25" t="s">
        <v>1365</v>
      </c>
      <c r="D1761" s="25" t="s">
        <v>27</v>
      </c>
      <c r="E1761" s="26">
        <v>45895</v>
      </c>
      <c r="F1761" s="26">
        <v>45922</v>
      </c>
      <c r="G1761" s="25" t="s">
        <v>27</v>
      </c>
      <c r="H1761" s="26">
        <v>45965</v>
      </c>
      <c r="I1761" s="26">
        <v>45992</v>
      </c>
      <c r="J1761" s="25" t="s">
        <v>1007</v>
      </c>
      <c r="K1761" s="25"/>
      <c r="L1761" s="27">
        <v>0</v>
      </c>
      <c r="M1761" s="26" t="s">
        <v>2</v>
      </c>
      <c r="N1761" s="25" t="str" cm="1">
        <f t="array" ref="N1761">_xlfn.IFS(L1761=100%,"выполнено",L1761=0%,"не выполнено",L1761&gt;0%,"в работе",L1761&lt;100%,"в работе")</f>
        <v>не выполнено</v>
      </c>
      <c r="O1761" s="25"/>
      <c r="P1761" s="25"/>
      <c r="Q1761" s="25" t="s">
        <v>1700</v>
      </c>
      <c r="R1761" s="25" t="str">
        <f>VLOOKUP(J1761,LookUp!C:F,4,0)</f>
        <v>ОЭиСС</v>
      </c>
      <c r="S1761" s="25" t="s">
        <v>3824</v>
      </c>
    </row>
    <row r="1762" spans="1:19" x14ac:dyDescent="0.25">
      <c r="A1762" s="25" t="s">
        <v>1693</v>
      </c>
      <c r="B1762" s="44">
        <v>5</v>
      </c>
      <c r="C1762" s="25" t="s">
        <v>1366</v>
      </c>
      <c r="D1762" s="25" t="s">
        <v>27</v>
      </c>
      <c r="E1762" s="26">
        <v>45895</v>
      </c>
      <c r="F1762" s="26">
        <v>45922</v>
      </c>
      <c r="G1762" s="25" t="s">
        <v>27</v>
      </c>
      <c r="H1762" s="26">
        <v>45965</v>
      </c>
      <c r="I1762" s="26">
        <v>45992</v>
      </c>
      <c r="J1762" s="25" t="s">
        <v>1007</v>
      </c>
      <c r="K1762" s="25"/>
      <c r="L1762" s="27">
        <v>0</v>
      </c>
      <c r="M1762" s="26" t="s">
        <v>2</v>
      </c>
      <c r="N1762" s="25" t="str" cm="1">
        <f t="array" ref="N1762">_xlfn.IFS(L1762=100%,"выполнено",L1762=0%,"не выполнено",L1762&gt;0%,"в работе",L1762&lt;100%,"в работе")</f>
        <v>не выполнено</v>
      </c>
      <c r="O1762" s="25"/>
      <c r="P1762" s="25"/>
      <c r="Q1762" s="25" t="s">
        <v>1700</v>
      </c>
      <c r="R1762" s="25" t="str">
        <f>VLOOKUP(J1762,LookUp!C:F,4,0)</f>
        <v>ОЭиСС</v>
      </c>
      <c r="S1762" s="25" t="s">
        <v>3824</v>
      </c>
    </row>
    <row r="1763" spans="1:19" x14ac:dyDescent="0.25">
      <c r="A1763" s="25" t="s">
        <v>1693</v>
      </c>
      <c r="B1763" s="44">
        <v>5</v>
      </c>
      <c r="C1763" s="25" t="s">
        <v>1367</v>
      </c>
      <c r="D1763" s="25" t="s">
        <v>27</v>
      </c>
      <c r="E1763" s="26">
        <v>45895</v>
      </c>
      <c r="F1763" s="26">
        <v>45922</v>
      </c>
      <c r="G1763" s="25" t="s">
        <v>27</v>
      </c>
      <c r="H1763" s="26">
        <v>45965</v>
      </c>
      <c r="I1763" s="26">
        <v>45992</v>
      </c>
      <c r="J1763" s="25" t="s">
        <v>1701</v>
      </c>
      <c r="K1763" s="25"/>
      <c r="L1763" s="27">
        <v>0</v>
      </c>
      <c r="M1763" s="26" t="s">
        <v>2</v>
      </c>
      <c r="N1763" s="25" t="str" cm="1">
        <f t="array" ref="N1763">_xlfn.IFS(L1763=100%,"выполнено",L1763=0%,"не выполнено",L1763&gt;0%,"в работе",L1763&lt;100%,"в работе")</f>
        <v>не выполнено</v>
      </c>
      <c r="O1763" s="25"/>
      <c r="P1763" s="25"/>
      <c r="Q1763" s="25" t="s">
        <v>1701</v>
      </c>
      <c r="R1763" s="25" t="str">
        <f>VLOOKUP(J1763,LookUp!C:F,4,0)</f>
        <v>ОВиВК</v>
      </c>
      <c r="S1763" s="25" t="s">
        <v>3824</v>
      </c>
    </row>
    <row r="1764" spans="1:19" x14ac:dyDescent="0.25">
      <c r="A1764" s="25" t="s">
        <v>1693</v>
      </c>
      <c r="B1764" s="44">
        <v>4</v>
      </c>
      <c r="C1764" s="25" t="s">
        <v>1368</v>
      </c>
      <c r="D1764" s="25" t="s">
        <v>98</v>
      </c>
      <c r="E1764" s="26">
        <v>45861</v>
      </c>
      <c r="F1764" s="26">
        <v>45922</v>
      </c>
      <c r="G1764" s="25" t="s">
        <v>98</v>
      </c>
      <c r="H1764" s="26">
        <v>45931</v>
      </c>
      <c r="I1764" s="26">
        <v>45992</v>
      </c>
      <c r="J1764" s="25" t="s">
        <v>1719</v>
      </c>
      <c r="K1764" s="25"/>
      <c r="L1764" s="27">
        <v>0</v>
      </c>
      <c r="M1764" s="26" t="s">
        <v>2</v>
      </c>
      <c r="N1764" s="25" t="str" cm="1">
        <f t="array" ref="N1764">_xlfn.IFS(L1764=100%,"выполнено",L1764=0%,"не выполнено",L1764&gt;0%,"в работе",L1764&lt;100%,"в работе")</f>
        <v>не выполнено</v>
      </c>
      <c r="O1764" s="25"/>
      <c r="P1764" s="25"/>
      <c r="Q1764" s="25" t="s">
        <v>1013</v>
      </c>
      <c r="R1764" s="25" t="str">
        <f>VLOOKUP(J1764,LookUp!C:F,4,0)</f>
        <v>Не применимо</v>
      </c>
      <c r="S1764" s="25" t="s">
        <v>3824</v>
      </c>
    </row>
    <row r="1765" spans="1:19" x14ac:dyDescent="0.25">
      <c r="A1765" s="25" t="s">
        <v>1693</v>
      </c>
      <c r="B1765" s="44">
        <v>5</v>
      </c>
      <c r="C1765" s="25" t="s">
        <v>1369</v>
      </c>
      <c r="D1765" s="25" t="s">
        <v>98</v>
      </c>
      <c r="E1765" s="26">
        <v>45861</v>
      </c>
      <c r="F1765" s="26">
        <v>45922</v>
      </c>
      <c r="G1765" s="25" t="s">
        <v>98</v>
      </c>
      <c r="H1765" s="26">
        <v>45931</v>
      </c>
      <c r="I1765" s="26">
        <v>45992</v>
      </c>
      <c r="J1765" s="25" t="s">
        <v>1701</v>
      </c>
      <c r="K1765" s="25"/>
      <c r="L1765" s="27">
        <v>0</v>
      </c>
      <c r="M1765" s="26" t="s">
        <v>2</v>
      </c>
      <c r="N1765" s="25" t="str" cm="1">
        <f t="array" ref="N1765">_xlfn.IFS(L1765=100%,"выполнено",L1765=0%,"не выполнено",L1765&gt;0%,"в работе",L1765&lt;100%,"в работе")</f>
        <v>не выполнено</v>
      </c>
      <c r="O1765" s="25"/>
      <c r="P1765" s="25"/>
      <c r="Q1765" s="25" t="s">
        <v>1696</v>
      </c>
      <c r="R1765" s="25" t="str">
        <f>VLOOKUP(J1765,LookUp!C:F,4,0)</f>
        <v>ОВиВК</v>
      </c>
      <c r="S1765" s="25" t="s">
        <v>3824</v>
      </c>
    </row>
    <row r="1766" spans="1:19" x14ac:dyDescent="0.25">
      <c r="A1766" s="25" t="s">
        <v>1693</v>
      </c>
      <c r="B1766" s="44">
        <v>5</v>
      </c>
      <c r="C1766" s="25" t="s">
        <v>1370</v>
      </c>
      <c r="D1766" s="25" t="s">
        <v>30</v>
      </c>
      <c r="E1766" s="26">
        <v>45881</v>
      </c>
      <c r="F1766" s="26">
        <v>45922</v>
      </c>
      <c r="G1766" s="25" t="s">
        <v>30</v>
      </c>
      <c r="H1766" s="26">
        <v>45951</v>
      </c>
      <c r="I1766" s="26">
        <v>45992</v>
      </c>
      <c r="J1766" s="25" t="s">
        <v>1696</v>
      </c>
      <c r="K1766" s="25"/>
      <c r="L1766" s="27">
        <v>0</v>
      </c>
      <c r="M1766" s="26" t="s">
        <v>2</v>
      </c>
      <c r="N1766" s="25" t="str" cm="1">
        <f t="array" ref="N1766">_xlfn.IFS(L1766=100%,"выполнено",L1766=0%,"не выполнено",L1766&gt;0%,"в работе",L1766&lt;100%,"в работе")</f>
        <v>не выполнено</v>
      </c>
      <c r="O1766" s="25"/>
      <c r="P1766" s="25"/>
      <c r="Q1766" s="25" t="s">
        <v>1696</v>
      </c>
      <c r="R1766" s="25" t="str">
        <f>VLOOKUP(J1766,LookUp!C:F,4,0)</f>
        <v>ОЭиСС</v>
      </c>
      <c r="S1766" s="25" t="s">
        <v>3824</v>
      </c>
    </row>
    <row r="1767" spans="1:19" x14ac:dyDescent="0.25">
      <c r="A1767" s="25" t="s">
        <v>1693</v>
      </c>
      <c r="B1767" s="44">
        <v>5</v>
      </c>
      <c r="C1767" s="25" t="s">
        <v>1371</v>
      </c>
      <c r="D1767" s="25" t="s">
        <v>30</v>
      </c>
      <c r="E1767" s="26">
        <v>45881</v>
      </c>
      <c r="F1767" s="26">
        <v>45922</v>
      </c>
      <c r="G1767" s="25" t="s">
        <v>30</v>
      </c>
      <c r="H1767" s="26">
        <v>45951</v>
      </c>
      <c r="I1767" s="26">
        <v>45992</v>
      </c>
      <c r="J1767" s="25" t="s">
        <v>1700</v>
      </c>
      <c r="K1767" s="25"/>
      <c r="L1767" s="27">
        <v>0</v>
      </c>
      <c r="M1767" s="26" t="s">
        <v>2</v>
      </c>
      <c r="N1767" s="25" t="str" cm="1">
        <f t="array" ref="N1767">_xlfn.IFS(L1767=100%,"выполнено",L1767=0%,"не выполнено",L1767&gt;0%,"в работе",L1767&lt;100%,"в работе")</f>
        <v>не выполнено</v>
      </c>
      <c r="O1767" s="25"/>
      <c r="P1767" s="25"/>
      <c r="Q1767" s="25" t="s">
        <v>1007</v>
      </c>
      <c r="R1767" s="25" t="str">
        <f>VLOOKUP(J1767,LookUp!C:F,4,0)</f>
        <v>АСО</v>
      </c>
      <c r="S1767" s="25" t="s">
        <v>3824</v>
      </c>
    </row>
    <row r="1768" spans="1:19" x14ac:dyDescent="0.25">
      <c r="A1768" s="25" t="s">
        <v>1693</v>
      </c>
      <c r="B1768" s="44">
        <v>5</v>
      </c>
      <c r="C1768" s="25" t="s">
        <v>1372</v>
      </c>
      <c r="D1768" s="25" t="s">
        <v>30</v>
      </c>
      <c r="E1768" s="26">
        <v>45881</v>
      </c>
      <c r="F1768" s="26">
        <v>45922</v>
      </c>
      <c r="G1768" s="25" t="s">
        <v>30</v>
      </c>
      <c r="H1768" s="26">
        <v>45951</v>
      </c>
      <c r="I1768" s="26">
        <v>45992</v>
      </c>
      <c r="J1768" s="25" t="s">
        <v>1700</v>
      </c>
      <c r="K1768" s="25"/>
      <c r="L1768" s="27">
        <v>0</v>
      </c>
      <c r="M1768" s="26" t="s">
        <v>2</v>
      </c>
      <c r="N1768" s="25" t="str" cm="1">
        <f t="array" ref="N1768">_xlfn.IFS(L1768=100%,"выполнено",L1768=0%,"не выполнено",L1768&gt;0%,"в работе",L1768&lt;100%,"в работе")</f>
        <v>не выполнено</v>
      </c>
      <c r="O1768" s="25"/>
      <c r="P1768" s="25"/>
      <c r="Q1768" s="25" t="s">
        <v>1007</v>
      </c>
      <c r="R1768" s="25" t="str">
        <f>VLOOKUP(J1768,LookUp!C:F,4,0)</f>
        <v>АСО</v>
      </c>
      <c r="S1768" s="25" t="s">
        <v>3824</v>
      </c>
    </row>
    <row r="1769" spans="1:19" x14ac:dyDescent="0.25">
      <c r="A1769" s="25" t="s">
        <v>1693</v>
      </c>
      <c r="B1769" s="44">
        <v>5</v>
      </c>
      <c r="C1769" s="25" t="s">
        <v>1373</v>
      </c>
      <c r="D1769" s="25" t="s">
        <v>30</v>
      </c>
      <c r="E1769" s="26">
        <v>45881</v>
      </c>
      <c r="F1769" s="26">
        <v>45922</v>
      </c>
      <c r="G1769" s="25" t="s">
        <v>30</v>
      </c>
      <c r="H1769" s="26">
        <v>45951</v>
      </c>
      <c r="I1769" s="26">
        <v>45992</v>
      </c>
      <c r="J1769" s="25" t="s">
        <v>1700</v>
      </c>
      <c r="K1769" s="25"/>
      <c r="L1769" s="27">
        <v>0</v>
      </c>
      <c r="M1769" s="26" t="s">
        <v>2</v>
      </c>
      <c r="N1769" s="25" t="str" cm="1">
        <f t="array" ref="N1769">_xlfn.IFS(L1769=100%,"выполнено",L1769=0%,"не выполнено",L1769&gt;0%,"в работе",L1769&lt;100%,"в работе")</f>
        <v>не выполнено</v>
      </c>
      <c r="O1769" s="25"/>
      <c r="P1769" s="25"/>
      <c r="Q1769" s="25" t="s">
        <v>1007</v>
      </c>
      <c r="R1769" s="25" t="str">
        <f>VLOOKUP(J1769,LookUp!C:F,4,0)</f>
        <v>АСО</v>
      </c>
      <c r="S1769" s="25" t="s">
        <v>3824</v>
      </c>
    </row>
    <row r="1770" spans="1:19" x14ac:dyDescent="0.25">
      <c r="A1770" s="25" t="s">
        <v>1693</v>
      </c>
      <c r="B1770" s="44">
        <v>5</v>
      </c>
      <c r="C1770" s="25" t="s">
        <v>1374</v>
      </c>
      <c r="D1770" s="25" t="s">
        <v>30</v>
      </c>
      <c r="E1770" s="26">
        <v>45881</v>
      </c>
      <c r="F1770" s="26">
        <v>45922</v>
      </c>
      <c r="G1770" s="25" t="s">
        <v>30</v>
      </c>
      <c r="H1770" s="26">
        <v>45951</v>
      </c>
      <c r="I1770" s="26">
        <v>45992</v>
      </c>
      <c r="J1770" s="25" t="s">
        <v>1701</v>
      </c>
      <c r="K1770" s="25"/>
      <c r="L1770" s="27">
        <v>0</v>
      </c>
      <c r="M1770" s="26" t="s">
        <v>2</v>
      </c>
      <c r="N1770" s="25" t="str" cm="1">
        <f t="array" ref="N1770">_xlfn.IFS(L1770=100%,"выполнено",L1770=0%,"не выполнено",L1770&gt;0%,"в работе",L1770&lt;100%,"в работе")</f>
        <v>не выполнено</v>
      </c>
      <c r="O1770" s="25"/>
      <c r="P1770" s="25"/>
      <c r="Q1770" s="25" t="s">
        <v>1007</v>
      </c>
      <c r="R1770" s="25" t="str">
        <f>VLOOKUP(J1770,LookUp!C:F,4,0)</f>
        <v>ОВиВК</v>
      </c>
      <c r="S1770" s="25" t="s">
        <v>3824</v>
      </c>
    </row>
    <row r="1771" spans="1:19" x14ac:dyDescent="0.25">
      <c r="A1771" s="25" t="s">
        <v>1693</v>
      </c>
      <c r="B1771" s="44">
        <v>5</v>
      </c>
      <c r="C1771" s="25" t="s">
        <v>1375</v>
      </c>
      <c r="D1771" s="25" t="s">
        <v>30</v>
      </c>
      <c r="E1771" s="26">
        <v>45881</v>
      </c>
      <c r="F1771" s="26">
        <v>45922</v>
      </c>
      <c r="G1771" s="25" t="s">
        <v>30</v>
      </c>
      <c r="H1771" s="26">
        <v>45951</v>
      </c>
      <c r="I1771" s="26">
        <v>45992</v>
      </c>
      <c r="J1771" s="25" t="s">
        <v>1701</v>
      </c>
      <c r="K1771" s="25"/>
      <c r="L1771" s="27">
        <v>0</v>
      </c>
      <c r="M1771" s="26" t="s">
        <v>2</v>
      </c>
      <c r="N1771" s="25" t="str" cm="1">
        <f t="array" ref="N1771">_xlfn.IFS(L1771=100%,"выполнено",L1771=0%,"не выполнено",L1771&gt;0%,"в работе",L1771&lt;100%,"в работе")</f>
        <v>не выполнено</v>
      </c>
      <c r="O1771" s="25"/>
      <c r="P1771" s="25"/>
      <c r="Q1771" s="25" t="s">
        <v>1719</v>
      </c>
      <c r="R1771" s="25" t="str">
        <f>VLOOKUP(J1771,LookUp!C:F,4,0)</f>
        <v>ОВиВК</v>
      </c>
      <c r="S1771" s="25" t="s">
        <v>3824</v>
      </c>
    </row>
    <row r="1772" spans="1:19" x14ac:dyDescent="0.25">
      <c r="A1772" s="25" t="s">
        <v>1693</v>
      </c>
      <c r="B1772" s="44">
        <v>5</v>
      </c>
      <c r="C1772" s="25" t="s">
        <v>1376</v>
      </c>
      <c r="D1772" s="25" t="s">
        <v>30</v>
      </c>
      <c r="E1772" s="26">
        <v>45881</v>
      </c>
      <c r="F1772" s="26">
        <v>45922</v>
      </c>
      <c r="G1772" s="25" t="s">
        <v>30</v>
      </c>
      <c r="H1772" s="26">
        <v>45951</v>
      </c>
      <c r="I1772" s="26">
        <v>45992</v>
      </c>
      <c r="J1772" s="25" t="s">
        <v>1696</v>
      </c>
      <c r="K1772" s="25"/>
      <c r="L1772" s="27">
        <v>0</v>
      </c>
      <c r="M1772" s="26" t="s">
        <v>2</v>
      </c>
      <c r="N1772" s="25" t="str" cm="1">
        <f t="array" ref="N1772">_xlfn.IFS(L1772=100%,"выполнено",L1772=0%,"не выполнено",L1772&gt;0%,"в работе",L1772&lt;100%,"в работе")</f>
        <v>не выполнено</v>
      </c>
      <c r="O1772" s="25"/>
      <c r="P1772" s="25"/>
      <c r="Q1772" s="25" t="s">
        <v>1698</v>
      </c>
      <c r="R1772" s="25" t="str">
        <f>VLOOKUP(J1772,LookUp!C:F,4,0)</f>
        <v>ОЭиСС</v>
      </c>
      <c r="S1772" s="25" t="s">
        <v>3824</v>
      </c>
    </row>
    <row r="1773" spans="1:19" x14ac:dyDescent="0.25">
      <c r="A1773" s="25" t="s">
        <v>1693</v>
      </c>
      <c r="B1773" s="44">
        <v>5</v>
      </c>
      <c r="C1773" s="25" t="s">
        <v>1377</v>
      </c>
      <c r="D1773" s="25" t="s">
        <v>30</v>
      </c>
      <c r="E1773" s="26">
        <v>45881</v>
      </c>
      <c r="F1773" s="26">
        <v>45922</v>
      </c>
      <c r="G1773" s="25" t="s">
        <v>30</v>
      </c>
      <c r="H1773" s="26">
        <v>45951</v>
      </c>
      <c r="I1773" s="26">
        <v>45992</v>
      </c>
      <c r="J1773" s="25" t="s">
        <v>1696</v>
      </c>
      <c r="K1773" s="25"/>
      <c r="L1773" s="27">
        <v>0</v>
      </c>
      <c r="M1773" s="26" t="s">
        <v>2</v>
      </c>
      <c r="N1773" s="25" t="str" cm="1">
        <f t="array" ref="N1773">_xlfn.IFS(L1773=100%,"выполнено",L1773=0%,"не выполнено",L1773&gt;0%,"в работе",L1773&lt;100%,"в работе")</f>
        <v>не выполнено</v>
      </c>
      <c r="O1773" s="25"/>
      <c r="P1773" s="25"/>
      <c r="Q1773" s="25" t="s">
        <v>1700</v>
      </c>
      <c r="R1773" s="25" t="str">
        <f>VLOOKUP(J1773,LookUp!C:F,4,0)</f>
        <v>ОЭиСС</v>
      </c>
      <c r="S1773" s="25" t="s">
        <v>3824</v>
      </c>
    </row>
    <row r="1774" spans="1:19" x14ac:dyDescent="0.25">
      <c r="A1774" s="25" t="s">
        <v>1693</v>
      </c>
      <c r="B1774" s="44">
        <v>5</v>
      </c>
      <c r="C1774" s="25" t="s">
        <v>1378</v>
      </c>
      <c r="D1774" s="25" t="s">
        <v>30</v>
      </c>
      <c r="E1774" s="26">
        <v>45881</v>
      </c>
      <c r="F1774" s="26">
        <v>45922</v>
      </c>
      <c r="G1774" s="25" t="s">
        <v>30</v>
      </c>
      <c r="H1774" s="26">
        <v>45951</v>
      </c>
      <c r="I1774" s="26">
        <v>45992</v>
      </c>
      <c r="J1774" s="25" t="s">
        <v>1007</v>
      </c>
      <c r="K1774" s="25"/>
      <c r="L1774" s="27">
        <v>0</v>
      </c>
      <c r="M1774" s="26" t="s">
        <v>2</v>
      </c>
      <c r="N1774" s="25" t="str" cm="1">
        <f t="array" ref="N1774">_xlfn.IFS(L1774=100%,"выполнено",L1774=0%,"не выполнено",L1774&gt;0%,"в работе",L1774&lt;100%,"в работе")</f>
        <v>не выполнено</v>
      </c>
      <c r="O1774" s="25"/>
      <c r="P1774" s="25"/>
      <c r="Q1774" s="25" t="s">
        <v>1700</v>
      </c>
      <c r="R1774" s="25" t="str">
        <f>VLOOKUP(J1774,LookUp!C:F,4,0)</f>
        <v>ОЭиСС</v>
      </c>
      <c r="S1774" s="25" t="s">
        <v>3824</v>
      </c>
    </row>
    <row r="1775" spans="1:19" x14ac:dyDescent="0.25">
      <c r="A1775" s="25" t="s">
        <v>1693</v>
      </c>
      <c r="B1775" s="44">
        <v>5</v>
      </c>
      <c r="C1775" s="25" t="s">
        <v>1379</v>
      </c>
      <c r="D1775" s="25" t="s">
        <v>30</v>
      </c>
      <c r="E1775" s="26">
        <v>45881</v>
      </c>
      <c r="F1775" s="26">
        <v>45922</v>
      </c>
      <c r="G1775" s="25" t="s">
        <v>30</v>
      </c>
      <c r="H1775" s="26">
        <v>45951</v>
      </c>
      <c r="I1775" s="26">
        <v>45992</v>
      </c>
      <c r="J1775" s="25" t="s">
        <v>1007</v>
      </c>
      <c r="K1775" s="25"/>
      <c r="L1775" s="27">
        <v>0</v>
      </c>
      <c r="M1775" s="26" t="s">
        <v>2</v>
      </c>
      <c r="N1775" s="25" t="str" cm="1">
        <f t="array" ref="N1775">_xlfn.IFS(L1775=100%,"выполнено",L1775=0%,"не выполнено",L1775&gt;0%,"в работе",L1775&lt;100%,"в работе")</f>
        <v>не выполнено</v>
      </c>
      <c r="O1775" s="25"/>
      <c r="P1775" s="25"/>
      <c r="Q1775" s="25" t="s">
        <v>1700</v>
      </c>
      <c r="R1775" s="25" t="str">
        <f>VLOOKUP(J1775,LookUp!C:F,4,0)</f>
        <v>ОЭиСС</v>
      </c>
      <c r="S1775" s="25" t="s">
        <v>3824</v>
      </c>
    </row>
    <row r="1776" spans="1:19" x14ac:dyDescent="0.25">
      <c r="A1776" s="25" t="s">
        <v>1693</v>
      </c>
      <c r="B1776" s="44">
        <v>5</v>
      </c>
      <c r="C1776" s="25" t="s">
        <v>1380</v>
      </c>
      <c r="D1776" s="25" t="s">
        <v>30</v>
      </c>
      <c r="E1776" s="26">
        <v>45881</v>
      </c>
      <c r="F1776" s="26">
        <v>45922</v>
      </c>
      <c r="G1776" s="25" t="s">
        <v>30</v>
      </c>
      <c r="H1776" s="26">
        <v>45951</v>
      </c>
      <c r="I1776" s="26">
        <v>45992</v>
      </c>
      <c r="J1776" s="25" t="s">
        <v>1007</v>
      </c>
      <c r="K1776" s="25"/>
      <c r="L1776" s="27">
        <v>0</v>
      </c>
      <c r="M1776" s="26" t="s">
        <v>2</v>
      </c>
      <c r="N1776" s="25" t="str" cm="1">
        <f t="array" ref="N1776">_xlfn.IFS(L1776=100%,"выполнено",L1776=0%,"не выполнено",L1776&gt;0%,"в работе",L1776&lt;100%,"в работе")</f>
        <v>не выполнено</v>
      </c>
      <c r="O1776" s="25"/>
      <c r="P1776" s="25"/>
      <c r="Q1776" s="25" t="s">
        <v>1701</v>
      </c>
      <c r="R1776" s="25" t="str">
        <f>VLOOKUP(J1776,LookUp!C:F,4,0)</f>
        <v>ОЭиСС</v>
      </c>
      <c r="S1776" s="25" t="s">
        <v>3824</v>
      </c>
    </row>
    <row r="1777" spans="1:19" x14ac:dyDescent="0.25">
      <c r="A1777" s="25" t="s">
        <v>1693</v>
      </c>
      <c r="B1777" s="44">
        <v>4</v>
      </c>
      <c r="C1777" s="25" t="s">
        <v>1381</v>
      </c>
      <c r="D1777" s="25" t="s">
        <v>27</v>
      </c>
      <c r="E1777" s="26">
        <v>45895</v>
      </c>
      <c r="F1777" s="26">
        <v>45922</v>
      </c>
      <c r="G1777" s="25" t="s">
        <v>27</v>
      </c>
      <c r="H1777" s="26">
        <v>45965</v>
      </c>
      <c r="I1777" s="26">
        <v>45992</v>
      </c>
      <c r="J1777" s="25" t="s">
        <v>1719</v>
      </c>
      <c r="K1777" s="25"/>
      <c r="L1777" s="27">
        <v>0</v>
      </c>
      <c r="M1777" s="26" t="s">
        <v>2</v>
      </c>
      <c r="N1777" s="25" t="str" cm="1">
        <f t="array" ref="N1777">_xlfn.IFS(L1777=100%,"выполнено",L1777=0%,"не выполнено",L1777&gt;0%,"в работе",L1777&lt;100%,"в работе")</f>
        <v>не выполнено</v>
      </c>
      <c r="O1777" s="25"/>
      <c r="P1777" s="25"/>
      <c r="Q1777" s="25" t="s">
        <v>1013</v>
      </c>
      <c r="R1777" s="25" t="str">
        <f>VLOOKUP(J1777,LookUp!C:F,4,0)</f>
        <v>Не применимо</v>
      </c>
      <c r="S1777" s="25" t="s">
        <v>3824</v>
      </c>
    </row>
    <row r="1778" spans="1:19" x14ac:dyDescent="0.25">
      <c r="A1778" s="25" t="s">
        <v>1693</v>
      </c>
      <c r="B1778" s="44">
        <v>5</v>
      </c>
      <c r="C1778" s="25" t="s">
        <v>1382</v>
      </c>
      <c r="D1778" s="25" t="s">
        <v>27</v>
      </c>
      <c r="E1778" s="26">
        <v>45895</v>
      </c>
      <c r="F1778" s="26">
        <v>45922</v>
      </c>
      <c r="G1778" s="25" t="s">
        <v>27</v>
      </c>
      <c r="H1778" s="26">
        <v>45965</v>
      </c>
      <c r="I1778" s="26">
        <v>45992</v>
      </c>
      <c r="J1778" s="25" t="s">
        <v>3147</v>
      </c>
      <c r="K1778" s="25"/>
      <c r="L1778" s="27">
        <v>0</v>
      </c>
      <c r="M1778" s="26" t="s">
        <v>2</v>
      </c>
      <c r="N1778" s="25" t="str" cm="1">
        <f t="array" ref="N1778">_xlfn.IFS(L1778=100%,"выполнено",L1778=0%,"не выполнено",L1778&gt;0%,"в работе",L1778&lt;100%,"в работе")</f>
        <v>не выполнено</v>
      </c>
      <c r="O1778" s="25"/>
      <c r="P1778" s="25"/>
      <c r="Q1778" s="25" t="s">
        <v>1696</v>
      </c>
      <c r="R1778" s="25" t="str">
        <f>VLOOKUP(J1778,LookUp!C:F,4,0)</f>
        <v>ТХиГТС</v>
      </c>
      <c r="S1778" s="25" t="s">
        <v>3824</v>
      </c>
    </row>
    <row r="1779" spans="1:19" x14ac:dyDescent="0.25">
      <c r="A1779" s="25" t="s">
        <v>1693</v>
      </c>
      <c r="B1779" s="44">
        <v>5</v>
      </c>
      <c r="C1779" s="25" t="s">
        <v>1383</v>
      </c>
      <c r="D1779" s="25" t="s">
        <v>54</v>
      </c>
      <c r="E1779" s="26">
        <v>45904</v>
      </c>
      <c r="F1779" s="26">
        <v>45922</v>
      </c>
      <c r="G1779" s="25" t="s">
        <v>54</v>
      </c>
      <c r="H1779" s="26">
        <v>45974</v>
      </c>
      <c r="I1779" s="26">
        <v>45992</v>
      </c>
      <c r="J1779" s="25" t="s">
        <v>1700</v>
      </c>
      <c r="K1779" s="25"/>
      <c r="L1779" s="27">
        <v>0</v>
      </c>
      <c r="M1779" s="26" t="s">
        <v>2</v>
      </c>
      <c r="N1779" s="25" t="str" cm="1">
        <f t="array" ref="N1779">_xlfn.IFS(L1779=100%,"выполнено",L1779=0%,"не выполнено",L1779&gt;0%,"в работе",L1779&lt;100%,"в работе")</f>
        <v>не выполнено</v>
      </c>
      <c r="O1779" s="25"/>
      <c r="P1779" s="25"/>
      <c r="Q1779" s="25" t="s">
        <v>1696</v>
      </c>
      <c r="R1779" s="25" t="str">
        <f>VLOOKUP(J1779,LookUp!C:F,4,0)</f>
        <v>АСО</v>
      </c>
      <c r="S1779" s="25" t="s">
        <v>3824</v>
      </c>
    </row>
    <row r="1780" spans="1:19" x14ac:dyDescent="0.25">
      <c r="A1780" s="25" t="s">
        <v>1693</v>
      </c>
      <c r="B1780" s="44">
        <v>5</v>
      </c>
      <c r="C1780" s="25" t="s">
        <v>1384</v>
      </c>
      <c r="D1780" s="25" t="s">
        <v>54</v>
      </c>
      <c r="E1780" s="26">
        <v>45904</v>
      </c>
      <c r="F1780" s="26">
        <v>45922</v>
      </c>
      <c r="G1780" s="25" t="s">
        <v>54</v>
      </c>
      <c r="H1780" s="26">
        <v>45974</v>
      </c>
      <c r="I1780" s="26">
        <v>45992</v>
      </c>
      <c r="J1780" s="25" t="s">
        <v>1696</v>
      </c>
      <c r="K1780" s="25"/>
      <c r="L1780" s="27">
        <v>0</v>
      </c>
      <c r="M1780" s="26" t="s">
        <v>2</v>
      </c>
      <c r="N1780" s="25" t="str" cm="1">
        <f t="array" ref="N1780">_xlfn.IFS(L1780=100%,"выполнено",L1780=0%,"не выполнено",L1780&gt;0%,"в работе",L1780&lt;100%,"в работе")</f>
        <v>не выполнено</v>
      </c>
      <c r="O1780" s="25"/>
      <c r="P1780" s="25"/>
      <c r="Q1780" s="25" t="s">
        <v>1007</v>
      </c>
      <c r="R1780" s="25" t="str">
        <f>VLOOKUP(J1780,LookUp!C:F,4,0)</f>
        <v>ОЭиСС</v>
      </c>
      <c r="S1780" s="25" t="s">
        <v>3824</v>
      </c>
    </row>
    <row r="1781" spans="1:19" x14ac:dyDescent="0.25">
      <c r="A1781" s="25" t="s">
        <v>1693</v>
      </c>
      <c r="B1781" s="44">
        <v>4</v>
      </c>
      <c r="C1781" s="25" t="s">
        <v>1385</v>
      </c>
      <c r="D1781" s="25" t="s">
        <v>27</v>
      </c>
      <c r="E1781" s="26">
        <v>45895</v>
      </c>
      <c r="F1781" s="26">
        <v>45922</v>
      </c>
      <c r="G1781" s="25" t="s">
        <v>27</v>
      </c>
      <c r="H1781" s="26">
        <v>45965</v>
      </c>
      <c r="I1781" s="26">
        <v>45992</v>
      </c>
      <c r="J1781" s="25" t="s">
        <v>1719</v>
      </c>
      <c r="K1781" s="25"/>
      <c r="L1781" s="27">
        <v>0</v>
      </c>
      <c r="M1781" s="26" t="s">
        <v>2</v>
      </c>
      <c r="N1781" s="25" t="str" cm="1">
        <f t="array" ref="N1781">_xlfn.IFS(L1781=100%,"выполнено",L1781=0%,"не выполнено",L1781&gt;0%,"в работе",L1781&lt;100%,"в работе")</f>
        <v>не выполнено</v>
      </c>
      <c r="O1781" s="25"/>
      <c r="P1781" s="25"/>
      <c r="Q1781" s="25" t="s">
        <v>1007</v>
      </c>
      <c r="R1781" s="25" t="str">
        <f>VLOOKUP(J1781,LookUp!C:F,4,0)</f>
        <v>Не применимо</v>
      </c>
      <c r="S1781" s="25" t="s">
        <v>3824</v>
      </c>
    </row>
    <row r="1782" spans="1:19" x14ac:dyDescent="0.25">
      <c r="A1782" s="25" t="s">
        <v>1693</v>
      </c>
      <c r="B1782" s="44">
        <v>5</v>
      </c>
      <c r="C1782" s="25" t="s">
        <v>1386</v>
      </c>
      <c r="D1782" s="25" t="s">
        <v>27</v>
      </c>
      <c r="E1782" s="26">
        <v>45895</v>
      </c>
      <c r="F1782" s="26">
        <v>45922</v>
      </c>
      <c r="G1782" s="25" t="s">
        <v>27</v>
      </c>
      <c r="H1782" s="26">
        <v>45965</v>
      </c>
      <c r="I1782" s="26">
        <v>45992</v>
      </c>
      <c r="J1782" s="25" t="s">
        <v>1701</v>
      </c>
      <c r="K1782" s="25"/>
      <c r="L1782" s="27">
        <v>0</v>
      </c>
      <c r="M1782" s="26" t="s">
        <v>2</v>
      </c>
      <c r="N1782" s="25" t="str" cm="1">
        <f t="array" ref="N1782">_xlfn.IFS(L1782=100%,"выполнено",L1782=0%,"не выполнено",L1782&gt;0%,"в работе",L1782&lt;100%,"в работе")</f>
        <v>не выполнено</v>
      </c>
      <c r="O1782" s="25"/>
      <c r="P1782" s="25"/>
      <c r="Q1782" s="25" t="s">
        <v>1007</v>
      </c>
      <c r="R1782" s="25" t="str">
        <f>VLOOKUP(J1782,LookUp!C:F,4,0)</f>
        <v>ОВиВК</v>
      </c>
      <c r="S1782" s="25" t="s">
        <v>3824</v>
      </c>
    </row>
    <row r="1783" spans="1:19" x14ac:dyDescent="0.25">
      <c r="A1783" s="25" t="s">
        <v>1693</v>
      </c>
      <c r="B1783" s="44">
        <v>5</v>
      </c>
      <c r="C1783" s="25" t="s">
        <v>1387</v>
      </c>
      <c r="D1783" s="25" t="s">
        <v>69</v>
      </c>
      <c r="E1783" s="26">
        <v>45898</v>
      </c>
      <c r="F1783" s="26">
        <v>45922</v>
      </c>
      <c r="G1783" s="25" t="s">
        <v>69</v>
      </c>
      <c r="H1783" s="26">
        <v>45968</v>
      </c>
      <c r="I1783" s="26">
        <v>45992</v>
      </c>
      <c r="J1783" s="25" t="s">
        <v>1700</v>
      </c>
      <c r="K1783" s="25"/>
      <c r="L1783" s="27">
        <v>0</v>
      </c>
      <c r="M1783" s="26" t="s">
        <v>2</v>
      </c>
      <c r="N1783" s="25" t="str" cm="1">
        <f t="array" ref="N1783">_xlfn.IFS(L1783=100%,"выполнено",L1783=0%,"не выполнено",L1783&gt;0%,"в работе",L1783&lt;100%,"в работе")</f>
        <v>не выполнено</v>
      </c>
      <c r="O1783" s="25"/>
      <c r="P1783" s="25"/>
      <c r="Q1783" s="25" t="s">
        <v>1007</v>
      </c>
      <c r="R1783" s="25" t="str">
        <f>VLOOKUP(J1783,LookUp!C:F,4,0)</f>
        <v>АСО</v>
      </c>
      <c r="S1783" s="25" t="s">
        <v>3824</v>
      </c>
    </row>
    <row r="1784" spans="1:19" x14ac:dyDescent="0.25">
      <c r="A1784" s="25" t="s">
        <v>1693</v>
      </c>
      <c r="B1784" s="44">
        <v>5</v>
      </c>
      <c r="C1784" s="25" t="s">
        <v>1388</v>
      </c>
      <c r="D1784" s="25" t="s">
        <v>69</v>
      </c>
      <c r="E1784" s="26">
        <v>45898</v>
      </c>
      <c r="F1784" s="26">
        <v>45922</v>
      </c>
      <c r="G1784" s="25" t="s">
        <v>69</v>
      </c>
      <c r="H1784" s="26">
        <v>45968</v>
      </c>
      <c r="I1784" s="26">
        <v>45992</v>
      </c>
      <c r="J1784" s="25" t="s">
        <v>1696</v>
      </c>
      <c r="K1784" s="25"/>
      <c r="L1784" s="27">
        <v>0</v>
      </c>
      <c r="M1784" s="26" t="s">
        <v>2</v>
      </c>
      <c r="N1784" s="25" t="str" cm="1">
        <f t="array" ref="N1784">_xlfn.IFS(L1784=100%,"выполнено",L1784=0%,"не выполнено",L1784&gt;0%,"в работе",L1784&lt;100%,"в работе")</f>
        <v>не выполнено</v>
      </c>
      <c r="O1784" s="25"/>
      <c r="P1784" s="25"/>
      <c r="Q1784" s="25" t="s">
        <v>465</v>
      </c>
      <c r="R1784" s="25" t="str">
        <f>VLOOKUP(J1784,LookUp!C:F,4,0)</f>
        <v>ОЭиСС</v>
      </c>
      <c r="S1784" s="25" t="s">
        <v>3824</v>
      </c>
    </row>
    <row r="1785" spans="1:19" x14ac:dyDescent="0.25">
      <c r="A1785" s="25" t="s">
        <v>1693</v>
      </c>
      <c r="B1785" s="44">
        <v>5</v>
      </c>
      <c r="C1785" s="25" t="s">
        <v>1389</v>
      </c>
      <c r="D1785" s="25" t="s">
        <v>69</v>
      </c>
      <c r="E1785" s="26">
        <v>45898</v>
      </c>
      <c r="F1785" s="26">
        <v>45922</v>
      </c>
      <c r="G1785" s="25" t="s">
        <v>69</v>
      </c>
      <c r="H1785" s="26">
        <v>45968</v>
      </c>
      <c r="I1785" s="26">
        <v>45992</v>
      </c>
      <c r="J1785" s="25" t="s">
        <v>1696</v>
      </c>
      <c r="K1785" s="25"/>
      <c r="L1785" s="27">
        <v>0</v>
      </c>
      <c r="M1785" s="26" t="s">
        <v>2</v>
      </c>
      <c r="N1785" s="25" t="str" cm="1">
        <f t="array" ref="N1785">_xlfn.IFS(L1785=100%,"выполнено",L1785=0%,"не выполнено",L1785&gt;0%,"в работе",L1785&lt;100%,"в работе")</f>
        <v>не выполнено</v>
      </c>
      <c r="O1785" s="25"/>
      <c r="P1785" s="25"/>
      <c r="Q1785" s="25" t="s">
        <v>1698</v>
      </c>
      <c r="R1785" s="25" t="str">
        <f>VLOOKUP(J1785,LookUp!C:F,4,0)</f>
        <v>ОЭиСС</v>
      </c>
      <c r="S1785" s="25" t="s">
        <v>3824</v>
      </c>
    </row>
    <row r="1786" spans="1:19" x14ac:dyDescent="0.25">
      <c r="A1786" s="25" t="s">
        <v>1693</v>
      </c>
      <c r="B1786" s="44">
        <v>5</v>
      </c>
      <c r="C1786" s="25" t="s">
        <v>1390</v>
      </c>
      <c r="D1786" s="25" t="s">
        <v>69</v>
      </c>
      <c r="E1786" s="26">
        <v>45898</v>
      </c>
      <c r="F1786" s="26">
        <v>45922</v>
      </c>
      <c r="G1786" s="25" t="s">
        <v>69</v>
      </c>
      <c r="H1786" s="26">
        <v>45968</v>
      </c>
      <c r="I1786" s="26">
        <v>45992</v>
      </c>
      <c r="J1786" s="25" t="s">
        <v>1925</v>
      </c>
      <c r="K1786" s="25"/>
      <c r="L1786" s="27">
        <v>0</v>
      </c>
      <c r="M1786" s="26" t="s">
        <v>2</v>
      </c>
      <c r="N1786" s="25" t="str" cm="1">
        <f t="array" ref="N1786">_xlfn.IFS(L1786=100%,"выполнено",L1786=0%,"не выполнено",L1786&gt;0%,"в работе",L1786&lt;100%,"в работе")</f>
        <v>не выполнено</v>
      </c>
      <c r="O1786" s="25"/>
      <c r="P1786" s="25"/>
      <c r="Q1786" s="25" t="s">
        <v>1700</v>
      </c>
      <c r="R1786" s="25" t="str">
        <f>VLOOKUP(J1786,LookUp!C:F,4,0)</f>
        <v>ОЭиСС</v>
      </c>
      <c r="S1786" s="25" t="s">
        <v>3824</v>
      </c>
    </row>
    <row r="1787" spans="1:19" x14ac:dyDescent="0.25">
      <c r="A1787" s="25" t="s">
        <v>1693</v>
      </c>
      <c r="B1787" s="44">
        <v>4</v>
      </c>
      <c r="C1787" s="25" t="s">
        <v>1391</v>
      </c>
      <c r="D1787" s="25" t="s">
        <v>27</v>
      </c>
      <c r="E1787" s="26">
        <v>45895</v>
      </c>
      <c r="F1787" s="26">
        <v>45922</v>
      </c>
      <c r="G1787" s="25" t="s">
        <v>27</v>
      </c>
      <c r="H1787" s="26">
        <v>45965</v>
      </c>
      <c r="I1787" s="26">
        <v>45992</v>
      </c>
      <c r="J1787" s="25" t="s">
        <v>1719</v>
      </c>
      <c r="K1787" s="25"/>
      <c r="L1787" s="27">
        <v>0</v>
      </c>
      <c r="M1787" s="26" t="s">
        <v>2</v>
      </c>
      <c r="N1787" s="25" t="str" cm="1">
        <f t="array" ref="N1787">_xlfn.IFS(L1787=100%,"выполнено",L1787=0%,"не выполнено",L1787&gt;0%,"в работе",L1787&lt;100%,"в работе")</f>
        <v>не выполнено</v>
      </c>
      <c r="O1787" s="25"/>
      <c r="P1787" s="25"/>
      <c r="Q1787" s="25" t="s">
        <v>1701</v>
      </c>
      <c r="R1787" s="25" t="str">
        <f>VLOOKUP(J1787,LookUp!C:F,4,0)</f>
        <v>Не применимо</v>
      </c>
      <c r="S1787" s="25" t="s">
        <v>3824</v>
      </c>
    </row>
    <row r="1788" spans="1:19" x14ac:dyDescent="0.25">
      <c r="A1788" s="25" t="s">
        <v>1693</v>
      </c>
      <c r="B1788" s="44">
        <v>5</v>
      </c>
      <c r="C1788" s="28" t="s">
        <v>1392</v>
      </c>
      <c r="D1788" s="25" t="s">
        <v>27</v>
      </c>
      <c r="E1788" s="26">
        <v>45895</v>
      </c>
      <c r="F1788" s="26">
        <v>45922</v>
      </c>
      <c r="G1788" s="25" t="s">
        <v>27</v>
      </c>
      <c r="H1788" s="26">
        <v>45965</v>
      </c>
      <c r="I1788" s="26">
        <v>45992</v>
      </c>
      <c r="J1788" s="25" t="s">
        <v>1925</v>
      </c>
      <c r="K1788" s="25"/>
      <c r="L1788" s="27">
        <v>0</v>
      </c>
      <c r="M1788" s="26" t="s">
        <v>2</v>
      </c>
      <c r="N1788" s="25" t="str" cm="1">
        <f t="array" ref="N1788">_xlfn.IFS(L1788=100%,"выполнено",L1788=0%,"не выполнено",L1788&gt;0%,"в работе",L1788&lt;100%,"в работе")</f>
        <v>не выполнено</v>
      </c>
      <c r="O1788" s="25"/>
      <c r="P1788" s="25"/>
      <c r="Q1788" s="25" t="s">
        <v>1013</v>
      </c>
      <c r="R1788" s="25" t="str">
        <f>VLOOKUP(J1788,LookUp!C:F,4,0)</f>
        <v>ОЭиСС</v>
      </c>
      <c r="S1788" s="25" t="s">
        <v>3824</v>
      </c>
    </row>
    <row r="1789" spans="1:19" x14ac:dyDescent="0.25">
      <c r="A1789" s="25" t="s">
        <v>1693</v>
      </c>
      <c r="B1789" s="44">
        <v>5</v>
      </c>
      <c r="C1789" s="25" t="s">
        <v>1393</v>
      </c>
      <c r="D1789" s="25" t="s">
        <v>28</v>
      </c>
      <c r="E1789" s="26">
        <v>45902</v>
      </c>
      <c r="F1789" s="26">
        <v>45922</v>
      </c>
      <c r="G1789" s="25" t="s">
        <v>28</v>
      </c>
      <c r="H1789" s="26">
        <v>45972</v>
      </c>
      <c r="I1789" s="26">
        <v>45992</v>
      </c>
      <c r="J1789" s="25" t="s">
        <v>1701</v>
      </c>
      <c r="K1789" s="25"/>
      <c r="L1789" s="27">
        <v>0</v>
      </c>
      <c r="M1789" s="26" t="s">
        <v>2</v>
      </c>
      <c r="N1789" s="25" t="str" cm="1">
        <f t="array" ref="N1789">_xlfn.IFS(L1789=100%,"выполнено",L1789=0%,"не выполнено",L1789&gt;0%,"в работе",L1789&lt;100%,"в работе")</f>
        <v>не выполнено</v>
      </c>
      <c r="O1789" s="25"/>
      <c r="P1789" s="25"/>
      <c r="Q1789" s="25" t="s">
        <v>1696</v>
      </c>
      <c r="R1789" s="25" t="str">
        <f>VLOOKUP(J1789,LookUp!C:F,4,0)</f>
        <v>ОВиВК</v>
      </c>
      <c r="S1789" s="25" t="s">
        <v>3824</v>
      </c>
    </row>
    <row r="1790" spans="1:19" x14ac:dyDescent="0.25">
      <c r="A1790" s="25" t="s">
        <v>1693</v>
      </c>
      <c r="B1790" s="44">
        <v>5</v>
      </c>
      <c r="C1790" s="25" t="s">
        <v>1394</v>
      </c>
      <c r="D1790" s="25" t="s">
        <v>28</v>
      </c>
      <c r="E1790" s="26">
        <v>45902</v>
      </c>
      <c r="F1790" s="26">
        <v>45922</v>
      </c>
      <c r="G1790" s="25" t="s">
        <v>28</v>
      </c>
      <c r="H1790" s="26">
        <v>45972</v>
      </c>
      <c r="I1790" s="26">
        <v>45992</v>
      </c>
      <c r="J1790" s="25" t="s">
        <v>1700</v>
      </c>
      <c r="K1790" s="25"/>
      <c r="L1790" s="27">
        <v>0</v>
      </c>
      <c r="M1790" s="26" t="s">
        <v>2</v>
      </c>
      <c r="N1790" s="25" t="str" cm="1">
        <f t="array" ref="N1790">_xlfn.IFS(L1790=100%,"выполнено",L1790=0%,"не выполнено",L1790&gt;0%,"в работе",L1790&lt;100%,"в работе")</f>
        <v>не выполнено</v>
      </c>
      <c r="O1790" s="25"/>
      <c r="P1790" s="25"/>
      <c r="Q1790" s="25" t="s">
        <v>1696</v>
      </c>
      <c r="R1790" s="25" t="str">
        <f>VLOOKUP(J1790,LookUp!C:F,4,0)</f>
        <v>АСО</v>
      </c>
      <c r="S1790" s="25" t="s">
        <v>3824</v>
      </c>
    </row>
    <row r="1791" spans="1:19" x14ac:dyDescent="0.25">
      <c r="A1791" s="25" t="s">
        <v>1693</v>
      </c>
      <c r="B1791" s="44">
        <v>5</v>
      </c>
      <c r="C1791" s="25" t="s">
        <v>1395</v>
      </c>
      <c r="D1791" s="25" t="s">
        <v>28</v>
      </c>
      <c r="E1791" s="26">
        <v>45902</v>
      </c>
      <c r="F1791" s="26">
        <v>45922</v>
      </c>
      <c r="G1791" s="25" t="s">
        <v>28</v>
      </c>
      <c r="H1791" s="26">
        <v>45972</v>
      </c>
      <c r="I1791" s="26">
        <v>45992</v>
      </c>
      <c r="J1791" s="25" t="s">
        <v>1696</v>
      </c>
      <c r="K1791" s="25"/>
      <c r="L1791" s="27">
        <v>0</v>
      </c>
      <c r="M1791" s="26" t="s">
        <v>2</v>
      </c>
      <c r="N1791" s="25" t="str" cm="1">
        <f t="array" ref="N1791">_xlfn.IFS(L1791=100%,"выполнено",L1791=0%,"не выполнено",L1791&gt;0%,"в работе",L1791&lt;100%,"в работе")</f>
        <v>не выполнено</v>
      </c>
      <c r="O1791" s="25"/>
      <c r="P1791" s="25"/>
      <c r="Q1791" s="25" t="s">
        <v>1007</v>
      </c>
      <c r="R1791" s="25" t="str">
        <f>VLOOKUP(J1791,LookUp!C:F,4,0)</f>
        <v>ОЭиСС</v>
      </c>
      <c r="S1791" s="25" t="s">
        <v>3824</v>
      </c>
    </row>
    <row r="1792" spans="1:19" x14ac:dyDescent="0.25">
      <c r="A1792" s="25" t="s">
        <v>1693</v>
      </c>
      <c r="B1792" s="44">
        <v>5</v>
      </c>
      <c r="C1792" s="28" t="s">
        <v>1396</v>
      </c>
      <c r="D1792" s="25" t="s">
        <v>28</v>
      </c>
      <c r="E1792" s="26">
        <v>45902</v>
      </c>
      <c r="F1792" s="26">
        <v>45922</v>
      </c>
      <c r="G1792" s="25" t="s">
        <v>28</v>
      </c>
      <c r="H1792" s="26">
        <v>45972</v>
      </c>
      <c r="I1792" s="26">
        <v>45992</v>
      </c>
      <c r="J1792" s="25" t="s">
        <v>1696</v>
      </c>
      <c r="K1792" s="25"/>
      <c r="L1792" s="27">
        <v>0</v>
      </c>
      <c r="M1792" s="26" t="s">
        <v>2</v>
      </c>
      <c r="N1792" s="25" t="str" cm="1">
        <f t="array" ref="N1792">_xlfn.IFS(L1792=100%,"выполнено",L1792=0%,"не выполнено",L1792&gt;0%,"в работе",L1792&lt;100%,"в работе")</f>
        <v>не выполнено</v>
      </c>
      <c r="O1792" s="25"/>
      <c r="P1792" s="25"/>
      <c r="Q1792" s="25" t="s">
        <v>1007</v>
      </c>
      <c r="R1792" s="25" t="str">
        <f>VLOOKUP(J1792,LookUp!C:F,4,0)</f>
        <v>ОЭиСС</v>
      </c>
      <c r="S1792" s="25" t="s">
        <v>3824</v>
      </c>
    </row>
    <row r="1793" spans="1:19" x14ac:dyDescent="0.25">
      <c r="A1793" s="25" t="s">
        <v>1693</v>
      </c>
      <c r="B1793" s="44">
        <v>4</v>
      </c>
      <c r="C1793" s="25" t="s">
        <v>1397</v>
      </c>
      <c r="D1793" s="25" t="s">
        <v>27</v>
      </c>
      <c r="E1793" s="26">
        <v>45895</v>
      </c>
      <c r="F1793" s="26">
        <v>45922</v>
      </c>
      <c r="G1793" s="25" t="s">
        <v>27</v>
      </c>
      <c r="H1793" s="26">
        <v>45965</v>
      </c>
      <c r="I1793" s="26">
        <v>45992</v>
      </c>
      <c r="J1793" s="25" t="s">
        <v>1719</v>
      </c>
      <c r="K1793" s="25"/>
      <c r="L1793" s="27">
        <v>0</v>
      </c>
      <c r="M1793" s="26" t="s">
        <v>2</v>
      </c>
      <c r="N1793" s="25" t="str" cm="1">
        <f t="array" ref="N1793">_xlfn.IFS(L1793=100%,"выполнено",L1793=0%,"не выполнено",L1793&gt;0%,"в работе",L1793&lt;100%,"в работе")</f>
        <v>не выполнено</v>
      </c>
      <c r="O1793" s="25"/>
      <c r="P1793" s="25"/>
      <c r="Q1793" s="25" t="s">
        <v>1007</v>
      </c>
      <c r="R1793" s="25" t="str">
        <f>VLOOKUP(J1793,LookUp!C:F,4,0)</f>
        <v>Не применимо</v>
      </c>
      <c r="S1793" s="25" t="s">
        <v>3824</v>
      </c>
    </row>
    <row r="1794" spans="1:19" x14ac:dyDescent="0.25">
      <c r="A1794" s="25" t="s">
        <v>1693</v>
      </c>
      <c r="B1794" s="44">
        <v>5</v>
      </c>
      <c r="C1794" s="28" t="s">
        <v>1398</v>
      </c>
      <c r="D1794" s="25" t="s">
        <v>27</v>
      </c>
      <c r="E1794" s="26">
        <v>45895</v>
      </c>
      <c r="F1794" s="26">
        <v>45922</v>
      </c>
      <c r="G1794" s="25" t="s">
        <v>27</v>
      </c>
      <c r="H1794" s="26">
        <v>45965</v>
      </c>
      <c r="I1794" s="26">
        <v>45992</v>
      </c>
      <c r="J1794" s="25" t="s">
        <v>1701</v>
      </c>
      <c r="K1794" s="25"/>
      <c r="L1794" s="27">
        <v>0</v>
      </c>
      <c r="M1794" s="26" t="s">
        <v>2</v>
      </c>
      <c r="N1794" s="25" t="str" cm="1">
        <f t="array" ref="N1794">_xlfn.IFS(L1794=100%,"выполнено",L1794=0%,"не выполнено",L1794&gt;0%,"в работе",L1794&lt;100%,"в работе")</f>
        <v>не выполнено</v>
      </c>
      <c r="O1794" s="25"/>
      <c r="P1794" s="25"/>
      <c r="Q1794" s="25" t="s">
        <v>1007</v>
      </c>
      <c r="R1794" s="25" t="str">
        <f>VLOOKUP(J1794,LookUp!C:F,4,0)</f>
        <v>ОВиВК</v>
      </c>
      <c r="S1794" s="25" t="s">
        <v>3824</v>
      </c>
    </row>
    <row r="1795" spans="1:19" x14ac:dyDescent="0.25">
      <c r="A1795" s="25" t="s">
        <v>1693</v>
      </c>
      <c r="B1795" s="44">
        <v>5</v>
      </c>
      <c r="C1795" s="25" t="s">
        <v>1399</v>
      </c>
      <c r="D1795" s="25" t="s">
        <v>27</v>
      </c>
      <c r="E1795" s="26">
        <v>45895</v>
      </c>
      <c r="F1795" s="26">
        <v>45922</v>
      </c>
      <c r="G1795" s="25" t="s">
        <v>27</v>
      </c>
      <c r="H1795" s="26">
        <v>45965</v>
      </c>
      <c r="I1795" s="26">
        <v>45992</v>
      </c>
      <c r="J1795" s="25" t="s">
        <v>1700</v>
      </c>
      <c r="K1795" s="25"/>
      <c r="L1795" s="27">
        <v>0</v>
      </c>
      <c r="M1795" s="26" t="s">
        <v>2</v>
      </c>
      <c r="N1795" s="25" t="str" cm="1">
        <f t="array" ref="N1795">_xlfn.IFS(L1795=100%,"выполнено",L1795=0%,"не выполнено",L1795&gt;0%,"в работе",L1795&lt;100%,"в работе")</f>
        <v>не выполнено</v>
      </c>
      <c r="O1795" s="25"/>
      <c r="P1795" s="25"/>
      <c r="Q1795" s="25" t="s">
        <v>465</v>
      </c>
      <c r="R1795" s="25" t="str">
        <f>VLOOKUP(J1795,LookUp!C:F,4,0)</f>
        <v>АСО</v>
      </c>
      <c r="S1795" s="25" t="s">
        <v>3824</v>
      </c>
    </row>
    <row r="1796" spans="1:19" x14ac:dyDescent="0.25">
      <c r="A1796" s="25" t="s">
        <v>1693</v>
      </c>
      <c r="B1796" s="44">
        <v>4</v>
      </c>
      <c r="C1796" s="25" t="s">
        <v>1400</v>
      </c>
      <c r="D1796" s="25" t="s">
        <v>38</v>
      </c>
      <c r="E1796" s="26">
        <v>45890</v>
      </c>
      <c r="F1796" s="26">
        <v>45922</v>
      </c>
      <c r="G1796" s="25" t="s">
        <v>38</v>
      </c>
      <c r="H1796" s="26">
        <v>45960</v>
      </c>
      <c r="I1796" s="26">
        <v>45992</v>
      </c>
      <c r="J1796" s="25" t="s">
        <v>1719</v>
      </c>
      <c r="K1796" s="25"/>
      <c r="L1796" s="27">
        <v>0</v>
      </c>
      <c r="M1796" s="26" t="s">
        <v>2</v>
      </c>
      <c r="N1796" s="25" t="str" cm="1">
        <f t="array" ref="N1796">_xlfn.IFS(L1796=100%,"выполнено",L1796=0%,"не выполнено",L1796&gt;0%,"в работе",L1796&lt;100%,"в работе")</f>
        <v>не выполнено</v>
      </c>
      <c r="O1796" s="25"/>
      <c r="P1796" s="25"/>
      <c r="Q1796" s="25" t="s">
        <v>1698</v>
      </c>
      <c r="R1796" s="25" t="str">
        <f>VLOOKUP(J1796,LookUp!C:F,4,0)</f>
        <v>Не применимо</v>
      </c>
      <c r="S1796" s="25" t="s">
        <v>3824</v>
      </c>
    </row>
    <row r="1797" spans="1:19" x14ac:dyDescent="0.25">
      <c r="A1797" s="25" t="s">
        <v>1693</v>
      </c>
      <c r="B1797" s="44">
        <v>5</v>
      </c>
      <c r="C1797" s="25" t="s">
        <v>1401</v>
      </c>
      <c r="D1797" s="25" t="s">
        <v>38</v>
      </c>
      <c r="E1797" s="26">
        <v>45890</v>
      </c>
      <c r="F1797" s="26">
        <v>45922</v>
      </c>
      <c r="G1797" s="25" t="s">
        <v>38</v>
      </c>
      <c r="H1797" s="26">
        <v>45960</v>
      </c>
      <c r="I1797" s="26">
        <v>45992</v>
      </c>
      <c r="J1797" s="25" t="s">
        <v>1701</v>
      </c>
      <c r="K1797" s="25"/>
      <c r="L1797" s="27">
        <v>0</v>
      </c>
      <c r="M1797" s="26" t="s">
        <v>2</v>
      </c>
      <c r="N1797" s="25" t="str" cm="1">
        <f t="array" ref="N1797">_xlfn.IFS(L1797=100%,"выполнено",L1797=0%,"не выполнено",L1797&gt;0%,"в работе",L1797&lt;100%,"в работе")</f>
        <v>не выполнено</v>
      </c>
      <c r="O1797" s="25"/>
      <c r="P1797" s="25"/>
      <c r="Q1797" s="25" t="s">
        <v>1700</v>
      </c>
      <c r="R1797" s="25" t="str">
        <f>VLOOKUP(J1797,LookUp!C:F,4,0)</f>
        <v>ОВиВК</v>
      </c>
      <c r="S1797" s="25" t="s">
        <v>3824</v>
      </c>
    </row>
    <row r="1798" spans="1:19" x14ac:dyDescent="0.25">
      <c r="A1798" s="25" t="s">
        <v>1693</v>
      </c>
      <c r="B1798" s="44">
        <v>5</v>
      </c>
      <c r="C1798" s="28" t="s">
        <v>1402</v>
      </c>
      <c r="D1798" s="25" t="s">
        <v>38</v>
      </c>
      <c r="E1798" s="26">
        <v>45890</v>
      </c>
      <c r="F1798" s="26">
        <v>45922</v>
      </c>
      <c r="G1798" s="25" t="s">
        <v>38</v>
      </c>
      <c r="H1798" s="26">
        <v>45960</v>
      </c>
      <c r="I1798" s="26">
        <v>45992</v>
      </c>
      <c r="J1798" s="25" t="s">
        <v>1700</v>
      </c>
      <c r="K1798" s="25"/>
      <c r="L1798" s="27">
        <v>0</v>
      </c>
      <c r="M1798" s="26" t="s">
        <v>2</v>
      </c>
      <c r="N1798" s="25" t="str" cm="1">
        <f t="array" ref="N1798">_xlfn.IFS(L1798=100%,"выполнено",L1798=0%,"не выполнено",L1798&gt;0%,"в работе",L1798&lt;100%,"в работе")</f>
        <v>не выполнено</v>
      </c>
      <c r="O1798" s="25"/>
      <c r="P1798" s="25"/>
      <c r="Q1798" s="25" t="s">
        <v>1700</v>
      </c>
      <c r="R1798" s="25" t="str">
        <f>VLOOKUP(J1798,LookUp!C:F,4,0)</f>
        <v>АСО</v>
      </c>
      <c r="S1798" s="25" t="s">
        <v>3824</v>
      </c>
    </row>
    <row r="1799" spans="1:19" x14ac:dyDescent="0.25">
      <c r="A1799" s="25" t="s">
        <v>1693</v>
      </c>
      <c r="B1799" s="44">
        <v>5</v>
      </c>
      <c r="C1799" s="25" t="s">
        <v>1403</v>
      </c>
      <c r="D1799" s="25" t="s">
        <v>38</v>
      </c>
      <c r="E1799" s="26">
        <v>45890</v>
      </c>
      <c r="F1799" s="26">
        <v>45922</v>
      </c>
      <c r="G1799" s="25" t="s">
        <v>38</v>
      </c>
      <c r="H1799" s="26">
        <v>45960</v>
      </c>
      <c r="I1799" s="26">
        <v>45992</v>
      </c>
      <c r="J1799" s="25" t="s">
        <v>1696</v>
      </c>
      <c r="K1799" s="25"/>
      <c r="L1799" s="27">
        <v>0</v>
      </c>
      <c r="M1799" s="26" t="s">
        <v>2</v>
      </c>
      <c r="N1799" s="25" t="str" cm="1">
        <f t="array" ref="N1799">_xlfn.IFS(L1799=100%,"выполнено",L1799=0%,"не выполнено",L1799&gt;0%,"в работе",L1799&lt;100%,"в работе")</f>
        <v>не выполнено</v>
      </c>
      <c r="O1799" s="25"/>
      <c r="P1799" s="25"/>
      <c r="Q1799" s="25" t="s">
        <v>1700</v>
      </c>
      <c r="R1799" s="25" t="str">
        <f>VLOOKUP(J1799,LookUp!C:F,4,0)</f>
        <v>ОЭиСС</v>
      </c>
      <c r="S1799" s="25" t="s">
        <v>3824</v>
      </c>
    </row>
    <row r="1800" spans="1:19" x14ac:dyDescent="0.25">
      <c r="A1800" s="25" t="s">
        <v>1693</v>
      </c>
      <c r="B1800" s="44">
        <v>4</v>
      </c>
      <c r="C1800" s="25" t="s">
        <v>1404</v>
      </c>
      <c r="D1800" s="25" t="s">
        <v>27</v>
      </c>
      <c r="E1800" s="26">
        <v>45895</v>
      </c>
      <c r="F1800" s="26">
        <v>45922</v>
      </c>
      <c r="G1800" s="25" t="s">
        <v>27</v>
      </c>
      <c r="H1800" s="26">
        <v>45965</v>
      </c>
      <c r="I1800" s="26">
        <v>45992</v>
      </c>
      <c r="J1800" s="25" t="s">
        <v>1719</v>
      </c>
      <c r="K1800" s="25"/>
      <c r="L1800" s="27">
        <v>0</v>
      </c>
      <c r="M1800" s="26" t="s">
        <v>2</v>
      </c>
      <c r="N1800" s="25" t="str" cm="1">
        <f t="array" ref="N1800">_xlfn.IFS(L1800=100%,"выполнено",L1800=0%,"не выполнено",L1800&gt;0%,"в работе",L1800&lt;100%,"в работе")</f>
        <v>не выполнено</v>
      </c>
      <c r="O1800" s="25"/>
      <c r="P1800" s="25"/>
      <c r="Q1800" s="25" t="s">
        <v>1701</v>
      </c>
      <c r="R1800" s="25" t="str">
        <f>VLOOKUP(J1800,LookUp!C:F,4,0)</f>
        <v>Не применимо</v>
      </c>
      <c r="S1800" s="25" t="s">
        <v>3824</v>
      </c>
    </row>
    <row r="1801" spans="1:19" x14ac:dyDescent="0.25">
      <c r="A1801" s="25" t="s">
        <v>1693</v>
      </c>
      <c r="B1801" s="44">
        <v>5</v>
      </c>
      <c r="C1801" s="28" t="s">
        <v>1405</v>
      </c>
      <c r="D1801" s="25" t="s">
        <v>27</v>
      </c>
      <c r="E1801" s="26">
        <v>45895</v>
      </c>
      <c r="F1801" s="26">
        <v>45922</v>
      </c>
      <c r="G1801" s="25" t="s">
        <v>27</v>
      </c>
      <c r="H1801" s="26">
        <v>45965</v>
      </c>
      <c r="I1801" s="26">
        <v>45992</v>
      </c>
      <c r="J1801" s="25" t="s">
        <v>1701</v>
      </c>
      <c r="K1801" s="25"/>
      <c r="L1801" s="27">
        <v>0</v>
      </c>
      <c r="M1801" s="26" t="s">
        <v>2</v>
      </c>
      <c r="N1801" s="25" t="str" cm="1">
        <f t="array" ref="N1801">_xlfn.IFS(L1801=100%,"выполнено",L1801=0%,"не выполнено",L1801&gt;0%,"в работе",L1801&lt;100%,"в работе")</f>
        <v>не выполнено</v>
      </c>
      <c r="O1801" s="25"/>
      <c r="P1801" s="25"/>
      <c r="Q1801" s="25" t="s">
        <v>1013</v>
      </c>
      <c r="R1801" s="25" t="str">
        <f>VLOOKUP(J1801,LookUp!C:F,4,0)</f>
        <v>ОВиВК</v>
      </c>
      <c r="S1801" s="25" t="s">
        <v>3824</v>
      </c>
    </row>
    <row r="1802" spans="1:19" x14ac:dyDescent="0.25">
      <c r="A1802" s="25" t="s">
        <v>1693</v>
      </c>
      <c r="B1802" s="44">
        <v>5</v>
      </c>
      <c r="C1802" s="25" t="s">
        <v>1406</v>
      </c>
      <c r="D1802" s="25" t="s">
        <v>27</v>
      </c>
      <c r="E1802" s="26">
        <v>45895</v>
      </c>
      <c r="F1802" s="26">
        <v>45922</v>
      </c>
      <c r="G1802" s="25" t="s">
        <v>27</v>
      </c>
      <c r="H1802" s="26">
        <v>45965</v>
      </c>
      <c r="I1802" s="26">
        <v>45992</v>
      </c>
      <c r="J1802" s="25" t="s">
        <v>1700</v>
      </c>
      <c r="K1802" s="25"/>
      <c r="L1802" s="27">
        <v>0</v>
      </c>
      <c r="M1802" s="26" t="s">
        <v>2</v>
      </c>
      <c r="N1802" s="25" t="str" cm="1">
        <f t="array" ref="N1802">_xlfn.IFS(L1802=100%,"выполнено",L1802=0%,"не выполнено",L1802&gt;0%,"в работе",L1802&lt;100%,"в работе")</f>
        <v>не выполнено</v>
      </c>
      <c r="O1802" s="25"/>
      <c r="P1802" s="25"/>
      <c r="Q1802" s="25" t="s">
        <v>1696</v>
      </c>
      <c r="R1802" s="25" t="str">
        <f>VLOOKUP(J1802,LookUp!C:F,4,0)</f>
        <v>АСО</v>
      </c>
      <c r="S1802" s="25" t="s">
        <v>3824</v>
      </c>
    </row>
    <row r="1803" spans="1:19" x14ac:dyDescent="0.25">
      <c r="A1803" s="25" t="s">
        <v>1693</v>
      </c>
      <c r="B1803" s="44">
        <v>5</v>
      </c>
      <c r="C1803" s="28" t="s">
        <v>1407</v>
      </c>
      <c r="D1803" s="25" t="s">
        <v>27</v>
      </c>
      <c r="E1803" s="26">
        <v>45895</v>
      </c>
      <c r="F1803" s="26">
        <v>45922</v>
      </c>
      <c r="G1803" s="25" t="s">
        <v>27</v>
      </c>
      <c r="H1803" s="26">
        <v>45965</v>
      </c>
      <c r="I1803" s="26">
        <v>45992</v>
      </c>
      <c r="J1803" s="25" t="s">
        <v>1696</v>
      </c>
      <c r="K1803" s="25"/>
      <c r="L1803" s="27">
        <v>0</v>
      </c>
      <c r="M1803" s="26" t="s">
        <v>2</v>
      </c>
      <c r="N1803" s="25" t="str" cm="1">
        <f t="array" ref="N1803">_xlfn.IFS(L1803=100%,"выполнено",L1803=0%,"не выполнено",L1803&gt;0%,"в работе",L1803&lt;100%,"в работе")</f>
        <v>не выполнено</v>
      </c>
      <c r="O1803" s="25"/>
      <c r="P1803" s="25"/>
      <c r="Q1803" s="25" t="s">
        <v>1696</v>
      </c>
      <c r="R1803" s="25" t="str">
        <f>VLOOKUP(J1803,LookUp!C:F,4,0)</f>
        <v>ОЭиСС</v>
      </c>
      <c r="S1803" s="25" t="s">
        <v>3824</v>
      </c>
    </row>
    <row r="1804" spans="1:19" x14ac:dyDescent="0.25">
      <c r="A1804" s="25" t="s">
        <v>1693</v>
      </c>
      <c r="B1804" s="44">
        <v>4</v>
      </c>
      <c r="C1804" s="25" t="s">
        <v>1408</v>
      </c>
      <c r="D1804" s="25" t="s">
        <v>27</v>
      </c>
      <c r="E1804" s="26">
        <v>45895</v>
      </c>
      <c r="F1804" s="26">
        <v>45922</v>
      </c>
      <c r="G1804" s="25" t="s">
        <v>27</v>
      </c>
      <c r="H1804" s="26">
        <v>45965</v>
      </c>
      <c r="I1804" s="26">
        <v>45992</v>
      </c>
      <c r="J1804" s="25" t="s">
        <v>1719</v>
      </c>
      <c r="K1804" s="25"/>
      <c r="L1804" s="27">
        <v>0</v>
      </c>
      <c r="M1804" s="26" t="s">
        <v>2</v>
      </c>
      <c r="N1804" s="25" t="str" cm="1">
        <f t="array" ref="N1804">_xlfn.IFS(L1804=100%,"выполнено",L1804=0%,"не выполнено",L1804&gt;0%,"в работе",L1804&lt;100%,"в работе")</f>
        <v>не выполнено</v>
      </c>
      <c r="O1804" s="25"/>
      <c r="P1804" s="25"/>
      <c r="Q1804" s="25" t="s">
        <v>1007</v>
      </c>
      <c r="R1804" s="25" t="str">
        <f>VLOOKUP(J1804,LookUp!C:F,4,0)</f>
        <v>Не применимо</v>
      </c>
      <c r="S1804" s="25" t="s">
        <v>3824</v>
      </c>
    </row>
    <row r="1805" spans="1:19" x14ac:dyDescent="0.25">
      <c r="A1805" s="25" t="s">
        <v>1693</v>
      </c>
      <c r="B1805" s="44">
        <v>5</v>
      </c>
      <c r="C1805" s="25" t="s">
        <v>1409</v>
      </c>
      <c r="D1805" s="25" t="s">
        <v>27</v>
      </c>
      <c r="E1805" s="26">
        <v>45895</v>
      </c>
      <c r="F1805" s="26">
        <v>45922</v>
      </c>
      <c r="G1805" s="25" t="s">
        <v>27</v>
      </c>
      <c r="H1805" s="26">
        <v>45965</v>
      </c>
      <c r="I1805" s="26">
        <v>45992</v>
      </c>
      <c r="J1805" s="25" t="s">
        <v>1701</v>
      </c>
      <c r="K1805" s="25"/>
      <c r="L1805" s="27">
        <v>0</v>
      </c>
      <c r="M1805" s="26" t="s">
        <v>2</v>
      </c>
      <c r="N1805" s="25" t="str" cm="1">
        <f t="array" ref="N1805">_xlfn.IFS(L1805=100%,"выполнено",L1805=0%,"не выполнено",L1805&gt;0%,"в работе",L1805&lt;100%,"в работе")</f>
        <v>не выполнено</v>
      </c>
      <c r="O1805" s="25"/>
      <c r="P1805" s="25"/>
      <c r="Q1805" s="25" t="s">
        <v>1696</v>
      </c>
      <c r="R1805" s="25" t="str">
        <f>VLOOKUP(J1805,LookUp!C:F,4,0)</f>
        <v>ОВиВК</v>
      </c>
      <c r="S1805" s="25" t="s">
        <v>3824</v>
      </c>
    </row>
    <row r="1806" spans="1:19" x14ac:dyDescent="0.25">
      <c r="A1806" s="25" t="s">
        <v>1693</v>
      </c>
      <c r="B1806" s="44">
        <v>5</v>
      </c>
      <c r="C1806" s="25" t="s">
        <v>1410</v>
      </c>
      <c r="D1806" s="25" t="s">
        <v>27</v>
      </c>
      <c r="E1806" s="26">
        <v>45895</v>
      </c>
      <c r="F1806" s="26">
        <v>45922</v>
      </c>
      <c r="G1806" s="25" t="s">
        <v>27</v>
      </c>
      <c r="H1806" s="26">
        <v>45965</v>
      </c>
      <c r="I1806" s="26">
        <v>45992</v>
      </c>
      <c r="J1806" s="25" t="s">
        <v>1700</v>
      </c>
      <c r="K1806" s="25"/>
      <c r="L1806" s="27">
        <v>0</v>
      </c>
      <c r="M1806" s="26" t="s">
        <v>2</v>
      </c>
      <c r="N1806" s="25" t="str" cm="1">
        <f t="array" ref="N1806">_xlfn.IFS(L1806=100%,"выполнено",L1806=0%,"не выполнено",L1806&gt;0%,"в работе",L1806&lt;100%,"в работе")</f>
        <v>не выполнено</v>
      </c>
      <c r="O1806" s="25"/>
      <c r="P1806" s="25"/>
      <c r="Q1806" s="25" t="s">
        <v>1007</v>
      </c>
      <c r="R1806" s="25" t="str">
        <f>VLOOKUP(J1806,LookUp!C:F,4,0)</f>
        <v>АСО</v>
      </c>
      <c r="S1806" s="25" t="s">
        <v>3824</v>
      </c>
    </row>
    <row r="1807" spans="1:19" x14ac:dyDescent="0.25">
      <c r="A1807" s="25" t="s">
        <v>1693</v>
      </c>
      <c r="B1807" s="44">
        <v>5</v>
      </c>
      <c r="C1807" s="25" t="s">
        <v>1411</v>
      </c>
      <c r="D1807" s="25" t="s">
        <v>27</v>
      </c>
      <c r="E1807" s="26">
        <v>45895</v>
      </c>
      <c r="F1807" s="26">
        <v>45922</v>
      </c>
      <c r="G1807" s="25" t="s">
        <v>27</v>
      </c>
      <c r="H1807" s="26">
        <v>45965</v>
      </c>
      <c r="I1807" s="26">
        <v>45992</v>
      </c>
      <c r="J1807" s="25" t="s">
        <v>1696</v>
      </c>
      <c r="K1807" s="25"/>
      <c r="L1807" s="27">
        <v>0</v>
      </c>
      <c r="M1807" s="26" t="s">
        <v>2</v>
      </c>
      <c r="N1807" s="25" t="str" cm="1">
        <f t="array" ref="N1807">_xlfn.IFS(L1807=100%,"выполнено",L1807=0%,"не выполнено",L1807&gt;0%,"в работе",L1807&lt;100%,"в работе")</f>
        <v>не выполнено</v>
      </c>
      <c r="O1807" s="25"/>
      <c r="P1807" s="25"/>
      <c r="Q1807" s="25" t="s">
        <v>1007</v>
      </c>
      <c r="R1807" s="25" t="str">
        <f>VLOOKUP(J1807,LookUp!C:F,4,0)</f>
        <v>ОЭиСС</v>
      </c>
      <c r="S1807" s="25" t="s">
        <v>3824</v>
      </c>
    </row>
    <row r="1808" spans="1:19" x14ac:dyDescent="0.25">
      <c r="A1808" s="25" t="s">
        <v>1693</v>
      </c>
      <c r="B1808" s="44">
        <v>4</v>
      </c>
      <c r="C1808" s="25" t="s">
        <v>1412</v>
      </c>
      <c r="D1808" s="25" t="s">
        <v>38</v>
      </c>
      <c r="E1808" s="26">
        <v>45890</v>
      </c>
      <c r="F1808" s="26">
        <v>45922</v>
      </c>
      <c r="G1808" s="25" t="s">
        <v>38</v>
      </c>
      <c r="H1808" s="26">
        <v>45960</v>
      </c>
      <c r="I1808" s="26">
        <v>45992</v>
      </c>
      <c r="J1808" s="25" t="s">
        <v>1719</v>
      </c>
      <c r="K1808" s="25"/>
      <c r="L1808" s="27">
        <v>0</v>
      </c>
      <c r="M1808" s="26" t="s">
        <v>2</v>
      </c>
      <c r="N1808" s="25" t="str" cm="1">
        <f t="array" ref="N1808">_xlfn.IFS(L1808=100%,"выполнено",L1808=0%,"не выполнено",L1808&gt;0%,"в работе",L1808&lt;100%,"в работе")</f>
        <v>не выполнено</v>
      </c>
      <c r="O1808" s="25"/>
      <c r="P1808" s="25"/>
      <c r="Q1808" s="25" t="s">
        <v>1007</v>
      </c>
      <c r="R1808" s="25" t="str">
        <f>VLOOKUP(J1808,LookUp!C:F,4,0)</f>
        <v>Не применимо</v>
      </c>
      <c r="S1808" s="25" t="s">
        <v>3824</v>
      </c>
    </row>
    <row r="1809" spans="1:19" x14ac:dyDescent="0.25">
      <c r="A1809" s="25" t="s">
        <v>1693</v>
      </c>
      <c r="B1809" s="44">
        <v>5</v>
      </c>
      <c r="C1809" s="25" t="s">
        <v>1413</v>
      </c>
      <c r="D1809" s="25" t="s">
        <v>38</v>
      </c>
      <c r="E1809" s="26">
        <v>45890</v>
      </c>
      <c r="F1809" s="26">
        <v>45922</v>
      </c>
      <c r="G1809" s="25" t="s">
        <v>38</v>
      </c>
      <c r="H1809" s="26">
        <v>45960</v>
      </c>
      <c r="I1809" s="26">
        <v>45992</v>
      </c>
      <c r="J1809" s="25" t="s">
        <v>1696</v>
      </c>
      <c r="K1809" s="25"/>
      <c r="L1809" s="27">
        <v>0</v>
      </c>
      <c r="M1809" s="26" t="s">
        <v>2</v>
      </c>
      <c r="N1809" s="25" t="str" cm="1">
        <f t="array" ref="N1809">_xlfn.IFS(L1809=100%,"выполнено",L1809=0%,"не выполнено",L1809&gt;0%,"в работе",L1809&lt;100%,"в работе")</f>
        <v>не выполнено</v>
      </c>
      <c r="O1809" s="25"/>
      <c r="P1809" s="25"/>
      <c r="Q1809" s="25" t="s">
        <v>1719</v>
      </c>
      <c r="R1809" s="25" t="str">
        <f>VLOOKUP(J1809,LookUp!C:F,4,0)</f>
        <v>ОЭиСС</v>
      </c>
      <c r="S1809" s="25" t="s">
        <v>3824</v>
      </c>
    </row>
    <row r="1810" spans="1:19" x14ac:dyDescent="0.25">
      <c r="A1810" s="25" t="s">
        <v>1693</v>
      </c>
      <c r="B1810" s="44">
        <v>5</v>
      </c>
      <c r="C1810" s="25" t="s">
        <v>1414</v>
      </c>
      <c r="D1810" s="25" t="s">
        <v>27</v>
      </c>
      <c r="E1810" s="26">
        <v>45895</v>
      </c>
      <c r="F1810" s="26">
        <v>45922</v>
      </c>
      <c r="G1810" s="25" t="s">
        <v>27</v>
      </c>
      <c r="H1810" s="26">
        <v>45965</v>
      </c>
      <c r="I1810" s="26">
        <v>45992</v>
      </c>
      <c r="J1810" s="25" t="s">
        <v>1700</v>
      </c>
      <c r="K1810" s="25"/>
      <c r="L1810" s="27">
        <v>0</v>
      </c>
      <c r="M1810" s="26" t="s">
        <v>2</v>
      </c>
      <c r="N1810" s="25" t="str" cm="1">
        <f t="array" ref="N1810">_xlfn.IFS(L1810=100%,"выполнено",L1810=0%,"не выполнено",L1810&gt;0%,"в работе",L1810&lt;100%,"в работе")</f>
        <v>не выполнено</v>
      </c>
      <c r="O1810" s="25"/>
      <c r="P1810" s="25"/>
      <c r="Q1810" s="25" t="s">
        <v>1698</v>
      </c>
      <c r="R1810" s="25" t="str">
        <f>VLOOKUP(J1810,LookUp!C:F,4,0)</f>
        <v>АСО</v>
      </c>
      <c r="S1810" s="25" t="s">
        <v>3824</v>
      </c>
    </row>
    <row r="1811" spans="1:19" x14ac:dyDescent="0.25">
      <c r="A1811" s="25" t="s">
        <v>1693</v>
      </c>
      <c r="B1811" s="44">
        <v>4</v>
      </c>
      <c r="C1811" s="25" t="s">
        <v>1415</v>
      </c>
      <c r="D1811" s="25" t="s">
        <v>303</v>
      </c>
      <c r="E1811" s="26">
        <v>45875</v>
      </c>
      <c r="F1811" s="26">
        <v>45922</v>
      </c>
      <c r="G1811" s="25" t="s">
        <v>303</v>
      </c>
      <c r="H1811" s="26">
        <v>45945</v>
      </c>
      <c r="I1811" s="26">
        <v>45992</v>
      </c>
      <c r="J1811" s="25" t="s">
        <v>1719</v>
      </c>
      <c r="K1811" s="25"/>
      <c r="L1811" s="27">
        <v>0</v>
      </c>
      <c r="M1811" s="26" t="s">
        <v>2</v>
      </c>
      <c r="N1811" s="25" t="str" cm="1">
        <f t="array" ref="N1811">_xlfn.IFS(L1811=100%,"выполнено",L1811=0%,"не выполнено",L1811&gt;0%,"в работе",L1811&lt;100%,"в работе")</f>
        <v>не выполнено</v>
      </c>
      <c r="O1811" s="25"/>
      <c r="P1811" s="25"/>
      <c r="Q1811" s="25" t="s">
        <v>1700</v>
      </c>
      <c r="R1811" s="25" t="str">
        <f>VLOOKUP(J1811,LookUp!C:F,4,0)</f>
        <v>Не применимо</v>
      </c>
      <c r="S1811" s="25" t="s">
        <v>3824</v>
      </c>
    </row>
    <row r="1812" spans="1:19" x14ac:dyDescent="0.25">
      <c r="A1812" s="25" t="s">
        <v>1693</v>
      </c>
      <c r="B1812" s="44">
        <v>5</v>
      </c>
      <c r="C1812" s="25" t="s">
        <v>1416</v>
      </c>
      <c r="D1812" s="25" t="s">
        <v>303</v>
      </c>
      <c r="E1812" s="26">
        <v>45875</v>
      </c>
      <c r="F1812" s="26">
        <v>45922</v>
      </c>
      <c r="G1812" s="25" t="s">
        <v>303</v>
      </c>
      <c r="H1812" s="26">
        <v>45945</v>
      </c>
      <c r="I1812" s="26">
        <v>45992</v>
      </c>
      <c r="J1812" s="25" t="s">
        <v>1700</v>
      </c>
      <c r="K1812" s="25"/>
      <c r="L1812" s="27">
        <v>0</v>
      </c>
      <c r="M1812" s="26" t="s">
        <v>2</v>
      </c>
      <c r="N1812" s="25" t="str" cm="1">
        <f t="array" ref="N1812">_xlfn.IFS(L1812=100%,"выполнено",L1812=0%,"не выполнено",L1812&gt;0%,"в работе",L1812&lt;100%,"в работе")</f>
        <v>не выполнено</v>
      </c>
      <c r="O1812" s="25"/>
      <c r="P1812" s="25"/>
      <c r="Q1812" s="25" t="s">
        <v>1696</v>
      </c>
      <c r="R1812" s="25" t="str">
        <f>VLOOKUP(J1812,LookUp!C:F,4,0)</f>
        <v>АСО</v>
      </c>
      <c r="S1812" s="25" t="s">
        <v>3824</v>
      </c>
    </row>
    <row r="1813" spans="1:19" x14ac:dyDescent="0.25">
      <c r="A1813" s="25" t="s">
        <v>1693</v>
      </c>
      <c r="B1813" s="44">
        <v>5</v>
      </c>
      <c r="C1813" s="25" t="s">
        <v>1417</v>
      </c>
      <c r="D1813" s="25" t="s">
        <v>303</v>
      </c>
      <c r="E1813" s="26">
        <v>45875</v>
      </c>
      <c r="F1813" s="26">
        <v>45922</v>
      </c>
      <c r="G1813" s="25" t="s">
        <v>303</v>
      </c>
      <c r="H1813" s="26">
        <v>45945</v>
      </c>
      <c r="I1813" s="26">
        <v>45992</v>
      </c>
      <c r="J1813" s="25" t="s">
        <v>1696</v>
      </c>
      <c r="K1813" s="25"/>
      <c r="L1813" s="27">
        <v>0</v>
      </c>
      <c r="M1813" s="26" t="s">
        <v>2</v>
      </c>
      <c r="N1813" s="25" t="str" cm="1">
        <f t="array" ref="N1813">_xlfn.IFS(L1813=100%,"выполнено",L1813=0%,"не выполнено",L1813&gt;0%,"в работе",L1813&lt;100%,"в работе")</f>
        <v>не выполнено</v>
      </c>
      <c r="O1813" s="25"/>
      <c r="P1813" s="25"/>
      <c r="Q1813" s="25" t="s">
        <v>1696</v>
      </c>
      <c r="R1813" s="25" t="str">
        <f>VLOOKUP(J1813,LookUp!C:F,4,0)</f>
        <v>ОЭиСС</v>
      </c>
      <c r="S1813" s="25" t="s">
        <v>3824</v>
      </c>
    </row>
    <row r="1814" spans="1:19" x14ac:dyDescent="0.25">
      <c r="A1814" s="25" t="s">
        <v>1693</v>
      </c>
      <c r="B1814" s="44">
        <v>4</v>
      </c>
      <c r="C1814" s="25" t="s">
        <v>1102</v>
      </c>
      <c r="D1814" s="25" t="s">
        <v>38</v>
      </c>
      <c r="E1814" s="26">
        <v>45890</v>
      </c>
      <c r="F1814" s="26">
        <v>45922</v>
      </c>
      <c r="G1814" s="25" t="s">
        <v>38</v>
      </c>
      <c r="H1814" s="26">
        <v>45960</v>
      </c>
      <c r="I1814" s="26">
        <v>45992</v>
      </c>
      <c r="J1814" s="25" t="s">
        <v>1719</v>
      </c>
      <c r="K1814" s="25"/>
      <c r="L1814" s="27">
        <v>0</v>
      </c>
      <c r="M1814" s="26" t="s">
        <v>2</v>
      </c>
      <c r="N1814" s="25" t="str" cm="1">
        <f t="array" ref="N1814">_xlfn.IFS(L1814=100%,"выполнено",L1814=0%,"не выполнено",L1814&gt;0%,"в работе",L1814&lt;100%,"в работе")</f>
        <v>не выполнено</v>
      </c>
      <c r="O1814" s="25"/>
      <c r="P1814" s="25"/>
      <c r="Q1814" s="25" t="s">
        <v>1696</v>
      </c>
      <c r="R1814" s="25" t="str">
        <f>VLOOKUP(J1814,LookUp!C:F,4,0)</f>
        <v>Не применимо</v>
      </c>
      <c r="S1814" s="25" t="s">
        <v>3824</v>
      </c>
    </row>
    <row r="1815" spans="1:19" x14ac:dyDescent="0.25">
      <c r="A1815" s="25" t="s">
        <v>1693</v>
      </c>
      <c r="B1815" s="44">
        <v>5</v>
      </c>
      <c r="C1815" s="25" t="s">
        <v>3426</v>
      </c>
      <c r="D1815" s="25" t="s">
        <v>38</v>
      </c>
      <c r="E1815" s="26">
        <v>45890</v>
      </c>
      <c r="F1815" s="26">
        <v>45922</v>
      </c>
      <c r="G1815" s="25" t="s">
        <v>38</v>
      </c>
      <c r="H1815" s="26">
        <v>45960</v>
      </c>
      <c r="I1815" s="26">
        <v>45992</v>
      </c>
      <c r="J1815" s="25" t="s">
        <v>3147</v>
      </c>
      <c r="K1815" s="25"/>
      <c r="L1815" s="27">
        <v>0</v>
      </c>
      <c r="M1815" s="26" t="s">
        <v>2</v>
      </c>
      <c r="N1815" s="25" t="str" cm="1">
        <f t="array" ref="N1815">_xlfn.IFS(L1815=100%,"выполнено",L1815=0%,"не выполнено",L1815&gt;0%,"в работе",L1815&lt;100%,"в работе")</f>
        <v>не выполнено</v>
      </c>
      <c r="O1815" s="25"/>
      <c r="P1815" s="25"/>
      <c r="Q1815" s="25" t="s">
        <v>1696</v>
      </c>
      <c r="R1815" s="25" t="str">
        <f>VLOOKUP(J1815,LookUp!C:F,4,0)</f>
        <v>ТХиГТС</v>
      </c>
      <c r="S1815" s="25" t="s">
        <v>3824</v>
      </c>
    </row>
    <row r="1816" spans="1:19" x14ac:dyDescent="0.25">
      <c r="A1816" s="25" t="s">
        <v>1693</v>
      </c>
      <c r="B1816" s="44">
        <v>5</v>
      </c>
      <c r="C1816" s="25" t="s">
        <v>1418</v>
      </c>
      <c r="D1816" s="25" t="s">
        <v>38</v>
      </c>
      <c r="E1816" s="26">
        <v>45890</v>
      </c>
      <c r="F1816" s="26">
        <v>45922</v>
      </c>
      <c r="G1816" s="25" t="s">
        <v>38</v>
      </c>
      <c r="H1816" s="26">
        <v>45960</v>
      </c>
      <c r="I1816" s="26">
        <v>45992</v>
      </c>
      <c r="J1816" s="25" t="s">
        <v>1700</v>
      </c>
      <c r="K1816" s="25"/>
      <c r="L1816" s="27">
        <v>0</v>
      </c>
      <c r="M1816" s="26" t="s">
        <v>2</v>
      </c>
      <c r="N1816" s="25" t="str" cm="1">
        <f t="array" ref="N1816">_xlfn.IFS(L1816=100%,"выполнено",L1816=0%,"не выполнено",L1816&gt;0%,"в работе",L1816&lt;100%,"в работе")</f>
        <v>не выполнено</v>
      </c>
      <c r="O1816" s="25"/>
      <c r="P1816" s="25"/>
      <c r="Q1816" s="25" t="s">
        <v>465</v>
      </c>
      <c r="R1816" s="25" t="str">
        <f>VLOOKUP(J1816,LookUp!C:F,4,0)</f>
        <v>АСО</v>
      </c>
      <c r="S1816" s="25" t="s">
        <v>3824</v>
      </c>
    </row>
    <row r="1817" spans="1:19" x14ac:dyDescent="0.25">
      <c r="A1817" s="25" t="s">
        <v>1693</v>
      </c>
      <c r="B1817" s="44">
        <v>5</v>
      </c>
      <c r="C1817" s="25" t="s">
        <v>3427</v>
      </c>
      <c r="D1817" s="25" t="s">
        <v>38</v>
      </c>
      <c r="E1817" s="26">
        <v>45890</v>
      </c>
      <c r="F1817" s="26">
        <v>45922</v>
      </c>
      <c r="G1817" s="25" t="s">
        <v>38</v>
      </c>
      <c r="H1817" s="26">
        <v>45960</v>
      </c>
      <c r="I1817" s="26">
        <v>45992</v>
      </c>
      <c r="J1817" s="25" t="s">
        <v>1696</v>
      </c>
      <c r="K1817" s="25"/>
      <c r="L1817" s="27">
        <v>0</v>
      </c>
      <c r="M1817" s="26" t="s">
        <v>2</v>
      </c>
      <c r="N1817" s="25" t="str" cm="1">
        <f t="array" ref="N1817">_xlfn.IFS(L1817=100%,"выполнено",L1817=0%,"не выполнено",L1817&gt;0%,"в работе",L1817&lt;100%,"в работе")</f>
        <v>не выполнено</v>
      </c>
      <c r="O1817" s="25"/>
      <c r="P1817" s="25"/>
      <c r="Q1817" s="25" t="s">
        <v>1698</v>
      </c>
      <c r="R1817" s="25" t="str">
        <f>VLOOKUP(J1817,LookUp!C:F,4,0)</f>
        <v>ОЭиСС</v>
      </c>
      <c r="S1817" s="25" t="s">
        <v>3824</v>
      </c>
    </row>
    <row r="1818" spans="1:19" x14ac:dyDescent="0.25">
      <c r="A1818" s="25" t="s">
        <v>1693</v>
      </c>
      <c r="B1818" s="44">
        <v>5</v>
      </c>
      <c r="C1818" s="25" t="s">
        <v>3428</v>
      </c>
      <c r="D1818" s="25" t="s">
        <v>38</v>
      </c>
      <c r="E1818" s="26">
        <v>45890</v>
      </c>
      <c r="F1818" s="26">
        <v>45922</v>
      </c>
      <c r="G1818" s="25" t="s">
        <v>38</v>
      </c>
      <c r="H1818" s="26">
        <v>45960</v>
      </c>
      <c r="I1818" s="26">
        <v>45992</v>
      </c>
      <c r="J1818" s="25" t="s">
        <v>1701</v>
      </c>
      <c r="K1818" s="25"/>
      <c r="L1818" s="27">
        <v>0</v>
      </c>
      <c r="M1818" s="26" t="s">
        <v>2</v>
      </c>
      <c r="N1818" s="25" t="str" cm="1">
        <f t="array" ref="N1818">_xlfn.IFS(L1818=100%,"выполнено",L1818=0%,"не выполнено",L1818&gt;0%,"в работе",L1818&lt;100%,"в работе")</f>
        <v>не выполнено</v>
      </c>
      <c r="O1818" s="25"/>
      <c r="P1818" s="25"/>
      <c r="Q1818" s="25" t="s">
        <v>1700</v>
      </c>
      <c r="R1818" s="25" t="str">
        <f>VLOOKUP(J1818,LookUp!C:F,4,0)</f>
        <v>ОВиВК</v>
      </c>
      <c r="S1818" s="25" t="s">
        <v>3824</v>
      </c>
    </row>
    <row r="1819" spans="1:19" x14ac:dyDescent="0.25">
      <c r="A1819" s="25" t="s">
        <v>1693</v>
      </c>
      <c r="B1819" s="44">
        <v>5</v>
      </c>
      <c r="C1819" s="25" t="s">
        <v>3429</v>
      </c>
      <c r="D1819" s="25" t="s">
        <v>38</v>
      </c>
      <c r="E1819" s="26">
        <v>45890</v>
      </c>
      <c r="F1819" s="26">
        <v>45922</v>
      </c>
      <c r="G1819" s="25" t="s">
        <v>38</v>
      </c>
      <c r="H1819" s="26">
        <v>45960</v>
      </c>
      <c r="I1819" s="26">
        <v>45992</v>
      </c>
      <c r="J1819" s="25" t="s">
        <v>1701</v>
      </c>
      <c r="K1819" s="25"/>
      <c r="L1819" s="27">
        <v>0</v>
      </c>
      <c r="M1819" s="26" t="s">
        <v>2</v>
      </c>
      <c r="N1819" s="25" t="str" cm="1">
        <f t="array" ref="N1819">_xlfn.IFS(L1819=100%,"выполнено",L1819=0%,"не выполнено",L1819&gt;0%,"в работе",L1819&lt;100%,"в работе")</f>
        <v>не выполнено</v>
      </c>
      <c r="O1819" s="25"/>
      <c r="P1819" s="25"/>
      <c r="Q1819" s="25" t="s">
        <v>1007</v>
      </c>
      <c r="R1819" s="25" t="str">
        <f>VLOOKUP(J1819,LookUp!C:F,4,0)</f>
        <v>ОВиВК</v>
      </c>
      <c r="S1819" s="25" t="s">
        <v>3824</v>
      </c>
    </row>
    <row r="1820" spans="1:19" x14ac:dyDescent="0.25">
      <c r="A1820" s="25" t="s">
        <v>1693</v>
      </c>
      <c r="B1820" s="44">
        <v>5</v>
      </c>
      <c r="C1820" s="25" t="s">
        <v>3430</v>
      </c>
      <c r="D1820" s="25" t="s">
        <v>38</v>
      </c>
      <c r="E1820" s="26">
        <v>45890</v>
      </c>
      <c r="F1820" s="26">
        <v>45922</v>
      </c>
      <c r="G1820" s="25" t="s">
        <v>38</v>
      </c>
      <c r="H1820" s="26">
        <v>45960</v>
      </c>
      <c r="I1820" s="26">
        <v>45992</v>
      </c>
      <c r="J1820" s="25" t="s">
        <v>1007</v>
      </c>
      <c r="K1820" s="25"/>
      <c r="L1820" s="27">
        <v>0</v>
      </c>
      <c r="M1820" s="26" t="s">
        <v>2</v>
      </c>
      <c r="N1820" s="25" t="str" cm="1">
        <f t="array" ref="N1820">_xlfn.IFS(L1820=100%,"выполнено",L1820=0%,"не выполнено",L1820&gt;0%,"в работе",L1820&lt;100%,"в работе")</f>
        <v>не выполнено</v>
      </c>
      <c r="O1820" s="25"/>
      <c r="P1820" s="25"/>
      <c r="Q1820" s="25" t="s">
        <v>465</v>
      </c>
      <c r="R1820" s="25" t="str">
        <f>VLOOKUP(J1820,LookUp!C:F,4,0)</f>
        <v>ОЭиСС</v>
      </c>
      <c r="S1820" s="25" t="s">
        <v>3824</v>
      </c>
    </row>
    <row r="1821" spans="1:19" x14ac:dyDescent="0.25">
      <c r="A1821" s="25" t="s">
        <v>1693</v>
      </c>
      <c r="B1821" s="44">
        <v>5</v>
      </c>
      <c r="C1821" s="25" t="s">
        <v>3431</v>
      </c>
      <c r="D1821" s="25" t="s">
        <v>38</v>
      </c>
      <c r="E1821" s="26">
        <v>45890</v>
      </c>
      <c r="F1821" s="26">
        <v>45922</v>
      </c>
      <c r="G1821" s="25" t="s">
        <v>38</v>
      </c>
      <c r="H1821" s="26">
        <v>45960</v>
      </c>
      <c r="I1821" s="26">
        <v>45992</v>
      </c>
      <c r="J1821" s="25" t="s">
        <v>1007</v>
      </c>
      <c r="K1821" s="25"/>
      <c r="L1821" s="27">
        <v>0</v>
      </c>
      <c r="M1821" s="26" t="s">
        <v>2</v>
      </c>
      <c r="N1821" s="25" t="str" cm="1">
        <f t="array" ref="N1821">_xlfn.IFS(L1821=100%,"выполнено",L1821=0%,"не выполнено",L1821&gt;0%,"в работе",L1821&lt;100%,"в работе")</f>
        <v>не выполнено</v>
      </c>
      <c r="O1821" s="25"/>
      <c r="P1821" s="25"/>
      <c r="Q1821" s="25" t="s">
        <v>1698</v>
      </c>
      <c r="R1821" s="25" t="str">
        <f>VLOOKUP(J1821,LookUp!C:F,4,0)</f>
        <v>ОЭиСС</v>
      </c>
      <c r="S1821" s="25" t="s">
        <v>3824</v>
      </c>
    </row>
    <row r="1822" spans="1:19" x14ac:dyDescent="0.25">
      <c r="A1822" s="25" t="s">
        <v>1693</v>
      </c>
      <c r="B1822" s="44">
        <v>5</v>
      </c>
      <c r="C1822" s="25" t="s">
        <v>3432</v>
      </c>
      <c r="D1822" s="25" t="s">
        <v>38</v>
      </c>
      <c r="E1822" s="26">
        <v>45890</v>
      </c>
      <c r="F1822" s="26">
        <v>45922</v>
      </c>
      <c r="G1822" s="25" t="s">
        <v>38</v>
      </c>
      <c r="H1822" s="26">
        <v>45960</v>
      </c>
      <c r="I1822" s="26">
        <v>45992</v>
      </c>
      <c r="J1822" s="25" t="s">
        <v>1007</v>
      </c>
      <c r="K1822" s="25"/>
      <c r="L1822" s="27">
        <v>0</v>
      </c>
      <c r="M1822" s="26" t="s">
        <v>2</v>
      </c>
      <c r="N1822" s="25" t="str" cm="1">
        <f t="array" ref="N1822">_xlfn.IFS(L1822=100%,"выполнено",L1822=0%,"не выполнено",L1822&gt;0%,"в работе",L1822&lt;100%,"в работе")</f>
        <v>не выполнено</v>
      </c>
      <c r="O1822" s="25"/>
      <c r="P1822" s="25"/>
      <c r="Q1822" s="25" t="s">
        <v>1700</v>
      </c>
      <c r="R1822" s="25" t="str">
        <f>VLOOKUP(J1822,LookUp!C:F,4,0)</f>
        <v>ОЭиСС</v>
      </c>
      <c r="S1822" s="25" t="s">
        <v>3824</v>
      </c>
    </row>
    <row r="1823" spans="1:19" x14ac:dyDescent="0.25">
      <c r="A1823" s="25" t="s">
        <v>1693</v>
      </c>
      <c r="B1823" s="44">
        <v>5</v>
      </c>
      <c r="C1823" s="25" t="s">
        <v>3433</v>
      </c>
      <c r="D1823" s="25" t="s">
        <v>38</v>
      </c>
      <c r="E1823" s="26">
        <v>45890</v>
      </c>
      <c r="F1823" s="26">
        <v>45922</v>
      </c>
      <c r="G1823" s="25" t="s">
        <v>38</v>
      </c>
      <c r="H1823" s="26">
        <v>45960</v>
      </c>
      <c r="I1823" s="26">
        <v>45992</v>
      </c>
      <c r="J1823" s="25" t="s">
        <v>1007</v>
      </c>
      <c r="K1823" s="25"/>
      <c r="L1823" s="27">
        <v>0</v>
      </c>
      <c r="M1823" s="26" t="s">
        <v>2</v>
      </c>
      <c r="N1823" s="25" t="str" cm="1">
        <f t="array" ref="N1823">_xlfn.IFS(L1823=100%,"выполнено",L1823=0%,"не выполнено",L1823&gt;0%,"в работе",L1823&lt;100%,"в работе")</f>
        <v>не выполнено</v>
      </c>
      <c r="O1823" s="25"/>
      <c r="P1823" s="25"/>
      <c r="Q1823" s="25" t="s">
        <v>1700</v>
      </c>
      <c r="R1823" s="25" t="str">
        <f>VLOOKUP(J1823,LookUp!C:F,4,0)</f>
        <v>ОЭиСС</v>
      </c>
      <c r="S1823" s="25" t="s">
        <v>3824</v>
      </c>
    </row>
    <row r="1824" spans="1:19" x14ac:dyDescent="0.25">
      <c r="A1824" s="25" t="s">
        <v>1693</v>
      </c>
      <c r="B1824" s="44">
        <v>4</v>
      </c>
      <c r="C1824" s="25" t="s">
        <v>1419</v>
      </c>
      <c r="D1824" s="25" t="s">
        <v>27</v>
      </c>
      <c r="E1824" s="26">
        <v>45895</v>
      </c>
      <c r="F1824" s="26">
        <v>45922</v>
      </c>
      <c r="G1824" s="25" t="s">
        <v>27</v>
      </c>
      <c r="H1824" s="26">
        <v>45965</v>
      </c>
      <c r="I1824" s="26">
        <v>45992</v>
      </c>
      <c r="J1824" s="25" t="s">
        <v>1719</v>
      </c>
      <c r="K1824" s="25"/>
      <c r="L1824" s="27">
        <v>0</v>
      </c>
      <c r="M1824" s="26" t="s">
        <v>2</v>
      </c>
      <c r="N1824" s="25" t="str" cm="1">
        <f t="array" ref="N1824">_xlfn.IFS(L1824=100%,"выполнено",L1824=0%,"не выполнено",L1824&gt;0%,"в работе",L1824&lt;100%,"в работе")</f>
        <v>не выполнено</v>
      </c>
      <c r="O1824" s="25"/>
      <c r="P1824" s="25"/>
      <c r="Q1824" s="25" t="s">
        <v>1700</v>
      </c>
      <c r="R1824" s="25" t="str">
        <f>VLOOKUP(J1824,LookUp!C:F,4,0)</f>
        <v>Не применимо</v>
      </c>
      <c r="S1824" s="25" t="s">
        <v>3824</v>
      </c>
    </row>
    <row r="1825" spans="1:19" x14ac:dyDescent="0.25">
      <c r="A1825" s="25" t="s">
        <v>1693</v>
      </c>
      <c r="B1825" s="44">
        <v>5</v>
      </c>
      <c r="C1825" s="25" t="s">
        <v>1420</v>
      </c>
      <c r="D1825" s="25" t="s">
        <v>27</v>
      </c>
      <c r="E1825" s="26">
        <v>45895</v>
      </c>
      <c r="F1825" s="26">
        <v>45922</v>
      </c>
      <c r="G1825" s="25" t="s">
        <v>27</v>
      </c>
      <c r="H1825" s="26">
        <v>45965</v>
      </c>
      <c r="I1825" s="26">
        <v>45992</v>
      </c>
      <c r="J1825" s="25" t="s">
        <v>1700</v>
      </c>
      <c r="K1825" s="25"/>
      <c r="L1825" s="27">
        <v>0</v>
      </c>
      <c r="M1825" s="26" t="s">
        <v>2</v>
      </c>
      <c r="N1825" s="25" t="str" cm="1">
        <f t="array" ref="N1825">_xlfn.IFS(L1825=100%,"выполнено",L1825=0%,"не выполнено",L1825&gt;0%,"в работе",L1825&lt;100%,"в работе")</f>
        <v>не выполнено</v>
      </c>
      <c r="O1825" s="25"/>
      <c r="P1825" s="25"/>
      <c r="Q1825" s="25" t="s">
        <v>1701</v>
      </c>
      <c r="R1825" s="25" t="str">
        <f>VLOOKUP(J1825,LookUp!C:F,4,0)</f>
        <v>АСО</v>
      </c>
      <c r="S1825" s="25" t="s">
        <v>3824</v>
      </c>
    </row>
    <row r="1826" spans="1:19" x14ac:dyDescent="0.25">
      <c r="A1826" s="25" t="s">
        <v>1693</v>
      </c>
      <c r="B1826" s="44">
        <v>4</v>
      </c>
      <c r="C1826" s="25" t="s">
        <v>1421</v>
      </c>
      <c r="D1826" s="25" t="s">
        <v>10</v>
      </c>
      <c r="E1826" s="26">
        <v>45755</v>
      </c>
      <c r="F1826" s="26">
        <v>45922</v>
      </c>
      <c r="G1826" s="25" t="s">
        <v>3434</v>
      </c>
      <c r="H1826" s="26">
        <v>45755</v>
      </c>
      <c r="I1826" s="26">
        <v>46073</v>
      </c>
      <c r="J1826" s="25" t="s">
        <v>1719</v>
      </c>
      <c r="K1826" s="25"/>
      <c r="L1826" s="27">
        <v>0.02</v>
      </c>
      <c r="M1826" s="26" t="s">
        <v>2</v>
      </c>
      <c r="N1826" s="25" t="str" cm="1">
        <f t="array" ref="N1826">_xlfn.IFS(L1826=100%,"выполнено",L1826=0%,"не выполнено",L1826&gt;0%,"в работе",L1826&lt;100%,"в работе")</f>
        <v>в работе</v>
      </c>
      <c r="O1826" s="25"/>
      <c r="P1826" s="25"/>
      <c r="Q1826" s="25" t="s">
        <v>1013</v>
      </c>
      <c r="R1826" s="25" t="str">
        <f>VLOOKUP(J1826,LookUp!C:F,4,0)</f>
        <v>Не применимо</v>
      </c>
      <c r="S1826" s="25" t="s">
        <v>3824</v>
      </c>
    </row>
    <row r="1827" spans="1:19" x14ac:dyDescent="0.25">
      <c r="A1827" s="25" t="s">
        <v>1693</v>
      </c>
      <c r="B1827" s="44">
        <v>5</v>
      </c>
      <c r="C1827" s="25" t="s">
        <v>1422</v>
      </c>
      <c r="D1827" s="25" t="s">
        <v>10</v>
      </c>
      <c r="E1827" s="26">
        <v>45755</v>
      </c>
      <c r="F1827" s="26">
        <v>45922</v>
      </c>
      <c r="G1827" s="25" t="s">
        <v>10</v>
      </c>
      <c r="H1827" s="26">
        <v>45755</v>
      </c>
      <c r="I1827" s="26">
        <v>46073</v>
      </c>
      <c r="J1827" s="25" t="s">
        <v>991</v>
      </c>
      <c r="K1827" s="25"/>
      <c r="L1827" s="27">
        <v>0.05</v>
      </c>
      <c r="M1827" s="26" t="s">
        <v>2</v>
      </c>
      <c r="N1827" s="25" t="str" cm="1">
        <f t="array" ref="N1827">_xlfn.IFS(L1827=100%,"выполнено",L1827=0%,"не выполнено",L1827&gt;0%,"в работе",L1827&lt;100%,"в работе")</f>
        <v>в работе</v>
      </c>
      <c r="O1827" s="25"/>
      <c r="P1827" s="25"/>
      <c r="Q1827" s="25" t="s">
        <v>1696</v>
      </c>
      <c r="R1827" s="25" t="str">
        <f>VLOOKUP(J1827,LookUp!C:F,4,0)</f>
        <v>ГПиАД</v>
      </c>
      <c r="S1827" s="25" t="s">
        <v>3824</v>
      </c>
    </row>
    <row r="1828" spans="1:19" x14ac:dyDescent="0.25">
      <c r="A1828" s="25" t="s">
        <v>1693</v>
      </c>
      <c r="B1828" s="44">
        <v>5</v>
      </c>
      <c r="C1828" s="25" t="s">
        <v>1423</v>
      </c>
      <c r="D1828" s="25" t="s">
        <v>96</v>
      </c>
      <c r="E1828" s="26">
        <v>45874</v>
      </c>
      <c r="F1828" s="26">
        <v>45922</v>
      </c>
      <c r="G1828" s="25" t="s">
        <v>96</v>
      </c>
      <c r="H1828" s="26">
        <v>46024</v>
      </c>
      <c r="I1828" s="26">
        <v>46073</v>
      </c>
      <c r="J1828" s="25" t="s">
        <v>1701</v>
      </c>
      <c r="K1828" s="25"/>
      <c r="L1828" s="27">
        <v>0</v>
      </c>
      <c r="M1828" s="26" t="s">
        <v>2</v>
      </c>
      <c r="N1828" s="25" t="str" cm="1">
        <f t="array" ref="N1828">_xlfn.IFS(L1828=100%,"выполнено",L1828=0%,"не выполнено",L1828&gt;0%,"в работе",L1828&lt;100%,"в работе")</f>
        <v>не выполнено</v>
      </c>
      <c r="O1828" s="25"/>
      <c r="P1828" s="25"/>
      <c r="Q1828" s="25" t="s">
        <v>1696</v>
      </c>
      <c r="R1828" s="25" t="str">
        <f>VLOOKUP(J1828,LookUp!C:F,4,0)</f>
        <v>ОВиВК</v>
      </c>
      <c r="S1828" s="25" t="s">
        <v>3824</v>
      </c>
    </row>
    <row r="1829" spans="1:19" x14ac:dyDescent="0.25">
      <c r="A1829" s="25" t="s">
        <v>1693</v>
      </c>
      <c r="B1829" s="44">
        <v>5</v>
      </c>
      <c r="C1829" s="25" t="s">
        <v>1424</v>
      </c>
      <c r="D1829" s="25" t="s">
        <v>96</v>
      </c>
      <c r="E1829" s="26">
        <v>45874</v>
      </c>
      <c r="F1829" s="26">
        <v>45922</v>
      </c>
      <c r="G1829" s="25" t="s">
        <v>96</v>
      </c>
      <c r="H1829" s="26">
        <v>46024</v>
      </c>
      <c r="I1829" s="26">
        <v>46073</v>
      </c>
      <c r="J1829" s="25" t="s">
        <v>1696</v>
      </c>
      <c r="K1829" s="25"/>
      <c r="L1829" s="27">
        <v>0</v>
      </c>
      <c r="M1829" s="26" t="s">
        <v>2</v>
      </c>
      <c r="N1829" s="25" t="str" cm="1">
        <f t="array" ref="N1829">_xlfn.IFS(L1829=100%,"выполнено",L1829=0%,"не выполнено",L1829&gt;0%,"в работе",L1829&lt;100%,"в работе")</f>
        <v>не выполнено</v>
      </c>
      <c r="O1829" s="25"/>
      <c r="P1829" s="25"/>
      <c r="Q1829" s="25" t="s">
        <v>1007</v>
      </c>
      <c r="R1829" s="25" t="str">
        <f>VLOOKUP(J1829,LookUp!C:F,4,0)</f>
        <v>ОЭиСС</v>
      </c>
      <c r="S1829" s="25" t="s">
        <v>3824</v>
      </c>
    </row>
    <row r="1830" spans="1:19" x14ac:dyDescent="0.25">
      <c r="A1830" s="25" t="s">
        <v>1693</v>
      </c>
      <c r="B1830" s="44">
        <v>5</v>
      </c>
      <c r="C1830" s="25" t="s">
        <v>1425</v>
      </c>
      <c r="D1830" s="25" t="s">
        <v>96</v>
      </c>
      <c r="E1830" s="26">
        <v>45874</v>
      </c>
      <c r="F1830" s="26">
        <v>45922</v>
      </c>
      <c r="G1830" s="25" t="s">
        <v>96</v>
      </c>
      <c r="H1830" s="26">
        <v>46024</v>
      </c>
      <c r="I1830" s="26">
        <v>46073</v>
      </c>
      <c r="J1830" s="25" t="s">
        <v>1696</v>
      </c>
      <c r="K1830" s="25"/>
      <c r="L1830" s="27">
        <v>0</v>
      </c>
      <c r="M1830" s="26" t="s">
        <v>2</v>
      </c>
      <c r="N1830" s="25" t="str" cm="1">
        <f t="array" ref="N1830">_xlfn.IFS(L1830=100%,"выполнено",L1830=0%,"не выполнено",L1830&gt;0%,"в работе",L1830&lt;100%,"в работе")</f>
        <v>не выполнено</v>
      </c>
      <c r="O1830" s="25"/>
      <c r="P1830" s="25"/>
      <c r="Q1830" s="25" t="s">
        <v>1696</v>
      </c>
      <c r="R1830" s="25" t="str">
        <f>VLOOKUP(J1830,LookUp!C:F,4,0)</f>
        <v>ОЭиСС</v>
      </c>
      <c r="S1830" s="25" t="s">
        <v>3824</v>
      </c>
    </row>
    <row r="1831" spans="1:19" x14ac:dyDescent="0.25">
      <c r="A1831" s="25" t="s">
        <v>1693</v>
      </c>
      <c r="B1831" s="44">
        <v>5</v>
      </c>
      <c r="C1831" s="25" t="s">
        <v>1426</v>
      </c>
      <c r="D1831" s="25" t="s">
        <v>96</v>
      </c>
      <c r="E1831" s="26">
        <v>45874</v>
      </c>
      <c r="F1831" s="26">
        <v>45922</v>
      </c>
      <c r="G1831" s="25" t="s">
        <v>96</v>
      </c>
      <c r="H1831" s="26">
        <v>46024</v>
      </c>
      <c r="I1831" s="26">
        <v>46073</v>
      </c>
      <c r="J1831" s="25" t="s">
        <v>1013</v>
      </c>
      <c r="K1831" s="25"/>
      <c r="L1831" s="27">
        <v>0</v>
      </c>
      <c r="M1831" s="26" t="s">
        <v>2</v>
      </c>
      <c r="N1831" s="25" t="str" cm="1">
        <f t="array" ref="N1831">_xlfn.IFS(L1831=100%,"выполнено",L1831=0%,"не выполнено",L1831&gt;0%,"в работе",L1831&lt;100%,"в работе")</f>
        <v>не выполнено</v>
      </c>
      <c r="O1831" s="25"/>
      <c r="P1831" s="25"/>
      <c r="Q1831" s="25" t="s">
        <v>1007</v>
      </c>
      <c r="R1831" s="25" t="str">
        <f>VLOOKUP(J1831,LookUp!C:F,4,0)</f>
        <v>ОВиВК</v>
      </c>
      <c r="S1831" s="25" t="s">
        <v>3824</v>
      </c>
    </row>
    <row r="1832" spans="1:19" x14ac:dyDescent="0.25">
      <c r="A1832" s="25" t="s">
        <v>1693</v>
      </c>
      <c r="B1832" s="44">
        <v>5</v>
      </c>
      <c r="C1832" s="25" t="s">
        <v>1427</v>
      </c>
      <c r="D1832" s="25" t="s">
        <v>96</v>
      </c>
      <c r="E1832" s="26">
        <v>45874</v>
      </c>
      <c r="F1832" s="26">
        <v>45922</v>
      </c>
      <c r="G1832" s="25" t="s">
        <v>96</v>
      </c>
      <c r="H1832" s="26">
        <v>46024</v>
      </c>
      <c r="I1832" s="26">
        <v>46073</v>
      </c>
      <c r="J1832" s="25" t="s">
        <v>3147</v>
      </c>
      <c r="K1832" s="25"/>
      <c r="L1832" s="27">
        <v>0</v>
      </c>
      <c r="M1832" s="26" t="s">
        <v>2</v>
      </c>
      <c r="N1832" s="25" t="str" cm="1">
        <f t="array" ref="N1832">_xlfn.IFS(L1832=100%,"выполнено",L1832=0%,"не выполнено",L1832&gt;0%,"в работе",L1832&lt;100%,"в работе")</f>
        <v>не выполнено</v>
      </c>
      <c r="O1832" s="25"/>
      <c r="P1832" s="25"/>
      <c r="Q1832" s="25" t="s">
        <v>1007</v>
      </c>
      <c r="R1832" s="25" t="str">
        <f>VLOOKUP(J1832,LookUp!C:F,4,0)</f>
        <v>ТХиГТС</v>
      </c>
      <c r="S1832" s="25" t="s">
        <v>3824</v>
      </c>
    </row>
    <row r="1833" spans="1:19" x14ac:dyDescent="0.25">
      <c r="A1833" s="25" t="s">
        <v>1693</v>
      </c>
      <c r="B1833" s="44">
        <v>5</v>
      </c>
      <c r="C1833" s="25" t="s">
        <v>1428</v>
      </c>
      <c r="D1833" s="25" t="s">
        <v>96</v>
      </c>
      <c r="E1833" s="26">
        <v>45874</v>
      </c>
      <c r="F1833" s="26">
        <v>45922</v>
      </c>
      <c r="G1833" s="25" t="s">
        <v>96</v>
      </c>
      <c r="H1833" s="26">
        <v>46024</v>
      </c>
      <c r="I1833" s="26">
        <v>46073</v>
      </c>
      <c r="J1833" s="25" t="s">
        <v>1007</v>
      </c>
      <c r="K1833" s="25"/>
      <c r="L1833" s="27">
        <v>0</v>
      </c>
      <c r="M1833" s="26" t="s">
        <v>2</v>
      </c>
      <c r="N1833" s="25" t="str" cm="1">
        <f t="array" ref="N1833">_xlfn.IFS(L1833=100%,"выполнено",L1833=0%,"не выполнено",L1833&gt;0%,"в работе",L1833&lt;100%,"в работе")</f>
        <v>не выполнено</v>
      </c>
      <c r="O1833" s="25"/>
      <c r="P1833" s="25"/>
      <c r="Q1833" s="25" t="s">
        <v>1007</v>
      </c>
      <c r="R1833" s="25" t="str">
        <f>VLOOKUP(J1833,LookUp!C:F,4,0)</f>
        <v>ОЭиСС</v>
      </c>
      <c r="S1833" s="25" t="s">
        <v>3824</v>
      </c>
    </row>
    <row r="1834" spans="1:19" x14ac:dyDescent="0.25">
      <c r="A1834" s="25" t="s">
        <v>1693</v>
      </c>
      <c r="B1834" s="44">
        <v>3</v>
      </c>
      <c r="C1834" s="25" t="s">
        <v>1429</v>
      </c>
      <c r="D1834" s="25" t="s">
        <v>734</v>
      </c>
      <c r="E1834" s="26">
        <v>45734</v>
      </c>
      <c r="F1834" s="26">
        <v>45873</v>
      </c>
      <c r="G1834" s="25" t="s">
        <v>1959</v>
      </c>
      <c r="H1834" s="26">
        <v>45734</v>
      </c>
      <c r="I1834" s="26">
        <v>45989</v>
      </c>
      <c r="J1834" s="25" t="s">
        <v>1719</v>
      </c>
      <c r="K1834" s="25"/>
      <c r="L1834" s="27">
        <v>0.25</v>
      </c>
      <c r="M1834" s="26" t="s">
        <v>2</v>
      </c>
      <c r="N1834" s="25" t="str" cm="1">
        <f t="array" ref="N1834">_xlfn.IFS(L1834=100%,"выполнено",L1834=0%,"не выполнено",L1834&gt;0%,"в работе",L1834&lt;100%,"в работе")</f>
        <v>в работе</v>
      </c>
      <c r="O1834" s="25"/>
      <c r="P1834" s="25"/>
      <c r="Q1834" s="25" t="s">
        <v>465</v>
      </c>
      <c r="R1834" s="25" t="str">
        <f>VLOOKUP(J1834,LookUp!C:F,4,0)</f>
        <v>Не применимо</v>
      </c>
      <c r="S1834" s="25" t="s">
        <v>3824</v>
      </c>
    </row>
    <row r="1835" spans="1:19" x14ac:dyDescent="0.25">
      <c r="A1835" s="25" t="s">
        <v>1693</v>
      </c>
      <c r="B1835" s="44">
        <v>4</v>
      </c>
      <c r="C1835" s="25" t="s">
        <v>1430</v>
      </c>
      <c r="D1835" s="25" t="s">
        <v>16</v>
      </c>
      <c r="E1835" s="26">
        <v>45734</v>
      </c>
      <c r="F1835" s="26">
        <v>45807</v>
      </c>
      <c r="G1835" s="25" t="s">
        <v>1959</v>
      </c>
      <c r="H1835" s="26">
        <v>45734</v>
      </c>
      <c r="I1835" s="26">
        <v>45989</v>
      </c>
      <c r="J1835" s="25" t="s">
        <v>1719</v>
      </c>
      <c r="K1835" s="25"/>
      <c r="L1835" s="27">
        <v>0.48</v>
      </c>
      <c r="M1835" s="26" t="s">
        <v>2</v>
      </c>
      <c r="N1835" s="25" t="str" cm="1">
        <f t="array" ref="N1835">_xlfn.IFS(L1835=100%,"выполнено",L1835=0%,"не выполнено",L1835&gt;0%,"в работе",L1835&lt;100%,"в работе")</f>
        <v>в работе</v>
      </c>
      <c r="O1835" s="25"/>
      <c r="P1835" s="25"/>
      <c r="Q1835" s="25" t="s">
        <v>1698</v>
      </c>
      <c r="R1835" s="25" t="str">
        <f>VLOOKUP(J1835,LookUp!C:F,4,0)</f>
        <v>Не применимо</v>
      </c>
      <c r="S1835" s="25" t="s">
        <v>3824</v>
      </c>
    </row>
    <row r="1836" spans="1:19" x14ac:dyDescent="0.25">
      <c r="A1836" s="25" t="s">
        <v>1693</v>
      </c>
      <c r="B1836" s="44">
        <v>5</v>
      </c>
      <c r="C1836" s="25" t="s">
        <v>1431</v>
      </c>
      <c r="D1836" s="25" t="s">
        <v>16</v>
      </c>
      <c r="E1836" s="26">
        <v>45734</v>
      </c>
      <c r="F1836" s="26">
        <v>45807</v>
      </c>
      <c r="G1836" s="25" t="s">
        <v>16</v>
      </c>
      <c r="H1836" s="26">
        <v>45734</v>
      </c>
      <c r="I1836" s="26">
        <v>45957</v>
      </c>
      <c r="J1836" s="25" t="s">
        <v>991</v>
      </c>
      <c r="K1836" s="25"/>
      <c r="L1836" s="27">
        <v>0.45</v>
      </c>
      <c r="M1836" s="26" t="s">
        <v>2</v>
      </c>
      <c r="N1836" s="25" t="str" cm="1">
        <f t="array" ref="N1836">_xlfn.IFS(L1836=100%,"выполнено",L1836=0%,"не выполнено",L1836&gt;0%,"в работе",L1836&lt;100%,"в работе")</f>
        <v>в работе</v>
      </c>
      <c r="O1836" s="25"/>
      <c r="P1836" s="25"/>
      <c r="Q1836" s="25" t="s">
        <v>1696</v>
      </c>
      <c r="R1836" s="25" t="str">
        <f>VLOOKUP(J1836,LookUp!C:F,4,0)</f>
        <v>ГПиАД</v>
      </c>
      <c r="S1836" s="25" t="s">
        <v>3824</v>
      </c>
    </row>
    <row r="1837" spans="1:19" x14ac:dyDescent="0.25">
      <c r="A1837" s="25" t="s">
        <v>1693</v>
      </c>
      <c r="B1837" s="44">
        <v>5</v>
      </c>
      <c r="C1837" s="25" t="s">
        <v>3435</v>
      </c>
      <c r="D1837" s="25" t="s">
        <v>16</v>
      </c>
      <c r="E1837" s="26">
        <v>45734</v>
      </c>
      <c r="F1837" s="26">
        <v>45807</v>
      </c>
      <c r="G1837" s="25" t="s">
        <v>16</v>
      </c>
      <c r="H1837" s="26">
        <v>45734</v>
      </c>
      <c r="I1837" s="26">
        <v>45875</v>
      </c>
      <c r="J1837" s="25" t="s">
        <v>3147</v>
      </c>
      <c r="K1837" s="25"/>
      <c r="L1837" s="27">
        <v>1</v>
      </c>
      <c r="M1837" s="26">
        <v>45875</v>
      </c>
      <c r="N1837" s="25" t="str" cm="1">
        <f t="array" ref="N1837">_xlfn.IFS(L1837=100%,"выполнено",L1837=0%,"не выполнено",L1837&gt;0%,"в работе",L1837&lt;100%,"в работе")</f>
        <v>выполнено</v>
      </c>
      <c r="O1837" s="25"/>
      <c r="P1837" s="25"/>
      <c r="Q1837" s="25" t="s">
        <v>1700</v>
      </c>
      <c r="R1837" s="25" t="str">
        <f>VLOOKUP(J1837,LookUp!C:F,4,0)</f>
        <v>ТХиГТС</v>
      </c>
      <c r="S1837" s="25" t="s">
        <v>3824</v>
      </c>
    </row>
    <row r="1838" spans="1:19" x14ac:dyDescent="0.25">
      <c r="A1838" s="25" t="s">
        <v>1693</v>
      </c>
      <c r="B1838" s="44">
        <v>5</v>
      </c>
      <c r="C1838" s="25" t="s">
        <v>1432</v>
      </c>
      <c r="D1838" s="25" t="s">
        <v>16</v>
      </c>
      <c r="E1838" s="26">
        <v>45734</v>
      </c>
      <c r="F1838" s="26">
        <v>45807</v>
      </c>
      <c r="G1838" s="25" t="s">
        <v>16</v>
      </c>
      <c r="H1838" s="26">
        <v>45915</v>
      </c>
      <c r="I1838" s="26">
        <v>45989</v>
      </c>
      <c r="J1838" s="25" t="s">
        <v>1700</v>
      </c>
      <c r="K1838" s="25"/>
      <c r="L1838" s="27">
        <v>0</v>
      </c>
      <c r="M1838" s="26" t="s">
        <v>2</v>
      </c>
      <c r="N1838" s="25" t="str" cm="1">
        <f t="array" ref="N1838">_xlfn.IFS(L1838=100%,"выполнено",L1838=0%,"не выполнено",L1838&gt;0%,"в работе",L1838&lt;100%,"в работе")</f>
        <v>не выполнено</v>
      </c>
      <c r="O1838" s="25"/>
      <c r="P1838" s="25"/>
      <c r="Q1838" s="25" t="s">
        <v>1696</v>
      </c>
      <c r="R1838" s="25" t="str">
        <f>VLOOKUP(J1838,LookUp!C:F,4,0)</f>
        <v>АСО</v>
      </c>
      <c r="S1838" s="25" t="s">
        <v>3824</v>
      </c>
    </row>
    <row r="1839" spans="1:19" x14ac:dyDescent="0.25">
      <c r="A1839" s="25" t="s">
        <v>1693</v>
      </c>
      <c r="B1839" s="44">
        <v>4</v>
      </c>
      <c r="C1839" s="25" t="s">
        <v>1433</v>
      </c>
      <c r="D1839" s="25" t="s">
        <v>38</v>
      </c>
      <c r="E1839" s="26">
        <v>45810</v>
      </c>
      <c r="F1839" s="26">
        <v>45840</v>
      </c>
      <c r="G1839" s="25" t="s">
        <v>38</v>
      </c>
      <c r="H1839" s="26">
        <v>45915</v>
      </c>
      <c r="I1839" s="26">
        <v>45946</v>
      </c>
      <c r="J1839" s="25" t="s">
        <v>1719</v>
      </c>
      <c r="K1839" s="25"/>
      <c r="L1839" s="27">
        <v>0</v>
      </c>
      <c r="M1839" s="26" t="s">
        <v>2</v>
      </c>
      <c r="N1839" s="25" t="str" cm="1">
        <f t="array" ref="N1839">_xlfn.IFS(L1839=100%,"выполнено",L1839=0%,"не выполнено",L1839&gt;0%,"в работе",L1839&lt;100%,"в работе")</f>
        <v>не выполнено</v>
      </c>
      <c r="O1839" s="25"/>
      <c r="P1839" s="25"/>
      <c r="Q1839" s="25" t="s">
        <v>1696</v>
      </c>
      <c r="R1839" s="25" t="str">
        <f>VLOOKUP(J1839,LookUp!C:F,4,0)</f>
        <v>Не применимо</v>
      </c>
      <c r="S1839" s="25" t="s">
        <v>3824</v>
      </c>
    </row>
    <row r="1840" spans="1:19" x14ac:dyDescent="0.25">
      <c r="A1840" s="25" t="s">
        <v>1693</v>
      </c>
      <c r="B1840" s="44">
        <v>5</v>
      </c>
      <c r="C1840" s="25" t="s">
        <v>3436</v>
      </c>
      <c r="D1840" s="25" t="s">
        <v>38</v>
      </c>
      <c r="E1840" s="26">
        <v>45810</v>
      </c>
      <c r="F1840" s="26">
        <v>45840</v>
      </c>
      <c r="G1840" s="25" t="s">
        <v>38</v>
      </c>
      <c r="H1840" s="26">
        <v>45915</v>
      </c>
      <c r="I1840" s="26">
        <v>45946</v>
      </c>
      <c r="J1840" s="25" t="s">
        <v>3147</v>
      </c>
      <c r="K1840" s="25"/>
      <c r="L1840" s="27">
        <v>0</v>
      </c>
      <c r="M1840" s="26" t="s">
        <v>2</v>
      </c>
      <c r="N1840" s="25" t="str" cm="1">
        <f t="array" ref="N1840">_xlfn.IFS(L1840=100%,"выполнено",L1840=0%,"не выполнено",L1840&gt;0%,"в работе",L1840&lt;100%,"в работе")</f>
        <v>не выполнено</v>
      </c>
      <c r="O1840" s="25"/>
      <c r="P1840" s="25"/>
      <c r="Q1840" s="25" t="s">
        <v>1007</v>
      </c>
      <c r="R1840" s="25" t="str">
        <f>VLOOKUP(J1840,LookUp!C:F,4,0)</f>
        <v>ТХиГТС</v>
      </c>
      <c r="S1840" s="25" t="s">
        <v>3824</v>
      </c>
    </row>
    <row r="1841" spans="1:19" x14ac:dyDescent="0.25">
      <c r="A1841" s="25" t="s">
        <v>1693</v>
      </c>
      <c r="B1841" s="44">
        <v>5</v>
      </c>
      <c r="C1841" s="25" t="s">
        <v>1434</v>
      </c>
      <c r="D1841" s="25" t="s">
        <v>38</v>
      </c>
      <c r="E1841" s="26">
        <v>45810</v>
      </c>
      <c r="F1841" s="26">
        <v>45840</v>
      </c>
      <c r="G1841" s="25" t="s">
        <v>38</v>
      </c>
      <c r="H1841" s="26">
        <v>45915</v>
      </c>
      <c r="I1841" s="26">
        <v>45946</v>
      </c>
      <c r="J1841" s="25" t="s">
        <v>1700</v>
      </c>
      <c r="K1841" s="25"/>
      <c r="L1841" s="27">
        <v>0</v>
      </c>
      <c r="M1841" s="26" t="s">
        <v>2</v>
      </c>
      <c r="N1841" s="25" t="str" cm="1">
        <f t="array" ref="N1841">_xlfn.IFS(L1841=100%,"выполнено",L1841=0%,"не выполнено",L1841&gt;0%,"в работе",L1841&lt;100%,"в работе")</f>
        <v>не выполнено</v>
      </c>
      <c r="O1841" s="25"/>
      <c r="P1841" s="25"/>
      <c r="Q1841" s="25" t="s">
        <v>1007</v>
      </c>
      <c r="R1841" s="25" t="str">
        <f>VLOOKUP(J1841,LookUp!C:F,4,0)</f>
        <v>АСО</v>
      </c>
      <c r="S1841" s="25" t="s">
        <v>3824</v>
      </c>
    </row>
    <row r="1842" spans="1:19" x14ac:dyDescent="0.25">
      <c r="A1842" s="25" t="s">
        <v>1693</v>
      </c>
      <c r="B1842" s="44">
        <v>4</v>
      </c>
      <c r="C1842" s="25" t="s">
        <v>1301</v>
      </c>
      <c r="D1842" s="25" t="s">
        <v>1</v>
      </c>
      <c r="E1842" s="26" t="s">
        <v>2</v>
      </c>
      <c r="F1842" s="26" t="s">
        <v>2</v>
      </c>
      <c r="G1842" s="25" t="s">
        <v>3437</v>
      </c>
      <c r="H1842" s="26">
        <v>45841</v>
      </c>
      <c r="I1842" s="26">
        <v>45979</v>
      </c>
      <c r="J1842" s="25" t="s">
        <v>1719</v>
      </c>
      <c r="K1842" s="25"/>
      <c r="L1842" s="27">
        <v>0.22</v>
      </c>
      <c r="M1842" s="26" t="s">
        <v>2</v>
      </c>
      <c r="N1842" s="25" t="str" cm="1">
        <f t="array" ref="N1842">_xlfn.IFS(L1842=100%,"выполнено",L1842=0%,"не выполнено",L1842&gt;0%,"в работе",L1842&lt;100%,"в работе")</f>
        <v>в работе</v>
      </c>
      <c r="O1842" s="25"/>
      <c r="P1842" s="25"/>
      <c r="Q1842" s="25" t="s">
        <v>1007</v>
      </c>
      <c r="R1842" s="25" t="str">
        <f>VLOOKUP(J1842,LookUp!C:F,4,0)</f>
        <v>Не применимо</v>
      </c>
      <c r="S1842" s="25" t="s">
        <v>3824</v>
      </c>
    </row>
    <row r="1843" spans="1:19" x14ac:dyDescent="0.25">
      <c r="A1843" s="25" t="s">
        <v>1693</v>
      </c>
      <c r="B1843" s="44">
        <v>5</v>
      </c>
      <c r="C1843" s="25" t="s">
        <v>1435</v>
      </c>
      <c r="D1843" s="25" t="s">
        <v>1</v>
      </c>
      <c r="E1843" s="26" t="s">
        <v>2</v>
      </c>
      <c r="F1843" s="26" t="s">
        <v>2</v>
      </c>
      <c r="G1843" s="25" t="s">
        <v>38</v>
      </c>
      <c r="H1843" s="26">
        <v>45841</v>
      </c>
      <c r="I1843" s="26">
        <v>45979</v>
      </c>
      <c r="J1843" s="25" t="s">
        <v>3147</v>
      </c>
      <c r="K1843" s="25"/>
      <c r="L1843" s="27">
        <v>0.65</v>
      </c>
      <c r="M1843" s="26" t="s">
        <v>2</v>
      </c>
      <c r="N1843" s="25" t="str" cm="1">
        <f t="array" ref="N1843">_xlfn.IFS(L1843=100%,"выполнено",L1843=0%,"не выполнено",L1843&gt;0%,"в работе",L1843&lt;100%,"в работе")</f>
        <v>в работе</v>
      </c>
      <c r="O1843" s="25"/>
      <c r="P1843" s="25"/>
      <c r="Q1843" s="25" t="s">
        <v>1007</v>
      </c>
      <c r="R1843" s="25" t="str">
        <f>VLOOKUP(J1843,LookUp!C:F,4,0)</f>
        <v>ТХиГТС</v>
      </c>
      <c r="S1843" s="25" t="s">
        <v>3824</v>
      </c>
    </row>
    <row r="1844" spans="1:19" x14ac:dyDescent="0.25">
      <c r="A1844" s="25" t="s">
        <v>1693</v>
      </c>
      <c r="B1844" s="44">
        <v>5</v>
      </c>
      <c r="C1844" s="25" t="s">
        <v>1436</v>
      </c>
      <c r="D1844" s="25" t="s">
        <v>1</v>
      </c>
      <c r="E1844" s="26" t="s">
        <v>2</v>
      </c>
      <c r="F1844" s="26" t="s">
        <v>2</v>
      </c>
      <c r="G1844" s="25" t="s">
        <v>38</v>
      </c>
      <c r="H1844" s="26">
        <v>45946</v>
      </c>
      <c r="I1844" s="26">
        <v>45979</v>
      </c>
      <c r="J1844" s="25" t="s">
        <v>1700</v>
      </c>
      <c r="K1844" s="25"/>
      <c r="L1844" s="27">
        <v>0</v>
      </c>
      <c r="M1844" s="26" t="s">
        <v>2</v>
      </c>
      <c r="N1844" s="25" t="str" cm="1">
        <f t="array" ref="N1844">_xlfn.IFS(L1844=100%,"выполнено",L1844=0%,"не выполнено",L1844&gt;0%,"в работе",L1844&lt;100%,"в работе")</f>
        <v>не выполнено</v>
      </c>
      <c r="O1844" s="25"/>
      <c r="P1844" s="25"/>
      <c r="Q1844" s="25" t="s">
        <v>465</v>
      </c>
      <c r="R1844" s="25" t="str">
        <f>VLOOKUP(J1844,LookUp!C:F,4,0)</f>
        <v>АСО</v>
      </c>
      <c r="S1844" s="25" t="s">
        <v>3824</v>
      </c>
    </row>
    <row r="1845" spans="1:19" x14ac:dyDescent="0.25">
      <c r="A1845" s="25" t="s">
        <v>1693</v>
      </c>
      <c r="B1845" s="44">
        <v>5</v>
      </c>
      <c r="C1845" s="25" t="s">
        <v>1437</v>
      </c>
      <c r="D1845" s="25" t="s">
        <v>1</v>
      </c>
      <c r="E1845" s="26" t="s">
        <v>2</v>
      </c>
      <c r="F1845" s="26" t="s">
        <v>2</v>
      </c>
      <c r="G1845" s="25" t="s">
        <v>38</v>
      </c>
      <c r="H1845" s="26">
        <v>45946</v>
      </c>
      <c r="I1845" s="26">
        <v>45979</v>
      </c>
      <c r="J1845" s="25" t="s">
        <v>1701</v>
      </c>
      <c r="K1845" s="25"/>
      <c r="L1845" s="27">
        <v>0</v>
      </c>
      <c r="M1845" s="26" t="s">
        <v>2</v>
      </c>
      <c r="N1845" s="25" t="str" cm="1">
        <f t="array" ref="N1845">_xlfn.IFS(L1845=100%,"выполнено",L1845=0%,"не выполнено",L1845&gt;0%,"в работе",L1845&lt;100%,"в работе")</f>
        <v>не выполнено</v>
      </c>
      <c r="O1845" s="25"/>
      <c r="P1845" s="25"/>
      <c r="Q1845" s="25" t="s">
        <v>1698</v>
      </c>
      <c r="R1845" s="25" t="str">
        <f>VLOOKUP(J1845,LookUp!C:F,4,0)</f>
        <v>ОВиВК</v>
      </c>
      <c r="S1845" s="25" t="s">
        <v>3824</v>
      </c>
    </row>
    <row r="1846" spans="1:19" x14ac:dyDescent="0.25">
      <c r="A1846" s="25" t="s">
        <v>1693</v>
      </c>
      <c r="B1846" s="44">
        <v>4</v>
      </c>
      <c r="C1846" s="25" t="s">
        <v>1438</v>
      </c>
      <c r="D1846" s="25" t="s">
        <v>38</v>
      </c>
      <c r="E1846" s="26">
        <v>45841</v>
      </c>
      <c r="F1846" s="26">
        <v>45873</v>
      </c>
      <c r="G1846" s="25" t="s">
        <v>38</v>
      </c>
      <c r="H1846" s="26">
        <v>45841</v>
      </c>
      <c r="I1846" s="26">
        <v>45873</v>
      </c>
      <c r="J1846" s="25" t="s">
        <v>1719</v>
      </c>
      <c r="K1846" s="25"/>
      <c r="L1846" s="27">
        <v>0</v>
      </c>
      <c r="M1846" s="26" t="s">
        <v>2</v>
      </c>
      <c r="N1846" s="25" t="str" cm="1">
        <f t="array" ref="N1846">_xlfn.IFS(L1846=100%,"выполнено",L1846=0%,"не выполнено",L1846&gt;0%,"в работе",L1846&lt;100%,"в работе")</f>
        <v>не выполнено</v>
      </c>
      <c r="O1846" s="25"/>
      <c r="P1846" s="25"/>
      <c r="Q1846" s="25" t="s">
        <v>1700</v>
      </c>
      <c r="R1846" s="25" t="str">
        <f>VLOOKUP(J1846,LookUp!C:F,4,0)</f>
        <v>Не применимо</v>
      </c>
      <c r="S1846" s="25" t="s">
        <v>3824</v>
      </c>
    </row>
    <row r="1847" spans="1:19" x14ac:dyDescent="0.25">
      <c r="A1847" s="25" t="s">
        <v>1693</v>
      </c>
      <c r="B1847" s="44">
        <v>5</v>
      </c>
      <c r="C1847" s="25" t="s">
        <v>1439</v>
      </c>
      <c r="D1847" s="25" t="s">
        <v>38</v>
      </c>
      <c r="E1847" s="26">
        <v>45841</v>
      </c>
      <c r="F1847" s="26">
        <v>45873</v>
      </c>
      <c r="G1847" s="25" t="s">
        <v>38</v>
      </c>
      <c r="H1847" s="26">
        <v>45946</v>
      </c>
      <c r="I1847" s="26">
        <v>45979</v>
      </c>
      <c r="J1847" s="25" t="s">
        <v>3147</v>
      </c>
      <c r="K1847" s="25"/>
      <c r="L1847" s="27">
        <v>0</v>
      </c>
      <c r="M1847" s="26" t="s">
        <v>2</v>
      </c>
      <c r="N1847" s="25" t="str" cm="1">
        <f t="array" ref="N1847">_xlfn.IFS(L1847=100%,"выполнено",L1847=0%,"не выполнено",L1847&gt;0%,"в работе",L1847&lt;100%,"в работе")</f>
        <v>не выполнено</v>
      </c>
      <c r="O1847" s="25"/>
      <c r="P1847" s="25"/>
      <c r="Q1847" s="25" t="s">
        <v>1701</v>
      </c>
      <c r="R1847" s="25" t="str">
        <f>VLOOKUP(J1847,LookUp!C:F,4,0)</f>
        <v>ТХиГТС</v>
      </c>
      <c r="S1847" s="25" t="s">
        <v>3824</v>
      </c>
    </row>
    <row r="1848" spans="1:19" x14ac:dyDescent="0.25">
      <c r="A1848" s="25" t="s">
        <v>1693</v>
      </c>
      <c r="B1848" s="44">
        <v>5</v>
      </c>
      <c r="C1848" s="25" t="s">
        <v>1440</v>
      </c>
      <c r="D1848" s="25" t="s">
        <v>38</v>
      </c>
      <c r="E1848" s="26">
        <v>45841</v>
      </c>
      <c r="F1848" s="26">
        <v>45873</v>
      </c>
      <c r="G1848" s="25" t="s">
        <v>38</v>
      </c>
      <c r="H1848" s="26">
        <v>45946</v>
      </c>
      <c r="I1848" s="26">
        <v>45979</v>
      </c>
      <c r="J1848" s="25" t="s">
        <v>1700</v>
      </c>
      <c r="K1848" s="25"/>
      <c r="L1848" s="27">
        <v>0</v>
      </c>
      <c r="M1848" s="26" t="s">
        <v>2</v>
      </c>
      <c r="N1848" s="25" t="str" cm="1">
        <f t="array" ref="N1848">_xlfn.IFS(L1848=100%,"выполнено",L1848=0%,"не выполнено",L1848&gt;0%,"в работе",L1848&lt;100%,"в работе")</f>
        <v>не выполнено</v>
      </c>
      <c r="O1848" s="25"/>
      <c r="P1848" s="25"/>
      <c r="Q1848" s="25" t="s">
        <v>1013</v>
      </c>
      <c r="R1848" s="25" t="str">
        <f>VLOOKUP(J1848,LookUp!C:F,4,0)</f>
        <v>АСО</v>
      </c>
      <c r="S1848" s="25" t="s">
        <v>3824</v>
      </c>
    </row>
    <row r="1849" spans="1:19" x14ac:dyDescent="0.25">
      <c r="A1849" s="25" t="s">
        <v>1693</v>
      </c>
      <c r="B1849" s="44">
        <v>5</v>
      </c>
      <c r="C1849" s="25" t="s">
        <v>1441</v>
      </c>
      <c r="D1849" s="25" t="s">
        <v>38</v>
      </c>
      <c r="E1849" s="26">
        <v>45841</v>
      </c>
      <c r="F1849" s="26">
        <v>45873</v>
      </c>
      <c r="G1849" s="25" t="s">
        <v>38</v>
      </c>
      <c r="H1849" s="26">
        <v>45946</v>
      </c>
      <c r="I1849" s="26">
        <v>45979</v>
      </c>
      <c r="J1849" s="25" t="s">
        <v>1696</v>
      </c>
      <c r="K1849" s="25"/>
      <c r="L1849" s="27">
        <v>0</v>
      </c>
      <c r="M1849" s="26" t="s">
        <v>2</v>
      </c>
      <c r="N1849" s="25" t="str" cm="1">
        <f t="array" ref="N1849">_xlfn.IFS(L1849=100%,"выполнено",L1849=0%,"не выполнено",L1849&gt;0%,"в работе",L1849&lt;100%,"в работе")</f>
        <v>не выполнено</v>
      </c>
      <c r="O1849" s="25"/>
      <c r="P1849" s="25"/>
      <c r="Q1849" s="25" t="s">
        <v>1696</v>
      </c>
      <c r="R1849" s="25" t="str">
        <f>VLOOKUP(J1849,LookUp!C:F,4,0)</f>
        <v>ОЭиСС</v>
      </c>
      <c r="S1849" s="25" t="s">
        <v>3824</v>
      </c>
    </row>
    <row r="1850" spans="1:19" x14ac:dyDescent="0.25">
      <c r="A1850" s="25" t="s">
        <v>1693</v>
      </c>
      <c r="B1850" s="44">
        <v>5</v>
      </c>
      <c r="C1850" s="25" t="s">
        <v>1442</v>
      </c>
      <c r="D1850" s="25" t="s">
        <v>38</v>
      </c>
      <c r="E1850" s="26">
        <v>45841</v>
      </c>
      <c r="F1850" s="26">
        <v>45873</v>
      </c>
      <c r="G1850" s="25" t="s">
        <v>38</v>
      </c>
      <c r="H1850" s="26">
        <v>45946</v>
      </c>
      <c r="I1850" s="26">
        <v>45979</v>
      </c>
      <c r="J1850" s="25" t="s">
        <v>1696</v>
      </c>
      <c r="K1850" s="25"/>
      <c r="L1850" s="27">
        <v>0</v>
      </c>
      <c r="M1850" s="26" t="s">
        <v>2</v>
      </c>
      <c r="N1850" s="25" t="str" cm="1">
        <f t="array" ref="N1850">_xlfn.IFS(L1850=100%,"выполнено",L1850=0%,"не выполнено",L1850&gt;0%,"в работе",L1850&lt;100%,"в работе")</f>
        <v>не выполнено</v>
      </c>
      <c r="O1850" s="25"/>
      <c r="P1850" s="25"/>
      <c r="Q1850" s="25" t="s">
        <v>1696</v>
      </c>
      <c r="R1850" s="25" t="str">
        <f>VLOOKUP(J1850,LookUp!C:F,4,0)</f>
        <v>ОЭиСС</v>
      </c>
      <c r="S1850" s="25" t="s">
        <v>3824</v>
      </c>
    </row>
    <row r="1851" spans="1:19" x14ac:dyDescent="0.25">
      <c r="A1851" s="25" t="s">
        <v>1693</v>
      </c>
      <c r="B1851" s="44">
        <v>3</v>
      </c>
      <c r="C1851" s="25" t="s">
        <v>1120</v>
      </c>
      <c r="D1851" s="25" t="s">
        <v>274</v>
      </c>
      <c r="E1851" s="26">
        <v>45727</v>
      </c>
      <c r="F1851" s="26">
        <v>45922</v>
      </c>
      <c r="G1851" s="25" t="s">
        <v>3438</v>
      </c>
      <c r="H1851" s="26">
        <v>45684</v>
      </c>
      <c r="I1851" s="26">
        <v>46007</v>
      </c>
      <c r="J1851" s="25" t="s">
        <v>1719</v>
      </c>
      <c r="K1851" s="25"/>
      <c r="L1851" s="27">
        <v>0.4</v>
      </c>
      <c r="M1851" s="26" t="s">
        <v>2</v>
      </c>
      <c r="N1851" s="25" t="str" cm="1">
        <f t="array" ref="N1851">_xlfn.IFS(L1851=100%,"выполнено",L1851=0%,"не выполнено",L1851&gt;0%,"в работе",L1851&lt;100%,"в работе")</f>
        <v>в работе</v>
      </c>
      <c r="O1851" s="25"/>
      <c r="P1851" s="25"/>
      <c r="Q1851" s="25" t="s">
        <v>1007</v>
      </c>
      <c r="R1851" s="25" t="str">
        <f>VLOOKUP(J1851,LookUp!C:F,4,0)</f>
        <v>Не применимо</v>
      </c>
      <c r="S1851" s="25" t="s">
        <v>3824</v>
      </c>
    </row>
    <row r="1852" spans="1:19" x14ac:dyDescent="0.25">
      <c r="A1852" s="25" t="s">
        <v>1693</v>
      </c>
      <c r="B1852" s="44">
        <v>4</v>
      </c>
      <c r="C1852" s="25" t="s">
        <v>1421</v>
      </c>
      <c r="D1852" s="25" t="s">
        <v>1</v>
      </c>
      <c r="E1852" s="26" t="s">
        <v>2</v>
      </c>
      <c r="F1852" s="26" t="s">
        <v>2</v>
      </c>
      <c r="G1852" s="25" t="s">
        <v>3439</v>
      </c>
      <c r="H1852" s="26">
        <v>45881</v>
      </c>
      <c r="I1852" s="26">
        <v>46007</v>
      </c>
      <c r="J1852" s="25" t="s">
        <v>1719</v>
      </c>
      <c r="K1852" s="25"/>
      <c r="L1852" s="27">
        <v>0.05</v>
      </c>
      <c r="M1852" s="26" t="s">
        <v>2</v>
      </c>
      <c r="N1852" s="25" t="str" cm="1">
        <f t="array" ref="N1852">_xlfn.IFS(L1852=100%,"выполнено",L1852=0%,"не выполнено",L1852&gt;0%,"в работе",L1852&lt;100%,"в работе")</f>
        <v>в работе</v>
      </c>
      <c r="O1852" s="25"/>
      <c r="P1852" s="25"/>
      <c r="Q1852" s="25" t="s">
        <v>1696</v>
      </c>
      <c r="R1852" s="25" t="str">
        <f>VLOOKUP(J1852,LookUp!C:F,4,0)</f>
        <v>Не применимо</v>
      </c>
      <c r="S1852" s="25" t="s">
        <v>3824</v>
      </c>
    </row>
    <row r="1853" spans="1:19" x14ac:dyDescent="0.25">
      <c r="A1853" s="25" t="s">
        <v>1693</v>
      </c>
      <c r="B1853" s="44">
        <v>5</v>
      </c>
      <c r="C1853" s="25" t="s">
        <v>1443</v>
      </c>
      <c r="D1853" s="25" t="s">
        <v>1</v>
      </c>
      <c r="E1853" s="26" t="s">
        <v>2</v>
      </c>
      <c r="F1853" s="26" t="s">
        <v>2</v>
      </c>
      <c r="G1853" s="25" t="s">
        <v>30</v>
      </c>
      <c r="H1853" s="26">
        <v>45881</v>
      </c>
      <c r="I1853" s="26">
        <v>45992</v>
      </c>
      <c r="J1853" s="25" t="s">
        <v>1701</v>
      </c>
      <c r="K1853" s="25"/>
      <c r="L1853" s="27">
        <v>0.14000000000000001</v>
      </c>
      <c r="M1853" s="26" t="s">
        <v>2</v>
      </c>
      <c r="N1853" s="25" t="str" cm="1">
        <f t="array" ref="N1853">_xlfn.IFS(L1853=100%,"выполнено",L1853=0%,"не выполнено",L1853&gt;0%,"в работе",L1853&lt;100%,"в работе")</f>
        <v>в работе</v>
      </c>
      <c r="O1853" s="25"/>
      <c r="P1853" s="25"/>
      <c r="Q1853" s="25" t="s">
        <v>1007</v>
      </c>
      <c r="R1853" s="25" t="str">
        <f>VLOOKUP(J1853,LookUp!C:F,4,0)</f>
        <v>ОВиВК</v>
      </c>
      <c r="S1853" s="25" t="s">
        <v>3824</v>
      </c>
    </row>
    <row r="1854" spans="1:19" x14ac:dyDescent="0.25">
      <c r="A1854" s="25" t="s">
        <v>1693</v>
      </c>
      <c r="B1854" s="44">
        <v>5</v>
      </c>
      <c r="C1854" s="25" t="s">
        <v>1444</v>
      </c>
      <c r="D1854" s="25" t="s">
        <v>1</v>
      </c>
      <c r="E1854" s="26" t="s">
        <v>2</v>
      </c>
      <c r="F1854" s="26" t="s">
        <v>2</v>
      </c>
      <c r="G1854" s="25" t="s">
        <v>30</v>
      </c>
      <c r="H1854" s="26">
        <v>45881</v>
      </c>
      <c r="I1854" s="26">
        <v>46007</v>
      </c>
      <c r="J1854" s="25" t="s">
        <v>1696</v>
      </c>
      <c r="K1854" s="25"/>
      <c r="L1854" s="27">
        <v>0.03</v>
      </c>
      <c r="M1854" s="26" t="s">
        <v>2</v>
      </c>
      <c r="N1854" s="25" t="str" cm="1">
        <f t="array" ref="N1854">_xlfn.IFS(L1854=100%,"выполнено",L1854=0%,"не выполнено",L1854&gt;0%,"в работе",L1854&lt;100%,"в работе")</f>
        <v>в работе</v>
      </c>
      <c r="O1854" s="25"/>
      <c r="P1854" s="25"/>
      <c r="Q1854" s="25" t="s">
        <v>1007</v>
      </c>
      <c r="R1854" s="25" t="str">
        <f>VLOOKUP(J1854,LookUp!C:F,4,0)</f>
        <v>ОЭиСС</v>
      </c>
      <c r="S1854" s="25" t="s">
        <v>3824</v>
      </c>
    </row>
    <row r="1855" spans="1:19" x14ac:dyDescent="0.25">
      <c r="A1855" s="25" t="s">
        <v>1693</v>
      </c>
      <c r="B1855" s="44">
        <v>5</v>
      </c>
      <c r="C1855" s="25" t="s">
        <v>1445</v>
      </c>
      <c r="D1855" s="25" t="s">
        <v>1</v>
      </c>
      <c r="E1855" s="26" t="s">
        <v>2</v>
      </c>
      <c r="F1855" s="26" t="s">
        <v>2</v>
      </c>
      <c r="G1855" s="25" t="s">
        <v>30</v>
      </c>
      <c r="H1855" s="26">
        <v>45965</v>
      </c>
      <c r="I1855" s="26">
        <v>46007</v>
      </c>
      <c r="J1855" s="25" t="s">
        <v>1696</v>
      </c>
      <c r="K1855" s="25"/>
      <c r="L1855" s="27">
        <v>0</v>
      </c>
      <c r="M1855" s="26" t="s">
        <v>2</v>
      </c>
      <c r="N1855" s="25" t="str" cm="1">
        <f t="array" ref="N1855">_xlfn.IFS(L1855=100%,"выполнено",L1855=0%,"не выполнено",L1855&gt;0%,"в работе",L1855&lt;100%,"в работе")</f>
        <v>не выполнено</v>
      </c>
      <c r="O1855" s="25"/>
      <c r="P1855" s="25"/>
      <c r="Q1855" s="25" t="s">
        <v>1007</v>
      </c>
      <c r="R1855" s="25" t="str">
        <f>VLOOKUP(J1855,LookUp!C:F,4,0)</f>
        <v>ОЭиСС</v>
      </c>
      <c r="S1855" s="25" t="s">
        <v>3824</v>
      </c>
    </row>
    <row r="1856" spans="1:19" x14ac:dyDescent="0.25">
      <c r="A1856" s="25" t="s">
        <v>1693</v>
      </c>
      <c r="B1856" s="44">
        <v>5</v>
      </c>
      <c r="C1856" s="25" t="s">
        <v>1446</v>
      </c>
      <c r="D1856" s="25" t="s">
        <v>1</v>
      </c>
      <c r="E1856" s="26" t="s">
        <v>2</v>
      </c>
      <c r="F1856" s="26" t="s">
        <v>2</v>
      </c>
      <c r="G1856" s="25" t="s">
        <v>30</v>
      </c>
      <c r="H1856" s="26">
        <v>45881</v>
      </c>
      <c r="I1856" s="26">
        <v>46007</v>
      </c>
      <c r="J1856" s="25" t="s">
        <v>1013</v>
      </c>
      <c r="K1856" s="25"/>
      <c r="L1856" s="27">
        <v>0.03</v>
      </c>
      <c r="M1856" s="26" t="s">
        <v>2</v>
      </c>
      <c r="N1856" s="25" t="str" cm="1">
        <f t="array" ref="N1856">_xlfn.IFS(L1856=100%,"выполнено",L1856=0%,"не выполнено",L1856&gt;0%,"в работе",L1856&lt;100%,"в работе")</f>
        <v>в работе</v>
      </c>
      <c r="O1856" s="25"/>
      <c r="P1856" s="25"/>
      <c r="Q1856" s="25" t="s">
        <v>1701</v>
      </c>
      <c r="R1856" s="25" t="str">
        <f>VLOOKUP(J1856,LookUp!C:F,4,0)</f>
        <v>ОВиВК</v>
      </c>
      <c r="S1856" s="25" t="s">
        <v>3824</v>
      </c>
    </row>
    <row r="1857" spans="1:19" x14ac:dyDescent="0.25">
      <c r="A1857" s="25" t="s">
        <v>1693</v>
      </c>
      <c r="B1857" s="44">
        <v>5</v>
      </c>
      <c r="C1857" s="25" t="s">
        <v>1447</v>
      </c>
      <c r="D1857" s="25" t="s">
        <v>1</v>
      </c>
      <c r="E1857" s="26" t="s">
        <v>2</v>
      </c>
      <c r="F1857" s="26" t="s">
        <v>2</v>
      </c>
      <c r="G1857" s="25" t="s">
        <v>30</v>
      </c>
      <c r="H1857" s="26">
        <v>45965</v>
      </c>
      <c r="I1857" s="26">
        <v>46007</v>
      </c>
      <c r="J1857" s="25" t="s">
        <v>1007</v>
      </c>
      <c r="K1857" s="25"/>
      <c r="L1857" s="27">
        <v>0</v>
      </c>
      <c r="M1857" s="26" t="s">
        <v>2</v>
      </c>
      <c r="N1857" s="25" t="str" cm="1">
        <f t="array" ref="N1857">_xlfn.IFS(L1857=100%,"выполнено",L1857=0%,"не выполнено",L1857&gt;0%,"в работе",L1857&lt;100%,"в работе")</f>
        <v>не выполнено</v>
      </c>
      <c r="O1857" s="25"/>
      <c r="P1857" s="25"/>
      <c r="Q1857" s="25" t="s">
        <v>465</v>
      </c>
      <c r="R1857" s="25" t="str">
        <f>VLOOKUP(J1857,LookUp!C:F,4,0)</f>
        <v>ОЭиСС</v>
      </c>
      <c r="S1857" s="25" t="s">
        <v>3824</v>
      </c>
    </row>
    <row r="1858" spans="1:19" x14ac:dyDescent="0.25">
      <c r="A1858" s="25" t="s">
        <v>1693</v>
      </c>
      <c r="B1858" s="44">
        <v>5</v>
      </c>
      <c r="C1858" s="25" t="s">
        <v>1448</v>
      </c>
      <c r="D1858" s="25" t="s">
        <v>1</v>
      </c>
      <c r="E1858" s="26" t="s">
        <v>2</v>
      </c>
      <c r="F1858" s="26" t="s">
        <v>2</v>
      </c>
      <c r="G1858" s="25" t="s">
        <v>30</v>
      </c>
      <c r="H1858" s="26">
        <v>45881</v>
      </c>
      <c r="I1858" s="26">
        <v>46007</v>
      </c>
      <c r="J1858" s="25" t="s">
        <v>991</v>
      </c>
      <c r="K1858" s="25"/>
      <c r="L1858" s="27">
        <v>0.09</v>
      </c>
      <c r="M1858" s="26" t="s">
        <v>2</v>
      </c>
      <c r="N1858" s="25" t="str" cm="1">
        <f t="array" ref="N1858">_xlfn.IFS(L1858=100%,"выполнено",L1858=0%,"не выполнено",L1858&gt;0%,"в работе",L1858&lt;100%,"в работе")</f>
        <v>в работе</v>
      </c>
      <c r="O1858" s="25"/>
      <c r="P1858" s="25"/>
      <c r="Q1858" s="25" t="s">
        <v>1701</v>
      </c>
      <c r="R1858" s="25" t="str">
        <f>VLOOKUP(J1858,LookUp!C:F,4,0)</f>
        <v>ГПиАД</v>
      </c>
      <c r="S1858" s="25" t="s">
        <v>3824</v>
      </c>
    </row>
    <row r="1859" spans="1:19" x14ac:dyDescent="0.25">
      <c r="A1859" s="25" t="s">
        <v>1693</v>
      </c>
      <c r="B1859" s="44">
        <v>4</v>
      </c>
      <c r="C1859" s="25" t="s">
        <v>1098</v>
      </c>
      <c r="D1859" s="25" t="s">
        <v>400</v>
      </c>
      <c r="E1859" s="26">
        <v>45727</v>
      </c>
      <c r="F1859" s="26">
        <v>45824</v>
      </c>
      <c r="G1859" s="25" t="s">
        <v>3440</v>
      </c>
      <c r="H1859" s="26">
        <v>45727</v>
      </c>
      <c r="I1859" s="26">
        <v>45957</v>
      </c>
      <c r="J1859" s="25" t="s">
        <v>1719</v>
      </c>
      <c r="K1859" s="25"/>
      <c r="L1859" s="27">
        <v>0.91</v>
      </c>
      <c r="M1859" s="26" t="s">
        <v>2</v>
      </c>
      <c r="N1859" s="25" t="str" cm="1">
        <f t="array" ref="N1859">_xlfn.IFS(L1859=100%,"выполнено",L1859=0%,"не выполнено",L1859&gt;0%,"в работе",L1859&lt;100%,"в работе")</f>
        <v>в работе</v>
      </c>
      <c r="O1859" s="25"/>
      <c r="P1859" s="25"/>
      <c r="Q1859" s="25" t="s">
        <v>1696</v>
      </c>
      <c r="R1859" s="25" t="str">
        <f>VLOOKUP(J1859,LookUp!C:F,4,0)</f>
        <v>Не применимо</v>
      </c>
      <c r="S1859" s="25" t="s">
        <v>3824</v>
      </c>
    </row>
    <row r="1860" spans="1:19" x14ac:dyDescent="0.25">
      <c r="A1860" s="25" t="s">
        <v>1693</v>
      </c>
      <c r="B1860" s="44">
        <v>5</v>
      </c>
      <c r="C1860" s="25" t="s">
        <v>1449</v>
      </c>
      <c r="D1860" s="25" t="s">
        <v>28</v>
      </c>
      <c r="E1860" s="26">
        <v>45727</v>
      </c>
      <c r="F1860" s="26">
        <v>45747</v>
      </c>
      <c r="G1860" s="25" t="s">
        <v>488</v>
      </c>
      <c r="H1860" s="26">
        <v>45727</v>
      </c>
      <c r="I1860" s="26">
        <v>45741</v>
      </c>
      <c r="J1860" s="25" t="s">
        <v>3147</v>
      </c>
      <c r="K1860" s="25"/>
      <c r="L1860" s="27">
        <v>1</v>
      </c>
      <c r="M1860" s="26">
        <v>45741</v>
      </c>
      <c r="N1860" s="25" t="str" cm="1">
        <f t="array" ref="N1860">_xlfn.IFS(L1860=100%,"выполнено",L1860=0%,"не выполнено",L1860&gt;0%,"в работе",L1860&lt;100%,"в работе")</f>
        <v>выполнено</v>
      </c>
      <c r="O1860" s="25"/>
      <c r="P1860" s="25"/>
      <c r="Q1860" s="25" t="s">
        <v>1700</v>
      </c>
      <c r="R1860" s="25" t="str">
        <f>VLOOKUP(J1860,LookUp!C:F,4,0)</f>
        <v>ТХиГТС</v>
      </c>
      <c r="S1860" s="25" t="s">
        <v>3824</v>
      </c>
    </row>
    <row r="1861" spans="1:19" x14ac:dyDescent="0.25">
      <c r="A1861" s="25" t="s">
        <v>1693</v>
      </c>
      <c r="B1861" s="44">
        <v>5</v>
      </c>
      <c r="C1861" s="25" t="s">
        <v>1450</v>
      </c>
      <c r="D1861" s="25" t="s">
        <v>333</v>
      </c>
      <c r="E1861" s="26">
        <v>45727</v>
      </c>
      <c r="F1861" s="26">
        <v>45803</v>
      </c>
      <c r="G1861" s="25" t="s">
        <v>3441</v>
      </c>
      <c r="H1861" s="26">
        <v>45727</v>
      </c>
      <c r="I1861" s="26">
        <v>45862</v>
      </c>
      <c r="J1861" s="25" t="s">
        <v>1700</v>
      </c>
      <c r="K1861" s="25"/>
      <c r="L1861" s="27">
        <v>1</v>
      </c>
      <c r="M1861" s="26">
        <v>45862</v>
      </c>
      <c r="N1861" s="25" t="str" cm="1">
        <f t="array" ref="N1861">_xlfn.IFS(L1861=100%,"выполнено",L1861=0%,"не выполнено",L1861&gt;0%,"в работе",L1861&lt;100%,"в работе")</f>
        <v>выполнено</v>
      </c>
      <c r="O1861" s="25"/>
      <c r="P1861" s="25"/>
      <c r="Q1861" s="25" t="s">
        <v>1700</v>
      </c>
      <c r="R1861" s="25" t="str">
        <f>VLOOKUP(J1861,LookUp!C:F,4,0)</f>
        <v>АСО</v>
      </c>
      <c r="S1861" s="25" t="s">
        <v>3824</v>
      </c>
    </row>
    <row r="1862" spans="1:19" x14ac:dyDescent="0.25">
      <c r="A1862" s="25" t="s">
        <v>1693</v>
      </c>
      <c r="B1862" s="44">
        <v>5</v>
      </c>
      <c r="C1862" s="25" t="s">
        <v>1451</v>
      </c>
      <c r="D1862" s="25" t="s">
        <v>30</v>
      </c>
      <c r="E1862" s="26">
        <v>45762</v>
      </c>
      <c r="F1862" s="26">
        <v>45803</v>
      </c>
      <c r="G1862" s="25" t="s">
        <v>30</v>
      </c>
      <c r="H1862" s="26">
        <v>45762</v>
      </c>
      <c r="I1862" s="26">
        <v>45854</v>
      </c>
      <c r="J1862" s="25" t="s">
        <v>1700</v>
      </c>
      <c r="K1862" s="25"/>
      <c r="L1862" s="27">
        <v>1</v>
      </c>
      <c r="M1862" s="26">
        <v>45854</v>
      </c>
      <c r="N1862" s="25" t="str" cm="1">
        <f t="array" ref="N1862">_xlfn.IFS(L1862=100%,"выполнено",L1862=0%,"не выполнено",L1862&gt;0%,"в работе",L1862&lt;100%,"в работе")</f>
        <v>выполнено</v>
      </c>
      <c r="O1862" s="25"/>
      <c r="P1862" s="25"/>
      <c r="Q1862" s="25" t="s">
        <v>1700</v>
      </c>
      <c r="R1862" s="25" t="str">
        <f>VLOOKUP(J1862,LookUp!C:F,4,0)</f>
        <v>АСО</v>
      </c>
      <c r="S1862" s="25" t="s">
        <v>3824</v>
      </c>
    </row>
    <row r="1863" spans="1:19" x14ac:dyDescent="0.25">
      <c r="A1863" s="25" t="s">
        <v>1693</v>
      </c>
      <c r="B1863" s="44">
        <v>5</v>
      </c>
      <c r="C1863" s="25" t="s">
        <v>1452</v>
      </c>
      <c r="D1863" s="25" t="s">
        <v>30</v>
      </c>
      <c r="E1863" s="26">
        <v>45762</v>
      </c>
      <c r="F1863" s="26">
        <v>45803</v>
      </c>
      <c r="G1863" s="25" t="s">
        <v>30</v>
      </c>
      <c r="H1863" s="26">
        <v>45762</v>
      </c>
      <c r="I1863" s="26">
        <v>45853</v>
      </c>
      <c r="J1863" s="25" t="s">
        <v>1700</v>
      </c>
      <c r="K1863" s="25"/>
      <c r="L1863" s="27">
        <v>1</v>
      </c>
      <c r="M1863" s="26">
        <v>45853</v>
      </c>
      <c r="N1863" s="25" t="str" cm="1">
        <f t="array" ref="N1863">_xlfn.IFS(L1863=100%,"выполнено",L1863=0%,"не выполнено",L1863&gt;0%,"в работе",L1863&lt;100%,"в работе")</f>
        <v>выполнено</v>
      </c>
      <c r="O1863" s="25"/>
      <c r="P1863" s="25"/>
      <c r="Q1863" s="25" t="s">
        <v>1701</v>
      </c>
      <c r="R1863" s="25" t="str">
        <f>VLOOKUP(J1863,LookUp!C:F,4,0)</f>
        <v>АСО</v>
      </c>
      <c r="S1863" s="25" t="s">
        <v>3824</v>
      </c>
    </row>
    <row r="1864" spans="1:19" x14ac:dyDescent="0.25">
      <c r="A1864" s="25" t="s">
        <v>1693</v>
      </c>
      <c r="B1864" s="44">
        <v>5</v>
      </c>
      <c r="C1864" s="25" t="s">
        <v>1453</v>
      </c>
      <c r="D1864" s="25" t="s">
        <v>30</v>
      </c>
      <c r="E1864" s="26">
        <v>45762</v>
      </c>
      <c r="F1864" s="26">
        <v>45803</v>
      </c>
      <c r="G1864" s="25" t="s">
        <v>30</v>
      </c>
      <c r="H1864" s="26">
        <v>45762</v>
      </c>
      <c r="I1864" s="26">
        <v>45849</v>
      </c>
      <c r="J1864" s="25" t="s">
        <v>1701</v>
      </c>
      <c r="K1864" s="25"/>
      <c r="L1864" s="27">
        <v>1</v>
      </c>
      <c r="M1864" s="26">
        <v>45849</v>
      </c>
      <c r="N1864" s="25" t="str" cm="1">
        <f t="array" ref="N1864">_xlfn.IFS(L1864=100%,"выполнено",L1864=0%,"не выполнено",L1864&gt;0%,"в работе",L1864&lt;100%,"в работе")</f>
        <v>выполнено</v>
      </c>
      <c r="O1864" s="25"/>
      <c r="P1864" s="25"/>
      <c r="Q1864" s="25" t="s">
        <v>1013</v>
      </c>
      <c r="R1864" s="25" t="str">
        <f>VLOOKUP(J1864,LookUp!C:F,4,0)</f>
        <v>ОВиВК</v>
      </c>
      <c r="S1864" s="25" t="s">
        <v>3824</v>
      </c>
    </row>
    <row r="1865" spans="1:19" x14ac:dyDescent="0.25">
      <c r="A1865" s="25" t="s">
        <v>1693</v>
      </c>
      <c r="B1865" s="44">
        <v>5</v>
      </c>
      <c r="C1865" s="25" t="s">
        <v>1454</v>
      </c>
      <c r="D1865" s="25" t="s">
        <v>30</v>
      </c>
      <c r="E1865" s="26">
        <v>45762</v>
      </c>
      <c r="F1865" s="26">
        <v>45803</v>
      </c>
      <c r="G1865" s="25" t="s">
        <v>3442</v>
      </c>
      <c r="H1865" s="26">
        <v>45762</v>
      </c>
      <c r="I1865" s="26">
        <v>45856</v>
      </c>
      <c r="J1865" s="25" t="s">
        <v>1701</v>
      </c>
      <c r="K1865" s="25"/>
      <c r="L1865" s="27">
        <v>1</v>
      </c>
      <c r="M1865" s="26">
        <v>45856</v>
      </c>
      <c r="N1865" s="25" t="str" cm="1">
        <f t="array" ref="N1865">_xlfn.IFS(L1865=100%,"выполнено",L1865=0%,"не выполнено",L1865&gt;0%,"в работе",L1865&lt;100%,"в работе")</f>
        <v>выполнено</v>
      </c>
      <c r="O1865" s="25"/>
      <c r="P1865" s="25"/>
      <c r="Q1865" s="25" t="s">
        <v>1696</v>
      </c>
      <c r="R1865" s="25" t="str">
        <f>VLOOKUP(J1865,LookUp!C:F,4,0)</f>
        <v>ОВиВК</v>
      </c>
      <c r="S1865" s="25" t="s">
        <v>3824</v>
      </c>
    </row>
    <row r="1866" spans="1:19" x14ac:dyDescent="0.25">
      <c r="A1866" s="25" t="s">
        <v>1693</v>
      </c>
      <c r="B1866" s="44">
        <v>5</v>
      </c>
      <c r="C1866" s="25" t="s">
        <v>1455</v>
      </c>
      <c r="D1866" s="25" t="s">
        <v>30</v>
      </c>
      <c r="E1866" s="26">
        <v>45783</v>
      </c>
      <c r="F1866" s="26">
        <v>45824</v>
      </c>
      <c r="G1866" s="25" t="s">
        <v>30</v>
      </c>
      <c r="H1866" s="26">
        <v>45915</v>
      </c>
      <c r="I1866" s="26">
        <v>45957</v>
      </c>
      <c r="J1866" s="25" t="s">
        <v>1696</v>
      </c>
      <c r="K1866" s="25"/>
      <c r="L1866" s="27">
        <v>0</v>
      </c>
      <c r="M1866" s="26" t="s">
        <v>2</v>
      </c>
      <c r="N1866" s="25" t="str" cm="1">
        <f t="array" ref="N1866">_xlfn.IFS(L1866=100%,"выполнено",L1866=0%,"не выполнено",L1866&gt;0%,"в работе",L1866&lt;100%,"в работе")</f>
        <v>не выполнено</v>
      </c>
      <c r="O1866" s="25"/>
      <c r="P1866" s="25"/>
      <c r="Q1866" s="25" t="s">
        <v>1696</v>
      </c>
      <c r="R1866" s="25" t="str">
        <f>VLOOKUP(J1866,LookUp!C:F,4,0)</f>
        <v>ОЭиСС</v>
      </c>
      <c r="S1866" s="25" t="s">
        <v>3824</v>
      </c>
    </row>
    <row r="1867" spans="1:19" x14ac:dyDescent="0.25">
      <c r="A1867" s="25" t="s">
        <v>1693</v>
      </c>
      <c r="B1867" s="44">
        <v>5</v>
      </c>
      <c r="C1867" s="25" t="s">
        <v>1456</v>
      </c>
      <c r="D1867" s="25" t="s">
        <v>30</v>
      </c>
      <c r="E1867" s="26">
        <v>45783</v>
      </c>
      <c r="F1867" s="26">
        <v>45824</v>
      </c>
      <c r="G1867" s="25" t="s">
        <v>30</v>
      </c>
      <c r="H1867" s="26">
        <v>45835</v>
      </c>
      <c r="I1867" s="26">
        <v>45877</v>
      </c>
      <c r="J1867" s="25" t="s">
        <v>1696</v>
      </c>
      <c r="K1867" s="25"/>
      <c r="L1867" s="27">
        <v>1</v>
      </c>
      <c r="M1867" s="26">
        <v>45877</v>
      </c>
      <c r="N1867" s="25" t="str" cm="1">
        <f t="array" ref="N1867">_xlfn.IFS(L1867=100%,"выполнено",L1867=0%,"не выполнено",L1867&gt;0%,"в работе",L1867&lt;100%,"в работе")</f>
        <v>выполнено</v>
      </c>
      <c r="O1867" s="25"/>
      <c r="P1867" s="25"/>
      <c r="Q1867" s="25" t="s">
        <v>1007</v>
      </c>
      <c r="R1867" s="25" t="str">
        <f>VLOOKUP(J1867,LookUp!C:F,4,0)</f>
        <v>ОЭиСС</v>
      </c>
      <c r="S1867" s="25" t="s">
        <v>3824</v>
      </c>
    </row>
    <row r="1868" spans="1:19" x14ac:dyDescent="0.25">
      <c r="A1868" s="25" t="s">
        <v>1693</v>
      </c>
      <c r="B1868" s="44">
        <v>5</v>
      </c>
      <c r="C1868" s="25" t="s">
        <v>1457</v>
      </c>
      <c r="D1868" s="25" t="s">
        <v>30</v>
      </c>
      <c r="E1868" s="26">
        <v>45783</v>
      </c>
      <c r="F1868" s="26">
        <v>45824</v>
      </c>
      <c r="G1868" s="25" t="s">
        <v>30</v>
      </c>
      <c r="H1868" s="26">
        <v>45835</v>
      </c>
      <c r="I1868" s="26">
        <v>45877</v>
      </c>
      <c r="J1868" s="25" t="s">
        <v>1007</v>
      </c>
      <c r="K1868" s="25"/>
      <c r="L1868" s="27">
        <v>1</v>
      </c>
      <c r="M1868" s="26">
        <v>45877</v>
      </c>
      <c r="N1868" s="25" t="str" cm="1">
        <f t="array" ref="N1868">_xlfn.IFS(L1868=100%,"выполнено",L1868=0%,"не выполнено",L1868&gt;0%,"в работе",L1868&lt;100%,"в работе")</f>
        <v>выполнено</v>
      </c>
      <c r="O1868" s="25"/>
      <c r="P1868" s="25"/>
      <c r="Q1868" s="25" t="s">
        <v>1007</v>
      </c>
      <c r="R1868" s="25" t="str">
        <f>VLOOKUP(J1868,LookUp!C:F,4,0)</f>
        <v>ОЭиСС</v>
      </c>
      <c r="S1868" s="25" t="s">
        <v>3824</v>
      </c>
    </row>
    <row r="1869" spans="1:19" x14ac:dyDescent="0.25">
      <c r="A1869" s="25" t="s">
        <v>1693</v>
      </c>
      <c r="B1869" s="44">
        <v>5</v>
      </c>
      <c r="C1869" s="25" t="s">
        <v>1458</v>
      </c>
      <c r="D1869" s="25" t="s">
        <v>30</v>
      </c>
      <c r="E1869" s="26">
        <v>45783</v>
      </c>
      <c r="F1869" s="26">
        <v>45824</v>
      </c>
      <c r="G1869" s="25" t="s">
        <v>30</v>
      </c>
      <c r="H1869" s="26">
        <v>45835</v>
      </c>
      <c r="I1869" s="26">
        <v>45877</v>
      </c>
      <c r="J1869" s="25" t="s">
        <v>1007</v>
      </c>
      <c r="K1869" s="25"/>
      <c r="L1869" s="27">
        <v>1</v>
      </c>
      <c r="M1869" s="26">
        <v>45877</v>
      </c>
      <c r="N1869" s="25" t="str" cm="1">
        <f t="array" ref="N1869">_xlfn.IFS(L1869=100%,"выполнено",L1869=0%,"не выполнено",L1869&gt;0%,"в работе",L1869&lt;100%,"в работе")</f>
        <v>выполнено</v>
      </c>
      <c r="O1869" s="25"/>
      <c r="P1869" s="25"/>
      <c r="Q1869" s="25" t="s">
        <v>1007</v>
      </c>
      <c r="R1869" s="25" t="str">
        <f>VLOOKUP(J1869,LookUp!C:F,4,0)</f>
        <v>ОЭиСС</v>
      </c>
      <c r="S1869" s="25" t="s">
        <v>3824</v>
      </c>
    </row>
    <row r="1870" spans="1:19" x14ac:dyDescent="0.25">
      <c r="A1870" s="25" t="s">
        <v>1693</v>
      </c>
      <c r="B1870" s="44">
        <v>5</v>
      </c>
      <c r="C1870" s="25" t="s">
        <v>1459</v>
      </c>
      <c r="D1870" s="25" t="s">
        <v>30</v>
      </c>
      <c r="E1870" s="26">
        <v>45783</v>
      </c>
      <c r="F1870" s="26">
        <v>45824</v>
      </c>
      <c r="G1870" s="25" t="s">
        <v>30</v>
      </c>
      <c r="H1870" s="26">
        <v>45835</v>
      </c>
      <c r="I1870" s="26">
        <v>45877</v>
      </c>
      <c r="J1870" s="25" t="s">
        <v>1007</v>
      </c>
      <c r="K1870" s="25"/>
      <c r="L1870" s="27">
        <v>1</v>
      </c>
      <c r="M1870" s="26">
        <v>45877</v>
      </c>
      <c r="N1870" s="25" t="str" cm="1">
        <f t="array" ref="N1870">_xlfn.IFS(L1870=100%,"выполнено",L1870=0%,"не выполнено",L1870&gt;0%,"в работе",L1870&lt;100%,"в работе")</f>
        <v>выполнено</v>
      </c>
      <c r="O1870" s="25"/>
      <c r="P1870" s="25"/>
      <c r="Q1870" s="25" t="s">
        <v>1719</v>
      </c>
      <c r="R1870" s="25" t="str">
        <f>VLOOKUP(J1870,LookUp!C:F,4,0)</f>
        <v>ОЭиСС</v>
      </c>
      <c r="S1870" s="25" t="s">
        <v>3824</v>
      </c>
    </row>
    <row r="1871" spans="1:19" x14ac:dyDescent="0.25">
      <c r="A1871" s="25" t="s">
        <v>1693</v>
      </c>
      <c r="B1871" s="44">
        <v>5</v>
      </c>
      <c r="C1871" s="25" t="s">
        <v>1460</v>
      </c>
      <c r="D1871" s="25" t="s">
        <v>30</v>
      </c>
      <c r="E1871" s="26">
        <v>45783</v>
      </c>
      <c r="F1871" s="26">
        <v>45824</v>
      </c>
      <c r="G1871" s="25" t="s">
        <v>30</v>
      </c>
      <c r="H1871" s="26">
        <v>45835</v>
      </c>
      <c r="I1871" s="26">
        <v>45877</v>
      </c>
      <c r="J1871" s="25" t="s">
        <v>1007</v>
      </c>
      <c r="K1871" s="25"/>
      <c r="L1871" s="27">
        <v>1</v>
      </c>
      <c r="M1871" s="26">
        <v>45877</v>
      </c>
      <c r="N1871" s="25" t="str" cm="1">
        <f t="array" ref="N1871">_xlfn.IFS(L1871=100%,"выполнено",L1871=0%,"не выполнено",L1871&gt;0%,"в работе",L1871&lt;100%,"в работе")</f>
        <v>выполнено</v>
      </c>
      <c r="O1871" s="25"/>
      <c r="P1871" s="25"/>
      <c r="Q1871" s="25" t="s">
        <v>1698</v>
      </c>
      <c r="R1871" s="25" t="str">
        <f>VLOOKUP(J1871,LookUp!C:F,4,0)</f>
        <v>ОЭиСС</v>
      </c>
      <c r="S1871" s="25" t="s">
        <v>3824</v>
      </c>
    </row>
    <row r="1872" spans="1:19" x14ac:dyDescent="0.25">
      <c r="A1872" s="25" t="s">
        <v>1693</v>
      </c>
      <c r="B1872" s="44">
        <v>4</v>
      </c>
      <c r="C1872" s="25" t="s">
        <v>1113</v>
      </c>
      <c r="D1872" s="25" t="s">
        <v>333</v>
      </c>
      <c r="E1872" s="26">
        <v>45741</v>
      </c>
      <c r="F1872" s="26">
        <v>45817</v>
      </c>
      <c r="G1872" s="25" t="s">
        <v>3443</v>
      </c>
      <c r="H1872" s="26">
        <v>45741</v>
      </c>
      <c r="I1872" s="26">
        <v>45957</v>
      </c>
      <c r="J1872" s="25" t="s">
        <v>1719</v>
      </c>
      <c r="K1872" s="25"/>
      <c r="L1872" s="27">
        <v>0.25</v>
      </c>
      <c r="M1872" s="26" t="s">
        <v>2</v>
      </c>
      <c r="N1872" s="25" t="str" cm="1">
        <f t="array" ref="N1872">_xlfn.IFS(L1872=100%,"выполнено",L1872=0%,"не выполнено",L1872&gt;0%,"в работе",L1872&lt;100%,"в работе")</f>
        <v>в работе</v>
      </c>
      <c r="O1872" s="25"/>
      <c r="P1872" s="25"/>
      <c r="Q1872" s="25" t="s">
        <v>1700</v>
      </c>
      <c r="R1872" s="25" t="str">
        <f>VLOOKUP(J1872,LookUp!C:F,4,0)</f>
        <v>Не применимо</v>
      </c>
      <c r="S1872" s="25" t="s">
        <v>3824</v>
      </c>
    </row>
    <row r="1873" spans="1:19" x14ac:dyDescent="0.25">
      <c r="A1873" s="25" t="s">
        <v>1693</v>
      </c>
      <c r="B1873" s="44">
        <v>5</v>
      </c>
      <c r="C1873" s="25" t="s">
        <v>1461</v>
      </c>
      <c r="D1873" s="25" t="s">
        <v>28</v>
      </c>
      <c r="E1873" s="26">
        <v>45741</v>
      </c>
      <c r="F1873" s="26">
        <v>45761</v>
      </c>
      <c r="G1873" s="25" t="s">
        <v>488</v>
      </c>
      <c r="H1873" s="26">
        <v>45741</v>
      </c>
      <c r="I1873" s="26">
        <v>45755</v>
      </c>
      <c r="J1873" s="25" t="s">
        <v>3147</v>
      </c>
      <c r="K1873" s="25"/>
      <c r="L1873" s="27">
        <v>1</v>
      </c>
      <c r="M1873" s="26">
        <v>45755</v>
      </c>
      <c r="N1873" s="25" t="str" cm="1">
        <f t="array" ref="N1873">_xlfn.IFS(L1873=100%,"выполнено",L1873=0%,"не выполнено",L1873&gt;0%,"в работе",L1873&lt;100%,"в работе")</f>
        <v>выполнено</v>
      </c>
      <c r="O1873" s="25"/>
      <c r="P1873" s="25"/>
      <c r="Q1873" s="25" t="s">
        <v>1696</v>
      </c>
      <c r="R1873" s="25" t="str">
        <f>VLOOKUP(J1873,LookUp!C:F,4,0)</f>
        <v>ТХиГТС</v>
      </c>
      <c r="S1873" s="25" t="s">
        <v>3824</v>
      </c>
    </row>
    <row r="1874" spans="1:19" x14ac:dyDescent="0.25">
      <c r="A1874" s="25" t="s">
        <v>1693</v>
      </c>
      <c r="B1874" s="44">
        <v>5</v>
      </c>
      <c r="C1874" s="25" t="s">
        <v>1462</v>
      </c>
      <c r="D1874" s="25" t="s">
        <v>333</v>
      </c>
      <c r="E1874" s="26">
        <v>45741</v>
      </c>
      <c r="F1874" s="26">
        <v>45817</v>
      </c>
      <c r="G1874" s="25" t="s">
        <v>333</v>
      </c>
      <c r="H1874" s="26">
        <v>45741</v>
      </c>
      <c r="I1874" s="26">
        <v>45947</v>
      </c>
      <c r="J1874" s="25" t="s">
        <v>1700</v>
      </c>
      <c r="K1874" s="25"/>
      <c r="L1874" s="27">
        <v>0.56999999999999995</v>
      </c>
      <c r="M1874" s="26" t="s">
        <v>2</v>
      </c>
      <c r="N1874" s="25" t="str" cm="1">
        <f t="array" ref="N1874">_xlfn.IFS(L1874=100%,"выполнено",L1874=0%,"не выполнено",L1874&gt;0%,"в работе",L1874&lt;100%,"в работе")</f>
        <v>в работе</v>
      </c>
      <c r="O1874" s="25"/>
      <c r="P1874" s="25"/>
      <c r="Q1874" s="25" t="s">
        <v>1696</v>
      </c>
      <c r="R1874" s="25" t="str">
        <f>VLOOKUP(J1874,LookUp!C:F,4,0)</f>
        <v>АСО</v>
      </c>
      <c r="S1874" s="25" t="s">
        <v>3824</v>
      </c>
    </row>
    <row r="1875" spans="1:19" x14ac:dyDescent="0.25">
      <c r="A1875" s="25" t="s">
        <v>1693</v>
      </c>
      <c r="B1875" s="44">
        <v>5</v>
      </c>
      <c r="C1875" s="25" t="s">
        <v>1463</v>
      </c>
      <c r="D1875" s="25" t="s">
        <v>30</v>
      </c>
      <c r="E1875" s="26">
        <v>45776</v>
      </c>
      <c r="F1875" s="26">
        <v>45817</v>
      </c>
      <c r="G1875" s="25" t="s">
        <v>30</v>
      </c>
      <c r="H1875" s="26">
        <v>45776</v>
      </c>
      <c r="I1875" s="26">
        <v>45947</v>
      </c>
      <c r="J1875" s="25" t="s">
        <v>1700</v>
      </c>
      <c r="K1875" s="25"/>
      <c r="L1875" s="27">
        <v>0.53</v>
      </c>
      <c r="M1875" s="26" t="s">
        <v>2</v>
      </c>
      <c r="N1875" s="25" t="str" cm="1">
        <f t="array" ref="N1875">_xlfn.IFS(L1875=100%,"выполнено",L1875=0%,"не выполнено",L1875&gt;0%,"в работе",L1875&lt;100%,"в работе")</f>
        <v>в работе</v>
      </c>
      <c r="O1875" s="25"/>
      <c r="P1875" s="25"/>
      <c r="Q1875" s="25" t="s">
        <v>1719</v>
      </c>
      <c r="R1875" s="25" t="str">
        <f>VLOOKUP(J1875,LookUp!C:F,4,0)</f>
        <v>АСО</v>
      </c>
      <c r="S1875" s="25" t="s">
        <v>3824</v>
      </c>
    </row>
    <row r="1876" spans="1:19" x14ac:dyDescent="0.25">
      <c r="A1876" s="25" t="s">
        <v>1693</v>
      </c>
      <c r="B1876" s="44">
        <v>5</v>
      </c>
      <c r="C1876" s="25" t="s">
        <v>1464</v>
      </c>
      <c r="D1876" s="25" t="s">
        <v>30</v>
      </c>
      <c r="E1876" s="26">
        <v>45776</v>
      </c>
      <c r="F1876" s="26">
        <v>45817</v>
      </c>
      <c r="G1876" s="25" t="s">
        <v>30</v>
      </c>
      <c r="H1876" s="26">
        <v>45776</v>
      </c>
      <c r="I1876" s="26">
        <v>45947</v>
      </c>
      <c r="J1876" s="25" t="s">
        <v>1700</v>
      </c>
      <c r="K1876" s="25"/>
      <c r="L1876" s="27">
        <v>0.45</v>
      </c>
      <c r="M1876" s="26" t="s">
        <v>2</v>
      </c>
      <c r="N1876" s="25" t="str" cm="1">
        <f t="array" ref="N1876">_xlfn.IFS(L1876=100%,"выполнено",L1876=0%,"не выполнено",L1876&gt;0%,"в работе",L1876&lt;100%,"в работе")</f>
        <v>в работе</v>
      </c>
      <c r="O1876" s="25"/>
      <c r="P1876" s="25"/>
      <c r="Q1876" s="25" t="s">
        <v>1698</v>
      </c>
      <c r="R1876" s="25" t="str">
        <f>VLOOKUP(J1876,LookUp!C:F,4,0)</f>
        <v>АСО</v>
      </c>
      <c r="S1876" s="25" t="s">
        <v>3824</v>
      </c>
    </row>
    <row r="1877" spans="1:19" x14ac:dyDescent="0.25">
      <c r="A1877" s="25" t="s">
        <v>1693</v>
      </c>
      <c r="B1877" s="44">
        <v>5</v>
      </c>
      <c r="C1877" s="25" t="s">
        <v>1465</v>
      </c>
      <c r="D1877" s="25" t="s">
        <v>30</v>
      </c>
      <c r="E1877" s="26">
        <v>45776</v>
      </c>
      <c r="F1877" s="26">
        <v>45817</v>
      </c>
      <c r="G1877" s="25" t="s">
        <v>30</v>
      </c>
      <c r="H1877" s="26">
        <v>45776</v>
      </c>
      <c r="I1877" s="26">
        <v>45947</v>
      </c>
      <c r="J1877" s="25" t="s">
        <v>1701</v>
      </c>
      <c r="K1877" s="25"/>
      <c r="L1877" s="27">
        <v>0.62</v>
      </c>
      <c r="M1877" s="26" t="s">
        <v>2</v>
      </c>
      <c r="N1877" s="25" t="str" cm="1">
        <f t="array" ref="N1877">_xlfn.IFS(L1877=100%,"выполнено",L1877=0%,"не выполнено",L1877&gt;0%,"в работе",L1877&lt;100%,"в работе")</f>
        <v>в работе</v>
      </c>
      <c r="O1877" s="25"/>
      <c r="P1877" s="25"/>
      <c r="Q1877" s="25" t="s">
        <v>1700</v>
      </c>
      <c r="R1877" s="25" t="str">
        <f>VLOOKUP(J1877,LookUp!C:F,4,0)</f>
        <v>ОВиВК</v>
      </c>
      <c r="S1877" s="25" t="s">
        <v>3824</v>
      </c>
    </row>
    <row r="1878" spans="1:19" x14ac:dyDescent="0.25">
      <c r="A1878" s="25" t="s">
        <v>1693</v>
      </c>
      <c r="B1878" s="44">
        <v>5</v>
      </c>
      <c r="C1878" s="25" t="s">
        <v>1466</v>
      </c>
      <c r="D1878" s="25" t="s">
        <v>30</v>
      </c>
      <c r="E1878" s="26">
        <v>45776</v>
      </c>
      <c r="F1878" s="26">
        <v>45817</v>
      </c>
      <c r="G1878" s="25" t="s">
        <v>170</v>
      </c>
      <c r="H1878" s="26">
        <v>45776</v>
      </c>
      <c r="I1878" s="26">
        <v>45939</v>
      </c>
      <c r="J1878" s="25" t="s">
        <v>1701</v>
      </c>
      <c r="K1878" s="25"/>
      <c r="L1878" s="27">
        <v>0.4</v>
      </c>
      <c r="M1878" s="26" t="s">
        <v>2</v>
      </c>
      <c r="N1878" s="25" t="str" cm="1">
        <f t="array" ref="N1878">_xlfn.IFS(L1878=100%,"выполнено",L1878=0%,"не выполнено",L1878&gt;0%,"в работе",L1878&lt;100%,"в работе")</f>
        <v>в работе</v>
      </c>
      <c r="O1878" s="25"/>
      <c r="P1878" s="25"/>
      <c r="Q1878" s="25" t="s">
        <v>1696</v>
      </c>
      <c r="R1878" s="25" t="str">
        <f>VLOOKUP(J1878,LookUp!C:F,4,0)</f>
        <v>ОВиВК</v>
      </c>
      <c r="S1878" s="25" t="s">
        <v>3824</v>
      </c>
    </row>
    <row r="1879" spans="1:19" x14ac:dyDescent="0.25">
      <c r="A1879" s="25" t="s">
        <v>1693</v>
      </c>
      <c r="B1879" s="44">
        <v>5</v>
      </c>
      <c r="C1879" s="25" t="s">
        <v>1467</v>
      </c>
      <c r="D1879" s="25" t="s">
        <v>30</v>
      </c>
      <c r="E1879" s="26">
        <v>45776</v>
      </c>
      <c r="F1879" s="26">
        <v>45817</v>
      </c>
      <c r="G1879" s="25" t="s">
        <v>30</v>
      </c>
      <c r="H1879" s="26">
        <v>45915</v>
      </c>
      <c r="I1879" s="26">
        <v>45957</v>
      </c>
      <c r="J1879" s="25" t="s">
        <v>1696</v>
      </c>
      <c r="K1879" s="25"/>
      <c r="L1879" s="27">
        <v>0</v>
      </c>
      <c r="M1879" s="26" t="s">
        <v>2</v>
      </c>
      <c r="N1879" s="25" t="str" cm="1">
        <f t="array" ref="N1879">_xlfn.IFS(L1879=100%,"выполнено",L1879=0%,"не выполнено",L1879&gt;0%,"в работе",L1879&lt;100%,"в работе")</f>
        <v>не выполнено</v>
      </c>
      <c r="O1879" s="25"/>
      <c r="P1879" s="25"/>
      <c r="Q1879" s="25" t="s">
        <v>1719</v>
      </c>
      <c r="R1879" s="25" t="str">
        <f>VLOOKUP(J1879,LookUp!C:F,4,0)</f>
        <v>ОЭиСС</v>
      </c>
      <c r="S1879" s="25" t="s">
        <v>3824</v>
      </c>
    </row>
    <row r="1880" spans="1:19" x14ac:dyDescent="0.25">
      <c r="A1880" s="25" t="s">
        <v>1693</v>
      </c>
      <c r="B1880" s="44">
        <v>5</v>
      </c>
      <c r="C1880" s="25" t="s">
        <v>1468</v>
      </c>
      <c r="D1880" s="25" t="s">
        <v>30</v>
      </c>
      <c r="E1880" s="26">
        <v>45776</v>
      </c>
      <c r="F1880" s="26">
        <v>45817</v>
      </c>
      <c r="G1880" s="25" t="s">
        <v>30</v>
      </c>
      <c r="H1880" s="26">
        <v>45915</v>
      </c>
      <c r="I1880" s="26">
        <v>45957</v>
      </c>
      <c r="J1880" s="25" t="s">
        <v>1696</v>
      </c>
      <c r="K1880" s="25"/>
      <c r="L1880" s="27">
        <v>0</v>
      </c>
      <c r="M1880" s="26" t="s">
        <v>2</v>
      </c>
      <c r="N1880" s="25" t="str" cm="1">
        <f t="array" ref="N1880">_xlfn.IFS(L1880=100%,"выполнено",L1880=0%,"не выполнено",L1880&gt;0%,"в работе",L1880&lt;100%,"в работе")</f>
        <v>не выполнено</v>
      </c>
      <c r="O1880" s="25"/>
      <c r="P1880" s="25"/>
      <c r="Q1880" s="25" t="s">
        <v>1698</v>
      </c>
      <c r="R1880" s="25" t="str">
        <f>VLOOKUP(J1880,LookUp!C:F,4,0)</f>
        <v>ОЭиСС</v>
      </c>
      <c r="S1880" s="25" t="s">
        <v>3824</v>
      </c>
    </row>
    <row r="1881" spans="1:19" x14ac:dyDescent="0.25">
      <c r="A1881" s="25" t="s">
        <v>1693</v>
      </c>
      <c r="B1881" s="44">
        <v>5</v>
      </c>
      <c r="C1881" s="25" t="s">
        <v>3444</v>
      </c>
      <c r="D1881" s="25" t="s">
        <v>30</v>
      </c>
      <c r="E1881" s="26">
        <v>45776</v>
      </c>
      <c r="F1881" s="26">
        <v>45817</v>
      </c>
      <c r="G1881" s="25" t="s">
        <v>30</v>
      </c>
      <c r="H1881" s="26">
        <v>45915</v>
      </c>
      <c r="I1881" s="26">
        <v>45957</v>
      </c>
      <c r="J1881" s="25" t="s">
        <v>1007</v>
      </c>
      <c r="K1881" s="25"/>
      <c r="L1881" s="27">
        <v>0</v>
      </c>
      <c r="M1881" s="26" t="s">
        <v>2</v>
      </c>
      <c r="N1881" s="25" t="str" cm="1">
        <f t="array" ref="N1881">_xlfn.IFS(L1881=100%,"выполнено",L1881=0%,"не выполнено",L1881&gt;0%,"в работе",L1881&lt;100%,"в работе")</f>
        <v>не выполнено</v>
      </c>
      <c r="O1881" s="25"/>
      <c r="P1881" s="25"/>
      <c r="Q1881" s="25" t="s">
        <v>1700</v>
      </c>
      <c r="R1881" s="25" t="str">
        <f>VLOOKUP(J1881,LookUp!C:F,4,0)</f>
        <v>ОЭиСС</v>
      </c>
      <c r="S1881" s="25" t="s">
        <v>3824</v>
      </c>
    </row>
    <row r="1882" spans="1:19" x14ac:dyDescent="0.25">
      <c r="A1882" s="25" t="s">
        <v>1693</v>
      </c>
      <c r="B1882" s="44">
        <v>5</v>
      </c>
      <c r="C1882" s="25" t="s">
        <v>1469</v>
      </c>
      <c r="D1882" s="25" t="s">
        <v>30</v>
      </c>
      <c r="E1882" s="26">
        <v>45776</v>
      </c>
      <c r="F1882" s="26">
        <v>45817</v>
      </c>
      <c r="G1882" s="25" t="s">
        <v>30</v>
      </c>
      <c r="H1882" s="26">
        <v>45915</v>
      </c>
      <c r="I1882" s="26">
        <v>45957</v>
      </c>
      <c r="J1882" s="25" t="s">
        <v>1007</v>
      </c>
      <c r="K1882" s="25"/>
      <c r="L1882" s="27">
        <v>0</v>
      </c>
      <c r="M1882" s="26" t="s">
        <v>2</v>
      </c>
      <c r="N1882" s="25" t="str" cm="1">
        <f t="array" ref="N1882">_xlfn.IFS(L1882=100%,"выполнено",L1882=0%,"не выполнено",L1882&gt;0%,"в работе",L1882&lt;100%,"в работе")</f>
        <v>не выполнено</v>
      </c>
      <c r="O1882" s="25"/>
      <c r="P1882" s="25"/>
      <c r="Q1882" s="25" t="s">
        <v>1696</v>
      </c>
      <c r="R1882" s="25" t="str">
        <f>VLOOKUP(J1882,LookUp!C:F,4,0)</f>
        <v>ОЭиСС</v>
      </c>
      <c r="S1882" s="25" t="s">
        <v>3824</v>
      </c>
    </row>
    <row r="1883" spans="1:19" x14ac:dyDescent="0.25">
      <c r="A1883" s="25" t="s">
        <v>1693</v>
      </c>
      <c r="B1883" s="44">
        <v>5</v>
      </c>
      <c r="C1883" s="25" t="s">
        <v>1470</v>
      </c>
      <c r="D1883" s="25" t="s">
        <v>30</v>
      </c>
      <c r="E1883" s="26">
        <v>45776</v>
      </c>
      <c r="F1883" s="26">
        <v>45817</v>
      </c>
      <c r="G1883" s="25" t="s">
        <v>30</v>
      </c>
      <c r="H1883" s="26">
        <v>45915</v>
      </c>
      <c r="I1883" s="26">
        <v>45957</v>
      </c>
      <c r="J1883" s="25" t="s">
        <v>1007</v>
      </c>
      <c r="K1883" s="25"/>
      <c r="L1883" s="27">
        <v>0</v>
      </c>
      <c r="M1883" s="26" t="s">
        <v>2</v>
      </c>
      <c r="N1883" s="25" t="str" cm="1">
        <f t="array" ref="N1883">_xlfn.IFS(L1883=100%,"выполнено",L1883=0%,"не выполнено",L1883&gt;0%,"в работе",L1883&lt;100%,"в работе")</f>
        <v>не выполнено</v>
      </c>
      <c r="O1883" s="25"/>
      <c r="P1883" s="25"/>
      <c r="Q1883" s="25" t="s">
        <v>1719</v>
      </c>
      <c r="R1883" s="25" t="str">
        <f>VLOOKUP(J1883,LookUp!C:F,4,0)</f>
        <v>ОЭиСС</v>
      </c>
      <c r="S1883" s="25" t="s">
        <v>3824</v>
      </c>
    </row>
    <row r="1884" spans="1:19" x14ac:dyDescent="0.25">
      <c r="A1884" s="25" t="s">
        <v>1693</v>
      </c>
      <c r="B1884" s="44">
        <v>5</v>
      </c>
      <c r="C1884" s="25" t="s">
        <v>1471</v>
      </c>
      <c r="D1884" s="25" t="s">
        <v>30</v>
      </c>
      <c r="E1884" s="26">
        <v>45776</v>
      </c>
      <c r="F1884" s="26">
        <v>45817</v>
      </c>
      <c r="G1884" s="25" t="s">
        <v>30</v>
      </c>
      <c r="H1884" s="26">
        <v>45915</v>
      </c>
      <c r="I1884" s="26">
        <v>45957</v>
      </c>
      <c r="J1884" s="25" t="s">
        <v>1007</v>
      </c>
      <c r="K1884" s="25"/>
      <c r="L1884" s="27">
        <v>0</v>
      </c>
      <c r="M1884" s="26" t="s">
        <v>2</v>
      </c>
      <c r="N1884" s="25" t="str" cm="1">
        <f t="array" ref="N1884">_xlfn.IFS(L1884=100%,"выполнено",L1884=0%,"не выполнено",L1884&gt;0%,"в работе",L1884&lt;100%,"в работе")</f>
        <v>не выполнено</v>
      </c>
      <c r="O1884" s="25"/>
      <c r="P1884" s="25"/>
      <c r="Q1884" s="25" t="s">
        <v>1701</v>
      </c>
      <c r="R1884" s="25" t="str">
        <f>VLOOKUP(J1884,LookUp!C:F,4,0)</f>
        <v>ОЭиСС</v>
      </c>
      <c r="S1884" s="25" t="s">
        <v>3824</v>
      </c>
    </row>
    <row r="1885" spans="1:19" x14ac:dyDescent="0.25">
      <c r="A1885" s="25" t="s">
        <v>1693</v>
      </c>
      <c r="B1885" s="44">
        <v>4</v>
      </c>
      <c r="C1885" s="25" t="s">
        <v>1114</v>
      </c>
      <c r="D1885" s="25" t="s">
        <v>333</v>
      </c>
      <c r="E1885" s="26">
        <v>45755</v>
      </c>
      <c r="F1885" s="26">
        <v>45831</v>
      </c>
      <c r="G1885" s="25" t="s">
        <v>1839</v>
      </c>
      <c r="H1885" s="26">
        <v>45755</v>
      </c>
      <c r="I1885" s="26">
        <v>45957</v>
      </c>
      <c r="J1885" s="25" t="s">
        <v>1719</v>
      </c>
      <c r="K1885" s="25"/>
      <c r="L1885" s="27">
        <v>0.92</v>
      </c>
      <c r="M1885" s="26" t="s">
        <v>2</v>
      </c>
      <c r="N1885" s="25" t="str" cm="1">
        <f t="array" ref="N1885">_xlfn.IFS(L1885=100%,"выполнено",L1885=0%,"не выполнено",L1885&gt;0%,"в работе",L1885&lt;100%,"в работе")</f>
        <v>в работе</v>
      </c>
      <c r="O1885" s="25"/>
      <c r="P1885" s="25"/>
      <c r="Q1885" s="25" t="s">
        <v>1700</v>
      </c>
      <c r="R1885" s="25" t="str">
        <f>VLOOKUP(J1885,LookUp!C:F,4,0)</f>
        <v>Не применимо</v>
      </c>
      <c r="S1885" s="25" t="s">
        <v>3824</v>
      </c>
    </row>
    <row r="1886" spans="1:19" x14ac:dyDescent="0.25">
      <c r="A1886" s="25" t="s">
        <v>1693</v>
      </c>
      <c r="B1886" s="44">
        <v>5</v>
      </c>
      <c r="C1886" s="25" t="s">
        <v>1472</v>
      </c>
      <c r="D1886" s="25" t="s">
        <v>28</v>
      </c>
      <c r="E1886" s="26">
        <v>45755</v>
      </c>
      <c r="F1886" s="26">
        <v>45775</v>
      </c>
      <c r="G1886" s="25" t="s">
        <v>488</v>
      </c>
      <c r="H1886" s="26">
        <v>45755</v>
      </c>
      <c r="I1886" s="26">
        <v>45769</v>
      </c>
      <c r="J1886" s="25" t="s">
        <v>3147</v>
      </c>
      <c r="K1886" s="25"/>
      <c r="L1886" s="27">
        <v>1</v>
      </c>
      <c r="M1886" s="26">
        <v>45769</v>
      </c>
      <c r="N1886" s="25" t="str" cm="1">
        <f t="array" ref="N1886">_xlfn.IFS(L1886=100%,"выполнено",L1886=0%,"не выполнено",L1886&gt;0%,"в работе",L1886&lt;100%,"в работе")</f>
        <v>выполнено</v>
      </c>
      <c r="O1886" s="25"/>
      <c r="P1886" s="25"/>
      <c r="Q1886" s="25" t="s">
        <v>1696</v>
      </c>
      <c r="R1886" s="25" t="str">
        <f>VLOOKUP(J1886,LookUp!C:F,4,0)</f>
        <v>ТХиГТС</v>
      </c>
      <c r="S1886" s="25" t="s">
        <v>3824</v>
      </c>
    </row>
    <row r="1887" spans="1:19" x14ac:dyDescent="0.25">
      <c r="A1887" s="25" t="s">
        <v>1693</v>
      </c>
      <c r="B1887" s="44">
        <v>5</v>
      </c>
      <c r="C1887" s="25" t="s">
        <v>1473</v>
      </c>
      <c r="D1887" s="25" t="s">
        <v>333</v>
      </c>
      <c r="E1887" s="26">
        <v>45755</v>
      </c>
      <c r="F1887" s="26">
        <v>45831</v>
      </c>
      <c r="G1887" s="25" t="s">
        <v>333</v>
      </c>
      <c r="H1887" s="26">
        <v>45755</v>
      </c>
      <c r="I1887" s="26">
        <v>45874</v>
      </c>
      <c r="J1887" s="25" t="s">
        <v>1700</v>
      </c>
      <c r="K1887" s="25"/>
      <c r="L1887" s="27">
        <v>1</v>
      </c>
      <c r="M1887" s="26">
        <v>45874</v>
      </c>
      <c r="N1887" s="25" t="str" cm="1">
        <f t="array" ref="N1887">_xlfn.IFS(L1887=100%,"выполнено",L1887=0%,"не выполнено",L1887&gt;0%,"в работе",L1887&lt;100%,"в работе")</f>
        <v>выполнено</v>
      </c>
      <c r="O1887" s="25"/>
      <c r="P1887" s="25"/>
      <c r="Q1887" s="25" t="s">
        <v>1696</v>
      </c>
      <c r="R1887" s="25" t="str">
        <f>VLOOKUP(J1887,LookUp!C:F,4,0)</f>
        <v>АСО</v>
      </c>
      <c r="S1887" s="25" t="s">
        <v>3824</v>
      </c>
    </row>
    <row r="1888" spans="1:19" x14ac:dyDescent="0.25">
      <c r="A1888" s="25" t="s">
        <v>1693</v>
      </c>
      <c r="B1888" s="44">
        <v>5</v>
      </c>
      <c r="C1888" s="25" t="s">
        <v>1474</v>
      </c>
      <c r="D1888" s="25" t="s">
        <v>122</v>
      </c>
      <c r="E1888" s="26">
        <v>45769</v>
      </c>
      <c r="F1888" s="26">
        <v>45831</v>
      </c>
      <c r="G1888" s="25" t="s">
        <v>122</v>
      </c>
      <c r="H1888" s="26">
        <v>45769</v>
      </c>
      <c r="I1888" s="26">
        <v>45874</v>
      </c>
      <c r="J1888" s="25" t="s">
        <v>1700</v>
      </c>
      <c r="K1888" s="25"/>
      <c r="L1888" s="27">
        <v>1</v>
      </c>
      <c r="M1888" s="26">
        <v>45874</v>
      </c>
      <c r="N1888" s="25" t="str" cm="1">
        <f t="array" ref="N1888">_xlfn.IFS(L1888=100%,"выполнено",L1888=0%,"не выполнено",L1888&gt;0%,"в работе",L1888&lt;100%,"в работе")</f>
        <v>выполнено</v>
      </c>
      <c r="O1888" s="25"/>
      <c r="P1888" s="25"/>
      <c r="Q1888" s="25" t="s">
        <v>1696</v>
      </c>
      <c r="R1888" s="25" t="str">
        <f>VLOOKUP(J1888,LookUp!C:F,4,0)</f>
        <v>АСО</v>
      </c>
      <c r="S1888" s="25" t="s">
        <v>3824</v>
      </c>
    </row>
    <row r="1889" spans="1:19" x14ac:dyDescent="0.25">
      <c r="A1889" s="25" t="s">
        <v>1693</v>
      </c>
      <c r="B1889" s="44">
        <v>5</v>
      </c>
      <c r="C1889" s="25" t="s">
        <v>1475</v>
      </c>
      <c r="D1889" s="25" t="s">
        <v>122</v>
      </c>
      <c r="E1889" s="26">
        <v>45769</v>
      </c>
      <c r="F1889" s="26">
        <v>45831</v>
      </c>
      <c r="G1889" s="25" t="s">
        <v>122</v>
      </c>
      <c r="H1889" s="26">
        <v>45769</v>
      </c>
      <c r="I1889" s="26">
        <v>45874</v>
      </c>
      <c r="J1889" s="25" t="s">
        <v>1700</v>
      </c>
      <c r="K1889" s="25"/>
      <c r="L1889" s="27">
        <v>1</v>
      </c>
      <c r="M1889" s="26">
        <v>45874</v>
      </c>
      <c r="N1889" s="25" t="str" cm="1">
        <f t="array" ref="N1889">_xlfn.IFS(L1889=100%,"выполнено",L1889=0%,"не выполнено",L1889&gt;0%,"в работе",L1889&lt;100%,"в работе")</f>
        <v>выполнено</v>
      </c>
      <c r="O1889" s="25"/>
      <c r="P1889" s="25"/>
      <c r="Q1889" s="25" t="s">
        <v>1719</v>
      </c>
      <c r="R1889" s="25" t="str">
        <f>VLOOKUP(J1889,LookUp!C:F,4,0)</f>
        <v>АСО</v>
      </c>
      <c r="S1889" s="25" t="s">
        <v>3824</v>
      </c>
    </row>
    <row r="1890" spans="1:19" x14ac:dyDescent="0.25">
      <c r="A1890" s="25" t="s">
        <v>1693</v>
      </c>
      <c r="B1890" s="44">
        <v>5</v>
      </c>
      <c r="C1890" s="25" t="s">
        <v>1476</v>
      </c>
      <c r="D1890" s="25" t="s">
        <v>30</v>
      </c>
      <c r="E1890" s="26">
        <v>45790</v>
      </c>
      <c r="F1890" s="26">
        <v>45831</v>
      </c>
      <c r="G1890" s="25" t="s">
        <v>30</v>
      </c>
      <c r="H1890" s="26">
        <v>45790</v>
      </c>
      <c r="I1890" s="26">
        <v>45874</v>
      </c>
      <c r="J1890" s="25" t="s">
        <v>1701</v>
      </c>
      <c r="K1890" s="25"/>
      <c r="L1890" s="27">
        <v>1</v>
      </c>
      <c r="M1890" s="26">
        <v>45874</v>
      </c>
      <c r="N1890" s="25" t="str" cm="1">
        <f t="array" ref="N1890">_xlfn.IFS(L1890=100%,"выполнено",L1890=0%,"не выполнено",L1890&gt;0%,"в работе",L1890&lt;100%,"в работе")</f>
        <v>выполнено</v>
      </c>
      <c r="O1890" s="25"/>
      <c r="P1890" s="25"/>
      <c r="Q1890" s="25" t="s">
        <v>1701</v>
      </c>
      <c r="R1890" s="25" t="str">
        <f>VLOOKUP(J1890,LookUp!C:F,4,0)</f>
        <v>ОВиВК</v>
      </c>
      <c r="S1890" s="25" t="s">
        <v>3824</v>
      </c>
    </row>
    <row r="1891" spans="1:19" x14ac:dyDescent="0.25">
      <c r="A1891" s="25" t="s">
        <v>1693</v>
      </c>
      <c r="B1891" s="44">
        <v>5</v>
      </c>
      <c r="C1891" s="25" t="s">
        <v>1477</v>
      </c>
      <c r="D1891" s="25" t="s">
        <v>30</v>
      </c>
      <c r="E1891" s="26">
        <v>45790</v>
      </c>
      <c r="F1891" s="26">
        <v>45831</v>
      </c>
      <c r="G1891" s="25" t="s">
        <v>3442</v>
      </c>
      <c r="H1891" s="26">
        <v>45790</v>
      </c>
      <c r="I1891" s="26">
        <v>45874</v>
      </c>
      <c r="J1891" s="25" t="s">
        <v>1701</v>
      </c>
      <c r="K1891" s="25"/>
      <c r="L1891" s="27">
        <v>1</v>
      </c>
      <c r="M1891" s="26">
        <v>45874</v>
      </c>
      <c r="N1891" s="25" t="str" cm="1">
        <f t="array" ref="N1891">_xlfn.IFS(L1891=100%,"выполнено",L1891=0%,"не выполнено",L1891&gt;0%,"в работе",L1891&lt;100%,"в работе")</f>
        <v>выполнено</v>
      </c>
      <c r="O1891" s="25"/>
      <c r="P1891" s="25"/>
      <c r="Q1891" s="25" t="s">
        <v>1700</v>
      </c>
      <c r="R1891" s="25" t="str">
        <f>VLOOKUP(J1891,LookUp!C:F,4,0)</f>
        <v>ОВиВК</v>
      </c>
      <c r="S1891" s="25" t="s">
        <v>3824</v>
      </c>
    </row>
    <row r="1892" spans="1:19" x14ac:dyDescent="0.25">
      <c r="A1892" s="25" t="s">
        <v>1693</v>
      </c>
      <c r="B1892" s="44">
        <v>5</v>
      </c>
      <c r="C1892" s="25" t="s">
        <v>1478</v>
      </c>
      <c r="D1892" s="25" t="s">
        <v>30</v>
      </c>
      <c r="E1892" s="26">
        <v>45790</v>
      </c>
      <c r="F1892" s="26">
        <v>45831</v>
      </c>
      <c r="G1892" s="25" t="s">
        <v>30</v>
      </c>
      <c r="H1892" s="26">
        <v>45915</v>
      </c>
      <c r="I1892" s="26">
        <v>45957</v>
      </c>
      <c r="J1892" s="25" t="s">
        <v>1696</v>
      </c>
      <c r="K1892" s="25"/>
      <c r="L1892" s="27">
        <v>0</v>
      </c>
      <c r="M1892" s="26" t="s">
        <v>2</v>
      </c>
      <c r="N1892" s="25" t="str" cm="1">
        <f t="array" ref="N1892">_xlfn.IFS(L1892=100%,"выполнено",L1892=0%,"не выполнено",L1892&gt;0%,"в работе",L1892&lt;100%,"в работе")</f>
        <v>не выполнено</v>
      </c>
      <c r="O1892" s="25"/>
      <c r="P1892" s="25"/>
      <c r="Q1892" s="25" t="s">
        <v>1696</v>
      </c>
      <c r="R1892" s="25" t="str">
        <f>VLOOKUP(J1892,LookUp!C:F,4,0)</f>
        <v>ОЭиСС</v>
      </c>
      <c r="S1892" s="25" t="s">
        <v>3824</v>
      </c>
    </row>
    <row r="1893" spans="1:19" x14ac:dyDescent="0.25">
      <c r="A1893" s="25" t="s">
        <v>1693</v>
      </c>
      <c r="B1893" s="44">
        <v>5</v>
      </c>
      <c r="C1893" s="25" t="s">
        <v>1479</v>
      </c>
      <c r="D1893" s="25" t="s">
        <v>30</v>
      </c>
      <c r="E1893" s="26">
        <v>45790</v>
      </c>
      <c r="F1893" s="26">
        <v>45831</v>
      </c>
      <c r="G1893" s="25" t="s">
        <v>30</v>
      </c>
      <c r="H1893" s="26">
        <v>45834</v>
      </c>
      <c r="I1893" s="26">
        <v>45875</v>
      </c>
      <c r="J1893" s="25" t="s">
        <v>1696</v>
      </c>
      <c r="K1893" s="25"/>
      <c r="L1893" s="27">
        <v>1</v>
      </c>
      <c r="M1893" s="26">
        <v>45875</v>
      </c>
      <c r="N1893" s="25" t="str" cm="1">
        <f t="array" ref="N1893">_xlfn.IFS(L1893=100%,"выполнено",L1893=0%,"не выполнено",L1893&gt;0%,"в работе",L1893&lt;100%,"в работе")</f>
        <v>выполнено</v>
      </c>
      <c r="O1893" s="25"/>
      <c r="P1893" s="25"/>
      <c r="Q1893" s="25" t="s">
        <v>1696</v>
      </c>
      <c r="R1893" s="25" t="str">
        <f>VLOOKUP(J1893,LookUp!C:F,4,0)</f>
        <v>ОЭиСС</v>
      </c>
      <c r="S1893" s="25" t="s">
        <v>3824</v>
      </c>
    </row>
    <row r="1894" spans="1:19" x14ac:dyDescent="0.25">
      <c r="A1894" s="25" t="s">
        <v>1693</v>
      </c>
      <c r="B1894" s="44">
        <v>5</v>
      </c>
      <c r="C1894" s="25" t="s">
        <v>1480</v>
      </c>
      <c r="D1894" s="25" t="s">
        <v>30</v>
      </c>
      <c r="E1894" s="26">
        <v>45790</v>
      </c>
      <c r="F1894" s="26">
        <v>45831</v>
      </c>
      <c r="G1894" s="25" t="s">
        <v>30</v>
      </c>
      <c r="H1894" s="26">
        <v>45834</v>
      </c>
      <c r="I1894" s="26">
        <v>45875</v>
      </c>
      <c r="J1894" s="25" t="s">
        <v>1007</v>
      </c>
      <c r="K1894" s="25"/>
      <c r="L1894" s="27">
        <v>1</v>
      </c>
      <c r="M1894" s="26">
        <v>45875</v>
      </c>
      <c r="N1894" s="25" t="str" cm="1">
        <f t="array" ref="N1894">_xlfn.IFS(L1894=100%,"выполнено",L1894=0%,"не выполнено",L1894&gt;0%,"в работе",L1894&lt;100%,"в работе")</f>
        <v>выполнено</v>
      </c>
      <c r="O1894" s="25"/>
      <c r="P1894" s="25"/>
      <c r="Q1894" s="25" t="s">
        <v>1696</v>
      </c>
      <c r="R1894" s="25" t="str">
        <f>VLOOKUP(J1894,LookUp!C:F,4,0)</f>
        <v>ОЭиСС</v>
      </c>
      <c r="S1894" s="25" t="s">
        <v>3824</v>
      </c>
    </row>
    <row r="1895" spans="1:19" x14ac:dyDescent="0.25">
      <c r="A1895" s="25" t="s">
        <v>1693</v>
      </c>
      <c r="B1895" s="44">
        <v>5</v>
      </c>
      <c r="C1895" s="25" t="s">
        <v>1481</v>
      </c>
      <c r="D1895" s="25" t="s">
        <v>30</v>
      </c>
      <c r="E1895" s="26">
        <v>45790</v>
      </c>
      <c r="F1895" s="26">
        <v>45831</v>
      </c>
      <c r="G1895" s="25" t="s">
        <v>30</v>
      </c>
      <c r="H1895" s="26">
        <v>45834</v>
      </c>
      <c r="I1895" s="26">
        <v>45875</v>
      </c>
      <c r="J1895" s="25" t="s">
        <v>1007</v>
      </c>
      <c r="K1895" s="25"/>
      <c r="L1895" s="27">
        <v>1</v>
      </c>
      <c r="M1895" s="26">
        <v>45875</v>
      </c>
      <c r="N1895" s="25" t="str" cm="1">
        <f t="array" ref="N1895">_xlfn.IFS(L1895=100%,"выполнено",L1895=0%,"не выполнено",L1895&gt;0%,"в работе",L1895&lt;100%,"в работе")</f>
        <v>выполнено</v>
      </c>
      <c r="O1895" s="25"/>
      <c r="P1895" s="25"/>
      <c r="Q1895" s="25" t="s">
        <v>465</v>
      </c>
      <c r="R1895" s="25" t="str">
        <f>VLOOKUP(J1895,LookUp!C:F,4,0)</f>
        <v>ОЭиСС</v>
      </c>
      <c r="S1895" s="25" t="s">
        <v>3824</v>
      </c>
    </row>
    <row r="1896" spans="1:19" x14ac:dyDescent="0.25">
      <c r="A1896" s="25" t="s">
        <v>1693</v>
      </c>
      <c r="B1896" s="44">
        <v>5</v>
      </c>
      <c r="C1896" s="25" t="s">
        <v>1482</v>
      </c>
      <c r="D1896" s="25" t="s">
        <v>30</v>
      </c>
      <c r="E1896" s="26">
        <v>45790</v>
      </c>
      <c r="F1896" s="26">
        <v>45831</v>
      </c>
      <c r="G1896" s="25" t="s">
        <v>30</v>
      </c>
      <c r="H1896" s="26">
        <v>45834</v>
      </c>
      <c r="I1896" s="26">
        <v>45875</v>
      </c>
      <c r="J1896" s="25" t="s">
        <v>1007</v>
      </c>
      <c r="K1896" s="25"/>
      <c r="L1896" s="27">
        <v>1</v>
      </c>
      <c r="M1896" s="26">
        <v>45875</v>
      </c>
      <c r="N1896" s="25" t="str" cm="1">
        <f t="array" ref="N1896">_xlfn.IFS(L1896=100%,"выполнено",L1896=0%,"не выполнено",L1896&gt;0%,"в работе",L1896&lt;100%,"в работе")</f>
        <v>выполнено</v>
      </c>
      <c r="O1896" s="25"/>
      <c r="P1896" s="25"/>
      <c r="Q1896" s="25" t="s">
        <v>1701</v>
      </c>
      <c r="R1896" s="25" t="str">
        <f>VLOOKUP(J1896,LookUp!C:F,4,0)</f>
        <v>ОЭиСС</v>
      </c>
      <c r="S1896" s="25" t="s">
        <v>3824</v>
      </c>
    </row>
    <row r="1897" spans="1:19" x14ac:dyDescent="0.25">
      <c r="A1897" s="25" t="s">
        <v>1693</v>
      </c>
      <c r="B1897" s="44">
        <v>5</v>
      </c>
      <c r="C1897" s="25" t="s">
        <v>1483</v>
      </c>
      <c r="D1897" s="25" t="s">
        <v>30</v>
      </c>
      <c r="E1897" s="26">
        <v>45790</v>
      </c>
      <c r="F1897" s="26">
        <v>45831</v>
      </c>
      <c r="G1897" s="25" t="s">
        <v>30</v>
      </c>
      <c r="H1897" s="26">
        <v>45834</v>
      </c>
      <c r="I1897" s="26">
        <v>45875</v>
      </c>
      <c r="J1897" s="25" t="s">
        <v>1007</v>
      </c>
      <c r="K1897" s="25"/>
      <c r="L1897" s="27">
        <v>1</v>
      </c>
      <c r="M1897" s="26">
        <v>45875</v>
      </c>
      <c r="N1897" s="25" t="str" cm="1">
        <f t="array" ref="N1897">_xlfn.IFS(L1897=100%,"выполнено",L1897=0%,"не выполнено",L1897&gt;0%,"в работе",L1897&lt;100%,"в работе")</f>
        <v>выполнено</v>
      </c>
      <c r="O1897" s="25"/>
      <c r="P1897" s="25"/>
      <c r="Q1897" s="25" t="s">
        <v>1700</v>
      </c>
      <c r="R1897" s="25" t="str">
        <f>VLOOKUP(J1897,LookUp!C:F,4,0)</f>
        <v>ОЭиСС</v>
      </c>
      <c r="S1897" s="25" t="s">
        <v>3824</v>
      </c>
    </row>
    <row r="1898" spans="1:19" x14ac:dyDescent="0.25">
      <c r="A1898" s="25" t="s">
        <v>1693</v>
      </c>
      <c r="B1898" s="44">
        <v>4</v>
      </c>
      <c r="C1898" s="25" t="s">
        <v>1484</v>
      </c>
      <c r="D1898" s="25" t="s">
        <v>333</v>
      </c>
      <c r="E1898" s="26">
        <v>45769</v>
      </c>
      <c r="F1898" s="26">
        <v>45845</v>
      </c>
      <c r="G1898" s="25" t="s">
        <v>3445</v>
      </c>
      <c r="H1898" s="26">
        <v>45769</v>
      </c>
      <c r="I1898" s="26">
        <v>45975</v>
      </c>
      <c r="J1898" s="25" t="s">
        <v>1719</v>
      </c>
      <c r="K1898" s="25"/>
      <c r="L1898" s="27">
        <v>0.62</v>
      </c>
      <c r="M1898" s="26" t="s">
        <v>2</v>
      </c>
      <c r="N1898" s="25" t="str" cm="1">
        <f t="array" ref="N1898">_xlfn.IFS(L1898=100%,"выполнено",L1898=0%,"не выполнено",L1898&gt;0%,"в работе",L1898&lt;100%,"в работе")</f>
        <v>в работе</v>
      </c>
      <c r="O1898" s="25"/>
      <c r="P1898" s="25"/>
      <c r="Q1898" s="25" t="s">
        <v>1719</v>
      </c>
      <c r="R1898" s="25" t="str">
        <f>VLOOKUP(J1898,LookUp!C:F,4,0)</f>
        <v>Не применимо</v>
      </c>
      <c r="S1898" s="25" t="s">
        <v>3824</v>
      </c>
    </row>
    <row r="1899" spans="1:19" x14ac:dyDescent="0.25">
      <c r="A1899" s="25" t="s">
        <v>1693</v>
      </c>
      <c r="B1899" s="44">
        <v>5</v>
      </c>
      <c r="C1899" s="25" t="s">
        <v>1485</v>
      </c>
      <c r="D1899" s="25" t="s">
        <v>28</v>
      </c>
      <c r="E1899" s="26">
        <v>45769</v>
      </c>
      <c r="F1899" s="26">
        <v>45789</v>
      </c>
      <c r="G1899" s="25" t="s">
        <v>488</v>
      </c>
      <c r="H1899" s="26">
        <v>45769</v>
      </c>
      <c r="I1899" s="26">
        <v>45783</v>
      </c>
      <c r="J1899" s="25" t="s">
        <v>3147</v>
      </c>
      <c r="K1899" s="25"/>
      <c r="L1899" s="27">
        <v>1</v>
      </c>
      <c r="M1899" s="26">
        <v>45783</v>
      </c>
      <c r="N1899" s="25" t="str" cm="1">
        <f t="array" ref="N1899">_xlfn.IFS(L1899=100%,"выполнено",L1899=0%,"не выполнено",L1899&gt;0%,"в работе",L1899&lt;100%,"в работе")</f>
        <v>выполнено</v>
      </c>
      <c r="O1899" s="25"/>
      <c r="P1899" s="25"/>
      <c r="Q1899" s="25" t="s">
        <v>1701</v>
      </c>
      <c r="R1899" s="25" t="str">
        <f>VLOOKUP(J1899,LookUp!C:F,4,0)</f>
        <v>ТХиГТС</v>
      </c>
      <c r="S1899" s="25" t="s">
        <v>3824</v>
      </c>
    </row>
    <row r="1900" spans="1:19" x14ac:dyDescent="0.25">
      <c r="A1900" s="25" t="s">
        <v>1693</v>
      </c>
      <c r="B1900" s="44">
        <v>5</v>
      </c>
      <c r="C1900" s="25" t="s">
        <v>1486</v>
      </c>
      <c r="D1900" s="25" t="s">
        <v>333</v>
      </c>
      <c r="E1900" s="26">
        <v>45769</v>
      </c>
      <c r="F1900" s="26">
        <v>45845</v>
      </c>
      <c r="G1900" s="25" t="s">
        <v>333</v>
      </c>
      <c r="H1900" s="26">
        <v>45769</v>
      </c>
      <c r="I1900" s="26">
        <v>45882</v>
      </c>
      <c r="J1900" s="25" t="s">
        <v>1700</v>
      </c>
      <c r="K1900" s="25"/>
      <c r="L1900" s="27">
        <v>1</v>
      </c>
      <c r="M1900" s="26">
        <v>45882</v>
      </c>
      <c r="N1900" s="25" t="str" cm="1">
        <f t="array" ref="N1900">_xlfn.IFS(L1900=100%,"выполнено",L1900=0%,"не выполнено",L1900&gt;0%,"в работе",L1900&lt;100%,"в работе")</f>
        <v>выполнено</v>
      </c>
      <c r="O1900" s="25"/>
      <c r="P1900" s="25"/>
      <c r="Q1900" s="25" t="s">
        <v>1700</v>
      </c>
      <c r="R1900" s="25" t="str">
        <f>VLOOKUP(J1900,LookUp!C:F,4,0)</f>
        <v>АСО</v>
      </c>
      <c r="S1900" s="25" t="s">
        <v>3824</v>
      </c>
    </row>
    <row r="1901" spans="1:19" x14ac:dyDescent="0.25">
      <c r="A1901" s="25" t="s">
        <v>1693</v>
      </c>
      <c r="B1901" s="44">
        <v>5</v>
      </c>
      <c r="C1901" s="25" t="s">
        <v>1487</v>
      </c>
      <c r="D1901" s="25" t="s">
        <v>30</v>
      </c>
      <c r="E1901" s="26">
        <v>45804</v>
      </c>
      <c r="F1901" s="26">
        <v>45845</v>
      </c>
      <c r="G1901" s="25" t="s">
        <v>30</v>
      </c>
      <c r="H1901" s="26">
        <v>45804</v>
      </c>
      <c r="I1901" s="26">
        <v>45938</v>
      </c>
      <c r="J1901" s="25" t="s">
        <v>1700</v>
      </c>
      <c r="K1901" s="25"/>
      <c r="L1901" s="27">
        <v>0.45</v>
      </c>
      <c r="M1901" s="26" t="s">
        <v>2</v>
      </c>
      <c r="N1901" s="25" t="str" cm="1">
        <f t="array" ref="N1901">_xlfn.IFS(L1901=100%,"выполнено",L1901=0%,"не выполнено",L1901&gt;0%,"в работе",L1901&lt;100%,"в работе")</f>
        <v>в работе</v>
      </c>
      <c r="O1901" s="25"/>
      <c r="P1901" s="25"/>
      <c r="Q1901" s="25" t="s">
        <v>1696</v>
      </c>
      <c r="R1901" s="25" t="str">
        <f>VLOOKUP(J1901,LookUp!C:F,4,0)</f>
        <v>АСО</v>
      </c>
      <c r="S1901" s="25" t="s">
        <v>3824</v>
      </c>
    </row>
    <row r="1902" spans="1:19" x14ac:dyDescent="0.25">
      <c r="A1902" s="25" t="s">
        <v>1693</v>
      </c>
      <c r="B1902" s="44">
        <v>5</v>
      </c>
      <c r="C1902" s="25" t="s">
        <v>1488</v>
      </c>
      <c r="D1902" s="25" t="s">
        <v>30</v>
      </c>
      <c r="E1902" s="26">
        <v>45804</v>
      </c>
      <c r="F1902" s="26">
        <v>45845</v>
      </c>
      <c r="G1902" s="25" t="s">
        <v>30</v>
      </c>
      <c r="H1902" s="26">
        <v>45804</v>
      </c>
      <c r="I1902" s="26">
        <v>45975</v>
      </c>
      <c r="J1902" s="25" t="s">
        <v>1700</v>
      </c>
      <c r="K1902" s="25"/>
      <c r="L1902" s="27">
        <v>0.16</v>
      </c>
      <c r="M1902" s="26" t="s">
        <v>2</v>
      </c>
      <c r="N1902" s="25" t="str" cm="1">
        <f t="array" ref="N1902">_xlfn.IFS(L1902=100%,"выполнено",L1902=0%,"не выполнено",L1902&gt;0%,"в работе",L1902&lt;100%,"в работе")</f>
        <v>в работе</v>
      </c>
      <c r="O1902" s="25"/>
      <c r="P1902" s="25"/>
      <c r="Q1902" s="25" t="s">
        <v>465</v>
      </c>
      <c r="R1902" s="25" t="str">
        <f>VLOOKUP(J1902,LookUp!C:F,4,0)</f>
        <v>АСО</v>
      </c>
      <c r="S1902" s="25" t="s">
        <v>3824</v>
      </c>
    </row>
    <row r="1903" spans="1:19" x14ac:dyDescent="0.25">
      <c r="A1903" s="25" t="s">
        <v>1693</v>
      </c>
      <c r="B1903" s="44">
        <v>5</v>
      </c>
      <c r="C1903" s="25" t="s">
        <v>1489</v>
      </c>
      <c r="D1903" s="25" t="s">
        <v>30</v>
      </c>
      <c r="E1903" s="26">
        <v>45804</v>
      </c>
      <c r="F1903" s="26">
        <v>45845</v>
      </c>
      <c r="G1903" s="25" t="s">
        <v>30</v>
      </c>
      <c r="H1903" s="26">
        <v>45804</v>
      </c>
      <c r="I1903" s="26">
        <v>45882</v>
      </c>
      <c r="J1903" s="25" t="s">
        <v>1701</v>
      </c>
      <c r="K1903" s="25"/>
      <c r="L1903" s="27">
        <v>1</v>
      </c>
      <c r="M1903" s="26">
        <v>45882</v>
      </c>
      <c r="N1903" s="25" t="str" cm="1">
        <f t="array" ref="N1903">_xlfn.IFS(L1903=100%,"выполнено",L1903=0%,"не выполнено",L1903&gt;0%,"в работе",L1903&lt;100%,"в работе")</f>
        <v>выполнено</v>
      </c>
      <c r="O1903" s="25"/>
      <c r="P1903" s="25"/>
      <c r="Q1903" s="25" t="s">
        <v>1701</v>
      </c>
      <c r="R1903" s="25" t="str">
        <f>VLOOKUP(J1903,LookUp!C:F,4,0)</f>
        <v>ОВиВК</v>
      </c>
      <c r="S1903" s="25" t="s">
        <v>3824</v>
      </c>
    </row>
    <row r="1904" spans="1:19" x14ac:dyDescent="0.25">
      <c r="A1904" s="25" t="s">
        <v>1693</v>
      </c>
      <c r="B1904" s="44">
        <v>5</v>
      </c>
      <c r="C1904" s="25" t="s">
        <v>1490</v>
      </c>
      <c r="D1904" s="25" t="s">
        <v>30</v>
      </c>
      <c r="E1904" s="26">
        <v>45804</v>
      </c>
      <c r="F1904" s="26">
        <v>45845</v>
      </c>
      <c r="G1904" s="25" t="s">
        <v>3442</v>
      </c>
      <c r="H1904" s="26">
        <v>45804</v>
      </c>
      <c r="I1904" s="26">
        <v>45882</v>
      </c>
      <c r="J1904" s="25" t="s">
        <v>1701</v>
      </c>
      <c r="K1904" s="25"/>
      <c r="L1904" s="27">
        <v>0.45</v>
      </c>
      <c r="M1904" s="26" t="s">
        <v>2</v>
      </c>
      <c r="N1904" s="25" t="str" cm="1">
        <f t="array" ref="N1904">_xlfn.IFS(L1904=100%,"выполнено",L1904=0%,"не выполнено",L1904&gt;0%,"в работе",L1904&lt;100%,"в работе")</f>
        <v>в работе</v>
      </c>
      <c r="O1904" s="25"/>
      <c r="P1904" s="25"/>
      <c r="Q1904" s="25" t="s">
        <v>1700</v>
      </c>
      <c r="R1904" s="25" t="str">
        <f>VLOOKUP(J1904,LookUp!C:F,4,0)</f>
        <v>ОВиВК</v>
      </c>
      <c r="S1904" s="25" t="s">
        <v>3824</v>
      </c>
    </row>
    <row r="1905" spans="1:19" x14ac:dyDescent="0.25">
      <c r="A1905" s="25" t="s">
        <v>1693</v>
      </c>
      <c r="B1905" s="44">
        <v>5</v>
      </c>
      <c r="C1905" s="25" t="s">
        <v>1491</v>
      </c>
      <c r="D1905" s="25" t="s">
        <v>30</v>
      </c>
      <c r="E1905" s="26">
        <v>45804</v>
      </c>
      <c r="F1905" s="26">
        <v>45845</v>
      </c>
      <c r="G1905" s="25" t="s">
        <v>30</v>
      </c>
      <c r="H1905" s="26">
        <v>45915</v>
      </c>
      <c r="I1905" s="26">
        <v>45957</v>
      </c>
      <c r="J1905" s="25" t="s">
        <v>1696</v>
      </c>
      <c r="K1905" s="25"/>
      <c r="L1905" s="27">
        <v>0</v>
      </c>
      <c r="M1905" s="26" t="s">
        <v>2</v>
      </c>
      <c r="N1905" s="25" t="str" cm="1">
        <f t="array" ref="N1905">_xlfn.IFS(L1905=100%,"выполнено",L1905=0%,"не выполнено",L1905&gt;0%,"в работе",L1905&lt;100%,"в работе")</f>
        <v>не выполнено</v>
      </c>
      <c r="O1905" s="25"/>
      <c r="P1905" s="25"/>
      <c r="Q1905" s="25" t="s">
        <v>1696</v>
      </c>
      <c r="R1905" s="25" t="str">
        <f>VLOOKUP(J1905,LookUp!C:F,4,0)</f>
        <v>ОЭиСС</v>
      </c>
      <c r="S1905" s="25" t="s">
        <v>3824</v>
      </c>
    </row>
    <row r="1906" spans="1:19" x14ac:dyDescent="0.25">
      <c r="A1906" s="25" t="s">
        <v>1693</v>
      </c>
      <c r="B1906" s="44">
        <v>5</v>
      </c>
      <c r="C1906" s="25" t="s">
        <v>1492</v>
      </c>
      <c r="D1906" s="25" t="s">
        <v>30</v>
      </c>
      <c r="E1906" s="26">
        <v>45804</v>
      </c>
      <c r="F1906" s="26">
        <v>45845</v>
      </c>
      <c r="G1906" s="25" t="s">
        <v>30</v>
      </c>
      <c r="H1906" s="26">
        <v>45915</v>
      </c>
      <c r="I1906" s="26">
        <v>45957</v>
      </c>
      <c r="J1906" s="25" t="s">
        <v>1696</v>
      </c>
      <c r="K1906" s="25"/>
      <c r="L1906" s="27">
        <v>0</v>
      </c>
      <c r="M1906" s="26" t="s">
        <v>2</v>
      </c>
      <c r="N1906" s="25" t="str" cm="1">
        <f t="array" ref="N1906">_xlfn.IFS(L1906=100%,"выполнено",L1906=0%,"не выполнено",L1906&gt;0%,"в работе",L1906&lt;100%,"в работе")</f>
        <v>не выполнено</v>
      </c>
      <c r="O1906" s="25"/>
      <c r="P1906" s="25"/>
      <c r="Q1906" s="25" t="s">
        <v>465</v>
      </c>
      <c r="R1906" s="25" t="str">
        <f>VLOOKUP(J1906,LookUp!C:F,4,0)</f>
        <v>ОЭиСС</v>
      </c>
      <c r="S1906" s="25" t="s">
        <v>3824</v>
      </c>
    </row>
    <row r="1907" spans="1:19" x14ac:dyDescent="0.25">
      <c r="A1907" s="25" t="s">
        <v>1693</v>
      </c>
      <c r="B1907" s="44">
        <v>5</v>
      </c>
      <c r="C1907" s="25" t="s">
        <v>1493</v>
      </c>
      <c r="D1907" s="25" t="s">
        <v>30</v>
      </c>
      <c r="E1907" s="26">
        <v>45804</v>
      </c>
      <c r="F1907" s="26">
        <v>45845</v>
      </c>
      <c r="G1907" s="25" t="s">
        <v>30</v>
      </c>
      <c r="H1907" s="26">
        <v>45840</v>
      </c>
      <c r="I1907" s="26">
        <v>45931</v>
      </c>
      <c r="J1907" s="25" t="s">
        <v>1007</v>
      </c>
      <c r="K1907" s="25"/>
      <c r="L1907" s="27">
        <v>0.6</v>
      </c>
      <c r="M1907" s="26" t="s">
        <v>2</v>
      </c>
      <c r="N1907" s="25" t="str" cm="1">
        <f t="array" ref="N1907">_xlfn.IFS(L1907=100%,"выполнено",L1907=0%,"не выполнено",L1907&gt;0%,"в работе",L1907&lt;100%,"в работе")</f>
        <v>в работе</v>
      </c>
      <c r="O1907" s="25"/>
      <c r="P1907" s="25"/>
      <c r="Q1907" s="25" t="s">
        <v>1701</v>
      </c>
      <c r="R1907" s="25" t="str">
        <f>VLOOKUP(J1907,LookUp!C:F,4,0)</f>
        <v>ОЭиСС</v>
      </c>
      <c r="S1907" s="25" t="s">
        <v>3824</v>
      </c>
    </row>
    <row r="1908" spans="1:19" x14ac:dyDescent="0.25">
      <c r="A1908" s="25" t="s">
        <v>1693</v>
      </c>
      <c r="B1908" s="44">
        <v>5</v>
      </c>
      <c r="C1908" s="25" t="s">
        <v>1494</v>
      </c>
      <c r="D1908" s="25" t="s">
        <v>30</v>
      </c>
      <c r="E1908" s="26">
        <v>45804</v>
      </c>
      <c r="F1908" s="26">
        <v>45845</v>
      </c>
      <c r="G1908" s="25" t="s">
        <v>30</v>
      </c>
      <c r="H1908" s="26">
        <v>45840</v>
      </c>
      <c r="I1908" s="26">
        <v>45882</v>
      </c>
      <c r="J1908" s="25" t="s">
        <v>1007</v>
      </c>
      <c r="K1908" s="25"/>
      <c r="L1908" s="27">
        <v>1</v>
      </c>
      <c r="M1908" s="26">
        <v>45882</v>
      </c>
      <c r="N1908" s="25" t="str" cm="1">
        <f t="array" ref="N1908">_xlfn.IFS(L1908=100%,"выполнено",L1908=0%,"не выполнено",L1908&gt;0%,"в работе",L1908&lt;100%,"в работе")</f>
        <v>выполнено</v>
      </c>
      <c r="O1908" s="25"/>
      <c r="P1908" s="25"/>
      <c r="Q1908" s="25" t="s">
        <v>1700</v>
      </c>
      <c r="R1908" s="25" t="str">
        <f>VLOOKUP(J1908,LookUp!C:F,4,0)</f>
        <v>ОЭиСС</v>
      </c>
      <c r="S1908" s="25" t="s">
        <v>3824</v>
      </c>
    </row>
    <row r="1909" spans="1:19" x14ac:dyDescent="0.25">
      <c r="A1909" s="25" t="s">
        <v>1693</v>
      </c>
      <c r="B1909" s="44">
        <v>5</v>
      </c>
      <c r="C1909" s="25" t="s">
        <v>1495</v>
      </c>
      <c r="D1909" s="25" t="s">
        <v>30</v>
      </c>
      <c r="E1909" s="26">
        <v>45804</v>
      </c>
      <c r="F1909" s="26">
        <v>45845</v>
      </c>
      <c r="G1909" s="25" t="s">
        <v>30</v>
      </c>
      <c r="H1909" s="26">
        <v>45840</v>
      </c>
      <c r="I1909" s="26">
        <v>45882</v>
      </c>
      <c r="J1909" s="25" t="s">
        <v>1007</v>
      </c>
      <c r="K1909" s="25"/>
      <c r="L1909" s="27">
        <v>1</v>
      </c>
      <c r="M1909" s="26">
        <v>45882</v>
      </c>
      <c r="N1909" s="25" t="str" cm="1">
        <f t="array" ref="N1909">_xlfn.IFS(L1909=100%,"выполнено",L1909=0%,"не выполнено",L1909&gt;0%,"в работе",L1909&lt;100%,"в работе")</f>
        <v>выполнено</v>
      </c>
      <c r="O1909" s="25"/>
      <c r="P1909" s="25"/>
      <c r="Q1909" s="25" t="s">
        <v>1696</v>
      </c>
      <c r="R1909" s="25" t="str">
        <f>VLOOKUP(J1909,LookUp!C:F,4,0)</f>
        <v>ОЭиСС</v>
      </c>
      <c r="S1909" s="25" t="s">
        <v>3824</v>
      </c>
    </row>
    <row r="1910" spans="1:19" x14ac:dyDescent="0.25">
      <c r="A1910" s="25" t="s">
        <v>1693</v>
      </c>
      <c r="B1910" s="44">
        <v>5</v>
      </c>
      <c r="C1910" s="25" t="s">
        <v>1496</v>
      </c>
      <c r="D1910" s="25" t="s">
        <v>30</v>
      </c>
      <c r="E1910" s="26">
        <v>45804</v>
      </c>
      <c r="F1910" s="26">
        <v>45845</v>
      </c>
      <c r="G1910" s="25" t="s">
        <v>30</v>
      </c>
      <c r="H1910" s="26">
        <v>45840</v>
      </c>
      <c r="I1910" s="26">
        <v>45931</v>
      </c>
      <c r="J1910" s="25" t="s">
        <v>1007</v>
      </c>
      <c r="K1910" s="25"/>
      <c r="L1910" s="27">
        <v>0.6</v>
      </c>
      <c r="M1910" s="26" t="s">
        <v>2</v>
      </c>
      <c r="N1910" s="25" t="str" cm="1">
        <f t="array" ref="N1910">_xlfn.IFS(L1910=100%,"выполнено",L1910=0%,"не выполнено",L1910&gt;0%,"в работе",L1910&lt;100%,"в работе")</f>
        <v>в работе</v>
      </c>
      <c r="O1910" s="25"/>
      <c r="P1910" s="25"/>
      <c r="Q1910" s="25" t="s">
        <v>465</v>
      </c>
      <c r="R1910" s="25" t="str">
        <f>VLOOKUP(J1910,LookUp!C:F,4,0)</f>
        <v>ОЭиСС</v>
      </c>
      <c r="S1910" s="25" t="s">
        <v>3824</v>
      </c>
    </row>
    <row r="1911" spans="1:19" x14ac:dyDescent="0.25">
      <c r="A1911" s="25" t="s">
        <v>1693</v>
      </c>
      <c r="B1911" s="44">
        <v>4</v>
      </c>
      <c r="C1911" s="25" t="s">
        <v>1105</v>
      </c>
      <c r="D1911" s="25" t="s">
        <v>333</v>
      </c>
      <c r="E1911" s="26">
        <v>45783</v>
      </c>
      <c r="F1911" s="26">
        <v>45859</v>
      </c>
      <c r="G1911" s="25" t="s">
        <v>3446</v>
      </c>
      <c r="H1911" s="26">
        <v>45783</v>
      </c>
      <c r="I1911" s="26">
        <v>46002</v>
      </c>
      <c r="J1911" s="25" t="s">
        <v>1719</v>
      </c>
      <c r="K1911" s="25"/>
      <c r="L1911" s="27">
        <v>0.13</v>
      </c>
      <c r="M1911" s="26" t="s">
        <v>2</v>
      </c>
      <c r="N1911" s="25" t="str" cm="1">
        <f t="array" ref="N1911">_xlfn.IFS(L1911=100%,"выполнено",L1911=0%,"не выполнено",L1911&gt;0%,"в работе",L1911&lt;100%,"в работе")</f>
        <v>в работе</v>
      </c>
      <c r="O1911" s="25"/>
      <c r="P1911" s="25"/>
      <c r="Q1911" s="25" t="s">
        <v>1696</v>
      </c>
      <c r="R1911" s="25" t="str">
        <f>VLOOKUP(J1911,LookUp!C:F,4,0)</f>
        <v>Не применимо</v>
      </c>
      <c r="S1911" s="25" t="s">
        <v>3824</v>
      </c>
    </row>
    <row r="1912" spans="1:19" x14ac:dyDescent="0.25">
      <c r="A1912" s="25" t="s">
        <v>1693</v>
      </c>
      <c r="B1912" s="44">
        <v>5</v>
      </c>
      <c r="C1912" s="25" t="s">
        <v>1497</v>
      </c>
      <c r="D1912" s="25" t="s">
        <v>28</v>
      </c>
      <c r="E1912" s="26">
        <v>45783</v>
      </c>
      <c r="F1912" s="26">
        <v>45803</v>
      </c>
      <c r="G1912" s="25" t="s">
        <v>922</v>
      </c>
      <c r="H1912" s="26">
        <v>45783</v>
      </c>
      <c r="I1912" s="26">
        <v>45796</v>
      </c>
      <c r="J1912" s="25" t="s">
        <v>3147</v>
      </c>
      <c r="K1912" s="25"/>
      <c r="L1912" s="27">
        <v>1</v>
      </c>
      <c r="M1912" s="26">
        <v>45796</v>
      </c>
      <c r="N1912" s="25" t="str" cm="1">
        <f t="array" ref="N1912">_xlfn.IFS(L1912=100%,"выполнено",L1912=0%,"не выполнено",L1912&gt;0%,"в работе",L1912&lt;100%,"в работе")</f>
        <v>выполнено</v>
      </c>
      <c r="O1912" s="25"/>
      <c r="P1912" s="25"/>
      <c r="Q1912" s="25" t="s">
        <v>1700</v>
      </c>
      <c r="R1912" s="25" t="str">
        <f>VLOOKUP(J1912,LookUp!C:F,4,0)</f>
        <v>ТХиГТС</v>
      </c>
      <c r="S1912" s="25" t="s">
        <v>3824</v>
      </c>
    </row>
    <row r="1913" spans="1:19" x14ac:dyDescent="0.25">
      <c r="A1913" s="25" t="s">
        <v>1693</v>
      </c>
      <c r="B1913" s="44">
        <v>5</v>
      </c>
      <c r="C1913" s="25" t="s">
        <v>1498</v>
      </c>
      <c r="D1913" s="25" t="s">
        <v>333</v>
      </c>
      <c r="E1913" s="26">
        <v>45783</v>
      </c>
      <c r="F1913" s="26">
        <v>45859</v>
      </c>
      <c r="G1913" s="25" t="s">
        <v>333</v>
      </c>
      <c r="H1913" s="26">
        <v>45783</v>
      </c>
      <c r="I1913" s="26">
        <v>45939</v>
      </c>
      <c r="J1913" s="25" t="s">
        <v>1700</v>
      </c>
      <c r="K1913" s="25"/>
      <c r="L1913" s="27">
        <v>0.68</v>
      </c>
      <c r="M1913" s="26" t="s">
        <v>2</v>
      </c>
      <c r="N1913" s="25" t="str" cm="1">
        <f t="array" ref="N1913">_xlfn.IFS(L1913=100%,"выполнено",L1913=0%,"не выполнено",L1913&gt;0%,"в работе",L1913&lt;100%,"в работе")</f>
        <v>в работе</v>
      </c>
      <c r="O1913" s="25"/>
      <c r="P1913" s="25"/>
      <c r="Q1913" s="25" t="s">
        <v>1696</v>
      </c>
      <c r="R1913" s="25" t="str">
        <f>VLOOKUP(J1913,LookUp!C:F,4,0)</f>
        <v>АСО</v>
      </c>
      <c r="S1913" s="25" t="s">
        <v>3824</v>
      </c>
    </row>
    <row r="1914" spans="1:19" x14ac:dyDescent="0.25">
      <c r="A1914" s="25" t="s">
        <v>1693</v>
      </c>
      <c r="B1914" s="44">
        <v>5</v>
      </c>
      <c r="C1914" s="25" t="s">
        <v>1499</v>
      </c>
      <c r="D1914" s="25" t="s">
        <v>741</v>
      </c>
      <c r="E1914" s="26">
        <v>45804</v>
      </c>
      <c r="F1914" s="26">
        <v>45859</v>
      </c>
      <c r="G1914" s="25" t="s">
        <v>741</v>
      </c>
      <c r="H1914" s="26">
        <v>45804</v>
      </c>
      <c r="I1914" s="26">
        <v>45958</v>
      </c>
      <c r="J1914" s="25" t="s">
        <v>1700</v>
      </c>
      <c r="K1914" s="25"/>
      <c r="L1914" s="27">
        <v>0.23</v>
      </c>
      <c r="M1914" s="26" t="s">
        <v>2</v>
      </c>
      <c r="N1914" s="25" t="str" cm="1">
        <f t="array" ref="N1914">_xlfn.IFS(L1914=100%,"выполнено",L1914=0%,"не выполнено",L1914&gt;0%,"в работе",L1914&lt;100%,"в работе")</f>
        <v>в работе</v>
      </c>
      <c r="O1914" s="25"/>
      <c r="P1914" s="25"/>
      <c r="Q1914" s="25" t="s">
        <v>1700</v>
      </c>
      <c r="R1914" s="25" t="str">
        <f>VLOOKUP(J1914,LookUp!C:F,4,0)</f>
        <v>АСО</v>
      </c>
      <c r="S1914" s="25" t="s">
        <v>3824</v>
      </c>
    </row>
    <row r="1915" spans="1:19" x14ac:dyDescent="0.25">
      <c r="A1915" s="25" t="s">
        <v>1693</v>
      </c>
      <c r="B1915" s="44">
        <v>5</v>
      </c>
      <c r="C1915" s="25" t="s">
        <v>1500</v>
      </c>
      <c r="D1915" s="25" t="s">
        <v>741</v>
      </c>
      <c r="E1915" s="26">
        <v>45804</v>
      </c>
      <c r="F1915" s="26">
        <v>45859</v>
      </c>
      <c r="G1915" s="25" t="s">
        <v>741</v>
      </c>
      <c r="H1915" s="26">
        <v>45915</v>
      </c>
      <c r="I1915" s="26">
        <v>45971</v>
      </c>
      <c r="J1915" s="25" t="s">
        <v>1700</v>
      </c>
      <c r="K1915" s="25"/>
      <c r="L1915" s="27">
        <v>0</v>
      </c>
      <c r="M1915" s="26" t="s">
        <v>2</v>
      </c>
      <c r="N1915" s="25" t="str" cm="1">
        <f t="array" ref="N1915">_xlfn.IFS(L1915=100%,"выполнено",L1915=0%,"не выполнено",L1915&gt;0%,"в работе",L1915&lt;100%,"в работе")</f>
        <v>не выполнено</v>
      </c>
      <c r="O1915" s="25"/>
      <c r="P1915" s="25"/>
      <c r="Q1915" s="25" t="s">
        <v>1696</v>
      </c>
      <c r="R1915" s="25" t="str">
        <f>VLOOKUP(J1915,LookUp!C:F,4,0)</f>
        <v>АСО</v>
      </c>
      <c r="S1915" s="25" t="s">
        <v>3824</v>
      </c>
    </row>
    <row r="1916" spans="1:19" x14ac:dyDescent="0.25">
      <c r="A1916" s="25" t="s">
        <v>1693</v>
      </c>
      <c r="B1916" s="44">
        <v>5</v>
      </c>
      <c r="C1916" s="25" t="s">
        <v>1501</v>
      </c>
      <c r="D1916" s="25" t="s">
        <v>741</v>
      </c>
      <c r="E1916" s="26">
        <v>45804</v>
      </c>
      <c r="F1916" s="26">
        <v>45859</v>
      </c>
      <c r="G1916" s="25" t="s">
        <v>35</v>
      </c>
      <c r="H1916" s="26">
        <v>45824</v>
      </c>
      <c r="I1916" s="26">
        <v>45833</v>
      </c>
      <c r="J1916" s="25" t="s">
        <v>1701</v>
      </c>
      <c r="K1916" s="25"/>
      <c r="L1916" s="27">
        <v>1</v>
      </c>
      <c r="M1916" s="26">
        <v>45833</v>
      </c>
      <c r="N1916" s="25" t="str" cm="1">
        <f t="array" ref="N1916">_xlfn.IFS(L1916=100%,"выполнено",L1916=0%,"не выполнено",L1916&gt;0%,"в работе",L1916&lt;100%,"в работе")</f>
        <v>выполнено</v>
      </c>
      <c r="O1916" s="25"/>
      <c r="P1916" s="25"/>
      <c r="Q1916" s="25" t="s">
        <v>1719</v>
      </c>
      <c r="R1916" s="25" t="str">
        <f>VLOOKUP(J1916,LookUp!C:F,4,0)</f>
        <v>ОВиВК</v>
      </c>
      <c r="S1916" s="25" t="s">
        <v>3824</v>
      </c>
    </row>
    <row r="1917" spans="1:19" x14ac:dyDescent="0.25">
      <c r="A1917" s="25" t="s">
        <v>1693</v>
      </c>
      <c r="B1917" s="44">
        <v>5</v>
      </c>
      <c r="C1917" s="25" t="s">
        <v>1502</v>
      </c>
      <c r="D1917" s="25" t="s">
        <v>30</v>
      </c>
      <c r="E1917" s="26">
        <v>45818</v>
      </c>
      <c r="F1917" s="26">
        <v>45859</v>
      </c>
      <c r="G1917" s="25" t="s">
        <v>7</v>
      </c>
      <c r="H1917" s="26">
        <v>45833</v>
      </c>
      <c r="I1917" s="26">
        <v>45833</v>
      </c>
      <c r="J1917" s="25" t="s">
        <v>1701</v>
      </c>
      <c r="K1917" s="25"/>
      <c r="L1917" s="27">
        <v>1</v>
      </c>
      <c r="M1917" s="26">
        <v>45833</v>
      </c>
      <c r="N1917" s="25" t="str" cm="1">
        <f t="array" ref="N1917">_xlfn.IFS(L1917=100%,"выполнено",L1917=0%,"не выполнено",L1917&gt;0%,"в работе",L1917&lt;100%,"в работе")</f>
        <v>выполнено</v>
      </c>
      <c r="O1917" s="25"/>
      <c r="P1917" s="25"/>
      <c r="Q1917" s="25" t="s">
        <v>1700</v>
      </c>
      <c r="R1917" s="25" t="str">
        <f>VLOOKUP(J1917,LookUp!C:F,4,0)</f>
        <v>ОВиВК</v>
      </c>
      <c r="S1917" s="25" t="s">
        <v>3824</v>
      </c>
    </row>
    <row r="1918" spans="1:19" x14ac:dyDescent="0.25">
      <c r="A1918" s="25" t="s">
        <v>1693</v>
      </c>
      <c r="B1918" s="44">
        <v>5</v>
      </c>
      <c r="C1918" s="25" t="s">
        <v>1503</v>
      </c>
      <c r="D1918" s="25" t="s">
        <v>30</v>
      </c>
      <c r="E1918" s="26">
        <v>45818</v>
      </c>
      <c r="F1918" s="26">
        <v>45859</v>
      </c>
      <c r="G1918" s="25" t="s">
        <v>30</v>
      </c>
      <c r="H1918" s="26">
        <v>45915</v>
      </c>
      <c r="I1918" s="26">
        <v>45957</v>
      </c>
      <c r="J1918" s="25" t="s">
        <v>1696</v>
      </c>
      <c r="K1918" s="25"/>
      <c r="L1918" s="27">
        <v>0</v>
      </c>
      <c r="M1918" s="26" t="s">
        <v>2</v>
      </c>
      <c r="N1918" s="25" t="str" cm="1">
        <f t="array" ref="N1918">_xlfn.IFS(L1918=100%,"выполнено",L1918=0%,"не выполнено",L1918&gt;0%,"в работе",L1918&lt;100%,"в работе")</f>
        <v>не выполнено</v>
      </c>
      <c r="O1918" s="25"/>
      <c r="P1918" s="25"/>
      <c r="Q1918" s="25" t="s">
        <v>1701</v>
      </c>
      <c r="R1918" s="25" t="str">
        <f>VLOOKUP(J1918,LookUp!C:F,4,0)</f>
        <v>ОЭиСС</v>
      </c>
      <c r="S1918" s="25" t="s">
        <v>3824</v>
      </c>
    </row>
    <row r="1919" spans="1:19" x14ac:dyDescent="0.25">
      <c r="A1919" s="25" t="s">
        <v>1693</v>
      </c>
      <c r="B1919" s="44">
        <v>5</v>
      </c>
      <c r="C1919" s="25" t="s">
        <v>1504</v>
      </c>
      <c r="D1919" s="25" t="s">
        <v>30</v>
      </c>
      <c r="E1919" s="26">
        <v>45818</v>
      </c>
      <c r="F1919" s="26">
        <v>45859</v>
      </c>
      <c r="G1919" s="25" t="s">
        <v>30</v>
      </c>
      <c r="H1919" s="26">
        <v>45915</v>
      </c>
      <c r="I1919" s="26">
        <v>45957</v>
      </c>
      <c r="J1919" s="25" t="s">
        <v>1696</v>
      </c>
      <c r="K1919" s="25"/>
      <c r="L1919" s="27">
        <v>0</v>
      </c>
      <c r="M1919" s="26" t="s">
        <v>2</v>
      </c>
      <c r="N1919" s="25" t="str" cm="1">
        <f t="array" ref="N1919">_xlfn.IFS(L1919=100%,"выполнено",L1919=0%,"не выполнено",L1919&gt;0%,"в работе",L1919&lt;100%,"в работе")</f>
        <v>не выполнено</v>
      </c>
      <c r="O1919" s="25"/>
      <c r="P1919" s="25"/>
      <c r="Q1919" s="25" t="s">
        <v>1013</v>
      </c>
      <c r="R1919" s="25" t="str">
        <f>VLOOKUP(J1919,LookUp!C:F,4,0)</f>
        <v>ОЭиСС</v>
      </c>
      <c r="S1919" s="25" t="s">
        <v>3824</v>
      </c>
    </row>
    <row r="1920" spans="1:19" x14ac:dyDescent="0.25">
      <c r="A1920" s="25" t="s">
        <v>1693</v>
      </c>
      <c r="B1920" s="44">
        <v>5</v>
      </c>
      <c r="C1920" s="25" t="s">
        <v>1505</v>
      </c>
      <c r="D1920" s="25" t="s">
        <v>30</v>
      </c>
      <c r="E1920" s="26">
        <v>45818</v>
      </c>
      <c r="F1920" s="26">
        <v>45859</v>
      </c>
      <c r="G1920" s="25" t="s">
        <v>3186</v>
      </c>
      <c r="H1920" s="26">
        <v>45833</v>
      </c>
      <c r="I1920" s="26">
        <v>46002</v>
      </c>
      <c r="J1920" s="25" t="s">
        <v>1007</v>
      </c>
      <c r="K1920" s="25"/>
      <c r="L1920" s="27">
        <v>0</v>
      </c>
      <c r="M1920" s="26" t="s">
        <v>2</v>
      </c>
      <c r="N1920" s="25" t="str" cm="1">
        <f t="array" ref="N1920">_xlfn.IFS(L1920=100%,"выполнено",L1920=0%,"не выполнено",L1920&gt;0%,"в работе",L1920&lt;100%,"в работе")</f>
        <v>не выполнено</v>
      </c>
      <c r="O1920" s="25"/>
      <c r="P1920" s="25"/>
      <c r="Q1920" s="25" t="s">
        <v>1007</v>
      </c>
      <c r="R1920" s="25" t="str">
        <f>VLOOKUP(J1920,LookUp!C:F,4,0)</f>
        <v>ОЭиСС</v>
      </c>
      <c r="S1920" s="25" t="s">
        <v>3824</v>
      </c>
    </row>
    <row r="1921" spans="1:19" x14ac:dyDescent="0.25">
      <c r="A1921" s="25" t="s">
        <v>1693</v>
      </c>
      <c r="B1921" s="44">
        <v>5</v>
      </c>
      <c r="C1921" s="25" t="s">
        <v>1506</v>
      </c>
      <c r="D1921" s="25" t="s">
        <v>30</v>
      </c>
      <c r="E1921" s="26">
        <v>45818</v>
      </c>
      <c r="F1921" s="26">
        <v>45859</v>
      </c>
      <c r="G1921" s="25" t="s">
        <v>3186</v>
      </c>
      <c r="H1921" s="26">
        <v>45833</v>
      </c>
      <c r="I1921" s="26">
        <v>46002</v>
      </c>
      <c r="J1921" s="25" t="s">
        <v>1007</v>
      </c>
      <c r="K1921" s="25"/>
      <c r="L1921" s="27">
        <v>0</v>
      </c>
      <c r="M1921" s="26" t="s">
        <v>2</v>
      </c>
      <c r="N1921" s="25" t="str" cm="1">
        <f t="array" ref="N1921">_xlfn.IFS(L1921=100%,"выполнено",L1921=0%,"не выполнено",L1921&gt;0%,"в работе",L1921&lt;100%,"в работе")</f>
        <v>не выполнено</v>
      </c>
      <c r="O1921" s="25"/>
      <c r="P1921" s="25"/>
      <c r="Q1921" s="25" t="s">
        <v>1696</v>
      </c>
      <c r="R1921" s="25" t="str">
        <f>VLOOKUP(J1921,LookUp!C:F,4,0)</f>
        <v>ОЭиСС</v>
      </c>
      <c r="S1921" s="25" t="s">
        <v>3824</v>
      </c>
    </row>
    <row r="1922" spans="1:19" x14ac:dyDescent="0.25">
      <c r="A1922" s="25" t="s">
        <v>1693</v>
      </c>
      <c r="B1922" s="44">
        <v>5</v>
      </c>
      <c r="C1922" s="25" t="s">
        <v>1507</v>
      </c>
      <c r="D1922" s="25" t="s">
        <v>30</v>
      </c>
      <c r="E1922" s="26">
        <v>45818</v>
      </c>
      <c r="F1922" s="26">
        <v>45859</v>
      </c>
      <c r="G1922" s="25" t="s">
        <v>3186</v>
      </c>
      <c r="H1922" s="26">
        <v>45833</v>
      </c>
      <c r="I1922" s="26">
        <v>46002</v>
      </c>
      <c r="J1922" s="25" t="s">
        <v>1007</v>
      </c>
      <c r="K1922" s="25"/>
      <c r="L1922" s="27">
        <v>0</v>
      </c>
      <c r="M1922" s="26" t="s">
        <v>2</v>
      </c>
      <c r="N1922" s="25" t="str" cm="1">
        <f t="array" ref="N1922">_xlfn.IFS(L1922=100%,"выполнено",L1922=0%,"не выполнено",L1922&gt;0%,"в работе",L1922&lt;100%,"в работе")</f>
        <v>не выполнено</v>
      </c>
      <c r="O1922" s="25"/>
      <c r="P1922" s="25"/>
      <c r="Q1922" s="25" t="s">
        <v>1696</v>
      </c>
      <c r="R1922" s="25" t="str">
        <f>VLOOKUP(J1922,LookUp!C:F,4,0)</f>
        <v>ОЭиСС</v>
      </c>
      <c r="S1922" s="25" t="s">
        <v>3824</v>
      </c>
    </row>
    <row r="1923" spans="1:19" x14ac:dyDescent="0.25">
      <c r="A1923" s="25" t="s">
        <v>1693</v>
      </c>
      <c r="B1923" s="44">
        <v>5</v>
      </c>
      <c r="C1923" s="25" t="s">
        <v>1508</v>
      </c>
      <c r="D1923" s="25" t="s">
        <v>30</v>
      </c>
      <c r="E1923" s="26">
        <v>45818</v>
      </c>
      <c r="F1923" s="26">
        <v>45859</v>
      </c>
      <c r="G1923" s="25" t="s">
        <v>3186</v>
      </c>
      <c r="H1923" s="26">
        <v>45833</v>
      </c>
      <c r="I1923" s="26">
        <v>46002</v>
      </c>
      <c r="J1923" s="25" t="s">
        <v>1007</v>
      </c>
      <c r="K1923" s="25"/>
      <c r="L1923" s="27">
        <v>0</v>
      </c>
      <c r="M1923" s="26" t="s">
        <v>2</v>
      </c>
      <c r="N1923" s="25" t="str" cm="1">
        <f t="array" ref="N1923">_xlfn.IFS(L1923=100%,"выполнено",L1923=0%,"не выполнено",L1923&gt;0%,"в работе",L1923&lt;100%,"в работе")</f>
        <v>не выполнено</v>
      </c>
      <c r="O1923" s="25"/>
      <c r="P1923" s="25"/>
      <c r="Q1923" s="25" t="s">
        <v>1696</v>
      </c>
      <c r="R1923" s="25" t="str">
        <f>VLOOKUP(J1923,LookUp!C:F,4,0)</f>
        <v>ОЭиСС</v>
      </c>
      <c r="S1923" s="25" t="s">
        <v>3824</v>
      </c>
    </row>
    <row r="1924" spans="1:19" x14ac:dyDescent="0.25">
      <c r="A1924" s="25" t="s">
        <v>1693</v>
      </c>
      <c r="B1924" s="44">
        <v>4</v>
      </c>
      <c r="C1924" s="25" t="s">
        <v>1104</v>
      </c>
      <c r="D1924" s="25" t="s">
        <v>333</v>
      </c>
      <c r="E1924" s="26">
        <v>45797</v>
      </c>
      <c r="F1924" s="26">
        <v>45873</v>
      </c>
      <c r="G1924" s="25" t="s">
        <v>1927</v>
      </c>
      <c r="H1924" s="26">
        <v>45783</v>
      </c>
      <c r="I1924" s="26">
        <v>45957</v>
      </c>
      <c r="J1924" s="25" t="s">
        <v>1719</v>
      </c>
      <c r="K1924" s="25"/>
      <c r="L1924" s="27">
        <v>0.66</v>
      </c>
      <c r="M1924" s="26" t="s">
        <v>2</v>
      </c>
      <c r="N1924" s="25" t="str" cm="1">
        <f t="array" ref="N1924">_xlfn.IFS(L1924=100%,"выполнено",L1924=0%,"не выполнено",L1924&gt;0%,"в работе",L1924&lt;100%,"в работе")</f>
        <v>в работе</v>
      </c>
      <c r="O1924" s="25"/>
      <c r="P1924" s="25"/>
      <c r="Q1924" s="25" t="s">
        <v>991</v>
      </c>
      <c r="R1924" s="25" t="str">
        <f>VLOOKUP(J1924,LookUp!C:F,4,0)</f>
        <v>Не применимо</v>
      </c>
      <c r="S1924" s="25" t="s">
        <v>3824</v>
      </c>
    </row>
    <row r="1925" spans="1:19" x14ac:dyDescent="0.25">
      <c r="A1925" s="25" t="s">
        <v>1693</v>
      </c>
      <c r="B1925" s="44">
        <v>5</v>
      </c>
      <c r="C1925" s="25" t="s">
        <v>1509</v>
      </c>
      <c r="D1925" s="25" t="s">
        <v>28</v>
      </c>
      <c r="E1925" s="26">
        <v>45797</v>
      </c>
      <c r="F1925" s="26">
        <v>45817</v>
      </c>
      <c r="G1925" s="25" t="s">
        <v>7</v>
      </c>
      <c r="H1925" s="26">
        <v>45783</v>
      </c>
      <c r="I1925" s="26">
        <v>45783</v>
      </c>
      <c r="J1925" s="25" t="s">
        <v>3147</v>
      </c>
      <c r="K1925" s="25"/>
      <c r="L1925" s="27">
        <v>1</v>
      </c>
      <c r="M1925" s="26">
        <v>45783</v>
      </c>
      <c r="N1925" s="25" t="str" cm="1">
        <f t="array" ref="N1925">_xlfn.IFS(L1925=100%,"выполнено",L1925=0%,"не выполнено",L1925&gt;0%,"в работе",L1925&lt;100%,"в работе")</f>
        <v>выполнено</v>
      </c>
      <c r="O1925" s="25"/>
      <c r="P1925" s="25"/>
      <c r="Q1925" s="25" t="s">
        <v>1700</v>
      </c>
      <c r="R1925" s="25" t="str">
        <f>VLOOKUP(J1925,LookUp!C:F,4,0)</f>
        <v>ТХиГТС</v>
      </c>
      <c r="S1925" s="25" t="s">
        <v>3824</v>
      </c>
    </row>
    <row r="1926" spans="1:19" x14ac:dyDescent="0.25">
      <c r="A1926" s="25" t="s">
        <v>1693</v>
      </c>
      <c r="B1926" s="44">
        <v>5</v>
      </c>
      <c r="C1926" s="25" t="s">
        <v>1510</v>
      </c>
      <c r="D1926" s="25" t="s">
        <v>333</v>
      </c>
      <c r="E1926" s="26">
        <v>45797</v>
      </c>
      <c r="F1926" s="26">
        <v>45873</v>
      </c>
      <c r="G1926" s="25" t="s">
        <v>333</v>
      </c>
      <c r="H1926" s="26">
        <v>45797</v>
      </c>
      <c r="I1926" s="26">
        <v>45940</v>
      </c>
      <c r="J1926" s="25" t="s">
        <v>1700</v>
      </c>
      <c r="K1926" s="25"/>
      <c r="L1926" s="27">
        <v>0.67</v>
      </c>
      <c r="M1926" s="26" t="s">
        <v>2</v>
      </c>
      <c r="N1926" s="25" t="str" cm="1">
        <f t="array" ref="N1926">_xlfn.IFS(L1926=100%,"выполнено",L1926=0%,"не выполнено",L1926&gt;0%,"в работе",L1926&lt;100%,"в работе")</f>
        <v>в работе</v>
      </c>
      <c r="O1926" s="25"/>
      <c r="P1926" s="25"/>
      <c r="Q1926" s="25" t="s">
        <v>1719</v>
      </c>
      <c r="R1926" s="25" t="str">
        <f>VLOOKUP(J1926,LookUp!C:F,4,0)</f>
        <v>АСО</v>
      </c>
      <c r="S1926" s="25" t="s">
        <v>3824</v>
      </c>
    </row>
    <row r="1927" spans="1:19" x14ac:dyDescent="0.25">
      <c r="A1927" s="25" t="s">
        <v>1693</v>
      </c>
      <c r="B1927" s="44">
        <v>5</v>
      </c>
      <c r="C1927" s="25" t="s">
        <v>1511</v>
      </c>
      <c r="D1927" s="25" t="s">
        <v>741</v>
      </c>
      <c r="E1927" s="26">
        <v>45818</v>
      </c>
      <c r="F1927" s="26">
        <v>45873</v>
      </c>
      <c r="G1927" s="25" t="s">
        <v>741</v>
      </c>
      <c r="H1927" s="26">
        <v>45862</v>
      </c>
      <c r="I1927" s="26">
        <v>45945</v>
      </c>
      <c r="J1927" s="25" t="s">
        <v>1700</v>
      </c>
      <c r="K1927" s="25"/>
      <c r="L1927" s="27">
        <v>0.46</v>
      </c>
      <c r="M1927" s="26" t="s">
        <v>2</v>
      </c>
      <c r="N1927" s="25" t="str" cm="1">
        <f t="array" ref="N1927">_xlfn.IFS(L1927=100%,"выполнено",L1927=0%,"не выполнено",L1927&gt;0%,"в работе",L1927&lt;100%,"в работе")</f>
        <v>в работе</v>
      </c>
      <c r="O1927" s="25"/>
      <c r="P1927" s="25"/>
      <c r="Q1927" s="25" t="s">
        <v>1701</v>
      </c>
      <c r="R1927" s="25" t="str">
        <f>VLOOKUP(J1927,LookUp!C:F,4,0)</f>
        <v>АСО</v>
      </c>
      <c r="S1927" s="25" t="s">
        <v>3824</v>
      </c>
    </row>
    <row r="1928" spans="1:19" x14ac:dyDescent="0.25">
      <c r="A1928" s="25" t="s">
        <v>1693</v>
      </c>
      <c r="B1928" s="44">
        <v>5</v>
      </c>
      <c r="C1928" s="25" t="s">
        <v>1512</v>
      </c>
      <c r="D1928" s="25" t="s">
        <v>741</v>
      </c>
      <c r="E1928" s="26">
        <v>45818</v>
      </c>
      <c r="F1928" s="26">
        <v>45873</v>
      </c>
      <c r="G1928" s="25" t="s">
        <v>741</v>
      </c>
      <c r="H1928" s="26">
        <v>45862</v>
      </c>
      <c r="I1928" s="26">
        <v>45940</v>
      </c>
      <c r="J1928" s="25" t="s">
        <v>1700</v>
      </c>
      <c r="K1928" s="25"/>
      <c r="L1928" s="27">
        <v>0.65</v>
      </c>
      <c r="M1928" s="26" t="s">
        <v>2</v>
      </c>
      <c r="N1928" s="25" t="str" cm="1">
        <f t="array" ref="N1928">_xlfn.IFS(L1928=100%,"выполнено",L1928=0%,"не выполнено",L1928&gt;0%,"в работе",L1928&lt;100%,"в работе")</f>
        <v>в работе</v>
      </c>
      <c r="O1928" s="25"/>
      <c r="P1928" s="25"/>
      <c r="Q1928" s="25" t="s">
        <v>1700</v>
      </c>
      <c r="R1928" s="25" t="str">
        <f>VLOOKUP(J1928,LookUp!C:F,4,0)</f>
        <v>АСО</v>
      </c>
      <c r="S1928" s="25" t="s">
        <v>3824</v>
      </c>
    </row>
    <row r="1929" spans="1:19" x14ac:dyDescent="0.25">
      <c r="A1929" s="25" t="s">
        <v>1693</v>
      </c>
      <c r="B1929" s="44">
        <v>5</v>
      </c>
      <c r="C1929" s="25" t="s">
        <v>1513</v>
      </c>
      <c r="D1929" s="25" t="s">
        <v>30</v>
      </c>
      <c r="E1929" s="26">
        <v>45832</v>
      </c>
      <c r="F1929" s="26">
        <v>45873</v>
      </c>
      <c r="G1929" s="25" t="s">
        <v>30</v>
      </c>
      <c r="H1929" s="26">
        <v>45880</v>
      </c>
      <c r="I1929" s="26">
        <v>45957</v>
      </c>
      <c r="J1929" s="25" t="s">
        <v>1701</v>
      </c>
      <c r="K1929" s="25"/>
      <c r="L1929" s="27">
        <v>0.55000000000000004</v>
      </c>
      <c r="M1929" s="26" t="s">
        <v>2</v>
      </c>
      <c r="N1929" s="25" t="str" cm="1">
        <f t="array" ref="N1929">_xlfn.IFS(L1929=100%,"выполнено",L1929=0%,"не выполнено",L1929&gt;0%,"в работе",L1929&lt;100%,"в работе")</f>
        <v>в работе</v>
      </c>
      <c r="O1929" s="25"/>
      <c r="P1929" s="25"/>
      <c r="Q1929" s="25" t="s">
        <v>1696</v>
      </c>
      <c r="R1929" s="25" t="str">
        <f>VLOOKUP(J1929,LookUp!C:F,4,0)</f>
        <v>ОВиВК</v>
      </c>
      <c r="S1929" s="25" t="s">
        <v>3824</v>
      </c>
    </row>
    <row r="1930" spans="1:19" x14ac:dyDescent="0.25">
      <c r="A1930" s="25" t="s">
        <v>1693</v>
      </c>
      <c r="B1930" s="44">
        <v>5</v>
      </c>
      <c r="C1930" s="25" t="s">
        <v>1514</v>
      </c>
      <c r="D1930" s="25" t="s">
        <v>30</v>
      </c>
      <c r="E1930" s="26">
        <v>45832</v>
      </c>
      <c r="F1930" s="26">
        <v>45873</v>
      </c>
      <c r="G1930" s="25" t="s">
        <v>30</v>
      </c>
      <c r="H1930" s="26">
        <v>45876</v>
      </c>
      <c r="I1930" s="26">
        <v>45918</v>
      </c>
      <c r="J1930" s="25" t="s">
        <v>1701</v>
      </c>
      <c r="K1930" s="25"/>
      <c r="L1930" s="27">
        <v>1</v>
      </c>
      <c r="M1930" s="26">
        <v>45918</v>
      </c>
      <c r="N1930" s="25" t="str" cm="1">
        <f t="array" ref="N1930">_xlfn.IFS(L1930=100%,"выполнено",L1930=0%,"не выполнено",L1930&gt;0%,"в работе",L1930&lt;100%,"в работе")</f>
        <v>выполнено</v>
      </c>
      <c r="O1930" s="25"/>
      <c r="P1930" s="25"/>
      <c r="Q1930" s="25" t="s">
        <v>1696</v>
      </c>
      <c r="R1930" s="25" t="str">
        <f>VLOOKUP(J1930,LookUp!C:F,4,0)</f>
        <v>ОВиВК</v>
      </c>
      <c r="S1930" s="25" t="s">
        <v>3824</v>
      </c>
    </row>
    <row r="1931" spans="1:19" x14ac:dyDescent="0.25">
      <c r="A1931" s="25" t="s">
        <v>1693</v>
      </c>
      <c r="B1931" s="44">
        <v>5</v>
      </c>
      <c r="C1931" s="25" t="s">
        <v>1515</v>
      </c>
      <c r="D1931" s="25" t="s">
        <v>30</v>
      </c>
      <c r="E1931" s="26">
        <v>45832</v>
      </c>
      <c r="F1931" s="26">
        <v>45873</v>
      </c>
      <c r="G1931" s="25" t="s">
        <v>30</v>
      </c>
      <c r="H1931" s="26">
        <v>45915</v>
      </c>
      <c r="I1931" s="26">
        <v>45957</v>
      </c>
      <c r="J1931" s="25" t="s">
        <v>1696</v>
      </c>
      <c r="K1931" s="25"/>
      <c r="L1931" s="27">
        <v>0</v>
      </c>
      <c r="M1931" s="26" t="s">
        <v>2</v>
      </c>
      <c r="N1931" s="25" t="str" cm="1">
        <f t="array" ref="N1931">_xlfn.IFS(L1931=100%,"выполнено",L1931=0%,"не выполнено",L1931&gt;0%,"в работе",L1931&lt;100%,"в работе")</f>
        <v>не выполнено</v>
      </c>
      <c r="O1931" s="25"/>
      <c r="P1931" s="25"/>
      <c r="Q1931" s="25" t="s">
        <v>1696</v>
      </c>
      <c r="R1931" s="25" t="str">
        <f>VLOOKUP(J1931,LookUp!C:F,4,0)</f>
        <v>ОЭиСС</v>
      </c>
      <c r="S1931" s="25" t="s">
        <v>3824</v>
      </c>
    </row>
    <row r="1932" spans="1:19" x14ac:dyDescent="0.25">
      <c r="A1932" s="25" t="s">
        <v>1693</v>
      </c>
      <c r="B1932" s="44">
        <v>5</v>
      </c>
      <c r="C1932" s="25" t="s">
        <v>1516</v>
      </c>
      <c r="D1932" s="25" t="s">
        <v>30</v>
      </c>
      <c r="E1932" s="26">
        <v>45832</v>
      </c>
      <c r="F1932" s="26">
        <v>45873</v>
      </c>
      <c r="G1932" s="25" t="s">
        <v>30</v>
      </c>
      <c r="H1932" s="26">
        <v>45915</v>
      </c>
      <c r="I1932" s="26">
        <v>45957</v>
      </c>
      <c r="J1932" s="25" t="s">
        <v>1696</v>
      </c>
      <c r="K1932" s="25"/>
      <c r="L1932" s="27">
        <v>0</v>
      </c>
      <c r="M1932" s="26" t="s">
        <v>2</v>
      </c>
      <c r="N1932" s="25" t="str" cm="1">
        <f t="array" ref="N1932">_xlfn.IFS(L1932=100%,"выполнено",L1932=0%,"не выполнено",L1932&gt;0%,"в работе",L1932&lt;100%,"в работе")</f>
        <v>не выполнено</v>
      </c>
      <c r="O1932" s="25"/>
      <c r="P1932" s="25"/>
      <c r="Q1932" s="25" t="s">
        <v>465</v>
      </c>
      <c r="R1932" s="25" t="str">
        <f>VLOOKUP(J1932,LookUp!C:F,4,0)</f>
        <v>ОЭиСС</v>
      </c>
      <c r="S1932" s="25" t="s">
        <v>3824</v>
      </c>
    </row>
    <row r="1933" spans="1:19" x14ac:dyDescent="0.25">
      <c r="A1933" s="25" t="s">
        <v>1693</v>
      </c>
      <c r="B1933" s="44">
        <v>5</v>
      </c>
      <c r="C1933" s="25" t="s">
        <v>1517</v>
      </c>
      <c r="D1933" s="25" t="s">
        <v>30</v>
      </c>
      <c r="E1933" s="26">
        <v>45832</v>
      </c>
      <c r="F1933" s="26">
        <v>45873</v>
      </c>
      <c r="G1933" s="25" t="s">
        <v>30</v>
      </c>
      <c r="H1933" s="26">
        <v>45876</v>
      </c>
      <c r="I1933" s="26">
        <v>45918</v>
      </c>
      <c r="J1933" s="25" t="s">
        <v>1007</v>
      </c>
      <c r="K1933" s="25"/>
      <c r="L1933" s="27">
        <v>1</v>
      </c>
      <c r="M1933" s="26">
        <v>45918</v>
      </c>
      <c r="N1933" s="25" t="str" cm="1">
        <f t="array" ref="N1933">_xlfn.IFS(L1933=100%,"выполнено",L1933=0%,"не выполнено",L1933&gt;0%,"в работе",L1933&lt;100%,"в работе")</f>
        <v>выполнено</v>
      </c>
      <c r="O1933" s="25"/>
      <c r="P1933" s="25"/>
      <c r="Q1933" s="25" t="s">
        <v>991</v>
      </c>
      <c r="R1933" s="25" t="str">
        <f>VLOOKUP(J1933,LookUp!C:F,4,0)</f>
        <v>ОЭиСС</v>
      </c>
      <c r="S1933" s="25" t="s">
        <v>3824</v>
      </c>
    </row>
    <row r="1934" spans="1:19" x14ac:dyDescent="0.25">
      <c r="A1934" s="25" t="s">
        <v>1693</v>
      </c>
      <c r="B1934" s="44">
        <v>5</v>
      </c>
      <c r="C1934" s="25" t="s">
        <v>1518</v>
      </c>
      <c r="D1934" s="25" t="s">
        <v>30</v>
      </c>
      <c r="E1934" s="26">
        <v>45832</v>
      </c>
      <c r="F1934" s="26">
        <v>45873</v>
      </c>
      <c r="G1934" s="25" t="s">
        <v>30</v>
      </c>
      <c r="H1934" s="26">
        <v>45876</v>
      </c>
      <c r="I1934" s="26">
        <v>45918</v>
      </c>
      <c r="J1934" s="25" t="s">
        <v>1007</v>
      </c>
      <c r="K1934" s="25"/>
      <c r="L1934" s="27">
        <v>1</v>
      </c>
      <c r="M1934" s="26">
        <v>45918</v>
      </c>
      <c r="N1934" s="25" t="str" cm="1">
        <f t="array" ref="N1934">_xlfn.IFS(L1934=100%,"выполнено",L1934=0%,"не выполнено",L1934&gt;0%,"в работе",L1934&lt;100%,"в работе")</f>
        <v>выполнено</v>
      </c>
      <c r="O1934" s="25"/>
      <c r="P1934" s="25"/>
      <c r="Q1934" s="25" t="s">
        <v>1701</v>
      </c>
      <c r="R1934" s="25" t="str">
        <f>VLOOKUP(J1934,LookUp!C:F,4,0)</f>
        <v>ОЭиСС</v>
      </c>
      <c r="S1934" s="25" t="s">
        <v>3824</v>
      </c>
    </row>
    <row r="1935" spans="1:19" x14ac:dyDescent="0.25">
      <c r="A1935" s="25" t="s">
        <v>1693</v>
      </c>
      <c r="B1935" s="44">
        <v>5</v>
      </c>
      <c r="C1935" s="25" t="s">
        <v>1519</v>
      </c>
      <c r="D1935" s="25" t="s">
        <v>30</v>
      </c>
      <c r="E1935" s="26">
        <v>45832</v>
      </c>
      <c r="F1935" s="26">
        <v>45873</v>
      </c>
      <c r="G1935" s="25" t="s">
        <v>30</v>
      </c>
      <c r="H1935" s="26">
        <v>45876</v>
      </c>
      <c r="I1935" s="26">
        <v>45918</v>
      </c>
      <c r="J1935" s="25" t="s">
        <v>1007</v>
      </c>
      <c r="K1935" s="25"/>
      <c r="L1935" s="27">
        <v>1</v>
      </c>
      <c r="M1935" s="26">
        <v>45918</v>
      </c>
      <c r="N1935" s="25" t="str" cm="1">
        <f t="array" ref="N1935">_xlfn.IFS(L1935=100%,"выполнено",L1935=0%,"не выполнено",L1935&gt;0%,"в работе",L1935&lt;100%,"в работе")</f>
        <v>выполнено</v>
      </c>
      <c r="O1935" s="25"/>
      <c r="P1935" s="25"/>
      <c r="Q1935" s="25" t="s">
        <v>1696</v>
      </c>
      <c r="R1935" s="25" t="str">
        <f>VLOOKUP(J1935,LookUp!C:F,4,0)</f>
        <v>ОЭиСС</v>
      </c>
      <c r="S1935" s="25" t="s">
        <v>3824</v>
      </c>
    </row>
    <row r="1936" spans="1:19" x14ac:dyDescent="0.25">
      <c r="A1936" s="25" t="s">
        <v>1693</v>
      </c>
      <c r="B1936" s="44">
        <v>5</v>
      </c>
      <c r="C1936" s="25" t="s">
        <v>1520</v>
      </c>
      <c r="D1936" s="25" t="s">
        <v>30</v>
      </c>
      <c r="E1936" s="26">
        <v>45832</v>
      </c>
      <c r="F1936" s="26">
        <v>45873</v>
      </c>
      <c r="G1936" s="25" t="s">
        <v>30</v>
      </c>
      <c r="H1936" s="26">
        <v>45876</v>
      </c>
      <c r="I1936" s="26">
        <v>45918</v>
      </c>
      <c r="J1936" s="25" t="s">
        <v>1007</v>
      </c>
      <c r="K1936" s="25"/>
      <c r="L1936" s="27">
        <v>1</v>
      </c>
      <c r="M1936" s="26">
        <v>45918</v>
      </c>
      <c r="N1936" s="25" t="str" cm="1">
        <f t="array" ref="N1936">_xlfn.IFS(L1936=100%,"выполнено",L1936=0%,"не выполнено",L1936&gt;0%,"в работе",L1936&lt;100%,"в работе")</f>
        <v>выполнено</v>
      </c>
      <c r="O1936" s="25"/>
      <c r="P1936" s="25"/>
      <c r="Q1936" s="25" t="s">
        <v>1696</v>
      </c>
      <c r="R1936" s="25" t="str">
        <f>VLOOKUP(J1936,LookUp!C:F,4,0)</f>
        <v>ОЭиСС</v>
      </c>
      <c r="S1936" s="25" t="s">
        <v>3824</v>
      </c>
    </row>
    <row r="1937" spans="1:19" x14ac:dyDescent="0.25">
      <c r="A1937" s="25" t="s">
        <v>1693</v>
      </c>
      <c r="B1937" s="44">
        <v>4</v>
      </c>
      <c r="C1937" s="25" t="s">
        <v>1099</v>
      </c>
      <c r="D1937" s="25" t="s">
        <v>400</v>
      </c>
      <c r="E1937" s="26">
        <v>45790</v>
      </c>
      <c r="F1937" s="26">
        <v>45887</v>
      </c>
      <c r="G1937" s="25" t="s">
        <v>3447</v>
      </c>
      <c r="H1937" s="26">
        <v>45796</v>
      </c>
      <c r="I1937" s="26">
        <v>45971</v>
      </c>
      <c r="J1937" s="25" t="s">
        <v>1719</v>
      </c>
      <c r="K1937" s="25"/>
      <c r="L1937" s="27">
        <v>0.55000000000000004</v>
      </c>
      <c r="M1937" s="26" t="s">
        <v>2</v>
      </c>
      <c r="N1937" s="25" t="str" cm="1">
        <f t="array" ref="N1937">_xlfn.IFS(L1937=100%,"выполнено",L1937=0%,"не выполнено",L1937&gt;0%,"в работе",L1937&lt;100%,"в работе")</f>
        <v>в работе</v>
      </c>
      <c r="O1937" s="25"/>
      <c r="P1937" s="25"/>
      <c r="Q1937" s="25" t="s">
        <v>1013</v>
      </c>
      <c r="R1937" s="25" t="str">
        <f>VLOOKUP(J1937,LookUp!C:F,4,0)</f>
        <v>Не применимо</v>
      </c>
      <c r="S1937" s="25" t="s">
        <v>3824</v>
      </c>
    </row>
    <row r="1938" spans="1:19" x14ac:dyDescent="0.25">
      <c r="A1938" s="25" t="s">
        <v>1693</v>
      </c>
      <c r="B1938" s="44">
        <v>5</v>
      </c>
      <c r="C1938" s="25" t="s">
        <v>1521</v>
      </c>
      <c r="D1938" s="25" t="s">
        <v>41</v>
      </c>
      <c r="E1938" s="26">
        <v>45811</v>
      </c>
      <c r="F1938" s="26">
        <v>45845</v>
      </c>
      <c r="G1938" s="25" t="s">
        <v>7</v>
      </c>
      <c r="H1938" s="26">
        <v>45796</v>
      </c>
      <c r="I1938" s="26">
        <v>45796</v>
      </c>
      <c r="J1938" s="25" t="s">
        <v>3147</v>
      </c>
      <c r="K1938" s="25"/>
      <c r="L1938" s="27">
        <v>1</v>
      </c>
      <c r="M1938" s="26">
        <v>45796</v>
      </c>
      <c r="N1938" s="25" t="str" cm="1">
        <f t="array" ref="N1938">_xlfn.IFS(L1938=100%,"выполнено",L1938=0%,"не выполнено",L1938&gt;0%,"в работе",L1938&lt;100%,"в работе")</f>
        <v>выполнено</v>
      </c>
      <c r="O1938" s="25"/>
      <c r="P1938" s="25"/>
      <c r="Q1938" s="25" t="s">
        <v>1698</v>
      </c>
      <c r="R1938" s="25" t="str">
        <f>VLOOKUP(J1938,LookUp!C:F,4,0)</f>
        <v>ТХиГТС</v>
      </c>
      <c r="S1938" s="25" t="s">
        <v>3824</v>
      </c>
    </row>
    <row r="1939" spans="1:19" x14ac:dyDescent="0.25">
      <c r="A1939" s="25" t="s">
        <v>1693</v>
      </c>
      <c r="B1939" s="44">
        <v>5</v>
      </c>
      <c r="C1939" s="25" t="s">
        <v>1522</v>
      </c>
      <c r="D1939" s="25" t="s">
        <v>333</v>
      </c>
      <c r="E1939" s="26">
        <v>45811</v>
      </c>
      <c r="F1939" s="26">
        <v>45887</v>
      </c>
      <c r="G1939" s="25" t="s">
        <v>333</v>
      </c>
      <c r="H1939" s="26">
        <v>45811</v>
      </c>
      <c r="I1939" s="26">
        <v>45925</v>
      </c>
      <c r="J1939" s="25" t="s">
        <v>1700</v>
      </c>
      <c r="K1939" s="25"/>
      <c r="L1939" s="27">
        <v>0.86</v>
      </c>
      <c r="M1939" s="26" t="s">
        <v>2</v>
      </c>
      <c r="N1939" s="25" t="str" cm="1">
        <f t="array" ref="N1939">_xlfn.IFS(L1939=100%,"выполнено",L1939=0%,"не выполнено",L1939&gt;0%,"в работе",L1939&lt;100%,"в работе")</f>
        <v>в работе</v>
      </c>
      <c r="O1939" s="25"/>
      <c r="P1939" s="25"/>
      <c r="Q1939" s="25" t="s">
        <v>1696</v>
      </c>
      <c r="R1939" s="25" t="str">
        <f>VLOOKUP(J1939,LookUp!C:F,4,0)</f>
        <v>АСО</v>
      </c>
      <c r="S1939" s="25" t="s">
        <v>3824</v>
      </c>
    </row>
    <row r="1940" spans="1:19" x14ac:dyDescent="0.25">
      <c r="A1940" s="25" t="s">
        <v>1693</v>
      </c>
      <c r="B1940" s="44">
        <v>5</v>
      </c>
      <c r="C1940" s="25" t="s">
        <v>1523</v>
      </c>
      <c r="D1940" s="25" t="s">
        <v>741</v>
      </c>
      <c r="E1940" s="26">
        <v>45790</v>
      </c>
      <c r="F1940" s="26">
        <v>45845</v>
      </c>
      <c r="G1940" s="25" t="s">
        <v>741</v>
      </c>
      <c r="H1940" s="26">
        <v>45915</v>
      </c>
      <c r="I1940" s="26">
        <v>45971</v>
      </c>
      <c r="J1940" s="25" t="s">
        <v>1700</v>
      </c>
      <c r="K1940" s="25"/>
      <c r="L1940" s="27">
        <v>0</v>
      </c>
      <c r="M1940" s="26" t="s">
        <v>2</v>
      </c>
      <c r="N1940" s="25" t="str" cm="1">
        <f t="array" ref="N1940">_xlfn.IFS(L1940=100%,"выполнено",L1940=0%,"не выполнено",L1940&gt;0%,"в работе",L1940&lt;100%,"в работе")</f>
        <v>не выполнено</v>
      </c>
      <c r="O1940" s="25"/>
      <c r="P1940" s="25"/>
      <c r="Q1940" s="25" t="s">
        <v>465</v>
      </c>
      <c r="R1940" s="25" t="str">
        <f>VLOOKUP(J1940,LookUp!C:F,4,0)</f>
        <v>АСО</v>
      </c>
      <c r="S1940" s="25" t="s">
        <v>3824</v>
      </c>
    </row>
    <row r="1941" spans="1:19" x14ac:dyDescent="0.25">
      <c r="A1941" s="25" t="s">
        <v>1693</v>
      </c>
      <c r="B1941" s="44">
        <v>5</v>
      </c>
      <c r="C1941" s="25" t="s">
        <v>1524</v>
      </c>
      <c r="D1941" s="25" t="s">
        <v>741</v>
      </c>
      <c r="E1941" s="26">
        <v>45790</v>
      </c>
      <c r="F1941" s="26">
        <v>45845</v>
      </c>
      <c r="G1941" s="25" t="s">
        <v>741</v>
      </c>
      <c r="H1941" s="26">
        <v>45915</v>
      </c>
      <c r="I1941" s="26">
        <v>45971</v>
      </c>
      <c r="J1941" s="25" t="s">
        <v>1700</v>
      </c>
      <c r="K1941" s="25"/>
      <c r="L1941" s="27">
        <v>0</v>
      </c>
      <c r="M1941" s="26" t="s">
        <v>2</v>
      </c>
      <c r="N1941" s="25" t="str" cm="1">
        <f t="array" ref="N1941">_xlfn.IFS(L1941=100%,"выполнено",L1941=0%,"не выполнено",L1941&gt;0%,"в работе",L1941&lt;100%,"в работе")</f>
        <v>не выполнено</v>
      </c>
      <c r="O1941" s="25"/>
      <c r="P1941" s="25"/>
      <c r="Q1941" s="25" t="s">
        <v>465</v>
      </c>
      <c r="R1941" s="25" t="str">
        <f>VLOOKUP(J1941,LookUp!C:F,4,0)</f>
        <v>АСО</v>
      </c>
      <c r="S1941" s="25" t="s">
        <v>3824</v>
      </c>
    </row>
    <row r="1942" spans="1:19" x14ac:dyDescent="0.25">
      <c r="A1942" s="25" t="s">
        <v>1693</v>
      </c>
      <c r="B1942" s="44">
        <v>5</v>
      </c>
      <c r="C1942" s="25" t="s">
        <v>1525</v>
      </c>
      <c r="D1942" s="25" t="s">
        <v>30</v>
      </c>
      <c r="E1942" s="26">
        <v>45804</v>
      </c>
      <c r="F1942" s="26">
        <v>45845</v>
      </c>
      <c r="G1942" s="25" t="s">
        <v>30</v>
      </c>
      <c r="H1942" s="26">
        <v>45834</v>
      </c>
      <c r="I1942" s="26">
        <v>45943</v>
      </c>
      <c r="J1942" s="25" t="s">
        <v>1701</v>
      </c>
      <c r="K1942" s="25"/>
      <c r="L1942" s="27">
        <v>0.33</v>
      </c>
      <c r="M1942" s="26" t="s">
        <v>2</v>
      </c>
      <c r="N1942" s="25" t="str" cm="1">
        <f t="array" ref="N1942">_xlfn.IFS(L1942=100%,"выполнено",L1942=0%,"не выполнено",L1942&gt;0%,"в работе",L1942&lt;100%,"в работе")</f>
        <v>в работе</v>
      </c>
      <c r="O1942" s="25"/>
      <c r="P1942" s="25"/>
      <c r="Q1942" s="25" t="s">
        <v>991</v>
      </c>
      <c r="R1942" s="25" t="str">
        <f>VLOOKUP(J1942,LookUp!C:F,4,0)</f>
        <v>ОВиВК</v>
      </c>
      <c r="S1942" s="25" t="s">
        <v>3824</v>
      </c>
    </row>
    <row r="1943" spans="1:19" x14ac:dyDescent="0.25">
      <c r="A1943" s="25" t="s">
        <v>1693</v>
      </c>
      <c r="B1943" s="44">
        <v>5</v>
      </c>
      <c r="C1943" s="25" t="s">
        <v>1526</v>
      </c>
      <c r="D1943" s="25" t="s">
        <v>30</v>
      </c>
      <c r="E1943" s="26">
        <v>45804</v>
      </c>
      <c r="F1943" s="26">
        <v>45845</v>
      </c>
      <c r="G1943" s="25" t="s">
        <v>30</v>
      </c>
      <c r="H1943" s="26">
        <v>45833</v>
      </c>
      <c r="I1943" s="26">
        <v>45875</v>
      </c>
      <c r="J1943" s="25" t="s">
        <v>1701</v>
      </c>
      <c r="K1943" s="25"/>
      <c r="L1943" s="27">
        <v>1</v>
      </c>
      <c r="M1943" s="26">
        <v>45875</v>
      </c>
      <c r="N1943" s="25" t="str" cm="1">
        <f t="array" ref="N1943">_xlfn.IFS(L1943=100%,"выполнено",L1943=0%,"не выполнено",L1943&gt;0%,"в работе",L1943&lt;100%,"в работе")</f>
        <v>выполнено</v>
      </c>
      <c r="O1943" s="25"/>
      <c r="P1943" s="25"/>
      <c r="Q1943" s="25" t="s">
        <v>1698</v>
      </c>
      <c r="R1943" s="25" t="str">
        <f>VLOOKUP(J1943,LookUp!C:F,4,0)</f>
        <v>ОВиВК</v>
      </c>
      <c r="S1943" s="25" t="s">
        <v>3824</v>
      </c>
    </row>
    <row r="1944" spans="1:19" x14ac:dyDescent="0.25">
      <c r="A1944" s="25" t="s">
        <v>1693</v>
      </c>
      <c r="B1944" s="44">
        <v>5</v>
      </c>
      <c r="C1944" s="25" t="s">
        <v>1527</v>
      </c>
      <c r="D1944" s="25" t="s">
        <v>30</v>
      </c>
      <c r="E1944" s="26">
        <v>45804</v>
      </c>
      <c r="F1944" s="26">
        <v>45845</v>
      </c>
      <c r="G1944" s="25" t="s">
        <v>30</v>
      </c>
      <c r="H1944" s="26">
        <v>45915</v>
      </c>
      <c r="I1944" s="26">
        <v>45957</v>
      </c>
      <c r="J1944" s="25" t="s">
        <v>1696</v>
      </c>
      <c r="K1944" s="25"/>
      <c r="L1944" s="27">
        <v>0</v>
      </c>
      <c r="M1944" s="26" t="s">
        <v>2</v>
      </c>
      <c r="N1944" s="25" t="str" cm="1">
        <f t="array" ref="N1944">_xlfn.IFS(L1944=100%,"выполнено",L1944=0%,"не выполнено",L1944&gt;0%,"в работе",L1944&lt;100%,"в работе")</f>
        <v>не выполнено</v>
      </c>
      <c r="O1944" s="25"/>
      <c r="P1944" s="25"/>
      <c r="Q1944" s="25" t="s">
        <v>1698</v>
      </c>
      <c r="R1944" s="25" t="str">
        <f>VLOOKUP(J1944,LookUp!C:F,4,0)</f>
        <v>ОЭиСС</v>
      </c>
      <c r="S1944" s="25" t="s">
        <v>3824</v>
      </c>
    </row>
    <row r="1945" spans="1:19" x14ac:dyDescent="0.25">
      <c r="A1945" s="25" t="s">
        <v>1693</v>
      </c>
      <c r="B1945" s="44">
        <v>5</v>
      </c>
      <c r="C1945" s="25" t="s">
        <v>1528</v>
      </c>
      <c r="D1945" s="25" t="s">
        <v>30</v>
      </c>
      <c r="E1945" s="26">
        <v>45804</v>
      </c>
      <c r="F1945" s="26">
        <v>45845</v>
      </c>
      <c r="G1945" s="25" t="s">
        <v>30</v>
      </c>
      <c r="H1945" s="26">
        <v>45915</v>
      </c>
      <c r="I1945" s="26">
        <v>45957</v>
      </c>
      <c r="J1945" s="25" t="s">
        <v>1696</v>
      </c>
      <c r="K1945" s="25"/>
      <c r="L1945" s="27">
        <v>0</v>
      </c>
      <c r="M1945" s="26" t="s">
        <v>2</v>
      </c>
      <c r="N1945" s="25" t="str" cm="1">
        <f t="array" ref="N1945">_xlfn.IFS(L1945=100%,"выполнено",L1945=0%,"не выполнено",L1945&gt;0%,"в работе",L1945&lt;100%,"в работе")</f>
        <v>не выполнено</v>
      </c>
      <c r="O1945" s="25"/>
      <c r="P1945" s="25"/>
      <c r="Q1945" s="25" t="s">
        <v>1698</v>
      </c>
      <c r="R1945" s="25" t="str">
        <f>VLOOKUP(J1945,LookUp!C:F,4,0)</f>
        <v>ОЭиСС</v>
      </c>
      <c r="S1945" s="25" t="s">
        <v>3824</v>
      </c>
    </row>
    <row r="1946" spans="1:19" x14ac:dyDescent="0.25">
      <c r="A1946" s="25" t="s">
        <v>1693</v>
      </c>
      <c r="B1946" s="44">
        <v>5</v>
      </c>
      <c r="C1946" s="25" t="s">
        <v>1529</v>
      </c>
      <c r="D1946" s="25" t="s">
        <v>30</v>
      </c>
      <c r="E1946" s="26">
        <v>45804</v>
      </c>
      <c r="F1946" s="26">
        <v>45845</v>
      </c>
      <c r="G1946" s="25" t="s">
        <v>30</v>
      </c>
      <c r="H1946" s="26">
        <v>45833</v>
      </c>
      <c r="I1946" s="26">
        <v>45875</v>
      </c>
      <c r="J1946" s="25" t="s">
        <v>1007</v>
      </c>
      <c r="K1946" s="25"/>
      <c r="L1946" s="27">
        <v>1</v>
      </c>
      <c r="M1946" s="26">
        <v>45875</v>
      </c>
      <c r="N1946" s="25" t="str" cm="1">
        <f t="array" ref="N1946">_xlfn.IFS(L1946=100%,"выполнено",L1946=0%,"не выполнено",L1946&gt;0%,"в работе",L1946&lt;100%,"в работе")</f>
        <v>выполнено</v>
      </c>
      <c r="O1946" s="25"/>
      <c r="P1946" s="25"/>
      <c r="Q1946" s="25" t="s">
        <v>1696</v>
      </c>
      <c r="R1946" s="25" t="str">
        <f>VLOOKUP(J1946,LookUp!C:F,4,0)</f>
        <v>ОЭиСС</v>
      </c>
      <c r="S1946" s="25" t="s">
        <v>3824</v>
      </c>
    </row>
    <row r="1947" spans="1:19" x14ac:dyDescent="0.25">
      <c r="A1947" s="25" t="s">
        <v>1693</v>
      </c>
      <c r="B1947" s="44">
        <v>5</v>
      </c>
      <c r="C1947" s="25" t="s">
        <v>1530</v>
      </c>
      <c r="D1947" s="25" t="s">
        <v>30</v>
      </c>
      <c r="E1947" s="26">
        <v>45804</v>
      </c>
      <c r="F1947" s="26">
        <v>45845</v>
      </c>
      <c r="G1947" s="25" t="s">
        <v>30</v>
      </c>
      <c r="H1947" s="26">
        <v>45833</v>
      </c>
      <c r="I1947" s="26">
        <v>45875</v>
      </c>
      <c r="J1947" s="25" t="s">
        <v>1007</v>
      </c>
      <c r="K1947" s="25"/>
      <c r="L1947" s="27">
        <v>1</v>
      </c>
      <c r="M1947" s="26">
        <v>45875</v>
      </c>
      <c r="N1947" s="25" t="str" cm="1">
        <f t="array" ref="N1947">_xlfn.IFS(L1947=100%,"выполнено",L1947=0%,"не выполнено",L1947&gt;0%,"в работе",L1947&lt;100%,"в работе")</f>
        <v>выполнено</v>
      </c>
      <c r="O1947" s="25"/>
      <c r="P1947" s="25"/>
      <c r="Q1947" s="25" t="s">
        <v>465</v>
      </c>
      <c r="R1947" s="25" t="str">
        <f>VLOOKUP(J1947,LookUp!C:F,4,0)</f>
        <v>ОЭиСС</v>
      </c>
      <c r="S1947" s="25" t="s">
        <v>3824</v>
      </c>
    </row>
    <row r="1948" spans="1:19" x14ac:dyDescent="0.25">
      <c r="A1948" s="25" t="s">
        <v>1693</v>
      </c>
      <c r="B1948" s="44">
        <v>5</v>
      </c>
      <c r="C1948" s="25" t="s">
        <v>1531</v>
      </c>
      <c r="D1948" s="25" t="s">
        <v>30</v>
      </c>
      <c r="E1948" s="26">
        <v>45804</v>
      </c>
      <c r="F1948" s="26">
        <v>45845</v>
      </c>
      <c r="G1948" s="25" t="s">
        <v>30</v>
      </c>
      <c r="H1948" s="26">
        <v>45833</v>
      </c>
      <c r="I1948" s="26">
        <v>45875</v>
      </c>
      <c r="J1948" s="25" t="s">
        <v>1007</v>
      </c>
      <c r="K1948" s="25"/>
      <c r="L1948" s="27">
        <v>1</v>
      </c>
      <c r="M1948" s="26">
        <v>45875</v>
      </c>
      <c r="N1948" s="25" t="str" cm="1">
        <f t="array" ref="N1948">_xlfn.IFS(L1948=100%,"выполнено",L1948=0%,"не выполнено",L1948&gt;0%,"в работе",L1948&lt;100%,"в работе")</f>
        <v>выполнено</v>
      </c>
      <c r="O1948" s="25"/>
      <c r="P1948" s="25"/>
      <c r="Q1948" s="25" t="s">
        <v>1698</v>
      </c>
      <c r="R1948" s="25" t="str">
        <f>VLOOKUP(J1948,LookUp!C:F,4,0)</f>
        <v>ОЭиСС</v>
      </c>
      <c r="S1948" s="25" t="s">
        <v>3824</v>
      </c>
    </row>
    <row r="1949" spans="1:19" x14ac:dyDescent="0.25">
      <c r="A1949" s="25" t="s">
        <v>1693</v>
      </c>
      <c r="B1949" s="44">
        <v>5</v>
      </c>
      <c r="C1949" s="25" t="s">
        <v>1532</v>
      </c>
      <c r="D1949" s="25" t="s">
        <v>30</v>
      </c>
      <c r="E1949" s="26">
        <v>45804</v>
      </c>
      <c r="F1949" s="26">
        <v>45845</v>
      </c>
      <c r="G1949" s="25" t="s">
        <v>30</v>
      </c>
      <c r="H1949" s="26">
        <v>45833</v>
      </c>
      <c r="I1949" s="26">
        <v>45875</v>
      </c>
      <c r="J1949" s="25" t="s">
        <v>1007</v>
      </c>
      <c r="K1949" s="25"/>
      <c r="L1949" s="27">
        <v>1</v>
      </c>
      <c r="M1949" s="26">
        <v>45875</v>
      </c>
      <c r="N1949" s="25" t="str" cm="1">
        <f t="array" ref="N1949">_xlfn.IFS(L1949=100%,"выполнено",L1949=0%,"не выполнено",L1949&gt;0%,"в работе",L1949&lt;100%,"в работе")</f>
        <v>выполнено</v>
      </c>
      <c r="O1949" s="25"/>
      <c r="P1949" s="25"/>
      <c r="Q1949" s="25" t="s">
        <v>1700</v>
      </c>
      <c r="R1949" s="25" t="str">
        <f>VLOOKUP(J1949,LookUp!C:F,4,0)</f>
        <v>ОЭиСС</v>
      </c>
      <c r="S1949" s="25" t="s">
        <v>3824</v>
      </c>
    </row>
    <row r="1950" spans="1:19" x14ac:dyDescent="0.25">
      <c r="A1950" s="25" t="s">
        <v>1693</v>
      </c>
      <c r="B1950" s="44">
        <v>4</v>
      </c>
      <c r="C1950" s="25" t="s">
        <v>1100</v>
      </c>
      <c r="D1950" s="25" t="s">
        <v>96</v>
      </c>
      <c r="E1950" s="26">
        <v>45825</v>
      </c>
      <c r="F1950" s="26">
        <v>45873</v>
      </c>
      <c r="G1950" s="25" t="s">
        <v>3448</v>
      </c>
      <c r="H1950" s="26">
        <v>45796</v>
      </c>
      <c r="I1950" s="26">
        <v>45961</v>
      </c>
      <c r="J1950" s="25" t="s">
        <v>1719</v>
      </c>
      <c r="K1950" s="25"/>
      <c r="L1950" s="27">
        <v>0.53</v>
      </c>
      <c r="M1950" s="26" t="s">
        <v>2</v>
      </c>
      <c r="N1950" s="25" t="str" cm="1">
        <f t="array" ref="N1950">_xlfn.IFS(L1950=100%,"выполнено",L1950=0%,"не выполнено",L1950&gt;0%,"в работе",L1950&lt;100%,"в работе")</f>
        <v>в работе</v>
      </c>
      <c r="O1950" s="25"/>
      <c r="P1950" s="25"/>
      <c r="Q1950" s="25" t="s">
        <v>465</v>
      </c>
      <c r="R1950" s="25" t="str">
        <f>VLOOKUP(J1950,LookUp!C:F,4,0)</f>
        <v>Не применимо</v>
      </c>
      <c r="S1950" s="25" t="s">
        <v>3824</v>
      </c>
    </row>
    <row r="1951" spans="1:19" x14ac:dyDescent="0.25">
      <c r="A1951" s="25" t="s">
        <v>1693</v>
      </c>
      <c r="B1951" s="44">
        <v>5</v>
      </c>
      <c r="C1951" s="25" t="s">
        <v>1533</v>
      </c>
      <c r="D1951" s="25" t="s">
        <v>96</v>
      </c>
      <c r="E1951" s="26">
        <v>45825</v>
      </c>
      <c r="F1951" s="26">
        <v>45873</v>
      </c>
      <c r="G1951" s="25" t="s">
        <v>7</v>
      </c>
      <c r="H1951" s="26">
        <v>45796</v>
      </c>
      <c r="I1951" s="26">
        <v>45796</v>
      </c>
      <c r="J1951" s="25" t="s">
        <v>3147</v>
      </c>
      <c r="K1951" s="25"/>
      <c r="L1951" s="27">
        <v>1</v>
      </c>
      <c r="M1951" s="26">
        <v>45796</v>
      </c>
      <c r="N1951" s="25" t="str" cm="1">
        <f t="array" ref="N1951">_xlfn.IFS(L1951=100%,"выполнено",L1951=0%,"не выполнено",L1951&gt;0%,"в работе",L1951&lt;100%,"в работе")</f>
        <v>выполнено</v>
      </c>
      <c r="O1951" s="25"/>
      <c r="P1951" s="25"/>
      <c r="Q1951" s="25" t="s">
        <v>1698</v>
      </c>
      <c r="R1951" s="25" t="str">
        <f>VLOOKUP(J1951,LookUp!C:F,4,0)</f>
        <v>ТХиГТС</v>
      </c>
      <c r="S1951" s="25" t="s">
        <v>3824</v>
      </c>
    </row>
    <row r="1952" spans="1:19" x14ac:dyDescent="0.25">
      <c r="A1952" s="25" t="s">
        <v>1693</v>
      </c>
      <c r="B1952" s="44">
        <v>5</v>
      </c>
      <c r="C1952" s="25" t="s">
        <v>1534</v>
      </c>
      <c r="D1952" s="25" t="s">
        <v>96</v>
      </c>
      <c r="E1952" s="26">
        <v>45825</v>
      </c>
      <c r="F1952" s="26">
        <v>45873</v>
      </c>
      <c r="G1952" s="25" t="s">
        <v>96</v>
      </c>
      <c r="H1952" s="26">
        <v>45825</v>
      </c>
      <c r="I1952" s="26">
        <v>45961</v>
      </c>
      <c r="J1952" s="25" t="s">
        <v>1700</v>
      </c>
      <c r="K1952" s="25"/>
      <c r="L1952" s="27">
        <v>0.04</v>
      </c>
      <c r="M1952" s="26" t="s">
        <v>2</v>
      </c>
      <c r="N1952" s="25" t="str" cm="1">
        <f t="array" ref="N1952">_xlfn.IFS(L1952=100%,"выполнено",L1952=0%,"не выполнено",L1952&gt;0%,"в работе",L1952&lt;100%,"в работе")</f>
        <v>в работе</v>
      </c>
      <c r="O1952" s="25"/>
      <c r="P1952" s="25"/>
      <c r="Q1952" s="25" t="s">
        <v>1700</v>
      </c>
      <c r="R1952" s="25" t="str">
        <f>VLOOKUP(J1952,LookUp!C:F,4,0)</f>
        <v>АСО</v>
      </c>
      <c r="S1952" s="25" t="s">
        <v>3824</v>
      </c>
    </row>
    <row r="1953" spans="1:19" x14ac:dyDescent="0.25">
      <c r="A1953" s="25" t="s">
        <v>1693</v>
      </c>
      <c r="B1953" s="44">
        <v>5</v>
      </c>
      <c r="C1953" s="25" t="s">
        <v>1535</v>
      </c>
      <c r="D1953" s="25" t="s">
        <v>41</v>
      </c>
      <c r="E1953" s="26">
        <v>45839</v>
      </c>
      <c r="F1953" s="26">
        <v>45873</v>
      </c>
      <c r="G1953" s="25" t="s">
        <v>41</v>
      </c>
      <c r="H1953" s="26">
        <v>45926</v>
      </c>
      <c r="I1953" s="26">
        <v>45961</v>
      </c>
      <c r="J1953" s="25" t="s">
        <v>1700</v>
      </c>
      <c r="K1953" s="25"/>
      <c r="L1953" s="27">
        <v>0</v>
      </c>
      <c r="M1953" s="26" t="s">
        <v>2</v>
      </c>
      <c r="N1953" s="25" t="str" cm="1">
        <f t="array" ref="N1953">_xlfn.IFS(L1953=100%,"выполнено",L1953=0%,"не выполнено",L1953&gt;0%,"в работе",L1953&lt;100%,"в работе")</f>
        <v>не выполнено</v>
      </c>
      <c r="O1953" s="25"/>
      <c r="P1953" s="25"/>
      <c r="Q1953" s="25" t="s">
        <v>1701</v>
      </c>
      <c r="R1953" s="25" t="str">
        <f>VLOOKUP(J1953,LookUp!C:F,4,0)</f>
        <v>АСО</v>
      </c>
      <c r="S1953" s="25" t="s">
        <v>3824</v>
      </c>
    </row>
    <row r="1954" spans="1:19" x14ac:dyDescent="0.25">
      <c r="A1954" s="25" t="s">
        <v>1693</v>
      </c>
      <c r="B1954" s="44">
        <v>5</v>
      </c>
      <c r="C1954" s="25" t="s">
        <v>1536</v>
      </c>
      <c r="D1954" s="25" t="s">
        <v>41</v>
      </c>
      <c r="E1954" s="26">
        <v>45839</v>
      </c>
      <c r="F1954" s="26">
        <v>45873</v>
      </c>
      <c r="G1954" s="25" t="s">
        <v>41</v>
      </c>
      <c r="H1954" s="26">
        <v>45926</v>
      </c>
      <c r="I1954" s="26">
        <v>45961</v>
      </c>
      <c r="J1954" s="25" t="s">
        <v>1700</v>
      </c>
      <c r="K1954" s="25"/>
      <c r="L1954" s="27">
        <v>0</v>
      </c>
      <c r="M1954" s="26" t="s">
        <v>2</v>
      </c>
      <c r="N1954" s="25" t="str" cm="1">
        <f t="array" ref="N1954">_xlfn.IFS(L1954=100%,"выполнено",L1954=0%,"не выполнено",L1954&gt;0%,"в работе",L1954&lt;100%,"в работе")</f>
        <v>не выполнено</v>
      </c>
      <c r="O1954" s="25"/>
      <c r="P1954" s="25"/>
      <c r="Q1954" s="25" t="s">
        <v>1719</v>
      </c>
      <c r="R1954" s="25" t="str">
        <f>VLOOKUP(J1954,LookUp!C:F,4,0)</f>
        <v>АСО</v>
      </c>
      <c r="S1954" s="25" t="s">
        <v>3824</v>
      </c>
    </row>
    <row r="1955" spans="1:19" x14ac:dyDescent="0.25">
      <c r="A1955" s="25" t="s">
        <v>1693</v>
      </c>
      <c r="B1955" s="44">
        <v>5</v>
      </c>
      <c r="C1955" s="25" t="s">
        <v>1537</v>
      </c>
      <c r="D1955" s="25" t="s">
        <v>41</v>
      </c>
      <c r="E1955" s="26">
        <v>45839</v>
      </c>
      <c r="F1955" s="26">
        <v>45873</v>
      </c>
      <c r="G1955" s="25" t="s">
        <v>41</v>
      </c>
      <c r="H1955" s="26">
        <v>45856</v>
      </c>
      <c r="I1955" s="26">
        <v>45891</v>
      </c>
      <c r="J1955" s="25" t="s">
        <v>1701</v>
      </c>
      <c r="K1955" s="25"/>
      <c r="L1955" s="27">
        <v>1</v>
      </c>
      <c r="M1955" s="26">
        <v>45891</v>
      </c>
      <c r="N1955" s="25" t="str" cm="1">
        <f t="array" ref="N1955">_xlfn.IFS(L1955=100%,"выполнено",L1955=0%,"не выполнено",L1955&gt;0%,"в работе",L1955&lt;100%,"в работе")</f>
        <v>выполнено</v>
      </c>
      <c r="O1955" s="25"/>
      <c r="P1955" s="25"/>
      <c r="Q1955" s="25" t="s">
        <v>1698</v>
      </c>
      <c r="R1955" s="25" t="str">
        <f>VLOOKUP(J1955,LookUp!C:F,4,0)</f>
        <v>ОВиВК</v>
      </c>
      <c r="S1955" s="25" t="s">
        <v>3824</v>
      </c>
    </row>
    <row r="1956" spans="1:19" x14ac:dyDescent="0.25">
      <c r="A1956" s="25" t="s">
        <v>1693</v>
      </c>
      <c r="B1956" s="44">
        <v>5</v>
      </c>
      <c r="C1956" s="25" t="s">
        <v>1538</v>
      </c>
      <c r="D1956" s="25" t="s">
        <v>41</v>
      </c>
      <c r="E1956" s="26">
        <v>45839</v>
      </c>
      <c r="F1956" s="26">
        <v>45873</v>
      </c>
      <c r="G1956" s="25" t="s">
        <v>41</v>
      </c>
      <c r="H1956" s="26">
        <v>45856</v>
      </c>
      <c r="I1956" s="26">
        <v>45891</v>
      </c>
      <c r="J1956" s="25" t="s">
        <v>1701</v>
      </c>
      <c r="K1956" s="25"/>
      <c r="L1956" s="27">
        <v>1</v>
      </c>
      <c r="M1956" s="26">
        <v>45891</v>
      </c>
      <c r="N1956" s="25" t="str" cm="1">
        <f t="array" ref="N1956">_xlfn.IFS(L1956=100%,"выполнено",L1956=0%,"не выполнено",L1956&gt;0%,"в работе",L1956&lt;100%,"в работе")</f>
        <v>выполнено</v>
      </c>
      <c r="O1956" s="25"/>
      <c r="P1956" s="25"/>
      <c r="Q1956" s="25" t="s">
        <v>1700</v>
      </c>
      <c r="R1956" s="25" t="str">
        <f>VLOOKUP(J1956,LookUp!C:F,4,0)</f>
        <v>ОВиВК</v>
      </c>
      <c r="S1956" s="25" t="s">
        <v>3824</v>
      </c>
    </row>
    <row r="1957" spans="1:19" x14ac:dyDescent="0.25">
      <c r="A1957" s="25" t="s">
        <v>1693</v>
      </c>
      <c r="B1957" s="44">
        <v>5</v>
      </c>
      <c r="C1957" s="25" t="s">
        <v>1539</v>
      </c>
      <c r="D1957" s="25" t="s">
        <v>41</v>
      </c>
      <c r="E1957" s="26">
        <v>45839</v>
      </c>
      <c r="F1957" s="26">
        <v>45873</v>
      </c>
      <c r="G1957" s="25" t="s">
        <v>41</v>
      </c>
      <c r="H1957" s="26">
        <v>45926</v>
      </c>
      <c r="I1957" s="26">
        <v>45961</v>
      </c>
      <c r="J1957" s="25" t="s">
        <v>1696</v>
      </c>
      <c r="K1957" s="25"/>
      <c r="L1957" s="27">
        <v>0</v>
      </c>
      <c r="M1957" s="26" t="s">
        <v>2</v>
      </c>
      <c r="N1957" s="25" t="str" cm="1">
        <f t="array" ref="N1957">_xlfn.IFS(L1957=100%,"выполнено",L1957=0%,"не выполнено",L1957&gt;0%,"в работе",L1957&lt;100%,"в работе")</f>
        <v>не выполнено</v>
      </c>
      <c r="O1957" s="25"/>
      <c r="P1957" s="25"/>
      <c r="Q1957" s="25" t="s">
        <v>1696</v>
      </c>
      <c r="R1957" s="25" t="str">
        <f>VLOOKUP(J1957,LookUp!C:F,4,0)</f>
        <v>ОЭиСС</v>
      </c>
      <c r="S1957" s="25" t="s">
        <v>3824</v>
      </c>
    </row>
    <row r="1958" spans="1:19" x14ac:dyDescent="0.25">
      <c r="A1958" s="25" t="s">
        <v>1693</v>
      </c>
      <c r="B1958" s="44">
        <v>5</v>
      </c>
      <c r="C1958" s="25" t="s">
        <v>1540</v>
      </c>
      <c r="D1958" s="25" t="s">
        <v>41</v>
      </c>
      <c r="E1958" s="26">
        <v>45839</v>
      </c>
      <c r="F1958" s="26">
        <v>45873</v>
      </c>
      <c r="G1958" s="25" t="s">
        <v>41</v>
      </c>
      <c r="H1958" s="26">
        <v>45926</v>
      </c>
      <c r="I1958" s="26">
        <v>45961</v>
      </c>
      <c r="J1958" s="25" t="s">
        <v>1696</v>
      </c>
      <c r="K1958" s="25"/>
      <c r="L1958" s="27">
        <v>0</v>
      </c>
      <c r="M1958" s="26" t="s">
        <v>2</v>
      </c>
      <c r="N1958" s="25" t="str" cm="1">
        <f t="array" ref="N1958">_xlfn.IFS(L1958=100%,"выполнено",L1958=0%,"не выполнено",L1958&gt;0%,"в работе",L1958&lt;100%,"в работе")</f>
        <v>не выполнено</v>
      </c>
      <c r="O1958" s="25"/>
      <c r="P1958" s="25"/>
      <c r="Q1958" s="25" t="s">
        <v>1696</v>
      </c>
      <c r="R1958" s="25" t="str">
        <f>VLOOKUP(J1958,LookUp!C:F,4,0)</f>
        <v>ОЭиСС</v>
      </c>
      <c r="S1958" s="25" t="s">
        <v>3824</v>
      </c>
    </row>
    <row r="1959" spans="1:19" x14ac:dyDescent="0.25">
      <c r="A1959" s="25" t="s">
        <v>1693</v>
      </c>
      <c r="B1959" s="44">
        <v>5</v>
      </c>
      <c r="C1959" s="25" t="s">
        <v>1541</v>
      </c>
      <c r="D1959" s="25" t="s">
        <v>41</v>
      </c>
      <c r="E1959" s="26">
        <v>45839</v>
      </c>
      <c r="F1959" s="26">
        <v>45873</v>
      </c>
      <c r="G1959" s="25" t="s">
        <v>41</v>
      </c>
      <c r="H1959" s="26">
        <v>45856</v>
      </c>
      <c r="I1959" s="26">
        <v>45891</v>
      </c>
      <c r="J1959" s="25" t="s">
        <v>1007</v>
      </c>
      <c r="K1959" s="25"/>
      <c r="L1959" s="27">
        <v>1</v>
      </c>
      <c r="M1959" s="26">
        <v>45891</v>
      </c>
      <c r="N1959" s="25" t="str" cm="1">
        <f t="array" ref="N1959">_xlfn.IFS(L1959=100%,"выполнено",L1959=0%,"не выполнено",L1959&gt;0%,"в работе",L1959&lt;100%,"в работе")</f>
        <v>выполнено</v>
      </c>
      <c r="O1959" s="25"/>
      <c r="P1959" s="25"/>
      <c r="Q1959" s="25" t="s">
        <v>1696</v>
      </c>
      <c r="R1959" s="25" t="str">
        <f>VLOOKUP(J1959,LookUp!C:F,4,0)</f>
        <v>ОЭиСС</v>
      </c>
      <c r="S1959" s="25" t="s">
        <v>3824</v>
      </c>
    </row>
    <row r="1960" spans="1:19" x14ac:dyDescent="0.25">
      <c r="A1960" s="25" t="s">
        <v>1693</v>
      </c>
      <c r="B1960" s="44">
        <v>5</v>
      </c>
      <c r="C1960" s="25" t="s">
        <v>1542</v>
      </c>
      <c r="D1960" s="25" t="s">
        <v>41</v>
      </c>
      <c r="E1960" s="26">
        <v>45839</v>
      </c>
      <c r="F1960" s="26">
        <v>45873</v>
      </c>
      <c r="G1960" s="25" t="s">
        <v>41</v>
      </c>
      <c r="H1960" s="26">
        <v>45856</v>
      </c>
      <c r="I1960" s="26">
        <v>45891</v>
      </c>
      <c r="J1960" s="25" t="s">
        <v>1007</v>
      </c>
      <c r="K1960" s="25"/>
      <c r="L1960" s="27">
        <v>1</v>
      </c>
      <c r="M1960" s="26">
        <v>45891</v>
      </c>
      <c r="N1960" s="25" t="str" cm="1">
        <f t="array" ref="N1960">_xlfn.IFS(L1960=100%,"выполнено",L1960=0%,"не выполнено",L1960&gt;0%,"в работе",L1960&lt;100%,"в работе")</f>
        <v>выполнено</v>
      </c>
      <c r="O1960" s="25"/>
      <c r="P1960" s="25"/>
      <c r="Q1960" s="25" t="s">
        <v>1719</v>
      </c>
      <c r="R1960" s="25" t="str">
        <f>VLOOKUP(J1960,LookUp!C:F,4,0)</f>
        <v>ОЭиСС</v>
      </c>
      <c r="S1960" s="25" t="s">
        <v>3824</v>
      </c>
    </row>
    <row r="1961" spans="1:19" x14ac:dyDescent="0.25">
      <c r="A1961" s="25" t="s">
        <v>1693</v>
      </c>
      <c r="B1961" s="44">
        <v>5</v>
      </c>
      <c r="C1961" s="25" t="s">
        <v>1543</v>
      </c>
      <c r="D1961" s="25" t="s">
        <v>41</v>
      </c>
      <c r="E1961" s="26">
        <v>45839</v>
      </c>
      <c r="F1961" s="26">
        <v>45873</v>
      </c>
      <c r="G1961" s="25" t="s">
        <v>41</v>
      </c>
      <c r="H1961" s="26">
        <v>45856</v>
      </c>
      <c r="I1961" s="26">
        <v>45891</v>
      </c>
      <c r="J1961" s="25" t="s">
        <v>1007</v>
      </c>
      <c r="K1961" s="25"/>
      <c r="L1961" s="27">
        <v>1</v>
      </c>
      <c r="M1961" s="26">
        <v>45891</v>
      </c>
      <c r="N1961" s="25" t="str" cm="1">
        <f t="array" ref="N1961">_xlfn.IFS(L1961=100%,"выполнено",L1961=0%,"не выполнено",L1961&gt;0%,"в работе",L1961&lt;100%,"в работе")</f>
        <v>выполнено</v>
      </c>
      <c r="O1961" s="25"/>
      <c r="P1961" s="25"/>
      <c r="Q1961" s="25" t="s">
        <v>1698</v>
      </c>
      <c r="R1961" s="25" t="str">
        <f>VLOOKUP(J1961,LookUp!C:F,4,0)</f>
        <v>ОЭиСС</v>
      </c>
      <c r="S1961" s="25" t="s">
        <v>3824</v>
      </c>
    </row>
    <row r="1962" spans="1:19" x14ac:dyDescent="0.25">
      <c r="A1962" s="25" t="s">
        <v>1693</v>
      </c>
      <c r="B1962" s="44">
        <v>5</v>
      </c>
      <c r="C1962" s="25" t="s">
        <v>1544</v>
      </c>
      <c r="D1962" s="25" t="s">
        <v>41</v>
      </c>
      <c r="E1962" s="26">
        <v>45839</v>
      </c>
      <c r="F1962" s="26">
        <v>45873</v>
      </c>
      <c r="G1962" s="25" t="s">
        <v>41</v>
      </c>
      <c r="H1962" s="26">
        <v>45856</v>
      </c>
      <c r="I1962" s="26">
        <v>45891</v>
      </c>
      <c r="J1962" s="25" t="s">
        <v>1007</v>
      </c>
      <c r="K1962" s="25"/>
      <c r="L1962" s="27">
        <v>1</v>
      </c>
      <c r="M1962" s="26">
        <v>45891</v>
      </c>
      <c r="N1962" s="25" t="str" cm="1">
        <f t="array" ref="N1962">_xlfn.IFS(L1962=100%,"выполнено",L1962=0%,"не выполнено",L1962&gt;0%,"в работе",L1962&lt;100%,"в работе")</f>
        <v>выполнено</v>
      </c>
      <c r="O1962" s="25"/>
      <c r="P1962" s="25"/>
      <c r="Q1962" s="25" t="s">
        <v>1700</v>
      </c>
      <c r="R1962" s="25" t="str">
        <f>VLOOKUP(J1962,LookUp!C:F,4,0)</f>
        <v>ОЭиСС</v>
      </c>
      <c r="S1962" s="25" t="s">
        <v>3824</v>
      </c>
    </row>
    <row r="1963" spans="1:19" x14ac:dyDescent="0.25">
      <c r="A1963" s="25" t="s">
        <v>1693</v>
      </c>
      <c r="B1963" s="44">
        <v>4</v>
      </c>
      <c r="C1963" s="25" t="s">
        <v>1102</v>
      </c>
      <c r="D1963" s="25" t="s">
        <v>96</v>
      </c>
      <c r="E1963" s="26">
        <v>45839</v>
      </c>
      <c r="F1963" s="26">
        <v>45887</v>
      </c>
      <c r="G1963" s="25" t="s">
        <v>3449</v>
      </c>
      <c r="H1963" s="26">
        <v>45684</v>
      </c>
      <c r="I1963" s="26">
        <v>45960</v>
      </c>
      <c r="J1963" s="25" t="s">
        <v>1719</v>
      </c>
      <c r="K1963" s="25"/>
      <c r="L1963" s="27">
        <v>0.59</v>
      </c>
      <c r="M1963" s="26" t="s">
        <v>2</v>
      </c>
      <c r="N1963" s="25" t="str" cm="1">
        <f t="array" ref="N1963">_xlfn.IFS(L1963=100%,"выполнено",L1963=0%,"не выполнено",L1963&gt;0%,"в работе",L1963&lt;100%,"в работе")</f>
        <v>в работе</v>
      </c>
      <c r="O1963" s="25"/>
      <c r="P1963" s="25"/>
      <c r="Q1963" s="25" t="s">
        <v>1719</v>
      </c>
      <c r="R1963" s="25" t="str">
        <f>VLOOKUP(J1963,LookUp!C:F,4,0)</f>
        <v>Не применимо</v>
      </c>
      <c r="S1963" s="25" t="s">
        <v>3824</v>
      </c>
    </row>
    <row r="1964" spans="1:19" x14ac:dyDescent="0.25">
      <c r="A1964" s="25" t="s">
        <v>1693</v>
      </c>
      <c r="B1964" s="44">
        <v>5</v>
      </c>
      <c r="C1964" s="25" t="s">
        <v>1545</v>
      </c>
      <c r="D1964" s="25" t="s">
        <v>27</v>
      </c>
      <c r="E1964" s="26">
        <v>45839</v>
      </c>
      <c r="F1964" s="26">
        <v>45866</v>
      </c>
      <c r="G1964" s="25" t="s">
        <v>27</v>
      </c>
      <c r="H1964" s="26">
        <v>45719</v>
      </c>
      <c r="I1964" s="26">
        <v>45854</v>
      </c>
      <c r="J1964" s="25" t="s">
        <v>3147</v>
      </c>
      <c r="K1964" s="25"/>
      <c r="L1964" s="27">
        <v>1</v>
      </c>
      <c r="M1964" s="26">
        <v>45854</v>
      </c>
      <c r="N1964" s="25" t="str" cm="1">
        <f t="array" ref="N1964">_xlfn.IFS(L1964=100%,"выполнено",L1964=0%,"не выполнено",L1964&gt;0%,"в работе",L1964&lt;100%,"в работе")</f>
        <v>выполнено</v>
      </c>
      <c r="O1964" s="25"/>
      <c r="P1964" s="25"/>
      <c r="Q1964" s="25" t="s">
        <v>465</v>
      </c>
      <c r="R1964" s="25" t="str">
        <f>VLOOKUP(J1964,LookUp!C:F,4,0)</f>
        <v>ТХиГТС</v>
      </c>
      <c r="S1964" s="25" t="s">
        <v>3824</v>
      </c>
    </row>
    <row r="1965" spans="1:19" x14ac:dyDescent="0.25">
      <c r="A1965" s="25" t="s">
        <v>1693</v>
      </c>
      <c r="B1965" s="44">
        <v>5</v>
      </c>
      <c r="C1965" s="25" t="s">
        <v>1546</v>
      </c>
      <c r="D1965" s="25" t="s">
        <v>96</v>
      </c>
      <c r="E1965" s="26">
        <v>45839</v>
      </c>
      <c r="F1965" s="26">
        <v>45887</v>
      </c>
      <c r="G1965" s="25" t="s">
        <v>96</v>
      </c>
      <c r="H1965" s="26">
        <v>45684</v>
      </c>
      <c r="I1965" s="26">
        <v>45960</v>
      </c>
      <c r="J1965" s="25" t="s">
        <v>1700</v>
      </c>
      <c r="K1965" s="25"/>
      <c r="L1965" s="27">
        <v>7.0000000000000007E-2</v>
      </c>
      <c r="M1965" s="26" t="s">
        <v>2</v>
      </c>
      <c r="N1965" s="25" t="str" cm="1">
        <f t="array" ref="N1965">_xlfn.IFS(L1965=100%,"выполнено",L1965=0%,"не выполнено",L1965&gt;0%,"в работе",L1965&lt;100%,"в работе")</f>
        <v>в работе</v>
      </c>
      <c r="O1965" s="25"/>
      <c r="P1965" s="25"/>
      <c r="Q1965" s="25" t="s">
        <v>1701</v>
      </c>
      <c r="R1965" s="25" t="str">
        <f>VLOOKUP(J1965,LookUp!C:F,4,0)</f>
        <v>АСО</v>
      </c>
      <c r="S1965" s="25" t="s">
        <v>3824</v>
      </c>
    </row>
    <row r="1966" spans="1:19" x14ac:dyDescent="0.25">
      <c r="A1966" s="25" t="s">
        <v>1693</v>
      </c>
      <c r="B1966" s="44">
        <v>5</v>
      </c>
      <c r="C1966" s="25" t="s">
        <v>1547</v>
      </c>
      <c r="D1966" s="25" t="s">
        <v>27</v>
      </c>
      <c r="E1966" s="26">
        <v>45860</v>
      </c>
      <c r="F1966" s="26">
        <v>45887</v>
      </c>
      <c r="G1966" s="25" t="s">
        <v>27</v>
      </c>
      <c r="H1966" s="26">
        <v>45762</v>
      </c>
      <c r="I1966" s="26">
        <v>45891</v>
      </c>
      <c r="J1966" s="25" t="s">
        <v>1701</v>
      </c>
      <c r="K1966" s="25"/>
      <c r="L1966" s="27">
        <v>1</v>
      </c>
      <c r="M1966" s="26">
        <v>45891</v>
      </c>
      <c r="N1966" s="25" t="str" cm="1">
        <f t="array" ref="N1966">_xlfn.IFS(L1966=100%,"выполнено",L1966=0%,"не выполнено",L1966&gt;0%,"в работе",L1966&lt;100%,"в работе")</f>
        <v>выполнено</v>
      </c>
      <c r="O1966" s="25"/>
      <c r="P1966" s="25"/>
      <c r="Q1966" s="25" t="s">
        <v>1696</v>
      </c>
      <c r="R1966" s="25" t="str">
        <f>VLOOKUP(J1966,LookUp!C:F,4,0)</f>
        <v>ОВиВК</v>
      </c>
      <c r="S1966" s="25" t="s">
        <v>3824</v>
      </c>
    </row>
    <row r="1967" spans="1:19" x14ac:dyDescent="0.25">
      <c r="A1967" s="25" t="s">
        <v>1693</v>
      </c>
      <c r="B1967" s="44">
        <v>5</v>
      </c>
      <c r="C1967" s="25" t="s">
        <v>1548</v>
      </c>
      <c r="D1967" s="25" t="s">
        <v>30</v>
      </c>
      <c r="E1967" s="26">
        <v>45846</v>
      </c>
      <c r="F1967" s="26">
        <v>45887</v>
      </c>
      <c r="G1967" s="25" t="s">
        <v>30</v>
      </c>
      <c r="H1967" s="26">
        <v>45849</v>
      </c>
      <c r="I1967" s="26">
        <v>45891</v>
      </c>
      <c r="J1967" s="25" t="s">
        <v>1701</v>
      </c>
      <c r="K1967" s="25"/>
      <c r="L1967" s="27">
        <v>1</v>
      </c>
      <c r="M1967" s="26">
        <v>45891</v>
      </c>
      <c r="N1967" s="25" t="str" cm="1">
        <f t="array" ref="N1967">_xlfn.IFS(L1967=100%,"выполнено",L1967=0%,"не выполнено",L1967&gt;0%,"в работе",L1967&lt;100%,"в работе")</f>
        <v>выполнено</v>
      </c>
      <c r="O1967" s="25"/>
      <c r="P1967" s="25"/>
      <c r="Q1967" s="25" t="s">
        <v>1696</v>
      </c>
      <c r="R1967" s="25" t="str">
        <f>VLOOKUP(J1967,LookUp!C:F,4,0)</f>
        <v>ОВиВК</v>
      </c>
      <c r="S1967" s="25" t="s">
        <v>3824</v>
      </c>
    </row>
    <row r="1968" spans="1:19" x14ac:dyDescent="0.25">
      <c r="A1968" s="25" t="s">
        <v>1693</v>
      </c>
      <c r="B1968" s="44">
        <v>5</v>
      </c>
      <c r="C1968" s="25" t="s">
        <v>1549</v>
      </c>
      <c r="D1968" s="25" t="s">
        <v>27</v>
      </c>
      <c r="E1968" s="26">
        <v>45860</v>
      </c>
      <c r="F1968" s="26">
        <v>45887</v>
      </c>
      <c r="G1968" s="25" t="s">
        <v>27</v>
      </c>
      <c r="H1968" s="26">
        <v>45932</v>
      </c>
      <c r="I1968" s="26">
        <v>45960</v>
      </c>
      <c r="J1968" s="25" t="s">
        <v>1696</v>
      </c>
      <c r="K1968" s="25"/>
      <c r="L1968" s="27">
        <v>0</v>
      </c>
      <c r="M1968" s="26" t="s">
        <v>2</v>
      </c>
      <c r="N1968" s="25" t="str" cm="1">
        <f t="array" ref="N1968">_xlfn.IFS(L1968=100%,"выполнено",L1968=0%,"не выполнено",L1968&gt;0%,"в работе",L1968&lt;100%,"в работе")</f>
        <v>не выполнено</v>
      </c>
      <c r="O1968" s="25"/>
      <c r="P1968" s="25"/>
      <c r="Q1968" s="25" t="s">
        <v>1013</v>
      </c>
      <c r="R1968" s="25" t="str">
        <f>VLOOKUP(J1968,LookUp!C:F,4,0)</f>
        <v>ОЭиСС</v>
      </c>
      <c r="S1968" s="25" t="s">
        <v>3824</v>
      </c>
    </row>
    <row r="1969" spans="1:19" x14ac:dyDescent="0.25">
      <c r="A1969" s="25" t="s">
        <v>1693</v>
      </c>
      <c r="B1969" s="44">
        <v>5</v>
      </c>
      <c r="C1969" s="25" t="s">
        <v>1550</v>
      </c>
      <c r="D1969" s="25" t="s">
        <v>27</v>
      </c>
      <c r="E1969" s="26">
        <v>45860</v>
      </c>
      <c r="F1969" s="26">
        <v>45887</v>
      </c>
      <c r="G1969" s="25" t="s">
        <v>27</v>
      </c>
      <c r="H1969" s="26">
        <v>45932</v>
      </c>
      <c r="I1969" s="26">
        <v>45960</v>
      </c>
      <c r="J1969" s="25" t="s">
        <v>1696</v>
      </c>
      <c r="K1969" s="25"/>
      <c r="L1969" s="27">
        <v>0</v>
      </c>
      <c r="M1969" s="26" t="s">
        <v>2</v>
      </c>
      <c r="N1969" s="25" t="str" cm="1">
        <f t="array" ref="N1969">_xlfn.IFS(L1969=100%,"выполнено",L1969=0%,"не выполнено",L1969&gt;0%,"в работе",L1969&lt;100%,"в работе")</f>
        <v>не выполнено</v>
      </c>
      <c r="O1969" s="25"/>
      <c r="P1969" s="25"/>
      <c r="Q1969" s="25" t="s">
        <v>1696</v>
      </c>
      <c r="R1969" s="25" t="str">
        <f>VLOOKUP(J1969,LookUp!C:F,4,0)</f>
        <v>ОЭиСС</v>
      </c>
      <c r="S1969" s="25" t="s">
        <v>3824</v>
      </c>
    </row>
    <row r="1970" spans="1:19" x14ac:dyDescent="0.25">
      <c r="A1970" s="25" t="s">
        <v>1693</v>
      </c>
      <c r="B1970" s="44">
        <v>5</v>
      </c>
      <c r="C1970" s="25" t="s">
        <v>1551</v>
      </c>
      <c r="D1970" s="25" t="s">
        <v>27</v>
      </c>
      <c r="E1970" s="26">
        <v>45860</v>
      </c>
      <c r="F1970" s="26">
        <v>45887</v>
      </c>
      <c r="G1970" s="25" t="s">
        <v>27</v>
      </c>
      <c r="H1970" s="26">
        <v>45863</v>
      </c>
      <c r="I1970" s="26">
        <v>45891</v>
      </c>
      <c r="J1970" s="25" t="s">
        <v>1007</v>
      </c>
      <c r="K1970" s="25"/>
      <c r="L1970" s="27">
        <v>1</v>
      </c>
      <c r="M1970" s="26">
        <v>45891</v>
      </c>
      <c r="N1970" s="25" t="str" cm="1">
        <f t="array" ref="N1970">_xlfn.IFS(L1970=100%,"выполнено",L1970=0%,"не выполнено",L1970&gt;0%,"в работе",L1970&lt;100%,"в работе")</f>
        <v>выполнено</v>
      </c>
      <c r="O1970" s="25"/>
      <c r="P1970" s="25"/>
      <c r="Q1970" s="25" t="s">
        <v>991</v>
      </c>
      <c r="R1970" s="25" t="str">
        <f>VLOOKUP(J1970,LookUp!C:F,4,0)</f>
        <v>ОЭиСС</v>
      </c>
      <c r="S1970" s="25" t="s">
        <v>3824</v>
      </c>
    </row>
    <row r="1971" spans="1:19" x14ac:dyDescent="0.25">
      <c r="A1971" s="25" t="s">
        <v>1693</v>
      </c>
      <c r="B1971" s="44">
        <v>5</v>
      </c>
      <c r="C1971" s="25" t="s">
        <v>1552</v>
      </c>
      <c r="D1971" s="25" t="s">
        <v>27</v>
      </c>
      <c r="E1971" s="26">
        <v>45860</v>
      </c>
      <c r="F1971" s="26">
        <v>45887</v>
      </c>
      <c r="G1971" s="25" t="s">
        <v>27</v>
      </c>
      <c r="H1971" s="26">
        <v>45863</v>
      </c>
      <c r="I1971" s="26">
        <v>45891</v>
      </c>
      <c r="J1971" s="25" t="s">
        <v>1007</v>
      </c>
      <c r="K1971" s="25"/>
      <c r="L1971" s="27">
        <v>1</v>
      </c>
      <c r="M1971" s="26">
        <v>45891</v>
      </c>
      <c r="N1971" s="25" t="str" cm="1">
        <f t="array" ref="N1971">_xlfn.IFS(L1971=100%,"выполнено",L1971=0%,"не выполнено",L1971&gt;0%,"в работе",L1971&lt;100%,"в работе")</f>
        <v>выполнено</v>
      </c>
      <c r="O1971" s="25"/>
      <c r="P1971" s="25"/>
      <c r="Q1971" s="25" t="s">
        <v>1719</v>
      </c>
      <c r="R1971" s="25" t="str">
        <f>VLOOKUP(J1971,LookUp!C:F,4,0)</f>
        <v>ОЭиСС</v>
      </c>
      <c r="S1971" s="25" t="s">
        <v>3824</v>
      </c>
    </row>
    <row r="1972" spans="1:19" x14ac:dyDescent="0.25">
      <c r="A1972" s="25" t="s">
        <v>1693</v>
      </c>
      <c r="B1972" s="44">
        <v>5</v>
      </c>
      <c r="C1972" s="25" t="s">
        <v>1553</v>
      </c>
      <c r="D1972" s="25" t="s">
        <v>27</v>
      </c>
      <c r="E1972" s="26">
        <v>45860</v>
      </c>
      <c r="F1972" s="26">
        <v>45887</v>
      </c>
      <c r="G1972" s="25" t="s">
        <v>27</v>
      </c>
      <c r="H1972" s="26">
        <v>45932</v>
      </c>
      <c r="I1972" s="26">
        <v>45960</v>
      </c>
      <c r="J1972" s="25" t="s">
        <v>1007</v>
      </c>
      <c r="K1972" s="25"/>
      <c r="L1972" s="27">
        <v>0</v>
      </c>
      <c r="M1972" s="26" t="s">
        <v>2</v>
      </c>
      <c r="N1972" s="25" t="str" cm="1">
        <f t="array" ref="N1972">_xlfn.IFS(L1972=100%,"выполнено",L1972=0%,"не выполнено",L1972&gt;0%,"в работе",L1972&lt;100%,"в работе")</f>
        <v>не выполнено</v>
      </c>
      <c r="O1972" s="25"/>
      <c r="P1972" s="25"/>
      <c r="Q1972" s="25" t="s">
        <v>1698</v>
      </c>
      <c r="R1972" s="25" t="str">
        <f>VLOOKUP(J1972,LookUp!C:F,4,0)</f>
        <v>ОЭиСС</v>
      </c>
      <c r="S1972" s="25" t="s">
        <v>3824</v>
      </c>
    </row>
    <row r="1973" spans="1:19" x14ac:dyDescent="0.25">
      <c r="A1973" s="25" t="s">
        <v>1693</v>
      </c>
      <c r="B1973" s="44">
        <v>5</v>
      </c>
      <c r="C1973" s="25" t="s">
        <v>1554</v>
      </c>
      <c r="D1973" s="25" t="s">
        <v>27</v>
      </c>
      <c r="E1973" s="26">
        <v>45860</v>
      </c>
      <c r="F1973" s="26">
        <v>45887</v>
      </c>
      <c r="G1973" s="25" t="s">
        <v>27</v>
      </c>
      <c r="H1973" s="26">
        <v>45863</v>
      </c>
      <c r="I1973" s="26">
        <v>45891</v>
      </c>
      <c r="J1973" s="25" t="s">
        <v>1007</v>
      </c>
      <c r="K1973" s="25"/>
      <c r="L1973" s="27">
        <v>1</v>
      </c>
      <c r="M1973" s="26">
        <v>45891</v>
      </c>
      <c r="N1973" s="25" t="str" cm="1">
        <f t="array" ref="N1973">_xlfn.IFS(L1973=100%,"выполнено",L1973=0%,"не выполнено",L1973&gt;0%,"в работе",L1973&lt;100%,"в работе")</f>
        <v>выполнено</v>
      </c>
      <c r="O1973" s="25"/>
      <c r="P1973" s="25"/>
      <c r="Q1973" s="25" t="s">
        <v>1700</v>
      </c>
      <c r="R1973" s="25" t="str">
        <f>VLOOKUP(J1973,LookUp!C:F,4,0)</f>
        <v>ОЭиСС</v>
      </c>
      <c r="S1973" s="25" t="s">
        <v>3824</v>
      </c>
    </row>
    <row r="1974" spans="1:19" x14ac:dyDescent="0.25">
      <c r="A1974" s="25" t="s">
        <v>1693</v>
      </c>
      <c r="B1974" s="44">
        <v>4</v>
      </c>
      <c r="C1974" s="25" t="s">
        <v>1368</v>
      </c>
      <c r="D1974" s="25" t="s">
        <v>740</v>
      </c>
      <c r="E1974" s="26">
        <v>45855</v>
      </c>
      <c r="F1974" s="26">
        <v>45901</v>
      </c>
      <c r="G1974" s="25" t="s">
        <v>740</v>
      </c>
      <c r="H1974" s="26">
        <v>45925</v>
      </c>
      <c r="I1974" s="26">
        <v>45971</v>
      </c>
      <c r="J1974" s="25" t="s">
        <v>1719</v>
      </c>
      <c r="K1974" s="25"/>
      <c r="L1974" s="27">
        <v>0</v>
      </c>
      <c r="M1974" s="26" t="s">
        <v>2</v>
      </c>
      <c r="N1974" s="25" t="str" cm="1">
        <f t="array" ref="N1974">_xlfn.IFS(L1974=100%,"выполнено",L1974=0%,"не выполнено",L1974&gt;0%,"в работе",L1974&lt;100%,"в работе")</f>
        <v>не выполнено</v>
      </c>
      <c r="O1974" s="25"/>
      <c r="P1974" s="25"/>
      <c r="Q1974" s="25" t="s">
        <v>1700</v>
      </c>
      <c r="R1974" s="25" t="str">
        <f>VLOOKUP(J1974,LookUp!C:F,4,0)</f>
        <v>Не применимо</v>
      </c>
      <c r="S1974" s="25" t="s">
        <v>3824</v>
      </c>
    </row>
    <row r="1975" spans="1:19" x14ac:dyDescent="0.25">
      <c r="A1975" s="25" t="s">
        <v>1693</v>
      </c>
      <c r="B1975" s="44">
        <v>5</v>
      </c>
      <c r="C1975" s="25" t="s">
        <v>1555</v>
      </c>
      <c r="D1975" s="25" t="s">
        <v>740</v>
      </c>
      <c r="E1975" s="26">
        <v>45855</v>
      </c>
      <c r="F1975" s="26">
        <v>45901</v>
      </c>
      <c r="G1975" s="25" t="s">
        <v>740</v>
      </c>
      <c r="H1975" s="26">
        <v>45925</v>
      </c>
      <c r="I1975" s="26">
        <v>45971</v>
      </c>
      <c r="J1975" s="25" t="s">
        <v>1701</v>
      </c>
      <c r="K1975" s="25"/>
      <c r="L1975" s="27">
        <v>0</v>
      </c>
      <c r="M1975" s="26" t="s">
        <v>2</v>
      </c>
      <c r="N1975" s="25" t="str" cm="1">
        <f t="array" ref="N1975">_xlfn.IFS(L1975=100%,"выполнено",L1975=0%,"не выполнено",L1975&gt;0%,"в работе",L1975&lt;100%,"в работе")</f>
        <v>не выполнено</v>
      </c>
      <c r="O1975" s="25"/>
      <c r="P1975" s="25"/>
      <c r="Q1975" s="25" t="s">
        <v>1700</v>
      </c>
      <c r="R1975" s="25" t="str">
        <f>VLOOKUP(J1975,LookUp!C:F,4,0)</f>
        <v>ОВиВК</v>
      </c>
      <c r="S1975" s="25" t="s">
        <v>3824</v>
      </c>
    </row>
    <row r="1976" spans="1:19" x14ac:dyDescent="0.25">
      <c r="A1976" s="25" t="s">
        <v>1693</v>
      </c>
      <c r="B1976" s="44">
        <v>5</v>
      </c>
      <c r="C1976" s="25" t="s">
        <v>1556</v>
      </c>
      <c r="D1976" s="25" t="s">
        <v>740</v>
      </c>
      <c r="E1976" s="26">
        <v>45855</v>
      </c>
      <c r="F1976" s="26">
        <v>45901</v>
      </c>
      <c r="G1976" s="25" t="s">
        <v>740</v>
      </c>
      <c r="H1976" s="26">
        <v>45925</v>
      </c>
      <c r="I1976" s="26">
        <v>45971</v>
      </c>
      <c r="J1976" s="25" t="s">
        <v>1696</v>
      </c>
      <c r="K1976" s="25"/>
      <c r="L1976" s="27">
        <v>0</v>
      </c>
      <c r="M1976" s="26" t="s">
        <v>2</v>
      </c>
      <c r="N1976" s="25" t="str" cm="1">
        <f t="array" ref="N1976">_xlfn.IFS(L1976=100%,"выполнено",L1976=0%,"не выполнено",L1976&gt;0%,"в работе",L1976&lt;100%,"в работе")</f>
        <v>не выполнено</v>
      </c>
      <c r="O1976" s="25"/>
      <c r="P1976" s="25"/>
      <c r="Q1976" s="25" t="s">
        <v>1701</v>
      </c>
      <c r="R1976" s="25" t="str">
        <f>VLOOKUP(J1976,LookUp!C:F,4,0)</f>
        <v>ОЭиСС</v>
      </c>
      <c r="S1976" s="25" t="s">
        <v>3824</v>
      </c>
    </row>
    <row r="1977" spans="1:19" x14ac:dyDescent="0.25">
      <c r="A1977" s="25" t="s">
        <v>1693</v>
      </c>
      <c r="B1977" s="44">
        <v>5</v>
      </c>
      <c r="C1977" s="25" t="s">
        <v>1557</v>
      </c>
      <c r="D1977" s="25" t="s">
        <v>740</v>
      </c>
      <c r="E1977" s="26">
        <v>45855</v>
      </c>
      <c r="F1977" s="26">
        <v>45901</v>
      </c>
      <c r="G1977" s="25" t="s">
        <v>740</v>
      </c>
      <c r="H1977" s="26">
        <v>45925</v>
      </c>
      <c r="I1977" s="26">
        <v>45971</v>
      </c>
      <c r="J1977" s="25" t="s">
        <v>1700</v>
      </c>
      <c r="K1977" s="25"/>
      <c r="L1977" s="27">
        <v>0</v>
      </c>
      <c r="M1977" s="26" t="s">
        <v>2</v>
      </c>
      <c r="N1977" s="25" t="str" cm="1">
        <f t="array" ref="N1977">_xlfn.IFS(L1977=100%,"выполнено",L1977=0%,"не выполнено",L1977&gt;0%,"в работе",L1977&lt;100%,"в работе")</f>
        <v>не выполнено</v>
      </c>
      <c r="O1977" s="25"/>
      <c r="P1977" s="25"/>
      <c r="Q1977" s="25" t="s">
        <v>1013</v>
      </c>
      <c r="R1977" s="25" t="str">
        <f>VLOOKUP(J1977,LookUp!C:F,4,0)</f>
        <v>АСО</v>
      </c>
      <c r="S1977" s="25" t="s">
        <v>3824</v>
      </c>
    </row>
    <row r="1978" spans="1:19" x14ac:dyDescent="0.25">
      <c r="A1978" s="25" t="s">
        <v>1693</v>
      </c>
      <c r="B1978" s="44">
        <v>5</v>
      </c>
      <c r="C1978" s="25" t="s">
        <v>1558</v>
      </c>
      <c r="D1978" s="25" t="s">
        <v>740</v>
      </c>
      <c r="E1978" s="26">
        <v>45855</v>
      </c>
      <c r="F1978" s="26">
        <v>45901</v>
      </c>
      <c r="G1978" s="25" t="s">
        <v>740</v>
      </c>
      <c r="H1978" s="26">
        <v>45925</v>
      </c>
      <c r="I1978" s="26">
        <v>45971</v>
      </c>
      <c r="J1978" s="25" t="s">
        <v>1700</v>
      </c>
      <c r="K1978" s="25"/>
      <c r="L1978" s="27">
        <v>0</v>
      </c>
      <c r="M1978" s="26" t="s">
        <v>2</v>
      </c>
      <c r="N1978" s="25" t="str" cm="1">
        <f t="array" ref="N1978">_xlfn.IFS(L1978=100%,"выполнено",L1978=0%,"не выполнено",L1978&gt;0%,"в работе",L1978&lt;100%,"в работе")</f>
        <v>не выполнено</v>
      </c>
      <c r="O1978" s="25"/>
      <c r="P1978" s="25"/>
      <c r="Q1978" s="25" t="s">
        <v>1696</v>
      </c>
      <c r="R1978" s="25" t="str">
        <f>VLOOKUP(J1978,LookUp!C:F,4,0)</f>
        <v>АСО</v>
      </c>
      <c r="S1978" s="25" t="s">
        <v>3824</v>
      </c>
    </row>
    <row r="1979" spans="1:19" x14ac:dyDescent="0.25">
      <c r="A1979" s="25" t="s">
        <v>1693</v>
      </c>
      <c r="B1979" s="44">
        <v>5</v>
      </c>
      <c r="C1979" s="25" t="s">
        <v>1559</v>
      </c>
      <c r="D1979" s="25" t="s">
        <v>740</v>
      </c>
      <c r="E1979" s="26">
        <v>45855</v>
      </c>
      <c r="F1979" s="26">
        <v>45901</v>
      </c>
      <c r="G1979" s="25" t="s">
        <v>740</v>
      </c>
      <c r="H1979" s="26">
        <v>45925</v>
      </c>
      <c r="I1979" s="26">
        <v>45971</v>
      </c>
      <c r="J1979" s="25" t="s">
        <v>1700</v>
      </c>
      <c r="K1979" s="25"/>
      <c r="L1979" s="27">
        <v>0</v>
      </c>
      <c r="M1979" s="26" t="s">
        <v>2</v>
      </c>
      <c r="N1979" s="25" t="str" cm="1">
        <f t="array" ref="N1979">_xlfn.IFS(L1979=100%,"выполнено",L1979=0%,"не выполнено",L1979&gt;0%,"в работе",L1979&lt;100%,"в работе")</f>
        <v>не выполнено</v>
      </c>
      <c r="O1979" s="25"/>
      <c r="P1979" s="25"/>
      <c r="Q1979" s="25" t="s">
        <v>1696</v>
      </c>
      <c r="R1979" s="25" t="str">
        <f>VLOOKUP(J1979,LookUp!C:F,4,0)</f>
        <v>АСО</v>
      </c>
      <c r="S1979" s="25" t="s">
        <v>3824</v>
      </c>
    </row>
    <row r="1980" spans="1:19" x14ac:dyDescent="0.25">
      <c r="A1980" s="25" t="s">
        <v>1693</v>
      </c>
      <c r="B1980" s="44">
        <v>5</v>
      </c>
      <c r="C1980" s="25" t="s">
        <v>1560</v>
      </c>
      <c r="D1980" s="25" t="s">
        <v>740</v>
      </c>
      <c r="E1980" s="26">
        <v>45855</v>
      </c>
      <c r="F1980" s="26">
        <v>45901</v>
      </c>
      <c r="G1980" s="25" t="s">
        <v>740</v>
      </c>
      <c r="H1980" s="26">
        <v>45925</v>
      </c>
      <c r="I1980" s="26">
        <v>45971</v>
      </c>
      <c r="J1980" s="25" t="s">
        <v>1701</v>
      </c>
      <c r="K1980" s="25"/>
      <c r="L1980" s="27">
        <v>0</v>
      </c>
      <c r="M1980" s="26" t="s">
        <v>2</v>
      </c>
      <c r="N1980" s="25" t="str" cm="1">
        <f t="array" ref="N1980">_xlfn.IFS(L1980=100%,"выполнено",L1980=0%,"не выполнено",L1980&gt;0%,"в работе",L1980&lt;100%,"в работе")</f>
        <v>не выполнено</v>
      </c>
      <c r="O1980" s="25"/>
      <c r="P1980" s="25"/>
      <c r="Q1980" s="25" t="s">
        <v>1007</v>
      </c>
      <c r="R1980" s="25" t="str">
        <f>VLOOKUP(J1980,LookUp!C:F,4,0)</f>
        <v>ОВиВК</v>
      </c>
      <c r="S1980" s="25" t="s">
        <v>3824</v>
      </c>
    </row>
    <row r="1981" spans="1:19" x14ac:dyDescent="0.25">
      <c r="A1981" s="25" t="s">
        <v>1693</v>
      </c>
      <c r="B1981" s="44">
        <v>5</v>
      </c>
      <c r="C1981" s="25" t="s">
        <v>1561</v>
      </c>
      <c r="D1981" s="25" t="s">
        <v>740</v>
      </c>
      <c r="E1981" s="26">
        <v>45855</v>
      </c>
      <c r="F1981" s="26">
        <v>45901</v>
      </c>
      <c r="G1981" s="25" t="s">
        <v>740</v>
      </c>
      <c r="H1981" s="26">
        <v>45925</v>
      </c>
      <c r="I1981" s="26">
        <v>45971</v>
      </c>
      <c r="J1981" s="25" t="s">
        <v>1701</v>
      </c>
      <c r="K1981" s="25"/>
      <c r="L1981" s="27">
        <v>0</v>
      </c>
      <c r="M1981" s="26" t="s">
        <v>2</v>
      </c>
      <c r="N1981" s="25" t="str" cm="1">
        <f t="array" ref="N1981">_xlfn.IFS(L1981=100%,"выполнено",L1981=0%,"не выполнено",L1981&gt;0%,"в работе",L1981&lt;100%,"в работе")</f>
        <v>не выполнено</v>
      </c>
      <c r="O1981" s="25"/>
      <c r="P1981" s="25"/>
      <c r="Q1981" s="25" t="s">
        <v>1007</v>
      </c>
      <c r="R1981" s="25" t="str">
        <f>VLOOKUP(J1981,LookUp!C:F,4,0)</f>
        <v>ОВиВК</v>
      </c>
      <c r="S1981" s="25" t="s">
        <v>3824</v>
      </c>
    </row>
    <row r="1982" spans="1:19" x14ac:dyDescent="0.25">
      <c r="A1982" s="25" t="s">
        <v>1693</v>
      </c>
      <c r="B1982" s="44">
        <v>5</v>
      </c>
      <c r="C1982" s="25" t="s">
        <v>1562</v>
      </c>
      <c r="D1982" s="25" t="s">
        <v>740</v>
      </c>
      <c r="E1982" s="26">
        <v>45855</v>
      </c>
      <c r="F1982" s="26">
        <v>45901</v>
      </c>
      <c r="G1982" s="25" t="s">
        <v>740</v>
      </c>
      <c r="H1982" s="26">
        <v>45925</v>
      </c>
      <c r="I1982" s="26">
        <v>45971</v>
      </c>
      <c r="J1982" s="25" t="s">
        <v>1696</v>
      </c>
      <c r="K1982" s="25"/>
      <c r="L1982" s="27">
        <v>0</v>
      </c>
      <c r="M1982" s="26" t="s">
        <v>2</v>
      </c>
      <c r="N1982" s="25" t="str" cm="1">
        <f t="array" ref="N1982">_xlfn.IFS(L1982=100%,"выполнено",L1982=0%,"не выполнено",L1982&gt;0%,"в работе",L1982&lt;100%,"в работе")</f>
        <v>не выполнено</v>
      </c>
      <c r="O1982" s="25"/>
      <c r="P1982" s="25"/>
      <c r="Q1982" s="25" t="s">
        <v>1007</v>
      </c>
      <c r="R1982" s="25" t="str">
        <f>VLOOKUP(J1982,LookUp!C:F,4,0)</f>
        <v>ОЭиСС</v>
      </c>
      <c r="S1982" s="25" t="s">
        <v>3824</v>
      </c>
    </row>
    <row r="1983" spans="1:19" x14ac:dyDescent="0.25">
      <c r="A1983" s="25" t="s">
        <v>1693</v>
      </c>
      <c r="B1983" s="44">
        <v>5</v>
      </c>
      <c r="C1983" s="25" t="s">
        <v>1563</v>
      </c>
      <c r="D1983" s="25" t="s">
        <v>740</v>
      </c>
      <c r="E1983" s="26">
        <v>45855</v>
      </c>
      <c r="F1983" s="26">
        <v>45901</v>
      </c>
      <c r="G1983" s="25" t="s">
        <v>740</v>
      </c>
      <c r="H1983" s="26">
        <v>45925</v>
      </c>
      <c r="I1983" s="26">
        <v>45971</v>
      </c>
      <c r="J1983" s="25" t="s">
        <v>1696</v>
      </c>
      <c r="K1983" s="25"/>
      <c r="L1983" s="27">
        <v>0</v>
      </c>
      <c r="M1983" s="26" t="s">
        <v>2</v>
      </c>
      <c r="N1983" s="25" t="str" cm="1">
        <f t="array" ref="N1983">_xlfn.IFS(L1983=100%,"выполнено",L1983=0%,"не выполнено",L1983&gt;0%,"в работе",L1983&lt;100%,"в работе")</f>
        <v>не выполнено</v>
      </c>
      <c r="O1983" s="25"/>
      <c r="P1983" s="25"/>
      <c r="Q1983" s="25" t="s">
        <v>1007</v>
      </c>
      <c r="R1983" s="25" t="str">
        <f>VLOOKUP(J1983,LookUp!C:F,4,0)</f>
        <v>ОЭиСС</v>
      </c>
      <c r="S1983" s="25" t="s">
        <v>3824</v>
      </c>
    </row>
    <row r="1984" spans="1:19" x14ac:dyDescent="0.25">
      <c r="A1984" s="25" t="s">
        <v>1693</v>
      </c>
      <c r="B1984" s="44">
        <v>5</v>
      </c>
      <c r="C1984" s="25" t="s">
        <v>1564</v>
      </c>
      <c r="D1984" s="25" t="s">
        <v>740</v>
      </c>
      <c r="E1984" s="26">
        <v>45855</v>
      </c>
      <c r="F1984" s="26">
        <v>45901</v>
      </c>
      <c r="G1984" s="25" t="s">
        <v>740</v>
      </c>
      <c r="H1984" s="26">
        <v>45925</v>
      </c>
      <c r="I1984" s="26">
        <v>45971</v>
      </c>
      <c r="J1984" s="25" t="s">
        <v>1007</v>
      </c>
      <c r="K1984" s="25"/>
      <c r="L1984" s="27">
        <v>0</v>
      </c>
      <c r="M1984" s="26" t="s">
        <v>2</v>
      </c>
      <c r="N1984" s="25" t="str" cm="1">
        <f t="array" ref="N1984">_xlfn.IFS(L1984=100%,"выполнено",L1984=0%,"не выполнено",L1984&gt;0%,"в работе",L1984&lt;100%,"в работе")</f>
        <v>не выполнено</v>
      </c>
      <c r="O1984" s="25"/>
      <c r="P1984" s="25"/>
      <c r="Q1984" s="25" t="s">
        <v>1719</v>
      </c>
      <c r="R1984" s="25" t="str">
        <f>VLOOKUP(J1984,LookUp!C:F,4,0)</f>
        <v>ОЭиСС</v>
      </c>
      <c r="S1984" s="25" t="s">
        <v>3824</v>
      </c>
    </row>
    <row r="1985" spans="1:19" x14ac:dyDescent="0.25">
      <c r="A1985" s="25" t="s">
        <v>1693</v>
      </c>
      <c r="B1985" s="44">
        <v>5</v>
      </c>
      <c r="C1985" s="25" t="s">
        <v>1565</v>
      </c>
      <c r="D1985" s="25" t="s">
        <v>740</v>
      </c>
      <c r="E1985" s="26">
        <v>45855</v>
      </c>
      <c r="F1985" s="26">
        <v>45901</v>
      </c>
      <c r="G1985" s="25" t="s">
        <v>740</v>
      </c>
      <c r="H1985" s="26">
        <v>45925</v>
      </c>
      <c r="I1985" s="26">
        <v>45971</v>
      </c>
      <c r="J1985" s="25" t="s">
        <v>1007</v>
      </c>
      <c r="K1985" s="25"/>
      <c r="L1985" s="27">
        <v>0</v>
      </c>
      <c r="M1985" s="26" t="s">
        <v>2</v>
      </c>
      <c r="N1985" s="25" t="str" cm="1">
        <f t="array" ref="N1985">_xlfn.IFS(L1985=100%,"выполнено",L1985=0%,"не выполнено",L1985&gt;0%,"в работе",L1985&lt;100%,"в работе")</f>
        <v>не выполнено</v>
      </c>
      <c r="O1985" s="25"/>
      <c r="P1985" s="25"/>
      <c r="Q1985" s="25" t="s">
        <v>1698</v>
      </c>
      <c r="R1985" s="25" t="str">
        <f>VLOOKUP(J1985,LookUp!C:F,4,0)</f>
        <v>ОЭиСС</v>
      </c>
      <c r="S1985" s="25" t="s">
        <v>3824</v>
      </c>
    </row>
    <row r="1986" spans="1:19" x14ac:dyDescent="0.25">
      <c r="A1986" s="25" t="s">
        <v>1693</v>
      </c>
      <c r="B1986" s="44">
        <v>5</v>
      </c>
      <c r="C1986" s="25" t="s">
        <v>1566</v>
      </c>
      <c r="D1986" s="25" t="s">
        <v>740</v>
      </c>
      <c r="E1986" s="26">
        <v>45855</v>
      </c>
      <c r="F1986" s="26">
        <v>45901</v>
      </c>
      <c r="G1986" s="25" t="s">
        <v>740</v>
      </c>
      <c r="H1986" s="26">
        <v>45925</v>
      </c>
      <c r="I1986" s="26">
        <v>45971</v>
      </c>
      <c r="J1986" s="25" t="s">
        <v>1007</v>
      </c>
      <c r="K1986" s="25"/>
      <c r="L1986" s="27">
        <v>0</v>
      </c>
      <c r="M1986" s="26" t="s">
        <v>2</v>
      </c>
      <c r="N1986" s="25" t="str" cm="1">
        <f t="array" ref="N1986">_xlfn.IFS(L1986=100%,"выполнено",L1986=0%,"не выполнено",L1986&gt;0%,"в работе",L1986&lt;100%,"в работе")</f>
        <v>не выполнено</v>
      </c>
      <c r="O1986" s="25"/>
      <c r="P1986" s="25"/>
      <c r="Q1986" s="25" t="s">
        <v>1700</v>
      </c>
      <c r="R1986" s="25" t="str">
        <f>VLOOKUP(J1986,LookUp!C:F,4,0)</f>
        <v>ОЭиСС</v>
      </c>
      <c r="S1986" s="25" t="s">
        <v>3824</v>
      </c>
    </row>
    <row r="1987" spans="1:19" x14ac:dyDescent="0.25">
      <c r="A1987" s="25" t="s">
        <v>1693</v>
      </c>
      <c r="B1987" s="44">
        <v>5</v>
      </c>
      <c r="C1987" s="25" t="s">
        <v>1567</v>
      </c>
      <c r="D1987" s="25" t="s">
        <v>740</v>
      </c>
      <c r="E1987" s="26">
        <v>45855</v>
      </c>
      <c r="F1987" s="26">
        <v>45901</v>
      </c>
      <c r="G1987" s="25" t="s">
        <v>740</v>
      </c>
      <c r="H1987" s="26">
        <v>45925</v>
      </c>
      <c r="I1987" s="26">
        <v>45971</v>
      </c>
      <c r="J1987" s="25" t="s">
        <v>1007</v>
      </c>
      <c r="K1987" s="25"/>
      <c r="L1987" s="27">
        <v>0</v>
      </c>
      <c r="M1987" s="26" t="s">
        <v>2</v>
      </c>
      <c r="N1987" s="25" t="str" cm="1">
        <f t="array" ref="N1987">_xlfn.IFS(L1987=100%,"выполнено",L1987=0%,"не выполнено",L1987&gt;0%,"в работе",L1987&lt;100%,"в работе")</f>
        <v>не выполнено</v>
      </c>
      <c r="O1987" s="25"/>
      <c r="P1987" s="25"/>
      <c r="Q1987" s="25" t="s">
        <v>1700</v>
      </c>
      <c r="R1987" s="25" t="str">
        <f>VLOOKUP(J1987,LookUp!C:F,4,0)</f>
        <v>ОЭиСС</v>
      </c>
      <c r="S1987" s="25" t="s">
        <v>3824</v>
      </c>
    </row>
    <row r="1988" spans="1:19" x14ac:dyDescent="0.25">
      <c r="A1988" s="25" t="s">
        <v>1693</v>
      </c>
      <c r="B1988" s="44">
        <v>4</v>
      </c>
      <c r="C1988" s="25" t="s">
        <v>1568</v>
      </c>
      <c r="D1988" s="25" t="s">
        <v>10</v>
      </c>
      <c r="E1988" s="26">
        <v>45755</v>
      </c>
      <c r="F1988" s="26">
        <v>45922</v>
      </c>
      <c r="G1988" s="25" t="s">
        <v>1892</v>
      </c>
      <c r="H1988" s="26">
        <v>45755</v>
      </c>
      <c r="I1988" s="26">
        <v>46007</v>
      </c>
      <c r="J1988" s="25" t="s">
        <v>1719</v>
      </c>
      <c r="K1988" s="25"/>
      <c r="L1988" s="27">
        <v>0.26</v>
      </c>
      <c r="M1988" s="26" t="s">
        <v>2</v>
      </c>
      <c r="N1988" s="25" t="str" cm="1">
        <f t="array" ref="N1988">_xlfn.IFS(L1988=100%,"выполнено",L1988=0%,"не выполнено",L1988&gt;0%,"в работе",L1988&lt;100%,"в работе")</f>
        <v>в работе</v>
      </c>
      <c r="O1988" s="25"/>
      <c r="P1988" s="25"/>
      <c r="Q1988" s="25" t="s">
        <v>1700</v>
      </c>
      <c r="R1988" s="25" t="str">
        <f>VLOOKUP(J1988,LookUp!C:F,4,0)</f>
        <v>Не применимо</v>
      </c>
      <c r="S1988" s="25" t="s">
        <v>3824</v>
      </c>
    </row>
    <row r="1989" spans="1:19" x14ac:dyDescent="0.25">
      <c r="A1989" s="25" t="s">
        <v>1693</v>
      </c>
      <c r="B1989" s="44">
        <v>5</v>
      </c>
      <c r="C1989" s="25" t="s">
        <v>1569</v>
      </c>
      <c r="D1989" s="25" t="s">
        <v>10</v>
      </c>
      <c r="E1989" s="26">
        <v>45755</v>
      </c>
      <c r="F1989" s="26">
        <v>45922</v>
      </c>
      <c r="G1989" s="25" t="s">
        <v>10</v>
      </c>
      <c r="H1989" s="26">
        <v>45755</v>
      </c>
      <c r="I1989" s="26">
        <v>46007</v>
      </c>
      <c r="J1989" s="25" t="s">
        <v>991</v>
      </c>
      <c r="K1989" s="25"/>
      <c r="L1989" s="27">
        <v>0.45</v>
      </c>
      <c r="M1989" s="26" t="s">
        <v>2</v>
      </c>
      <c r="N1989" s="25" t="str" cm="1">
        <f t="array" ref="N1989">_xlfn.IFS(L1989=100%,"выполнено",L1989=0%,"не выполнено",L1989&gt;0%,"в работе",L1989&lt;100%,"в работе")</f>
        <v>в работе</v>
      </c>
      <c r="O1989" s="25"/>
      <c r="P1989" s="25"/>
      <c r="Q1989" s="25" t="s">
        <v>1701</v>
      </c>
      <c r="R1989" s="25" t="str">
        <f>VLOOKUP(J1989,LookUp!C:F,4,0)</f>
        <v>ГПиАД</v>
      </c>
      <c r="S1989" s="25" t="s">
        <v>3824</v>
      </c>
    </row>
    <row r="1990" spans="1:19" x14ac:dyDescent="0.25">
      <c r="A1990" s="25" t="s">
        <v>1693</v>
      </c>
      <c r="B1990" s="44">
        <v>5</v>
      </c>
      <c r="C1990" s="25" t="s">
        <v>1570</v>
      </c>
      <c r="D1990" s="25" t="s">
        <v>740</v>
      </c>
      <c r="E1990" s="26">
        <v>45876</v>
      </c>
      <c r="F1990" s="26">
        <v>45922</v>
      </c>
      <c r="G1990" s="25" t="s">
        <v>740</v>
      </c>
      <c r="H1990" s="26">
        <v>45960</v>
      </c>
      <c r="I1990" s="26">
        <v>46007</v>
      </c>
      <c r="J1990" s="25" t="s">
        <v>1701</v>
      </c>
      <c r="K1990" s="25"/>
      <c r="L1990" s="27">
        <v>0</v>
      </c>
      <c r="M1990" s="26" t="s">
        <v>2</v>
      </c>
      <c r="N1990" s="25" t="str" cm="1">
        <f t="array" ref="N1990">_xlfn.IFS(L1990=100%,"выполнено",L1990=0%,"не выполнено",L1990&gt;0%,"в работе",L1990&lt;100%,"в работе")</f>
        <v>не выполнено</v>
      </c>
      <c r="O1990" s="25"/>
      <c r="P1990" s="25"/>
      <c r="Q1990" s="25" t="s">
        <v>1013</v>
      </c>
      <c r="R1990" s="25" t="str">
        <f>VLOOKUP(J1990,LookUp!C:F,4,0)</f>
        <v>ОВиВК</v>
      </c>
      <c r="S1990" s="25" t="s">
        <v>3824</v>
      </c>
    </row>
    <row r="1991" spans="1:19" x14ac:dyDescent="0.25">
      <c r="A1991" s="25" t="s">
        <v>1693</v>
      </c>
      <c r="B1991" s="44">
        <v>5</v>
      </c>
      <c r="C1991" s="25" t="s">
        <v>1571</v>
      </c>
      <c r="D1991" s="25" t="s">
        <v>740</v>
      </c>
      <c r="E1991" s="26">
        <v>45876</v>
      </c>
      <c r="F1991" s="26">
        <v>45922</v>
      </c>
      <c r="G1991" s="25" t="s">
        <v>740</v>
      </c>
      <c r="H1991" s="26">
        <v>45960</v>
      </c>
      <c r="I1991" s="26">
        <v>46007</v>
      </c>
      <c r="J1991" s="25" t="s">
        <v>1696</v>
      </c>
      <c r="K1991" s="25"/>
      <c r="L1991" s="27">
        <v>0</v>
      </c>
      <c r="M1991" s="26" t="s">
        <v>2</v>
      </c>
      <c r="N1991" s="25" t="str" cm="1">
        <f t="array" ref="N1991">_xlfn.IFS(L1991=100%,"выполнено",L1991=0%,"не выполнено",L1991&gt;0%,"в работе",L1991&lt;100%,"в работе")</f>
        <v>не выполнено</v>
      </c>
      <c r="O1991" s="25"/>
      <c r="P1991" s="25"/>
      <c r="Q1991" s="25" t="s">
        <v>1696</v>
      </c>
      <c r="R1991" s="25" t="str">
        <f>VLOOKUP(J1991,LookUp!C:F,4,0)</f>
        <v>ОЭиСС</v>
      </c>
      <c r="S1991" s="25" t="s">
        <v>3824</v>
      </c>
    </row>
    <row r="1992" spans="1:19" x14ac:dyDescent="0.25">
      <c r="A1992" s="25" t="s">
        <v>1693</v>
      </c>
      <c r="B1992" s="44">
        <v>5</v>
      </c>
      <c r="C1992" s="25" t="s">
        <v>1572</v>
      </c>
      <c r="D1992" s="25" t="s">
        <v>740</v>
      </c>
      <c r="E1992" s="26">
        <v>45876</v>
      </c>
      <c r="F1992" s="26">
        <v>45922</v>
      </c>
      <c r="G1992" s="25" t="s">
        <v>740</v>
      </c>
      <c r="H1992" s="26">
        <v>45960</v>
      </c>
      <c r="I1992" s="26">
        <v>46007</v>
      </c>
      <c r="J1992" s="25" t="s">
        <v>1696</v>
      </c>
      <c r="K1992" s="25"/>
      <c r="L1992" s="27">
        <v>0</v>
      </c>
      <c r="M1992" s="26" t="s">
        <v>2</v>
      </c>
      <c r="N1992" s="25" t="str" cm="1">
        <f t="array" ref="N1992">_xlfn.IFS(L1992=100%,"выполнено",L1992=0%,"не выполнено",L1992&gt;0%,"в работе",L1992&lt;100%,"в работе")</f>
        <v>не выполнено</v>
      </c>
      <c r="O1992" s="25"/>
      <c r="P1992" s="25"/>
      <c r="Q1992" s="25" t="s">
        <v>1696</v>
      </c>
      <c r="R1992" s="25" t="str">
        <f>VLOOKUP(J1992,LookUp!C:F,4,0)</f>
        <v>ОЭиСС</v>
      </c>
      <c r="S1992" s="25" t="s">
        <v>3824</v>
      </c>
    </row>
    <row r="1993" spans="1:19" x14ac:dyDescent="0.25">
      <c r="A1993" s="25" t="s">
        <v>1693</v>
      </c>
      <c r="B1993" s="44">
        <v>5</v>
      </c>
      <c r="C1993" s="25" t="s">
        <v>1573</v>
      </c>
      <c r="D1993" s="25" t="s">
        <v>740</v>
      </c>
      <c r="E1993" s="26">
        <v>45876</v>
      </c>
      <c r="F1993" s="26">
        <v>45922</v>
      </c>
      <c r="G1993" s="25" t="s">
        <v>740</v>
      </c>
      <c r="H1993" s="26">
        <v>45876</v>
      </c>
      <c r="I1993" s="26">
        <v>46007</v>
      </c>
      <c r="J1993" s="25" t="s">
        <v>991</v>
      </c>
      <c r="K1993" s="25"/>
      <c r="L1993" s="27">
        <v>0.35</v>
      </c>
      <c r="M1993" s="26" t="s">
        <v>2</v>
      </c>
      <c r="N1993" s="25" t="str" cm="1">
        <f t="array" ref="N1993">_xlfn.IFS(L1993=100%,"выполнено",L1993=0%,"не выполнено",L1993&gt;0%,"в работе",L1993&lt;100%,"в работе")</f>
        <v>в работе</v>
      </c>
      <c r="O1993" s="25"/>
      <c r="P1993" s="25"/>
      <c r="Q1993" s="25" t="s">
        <v>1007</v>
      </c>
      <c r="R1993" s="25" t="str">
        <f>VLOOKUP(J1993,LookUp!C:F,4,0)</f>
        <v>ГПиАД</v>
      </c>
      <c r="S1993" s="25" t="s">
        <v>3824</v>
      </c>
    </row>
    <row r="1994" spans="1:19" x14ac:dyDescent="0.25">
      <c r="A1994" s="25" t="s">
        <v>1693</v>
      </c>
      <c r="B1994" s="44">
        <v>4</v>
      </c>
      <c r="C1994" s="25" t="s">
        <v>1400</v>
      </c>
      <c r="D1994" s="25" t="s">
        <v>38</v>
      </c>
      <c r="E1994" s="26">
        <v>45890</v>
      </c>
      <c r="F1994" s="26">
        <v>45922</v>
      </c>
      <c r="G1994" s="25" t="s">
        <v>38</v>
      </c>
      <c r="H1994" s="26">
        <v>45960</v>
      </c>
      <c r="I1994" s="26">
        <v>45992</v>
      </c>
      <c r="J1994" s="25" t="s">
        <v>1719</v>
      </c>
      <c r="K1994" s="25"/>
      <c r="L1994" s="27">
        <v>0</v>
      </c>
      <c r="M1994" s="26" t="s">
        <v>2</v>
      </c>
      <c r="N1994" s="25" t="str" cm="1">
        <f t="array" ref="N1994">_xlfn.IFS(L1994=100%,"выполнено",L1994=0%,"не выполнено",L1994&gt;0%,"в работе",L1994&lt;100%,"в работе")</f>
        <v>не выполнено</v>
      </c>
      <c r="O1994" s="25"/>
      <c r="P1994" s="25"/>
      <c r="Q1994" s="25" t="s">
        <v>1007</v>
      </c>
      <c r="R1994" s="25" t="str">
        <f>VLOOKUP(J1994,LookUp!C:F,4,0)</f>
        <v>Не применимо</v>
      </c>
      <c r="S1994" s="25" t="s">
        <v>3824</v>
      </c>
    </row>
    <row r="1995" spans="1:19" x14ac:dyDescent="0.25">
      <c r="A1995" s="25" t="s">
        <v>1693</v>
      </c>
      <c r="B1995" s="44">
        <v>5</v>
      </c>
      <c r="C1995" s="25" t="s">
        <v>1574</v>
      </c>
      <c r="D1995" s="25" t="s">
        <v>38</v>
      </c>
      <c r="E1995" s="26">
        <v>45890</v>
      </c>
      <c r="F1995" s="26">
        <v>45922</v>
      </c>
      <c r="G1995" s="25" t="s">
        <v>38</v>
      </c>
      <c r="H1995" s="26">
        <v>45960</v>
      </c>
      <c r="I1995" s="26">
        <v>45992</v>
      </c>
      <c r="J1995" s="25" t="s">
        <v>1701</v>
      </c>
      <c r="K1995" s="25"/>
      <c r="L1995" s="27">
        <v>0</v>
      </c>
      <c r="M1995" s="26" t="s">
        <v>2</v>
      </c>
      <c r="N1995" s="25" t="str" cm="1">
        <f t="array" ref="N1995">_xlfn.IFS(L1995=100%,"выполнено",L1995=0%,"не выполнено",L1995&gt;0%,"в работе",L1995&lt;100%,"в работе")</f>
        <v>не выполнено</v>
      </c>
      <c r="O1995" s="25"/>
      <c r="P1995" s="25"/>
      <c r="Q1995" s="25" t="s">
        <v>1007</v>
      </c>
      <c r="R1995" s="25" t="str">
        <f>VLOOKUP(J1995,LookUp!C:F,4,0)</f>
        <v>ОВиВК</v>
      </c>
      <c r="S1995" s="25" t="s">
        <v>3824</v>
      </c>
    </row>
    <row r="1996" spans="1:19" x14ac:dyDescent="0.25">
      <c r="A1996" s="25" t="s">
        <v>1693</v>
      </c>
      <c r="B1996" s="44">
        <v>5</v>
      </c>
      <c r="C1996" s="25" t="s">
        <v>1575</v>
      </c>
      <c r="D1996" s="25" t="s">
        <v>109</v>
      </c>
      <c r="E1996" s="26">
        <v>45891</v>
      </c>
      <c r="F1996" s="26">
        <v>45922</v>
      </c>
      <c r="G1996" s="25" t="s">
        <v>109</v>
      </c>
      <c r="H1996" s="26">
        <v>45961</v>
      </c>
      <c r="I1996" s="26">
        <v>45992</v>
      </c>
      <c r="J1996" s="25" t="s">
        <v>1700</v>
      </c>
      <c r="K1996" s="25"/>
      <c r="L1996" s="27">
        <v>0</v>
      </c>
      <c r="M1996" s="26" t="s">
        <v>2</v>
      </c>
      <c r="N1996" s="25" t="str" cm="1">
        <f t="array" ref="N1996">_xlfn.IFS(L1996=100%,"выполнено",L1996=0%,"не выполнено",L1996&gt;0%,"в работе",L1996&lt;100%,"в работе")</f>
        <v>не выполнено</v>
      </c>
      <c r="O1996" s="25"/>
      <c r="P1996" s="25"/>
      <c r="Q1996" s="25" t="s">
        <v>1007</v>
      </c>
      <c r="R1996" s="25" t="str">
        <f>VLOOKUP(J1996,LookUp!C:F,4,0)</f>
        <v>АСО</v>
      </c>
      <c r="S1996" s="25" t="s">
        <v>3824</v>
      </c>
    </row>
    <row r="1997" spans="1:19" x14ac:dyDescent="0.25">
      <c r="A1997" s="25" t="s">
        <v>1693</v>
      </c>
      <c r="B1997" s="44">
        <v>5</v>
      </c>
      <c r="C1997" s="25" t="s">
        <v>1576</v>
      </c>
      <c r="D1997" s="25" t="s">
        <v>109</v>
      </c>
      <c r="E1997" s="26">
        <v>45891</v>
      </c>
      <c r="F1997" s="26">
        <v>45922</v>
      </c>
      <c r="G1997" s="25" t="s">
        <v>109</v>
      </c>
      <c r="H1997" s="26">
        <v>45961</v>
      </c>
      <c r="I1997" s="26">
        <v>45992</v>
      </c>
      <c r="J1997" s="25" t="s">
        <v>1696</v>
      </c>
      <c r="K1997" s="25"/>
      <c r="L1997" s="27">
        <v>0</v>
      </c>
      <c r="M1997" s="26" t="s">
        <v>2</v>
      </c>
      <c r="N1997" s="25" t="str" cm="1">
        <f t="array" ref="N1997">_xlfn.IFS(L1997=100%,"выполнено",L1997=0%,"не выполнено",L1997&gt;0%,"в работе",L1997&lt;100%,"в работе")</f>
        <v>не выполнено</v>
      </c>
      <c r="O1997" s="25"/>
      <c r="P1997" s="25"/>
      <c r="Q1997" s="25" t="s">
        <v>1719</v>
      </c>
      <c r="R1997" s="25" t="str">
        <f>VLOOKUP(J1997,LookUp!C:F,4,0)</f>
        <v>ОЭиСС</v>
      </c>
      <c r="S1997" s="25" t="s">
        <v>3824</v>
      </c>
    </row>
    <row r="1998" spans="1:19" x14ac:dyDescent="0.25">
      <c r="A1998" s="25" t="s">
        <v>1693</v>
      </c>
      <c r="B1998" s="44">
        <v>4</v>
      </c>
      <c r="C1998" s="25" t="s">
        <v>1408</v>
      </c>
      <c r="D1998" s="25" t="s">
        <v>38</v>
      </c>
      <c r="E1998" s="26">
        <v>45890</v>
      </c>
      <c r="F1998" s="26">
        <v>45922</v>
      </c>
      <c r="G1998" s="25" t="s">
        <v>38</v>
      </c>
      <c r="H1998" s="26">
        <v>45960</v>
      </c>
      <c r="I1998" s="26">
        <v>45992</v>
      </c>
      <c r="J1998" s="25" t="s">
        <v>1719</v>
      </c>
      <c r="K1998" s="25"/>
      <c r="L1998" s="27">
        <v>0</v>
      </c>
      <c r="M1998" s="26" t="s">
        <v>2</v>
      </c>
      <c r="N1998" s="25" t="str" cm="1">
        <f t="array" ref="N1998">_xlfn.IFS(L1998=100%,"выполнено",L1998=0%,"не выполнено",L1998&gt;0%,"в работе",L1998&lt;100%,"в работе")</f>
        <v>не выполнено</v>
      </c>
      <c r="O1998" s="25"/>
      <c r="P1998" s="25"/>
      <c r="Q1998" s="25" t="s">
        <v>1698</v>
      </c>
      <c r="R1998" s="25" t="str">
        <f>VLOOKUP(J1998,LookUp!C:F,4,0)</f>
        <v>Не применимо</v>
      </c>
      <c r="S1998" s="25" t="s">
        <v>3824</v>
      </c>
    </row>
    <row r="1999" spans="1:19" x14ac:dyDescent="0.25">
      <c r="A1999" s="25" t="s">
        <v>1693</v>
      </c>
      <c r="B1999" s="44">
        <v>5</v>
      </c>
      <c r="C1999" s="25" t="s">
        <v>1577</v>
      </c>
      <c r="D1999" s="25" t="s">
        <v>38</v>
      </c>
      <c r="E1999" s="26">
        <v>45890</v>
      </c>
      <c r="F1999" s="26">
        <v>45922</v>
      </c>
      <c r="G1999" s="25" t="s">
        <v>38</v>
      </c>
      <c r="H1999" s="26">
        <v>45960</v>
      </c>
      <c r="I1999" s="26">
        <v>45992</v>
      </c>
      <c r="J1999" s="25" t="s">
        <v>1701</v>
      </c>
      <c r="K1999" s="25"/>
      <c r="L1999" s="27">
        <v>0</v>
      </c>
      <c r="M1999" s="26" t="s">
        <v>2</v>
      </c>
      <c r="N1999" s="25" t="str" cm="1">
        <f t="array" ref="N1999">_xlfn.IFS(L1999=100%,"выполнено",L1999=0%,"не выполнено",L1999&gt;0%,"в работе",L1999&lt;100%,"в работе")</f>
        <v>не выполнено</v>
      </c>
      <c r="O1999" s="25"/>
      <c r="P1999" s="25"/>
      <c r="Q1999" s="25" t="s">
        <v>1700</v>
      </c>
      <c r="R1999" s="25" t="str">
        <f>VLOOKUP(J1999,LookUp!C:F,4,0)</f>
        <v>ОВиВК</v>
      </c>
      <c r="S1999" s="25" t="s">
        <v>3824</v>
      </c>
    </row>
    <row r="2000" spans="1:19" x14ac:dyDescent="0.25">
      <c r="A2000" s="25" t="s">
        <v>1693</v>
      </c>
      <c r="B2000" s="44">
        <v>5</v>
      </c>
      <c r="C2000" s="25" t="s">
        <v>1578</v>
      </c>
      <c r="D2000" s="25" t="s">
        <v>109</v>
      </c>
      <c r="E2000" s="26">
        <v>45891</v>
      </c>
      <c r="F2000" s="26">
        <v>45922</v>
      </c>
      <c r="G2000" s="25" t="s">
        <v>109</v>
      </c>
      <c r="H2000" s="26">
        <v>45961</v>
      </c>
      <c r="I2000" s="26">
        <v>45992</v>
      </c>
      <c r="J2000" s="25" t="s">
        <v>1700</v>
      </c>
      <c r="K2000" s="25"/>
      <c r="L2000" s="27">
        <v>0</v>
      </c>
      <c r="M2000" s="26" t="s">
        <v>2</v>
      </c>
      <c r="N2000" s="25" t="str" cm="1">
        <f t="array" ref="N2000">_xlfn.IFS(L2000=100%,"выполнено",L2000=0%,"не выполнено",L2000&gt;0%,"в работе",L2000&lt;100%,"в работе")</f>
        <v>не выполнено</v>
      </c>
      <c r="O2000" s="25"/>
      <c r="P2000" s="25"/>
      <c r="Q2000" s="25" t="s">
        <v>1700</v>
      </c>
      <c r="R2000" s="25" t="str">
        <f>VLOOKUP(J2000,LookUp!C:F,4,0)</f>
        <v>АСО</v>
      </c>
      <c r="S2000" s="25" t="s">
        <v>3824</v>
      </c>
    </row>
    <row r="2001" spans="1:19" x14ac:dyDescent="0.25">
      <c r="A2001" s="25" t="s">
        <v>1693</v>
      </c>
      <c r="B2001" s="44">
        <v>5</v>
      </c>
      <c r="C2001" s="25" t="s">
        <v>1579</v>
      </c>
      <c r="D2001" s="25" t="s">
        <v>109</v>
      </c>
      <c r="E2001" s="26">
        <v>45891</v>
      </c>
      <c r="F2001" s="26">
        <v>45922</v>
      </c>
      <c r="G2001" s="25" t="s">
        <v>109</v>
      </c>
      <c r="H2001" s="26">
        <v>45961</v>
      </c>
      <c r="I2001" s="26">
        <v>45992</v>
      </c>
      <c r="J2001" s="25" t="s">
        <v>1696</v>
      </c>
      <c r="K2001" s="25"/>
      <c r="L2001" s="27">
        <v>0</v>
      </c>
      <c r="M2001" s="26" t="s">
        <v>2</v>
      </c>
      <c r="N2001" s="25" t="str" cm="1">
        <f t="array" ref="N2001">_xlfn.IFS(L2001=100%,"выполнено",L2001=0%,"не выполнено",L2001&gt;0%,"в работе",L2001&lt;100%,"в работе")</f>
        <v>не выполнено</v>
      </c>
      <c r="O2001" s="25"/>
      <c r="P2001" s="25"/>
      <c r="Q2001" s="25" t="s">
        <v>1700</v>
      </c>
      <c r="R2001" s="25" t="str">
        <f>VLOOKUP(J2001,LookUp!C:F,4,0)</f>
        <v>ОЭиСС</v>
      </c>
      <c r="S2001" s="25" t="s">
        <v>3824</v>
      </c>
    </row>
    <row r="2002" spans="1:19" x14ac:dyDescent="0.25">
      <c r="A2002" s="25" t="s">
        <v>1693</v>
      </c>
      <c r="B2002" s="44">
        <v>4</v>
      </c>
      <c r="C2002" s="25" t="s">
        <v>1580</v>
      </c>
      <c r="D2002" s="25" t="s">
        <v>740</v>
      </c>
      <c r="E2002" s="26">
        <v>45876</v>
      </c>
      <c r="F2002" s="26">
        <v>45922</v>
      </c>
      <c r="G2002" s="25" t="s">
        <v>740</v>
      </c>
      <c r="H2002" s="26">
        <v>45946</v>
      </c>
      <c r="I2002" s="26">
        <v>45992</v>
      </c>
      <c r="J2002" s="25" t="s">
        <v>1719</v>
      </c>
      <c r="K2002" s="25"/>
      <c r="L2002" s="27">
        <v>0</v>
      </c>
      <c r="M2002" s="26" t="s">
        <v>2</v>
      </c>
      <c r="N2002" s="25" t="str" cm="1">
        <f t="array" ref="N2002">_xlfn.IFS(L2002=100%,"выполнено",L2002=0%,"не выполнено",L2002&gt;0%,"в работе",L2002&lt;100%,"в работе")</f>
        <v>не выполнено</v>
      </c>
      <c r="O2002" s="25"/>
      <c r="P2002" s="25"/>
      <c r="Q2002" s="25" t="s">
        <v>1701</v>
      </c>
      <c r="R2002" s="25" t="str">
        <f>VLOOKUP(J2002,LookUp!C:F,4,0)</f>
        <v>Не применимо</v>
      </c>
      <c r="S2002" s="25" t="s">
        <v>3824</v>
      </c>
    </row>
    <row r="2003" spans="1:19" x14ac:dyDescent="0.25">
      <c r="A2003" s="25" t="s">
        <v>1693</v>
      </c>
      <c r="B2003" s="44">
        <v>5</v>
      </c>
      <c r="C2003" s="25" t="s">
        <v>1581</v>
      </c>
      <c r="D2003" s="25" t="s">
        <v>740</v>
      </c>
      <c r="E2003" s="26">
        <v>45876</v>
      </c>
      <c r="F2003" s="26">
        <v>45922</v>
      </c>
      <c r="G2003" s="25" t="s">
        <v>740</v>
      </c>
      <c r="H2003" s="26">
        <v>45946</v>
      </c>
      <c r="I2003" s="26">
        <v>45992</v>
      </c>
      <c r="J2003" s="25" t="s">
        <v>1700</v>
      </c>
      <c r="K2003" s="25"/>
      <c r="L2003" s="27">
        <v>0</v>
      </c>
      <c r="M2003" s="26" t="s">
        <v>2</v>
      </c>
      <c r="N2003" s="25" t="str" cm="1">
        <f t="array" ref="N2003">_xlfn.IFS(L2003=100%,"выполнено",L2003=0%,"не выполнено",L2003&gt;0%,"в работе",L2003&lt;100%,"в работе")</f>
        <v>не выполнено</v>
      </c>
      <c r="O2003" s="25"/>
      <c r="P2003" s="25"/>
      <c r="Q2003" s="25" t="s">
        <v>1013</v>
      </c>
      <c r="R2003" s="25" t="str">
        <f>VLOOKUP(J2003,LookUp!C:F,4,0)</f>
        <v>АСО</v>
      </c>
      <c r="S2003" s="25" t="s">
        <v>3824</v>
      </c>
    </row>
    <row r="2004" spans="1:19" x14ac:dyDescent="0.25">
      <c r="A2004" s="25" t="s">
        <v>1693</v>
      </c>
      <c r="B2004" s="44">
        <v>5</v>
      </c>
      <c r="C2004" s="25" t="s">
        <v>1582</v>
      </c>
      <c r="D2004" s="25" t="s">
        <v>47</v>
      </c>
      <c r="E2004" s="26">
        <v>45894</v>
      </c>
      <c r="F2004" s="26">
        <v>45922</v>
      </c>
      <c r="G2004" s="25" t="s">
        <v>47</v>
      </c>
      <c r="H2004" s="26">
        <v>45964</v>
      </c>
      <c r="I2004" s="26">
        <v>45992</v>
      </c>
      <c r="J2004" s="25" t="s">
        <v>1700</v>
      </c>
      <c r="K2004" s="25"/>
      <c r="L2004" s="27">
        <v>0</v>
      </c>
      <c r="M2004" s="26" t="s">
        <v>2</v>
      </c>
      <c r="N2004" s="25" t="str" cm="1">
        <f t="array" ref="N2004">_xlfn.IFS(L2004=100%,"выполнено",L2004=0%,"не выполнено",L2004&gt;0%,"в работе",L2004&lt;100%,"в работе")</f>
        <v>не выполнено</v>
      </c>
      <c r="O2004" s="25"/>
      <c r="P2004" s="25"/>
      <c r="Q2004" s="25" t="s">
        <v>1696</v>
      </c>
      <c r="R2004" s="25" t="str">
        <f>VLOOKUP(J2004,LookUp!C:F,4,0)</f>
        <v>АСО</v>
      </c>
      <c r="S2004" s="25" t="s">
        <v>3824</v>
      </c>
    </row>
    <row r="2005" spans="1:19" x14ac:dyDescent="0.25">
      <c r="A2005" s="25" t="s">
        <v>1693</v>
      </c>
      <c r="B2005" s="44">
        <v>5</v>
      </c>
      <c r="C2005" s="25" t="s">
        <v>1583</v>
      </c>
      <c r="D2005" s="25" t="s">
        <v>67</v>
      </c>
      <c r="E2005" s="26">
        <v>45909</v>
      </c>
      <c r="F2005" s="26">
        <v>45922</v>
      </c>
      <c r="G2005" s="25" t="s">
        <v>67</v>
      </c>
      <c r="H2005" s="26">
        <v>45979</v>
      </c>
      <c r="I2005" s="26">
        <v>45992</v>
      </c>
      <c r="J2005" s="25" t="s">
        <v>1701</v>
      </c>
      <c r="K2005" s="25"/>
      <c r="L2005" s="27">
        <v>0</v>
      </c>
      <c r="M2005" s="26" t="s">
        <v>2</v>
      </c>
      <c r="N2005" s="25" t="str" cm="1">
        <f t="array" ref="N2005">_xlfn.IFS(L2005=100%,"выполнено",L2005=0%,"не выполнено",L2005&gt;0%,"в работе",L2005&lt;100%,"в работе")</f>
        <v>не выполнено</v>
      </c>
      <c r="O2005" s="25"/>
      <c r="P2005" s="25"/>
      <c r="Q2005" s="25" t="s">
        <v>1696</v>
      </c>
      <c r="R2005" s="25" t="str">
        <f>VLOOKUP(J2005,LookUp!C:F,4,0)</f>
        <v>ОВиВК</v>
      </c>
      <c r="S2005" s="25" t="s">
        <v>3824</v>
      </c>
    </row>
    <row r="2006" spans="1:19" x14ac:dyDescent="0.25">
      <c r="A2006" s="25" t="s">
        <v>1693</v>
      </c>
      <c r="B2006" s="44">
        <v>4</v>
      </c>
      <c r="C2006" s="25" t="s">
        <v>1385</v>
      </c>
      <c r="D2006" s="25" t="s">
        <v>30</v>
      </c>
      <c r="E2006" s="26">
        <v>45881</v>
      </c>
      <c r="F2006" s="26">
        <v>45922</v>
      </c>
      <c r="G2006" s="25" t="s">
        <v>30</v>
      </c>
      <c r="H2006" s="26">
        <v>45951</v>
      </c>
      <c r="I2006" s="26">
        <v>45992</v>
      </c>
      <c r="J2006" s="25" t="s">
        <v>1719</v>
      </c>
      <c r="K2006" s="25"/>
      <c r="L2006" s="27">
        <v>0</v>
      </c>
      <c r="M2006" s="26" t="s">
        <v>2</v>
      </c>
      <c r="N2006" s="25" t="str" cm="1">
        <f t="array" ref="N2006">_xlfn.IFS(L2006=100%,"выполнено",L2006=0%,"не выполнено",L2006&gt;0%,"в работе",L2006&lt;100%,"в работе")</f>
        <v>не выполнено</v>
      </c>
      <c r="O2006" s="25"/>
      <c r="P2006" s="25"/>
      <c r="Q2006" s="25" t="s">
        <v>1007</v>
      </c>
      <c r="R2006" s="25" t="str">
        <f>VLOOKUP(J2006,LookUp!C:F,4,0)</f>
        <v>Не применимо</v>
      </c>
      <c r="S2006" s="25" t="s">
        <v>3824</v>
      </c>
    </row>
    <row r="2007" spans="1:19" x14ac:dyDescent="0.25">
      <c r="A2007" s="25" t="s">
        <v>1693</v>
      </c>
      <c r="B2007" s="44">
        <v>5</v>
      </c>
      <c r="C2007" s="25" t="s">
        <v>1584</v>
      </c>
      <c r="D2007" s="25" t="s">
        <v>109</v>
      </c>
      <c r="E2007" s="26">
        <v>45891</v>
      </c>
      <c r="F2007" s="26">
        <v>45922</v>
      </c>
      <c r="G2007" s="25" t="s">
        <v>109</v>
      </c>
      <c r="H2007" s="26">
        <v>45961</v>
      </c>
      <c r="I2007" s="26">
        <v>45992</v>
      </c>
      <c r="J2007" s="25" t="s">
        <v>1701</v>
      </c>
      <c r="K2007" s="25"/>
      <c r="L2007" s="27">
        <v>0</v>
      </c>
      <c r="M2007" s="26" t="s">
        <v>2</v>
      </c>
      <c r="N2007" s="25" t="str" cm="1">
        <f t="array" ref="N2007">_xlfn.IFS(L2007=100%,"выполнено",L2007=0%,"не выполнено",L2007&gt;0%,"в работе",L2007&lt;100%,"в работе")</f>
        <v>не выполнено</v>
      </c>
      <c r="O2007" s="25"/>
      <c r="P2007" s="25"/>
      <c r="Q2007" s="25" t="s">
        <v>1007</v>
      </c>
      <c r="R2007" s="25" t="str">
        <f>VLOOKUP(J2007,LookUp!C:F,4,0)</f>
        <v>ОВиВК</v>
      </c>
      <c r="S2007" s="25" t="s">
        <v>3824</v>
      </c>
    </row>
    <row r="2008" spans="1:19" x14ac:dyDescent="0.25">
      <c r="A2008" s="25" t="s">
        <v>1693</v>
      </c>
      <c r="B2008" s="44">
        <v>5</v>
      </c>
      <c r="C2008" s="25" t="s">
        <v>1585</v>
      </c>
      <c r="D2008" s="25" t="s">
        <v>27</v>
      </c>
      <c r="E2008" s="26">
        <v>45895</v>
      </c>
      <c r="F2008" s="26">
        <v>45922</v>
      </c>
      <c r="G2008" s="25" t="s">
        <v>27</v>
      </c>
      <c r="H2008" s="26">
        <v>45965</v>
      </c>
      <c r="I2008" s="26">
        <v>45992</v>
      </c>
      <c r="J2008" s="25" t="s">
        <v>1700</v>
      </c>
      <c r="K2008" s="25"/>
      <c r="L2008" s="27">
        <v>0</v>
      </c>
      <c r="M2008" s="26" t="s">
        <v>2</v>
      </c>
      <c r="N2008" s="25" t="str" cm="1">
        <f t="array" ref="N2008">_xlfn.IFS(L2008=100%,"выполнено",L2008=0%,"не выполнено",L2008&gt;0%,"в работе",L2008&lt;100%,"в работе")</f>
        <v>не выполнено</v>
      </c>
      <c r="O2008" s="25"/>
      <c r="P2008" s="25"/>
      <c r="Q2008" s="25" t="s">
        <v>1007</v>
      </c>
      <c r="R2008" s="25" t="str">
        <f>VLOOKUP(J2008,LookUp!C:F,4,0)</f>
        <v>АСО</v>
      </c>
      <c r="S2008" s="25" t="s">
        <v>3824</v>
      </c>
    </row>
    <row r="2009" spans="1:19" x14ac:dyDescent="0.25">
      <c r="A2009" s="25" t="s">
        <v>1693</v>
      </c>
      <c r="B2009" s="44">
        <v>5</v>
      </c>
      <c r="C2009" s="25" t="s">
        <v>1586</v>
      </c>
      <c r="D2009" s="25" t="s">
        <v>30</v>
      </c>
      <c r="E2009" s="26">
        <v>45881</v>
      </c>
      <c r="F2009" s="26">
        <v>45922</v>
      </c>
      <c r="G2009" s="25" t="s">
        <v>30</v>
      </c>
      <c r="H2009" s="26">
        <v>45951</v>
      </c>
      <c r="I2009" s="26">
        <v>45992</v>
      </c>
      <c r="J2009" s="25" t="s">
        <v>1696</v>
      </c>
      <c r="K2009" s="25"/>
      <c r="L2009" s="27">
        <v>0</v>
      </c>
      <c r="M2009" s="26" t="s">
        <v>2</v>
      </c>
      <c r="N2009" s="25" t="str" cm="1">
        <f t="array" ref="N2009">_xlfn.IFS(L2009=100%,"выполнено",L2009=0%,"не выполнено",L2009&gt;0%,"в работе",L2009&lt;100%,"в работе")</f>
        <v>не выполнено</v>
      </c>
      <c r="O2009" s="25"/>
      <c r="P2009" s="25"/>
      <c r="Q2009" s="25" t="s">
        <v>1007</v>
      </c>
      <c r="R2009" s="25" t="str">
        <f>VLOOKUP(J2009,LookUp!C:F,4,0)</f>
        <v>ОЭиСС</v>
      </c>
      <c r="S2009" s="25" t="s">
        <v>3824</v>
      </c>
    </row>
    <row r="2010" spans="1:19" x14ac:dyDescent="0.25">
      <c r="A2010" s="25" t="s">
        <v>1693</v>
      </c>
      <c r="B2010" s="44">
        <v>5</v>
      </c>
      <c r="C2010" s="25" t="s">
        <v>1587</v>
      </c>
      <c r="D2010" s="25" t="s">
        <v>30</v>
      </c>
      <c r="E2010" s="26">
        <v>45881</v>
      </c>
      <c r="F2010" s="26">
        <v>45922</v>
      </c>
      <c r="G2010" s="25" t="s">
        <v>30</v>
      </c>
      <c r="H2010" s="26">
        <v>45951</v>
      </c>
      <c r="I2010" s="26">
        <v>45992</v>
      </c>
      <c r="J2010" s="25" t="s">
        <v>1696</v>
      </c>
      <c r="K2010" s="25"/>
      <c r="L2010" s="27">
        <v>0</v>
      </c>
      <c r="M2010" s="26" t="s">
        <v>2</v>
      </c>
      <c r="N2010" s="25" t="str" cm="1">
        <f t="array" ref="N2010">_xlfn.IFS(L2010=100%,"выполнено",L2010=0%,"не выполнено",L2010&gt;0%,"в работе",L2010&lt;100%,"в работе")</f>
        <v>не выполнено</v>
      </c>
      <c r="O2010" s="25"/>
      <c r="P2010" s="25"/>
      <c r="Q2010" s="25" t="s">
        <v>465</v>
      </c>
      <c r="R2010" s="25" t="str">
        <f>VLOOKUP(J2010,LookUp!C:F,4,0)</f>
        <v>ОЭиСС</v>
      </c>
      <c r="S2010" s="25" t="s">
        <v>3824</v>
      </c>
    </row>
    <row r="2011" spans="1:19" x14ac:dyDescent="0.25">
      <c r="A2011" s="25" t="s">
        <v>1693</v>
      </c>
      <c r="B2011" s="44">
        <v>5</v>
      </c>
      <c r="C2011" s="25" t="s">
        <v>1588</v>
      </c>
      <c r="D2011" s="25" t="s">
        <v>30</v>
      </c>
      <c r="E2011" s="26">
        <v>45881</v>
      </c>
      <c r="F2011" s="26">
        <v>45922</v>
      </c>
      <c r="G2011" s="25" t="s">
        <v>30</v>
      </c>
      <c r="H2011" s="26">
        <v>45951</v>
      </c>
      <c r="I2011" s="26">
        <v>45992</v>
      </c>
      <c r="J2011" s="25" t="s">
        <v>1925</v>
      </c>
      <c r="K2011" s="25"/>
      <c r="L2011" s="27">
        <v>0</v>
      </c>
      <c r="M2011" s="26" t="s">
        <v>2</v>
      </c>
      <c r="N2011" s="25" t="str" cm="1">
        <f t="array" ref="N2011">_xlfn.IFS(L2011=100%,"выполнено",L2011=0%,"не выполнено",L2011&gt;0%,"в работе",L2011&lt;100%,"в работе")</f>
        <v>не выполнено</v>
      </c>
      <c r="O2011" s="25"/>
      <c r="P2011" s="25"/>
      <c r="Q2011" s="25" t="s">
        <v>1698</v>
      </c>
      <c r="R2011" s="25" t="str">
        <f>VLOOKUP(J2011,LookUp!C:F,4,0)</f>
        <v>ОЭиСС</v>
      </c>
      <c r="S2011" s="25" t="s">
        <v>3824</v>
      </c>
    </row>
    <row r="2012" spans="1:19" x14ac:dyDescent="0.25">
      <c r="A2012" s="25" t="s">
        <v>1693</v>
      </c>
      <c r="B2012" s="44">
        <v>4</v>
      </c>
      <c r="C2012" s="25" t="s">
        <v>1589</v>
      </c>
      <c r="D2012" s="25" t="s">
        <v>38</v>
      </c>
      <c r="E2012" s="26">
        <v>45890</v>
      </c>
      <c r="F2012" s="26">
        <v>45922</v>
      </c>
      <c r="G2012" s="25" t="s">
        <v>38</v>
      </c>
      <c r="H2012" s="26">
        <v>45960</v>
      </c>
      <c r="I2012" s="26">
        <v>45992</v>
      </c>
      <c r="J2012" s="25" t="s">
        <v>1719</v>
      </c>
      <c r="K2012" s="25"/>
      <c r="L2012" s="27">
        <v>0</v>
      </c>
      <c r="M2012" s="26" t="s">
        <v>2</v>
      </c>
      <c r="N2012" s="25" t="str" cm="1">
        <f t="array" ref="N2012">_xlfn.IFS(L2012=100%,"выполнено",L2012=0%,"не выполнено",L2012&gt;0%,"в работе",L2012&lt;100%,"в работе")</f>
        <v>не выполнено</v>
      </c>
      <c r="O2012" s="25"/>
      <c r="P2012" s="25"/>
      <c r="Q2012" s="25" t="s">
        <v>1700</v>
      </c>
      <c r="R2012" s="25" t="str">
        <f>VLOOKUP(J2012,LookUp!C:F,4,0)</f>
        <v>Не применимо</v>
      </c>
      <c r="S2012" s="25" t="s">
        <v>3824</v>
      </c>
    </row>
    <row r="2013" spans="1:19" x14ac:dyDescent="0.25">
      <c r="A2013" s="25" t="s">
        <v>1693</v>
      </c>
      <c r="B2013" s="44">
        <v>5</v>
      </c>
      <c r="C2013" s="25" t="s">
        <v>1590</v>
      </c>
      <c r="D2013" s="25" t="s">
        <v>38</v>
      </c>
      <c r="E2013" s="26">
        <v>45890</v>
      </c>
      <c r="F2013" s="26">
        <v>45922</v>
      </c>
      <c r="G2013" s="25" t="s">
        <v>38</v>
      </c>
      <c r="H2013" s="26">
        <v>45960</v>
      </c>
      <c r="I2013" s="26">
        <v>45992</v>
      </c>
      <c r="J2013" s="25" t="s">
        <v>1701</v>
      </c>
      <c r="K2013" s="25"/>
      <c r="L2013" s="27">
        <v>0</v>
      </c>
      <c r="M2013" s="26" t="s">
        <v>2</v>
      </c>
      <c r="N2013" s="25" t="str" cm="1">
        <f t="array" ref="N2013">_xlfn.IFS(L2013=100%,"выполнено",L2013=0%,"не выполнено",L2013&gt;0%,"в работе",L2013&lt;100%,"в работе")</f>
        <v>не выполнено</v>
      </c>
      <c r="O2013" s="25"/>
      <c r="P2013" s="25"/>
      <c r="Q2013" s="25" t="s">
        <v>1700</v>
      </c>
      <c r="R2013" s="25" t="str">
        <f>VLOOKUP(J2013,LookUp!C:F,4,0)</f>
        <v>ОВиВК</v>
      </c>
      <c r="S2013" s="25" t="s">
        <v>3824</v>
      </c>
    </row>
    <row r="2014" spans="1:19" x14ac:dyDescent="0.25">
      <c r="A2014" s="25" t="s">
        <v>1693</v>
      </c>
      <c r="B2014" s="44">
        <v>5</v>
      </c>
      <c r="C2014" s="25" t="s">
        <v>1591</v>
      </c>
      <c r="D2014" s="25" t="s">
        <v>38</v>
      </c>
      <c r="E2014" s="26">
        <v>45890</v>
      </c>
      <c r="F2014" s="26">
        <v>45922</v>
      </c>
      <c r="G2014" s="25" t="s">
        <v>38</v>
      </c>
      <c r="H2014" s="26">
        <v>45960</v>
      </c>
      <c r="I2014" s="26">
        <v>45992</v>
      </c>
      <c r="J2014" s="25" t="s">
        <v>1700</v>
      </c>
      <c r="K2014" s="25"/>
      <c r="L2014" s="27">
        <v>0</v>
      </c>
      <c r="M2014" s="26" t="s">
        <v>2</v>
      </c>
      <c r="N2014" s="25" t="str" cm="1">
        <f t="array" ref="N2014">_xlfn.IFS(L2014=100%,"выполнено",L2014=0%,"не выполнено",L2014&gt;0%,"в работе",L2014&lt;100%,"в работе")</f>
        <v>не выполнено</v>
      </c>
      <c r="O2014" s="25"/>
      <c r="P2014" s="25"/>
      <c r="Q2014" s="25" t="s">
        <v>1700</v>
      </c>
      <c r="R2014" s="25" t="str">
        <f>VLOOKUP(J2014,LookUp!C:F,4,0)</f>
        <v>АСО</v>
      </c>
      <c r="S2014" s="25" t="s">
        <v>3824</v>
      </c>
    </row>
    <row r="2015" spans="1:19" x14ac:dyDescent="0.25">
      <c r="A2015" s="25" t="s">
        <v>1693</v>
      </c>
      <c r="B2015" s="44">
        <v>4</v>
      </c>
      <c r="C2015" s="25" t="s">
        <v>1592</v>
      </c>
      <c r="D2015" s="25" t="s">
        <v>41</v>
      </c>
      <c r="E2015" s="26">
        <v>45888</v>
      </c>
      <c r="F2015" s="26">
        <v>45922</v>
      </c>
      <c r="G2015" s="25" t="s">
        <v>41</v>
      </c>
      <c r="H2015" s="26">
        <v>45958</v>
      </c>
      <c r="I2015" s="26">
        <v>45992</v>
      </c>
      <c r="J2015" s="25" t="s">
        <v>1719</v>
      </c>
      <c r="K2015" s="25"/>
      <c r="L2015" s="27">
        <v>0</v>
      </c>
      <c r="M2015" s="26" t="s">
        <v>2</v>
      </c>
      <c r="N2015" s="25" t="str" cm="1">
        <f t="array" ref="N2015">_xlfn.IFS(L2015=100%,"выполнено",L2015=0%,"не выполнено",L2015&gt;0%,"в работе",L2015&lt;100%,"в работе")</f>
        <v>не выполнено</v>
      </c>
      <c r="O2015" s="25"/>
      <c r="P2015" s="25"/>
      <c r="Q2015" s="25" t="s">
        <v>1701</v>
      </c>
      <c r="R2015" s="25" t="str">
        <f>VLOOKUP(J2015,LookUp!C:F,4,0)</f>
        <v>Не применимо</v>
      </c>
      <c r="S2015" s="25" t="s">
        <v>3824</v>
      </c>
    </row>
    <row r="2016" spans="1:19" x14ac:dyDescent="0.25">
      <c r="A2016" s="25" t="s">
        <v>1693</v>
      </c>
      <c r="B2016" s="44">
        <v>5</v>
      </c>
      <c r="C2016" s="25" t="s">
        <v>1593</v>
      </c>
      <c r="D2016" s="25" t="s">
        <v>41</v>
      </c>
      <c r="E2016" s="26">
        <v>45888</v>
      </c>
      <c r="F2016" s="26">
        <v>45922</v>
      </c>
      <c r="G2016" s="25" t="s">
        <v>41</v>
      </c>
      <c r="H2016" s="26">
        <v>45958</v>
      </c>
      <c r="I2016" s="26">
        <v>45992</v>
      </c>
      <c r="J2016" s="25" t="s">
        <v>1701</v>
      </c>
      <c r="K2016" s="25"/>
      <c r="L2016" s="27">
        <v>0</v>
      </c>
      <c r="M2016" s="26" t="s">
        <v>2</v>
      </c>
      <c r="N2016" s="25" t="str" cm="1">
        <f t="array" ref="N2016">_xlfn.IFS(L2016=100%,"выполнено",L2016=0%,"не выполнено",L2016&gt;0%,"в работе",L2016&lt;100%,"в работе")</f>
        <v>не выполнено</v>
      </c>
      <c r="O2016" s="25"/>
      <c r="P2016" s="25"/>
      <c r="Q2016" s="25" t="s">
        <v>1013</v>
      </c>
      <c r="R2016" s="25" t="str">
        <f>VLOOKUP(J2016,LookUp!C:F,4,0)</f>
        <v>ОВиВК</v>
      </c>
      <c r="S2016" s="25" t="s">
        <v>3824</v>
      </c>
    </row>
    <row r="2017" spans="1:19" x14ac:dyDescent="0.25">
      <c r="A2017" s="25" t="s">
        <v>1693</v>
      </c>
      <c r="B2017" s="44">
        <v>5</v>
      </c>
      <c r="C2017" s="25" t="s">
        <v>1594</v>
      </c>
      <c r="D2017" s="25" t="s">
        <v>41</v>
      </c>
      <c r="E2017" s="26">
        <v>45888</v>
      </c>
      <c r="F2017" s="26">
        <v>45922</v>
      </c>
      <c r="G2017" s="25" t="s">
        <v>41</v>
      </c>
      <c r="H2017" s="26">
        <v>45958</v>
      </c>
      <c r="I2017" s="26">
        <v>45992</v>
      </c>
      <c r="J2017" s="25" t="s">
        <v>1700</v>
      </c>
      <c r="K2017" s="25"/>
      <c r="L2017" s="27">
        <v>0</v>
      </c>
      <c r="M2017" s="26" t="s">
        <v>2</v>
      </c>
      <c r="N2017" s="25" t="str" cm="1">
        <f t="array" ref="N2017">_xlfn.IFS(L2017=100%,"выполнено",L2017=0%,"не выполнено",L2017&gt;0%,"в работе",L2017&lt;100%,"в работе")</f>
        <v>не выполнено</v>
      </c>
      <c r="O2017" s="25"/>
      <c r="P2017" s="25"/>
      <c r="Q2017" s="25" t="s">
        <v>1696</v>
      </c>
      <c r="R2017" s="25" t="str">
        <f>VLOOKUP(J2017,LookUp!C:F,4,0)</f>
        <v>АСО</v>
      </c>
      <c r="S2017" s="25" t="s">
        <v>3824</v>
      </c>
    </row>
    <row r="2018" spans="1:19" x14ac:dyDescent="0.25">
      <c r="A2018" s="25" t="s">
        <v>1693</v>
      </c>
      <c r="B2018" s="44">
        <v>5</v>
      </c>
      <c r="C2018" s="25" t="s">
        <v>1595</v>
      </c>
      <c r="D2018" s="25" t="s">
        <v>41</v>
      </c>
      <c r="E2018" s="26">
        <v>45888</v>
      </c>
      <c r="F2018" s="26">
        <v>45922</v>
      </c>
      <c r="G2018" s="25" t="s">
        <v>41</v>
      </c>
      <c r="H2018" s="26">
        <v>45958</v>
      </c>
      <c r="I2018" s="26">
        <v>45992</v>
      </c>
      <c r="J2018" s="25" t="s">
        <v>1696</v>
      </c>
      <c r="K2018" s="25"/>
      <c r="L2018" s="27">
        <v>0</v>
      </c>
      <c r="M2018" s="26" t="s">
        <v>2</v>
      </c>
      <c r="N2018" s="25" t="str" cm="1">
        <f t="array" ref="N2018">_xlfn.IFS(L2018=100%,"выполнено",L2018=0%,"не выполнено",L2018&gt;0%,"в работе",L2018&lt;100%,"в работе")</f>
        <v>не выполнено</v>
      </c>
      <c r="O2018" s="25"/>
      <c r="P2018" s="25"/>
      <c r="Q2018" s="25" t="s">
        <v>1696</v>
      </c>
      <c r="R2018" s="25" t="str">
        <f>VLOOKUP(J2018,LookUp!C:F,4,0)</f>
        <v>ОЭиСС</v>
      </c>
      <c r="S2018" s="25" t="s">
        <v>3824</v>
      </c>
    </row>
    <row r="2019" spans="1:19" x14ac:dyDescent="0.25">
      <c r="A2019" s="25" t="s">
        <v>1693</v>
      </c>
      <c r="B2019" s="44">
        <v>5</v>
      </c>
      <c r="C2019" s="25" t="s">
        <v>1596</v>
      </c>
      <c r="D2019" s="25" t="s">
        <v>41</v>
      </c>
      <c r="E2019" s="26">
        <v>45888</v>
      </c>
      <c r="F2019" s="26">
        <v>45922</v>
      </c>
      <c r="G2019" s="25" t="s">
        <v>41</v>
      </c>
      <c r="H2019" s="26">
        <v>45958</v>
      </c>
      <c r="I2019" s="26">
        <v>45992</v>
      </c>
      <c r="J2019" s="25" t="s">
        <v>1696</v>
      </c>
      <c r="K2019" s="25"/>
      <c r="L2019" s="27">
        <v>0</v>
      </c>
      <c r="M2019" s="26" t="s">
        <v>2</v>
      </c>
      <c r="N2019" s="25" t="str" cm="1">
        <f t="array" ref="N2019">_xlfn.IFS(L2019=100%,"выполнено",L2019=0%,"не выполнено",L2019&gt;0%,"в работе",L2019&lt;100%,"в работе")</f>
        <v>не выполнено</v>
      </c>
      <c r="O2019" s="25"/>
      <c r="P2019" s="25"/>
      <c r="Q2019" s="25" t="s">
        <v>1007</v>
      </c>
      <c r="R2019" s="25" t="str">
        <f>VLOOKUP(J2019,LookUp!C:F,4,0)</f>
        <v>ОЭиСС</v>
      </c>
      <c r="S2019" s="25" t="s">
        <v>3824</v>
      </c>
    </row>
    <row r="2020" spans="1:19" x14ac:dyDescent="0.25">
      <c r="A2020" s="25" t="s">
        <v>1693</v>
      </c>
      <c r="B2020" s="44">
        <v>5</v>
      </c>
      <c r="C2020" s="25" t="s">
        <v>1597</v>
      </c>
      <c r="D2020" s="25" t="s">
        <v>41</v>
      </c>
      <c r="E2020" s="26">
        <v>45888</v>
      </c>
      <c r="F2020" s="26">
        <v>45922</v>
      </c>
      <c r="G2020" s="25" t="s">
        <v>41</v>
      </c>
      <c r="H2020" s="26">
        <v>45958</v>
      </c>
      <c r="I2020" s="26">
        <v>45992</v>
      </c>
      <c r="J2020" s="25" t="s">
        <v>1925</v>
      </c>
      <c r="K2020" s="25"/>
      <c r="L2020" s="27">
        <v>0</v>
      </c>
      <c r="M2020" s="26" t="s">
        <v>2</v>
      </c>
      <c r="N2020" s="25" t="str" cm="1">
        <f t="array" ref="N2020">_xlfn.IFS(L2020=100%,"выполнено",L2020=0%,"не выполнено",L2020&gt;0%,"в работе",L2020&lt;100%,"в работе")</f>
        <v>не выполнено</v>
      </c>
      <c r="O2020" s="25"/>
      <c r="P2020" s="25"/>
      <c r="Q2020" s="25" t="s">
        <v>1007</v>
      </c>
      <c r="R2020" s="25" t="str">
        <f>VLOOKUP(J2020,LookUp!C:F,4,0)</f>
        <v>ОЭиСС</v>
      </c>
      <c r="S2020" s="25" t="s">
        <v>3824</v>
      </c>
    </row>
    <row r="2021" spans="1:19" x14ac:dyDescent="0.25">
      <c r="A2021" s="25" t="s">
        <v>1693</v>
      </c>
      <c r="B2021" s="44">
        <v>4</v>
      </c>
      <c r="C2021" s="25" t="s">
        <v>1381</v>
      </c>
      <c r="D2021" s="25" t="s">
        <v>27</v>
      </c>
      <c r="E2021" s="26">
        <v>45895</v>
      </c>
      <c r="F2021" s="26">
        <v>45922</v>
      </c>
      <c r="G2021" s="25" t="s">
        <v>27</v>
      </c>
      <c r="H2021" s="26">
        <v>45965</v>
      </c>
      <c r="I2021" s="26">
        <v>45992</v>
      </c>
      <c r="J2021" s="25" t="s">
        <v>1719</v>
      </c>
      <c r="K2021" s="25"/>
      <c r="L2021" s="27">
        <v>0</v>
      </c>
      <c r="M2021" s="26" t="s">
        <v>2</v>
      </c>
      <c r="N2021" s="25" t="str" cm="1">
        <f t="array" ref="N2021">_xlfn.IFS(L2021=100%,"выполнено",L2021=0%,"не выполнено",L2021&gt;0%,"в работе",L2021&lt;100%,"в работе")</f>
        <v>не выполнено</v>
      </c>
      <c r="O2021" s="25"/>
      <c r="P2021" s="25"/>
      <c r="Q2021" s="25" t="s">
        <v>1007</v>
      </c>
      <c r="R2021" s="25" t="str">
        <f>VLOOKUP(J2021,LookUp!C:F,4,0)</f>
        <v>Не применимо</v>
      </c>
      <c r="S2021" s="25" t="s">
        <v>3824</v>
      </c>
    </row>
    <row r="2022" spans="1:19" x14ac:dyDescent="0.25">
      <c r="A2022" s="25" t="s">
        <v>1693</v>
      </c>
      <c r="B2022" s="44">
        <v>5</v>
      </c>
      <c r="C2022" s="25" t="s">
        <v>1598</v>
      </c>
      <c r="D2022" s="25" t="s">
        <v>27</v>
      </c>
      <c r="E2022" s="26">
        <v>45895</v>
      </c>
      <c r="F2022" s="26">
        <v>45922</v>
      </c>
      <c r="G2022" s="25" t="s">
        <v>27</v>
      </c>
      <c r="H2022" s="26">
        <v>45965</v>
      </c>
      <c r="I2022" s="26">
        <v>45992</v>
      </c>
      <c r="J2022" s="25" t="s">
        <v>3147</v>
      </c>
      <c r="K2022" s="25"/>
      <c r="L2022" s="27">
        <v>0</v>
      </c>
      <c r="M2022" s="26" t="s">
        <v>2</v>
      </c>
      <c r="N2022" s="25" t="str" cm="1">
        <f t="array" ref="N2022">_xlfn.IFS(L2022=100%,"выполнено",L2022=0%,"не выполнено",L2022&gt;0%,"в работе",L2022&lt;100%,"в работе")</f>
        <v>не выполнено</v>
      </c>
      <c r="O2022" s="25"/>
      <c r="P2022" s="25"/>
      <c r="Q2022" s="25" t="s">
        <v>1007</v>
      </c>
      <c r="R2022" s="25" t="str">
        <f>VLOOKUP(J2022,LookUp!C:F,4,0)</f>
        <v>ТХиГТС</v>
      </c>
      <c r="S2022" s="25" t="s">
        <v>3824</v>
      </c>
    </row>
    <row r="2023" spans="1:19" x14ac:dyDescent="0.25">
      <c r="A2023" s="25" t="s">
        <v>1693</v>
      </c>
      <c r="B2023" s="44">
        <v>5</v>
      </c>
      <c r="C2023" s="25" t="s">
        <v>1599</v>
      </c>
      <c r="D2023" s="25" t="s">
        <v>27</v>
      </c>
      <c r="E2023" s="26">
        <v>45895</v>
      </c>
      <c r="F2023" s="26">
        <v>45922</v>
      </c>
      <c r="G2023" s="25" t="s">
        <v>27</v>
      </c>
      <c r="H2023" s="26">
        <v>45965</v>
      </c>
      <c r="I2023" s="26">
        <v>45992</v>
      </c>
      <c r="J2023" s="25" t="s">
        <v>1700</v>
      </c>
      <c r="K2023" s="25"/>
      <c r="L2023" s="27">
        <v>0</v>
      </c>
      <c r="M2023" s="26" t="s">
        <v>2</v>
      </c>
      <c r="N2023" s="25" t="str" cm="1">
        <f t="array" ref="N2023">_xlfn.IFS(L2023=100%,"выполнено",L2023=0%,"не выполнено",L2023&gt;0%,"в работе",L2023&lt;100%,"в работе")</f>
        <v>не выполнено</v>
      </c>
      <c r="O2023" s="25"/>
      <c r="P2023" s="25"/>
      <c r="Q2023" s="25" t="s">
        <v>1719</v>
      </c>
      <c r="R2023" s="25" t="str">
        <f>VLOOKUP(J2023,LookUp!C:F,4,0)</f>
        <v>АСО</v>
      </c>
      <c r="S2023" s="25" t="s">
        <v>3824</v>
      </c>
    </row>
    <row r="2024" spans="1:19" x14ac:dyDescent="0.25">
      <c r="A2024" s="25" t="s">
        <v>1693</v>
      </c>
      <c r="B2024" s="44">
        <v>5</v>
      </c>
      <c r="C2024" s="25" t="s">
        <v>1600</v>
      </c>
      <c r="D2024" s="25" t="s">
        <v>27</v>
      </c>
      <c r="E2024" s="26">
        <v>45895</v>
      </c>
      <c r="F2024" s="26">
        <v>45922</v>
      </c>
      <c r="G2024" s="25" t="s">
        <v>27</v>
      </c>
      <c r="H2024" s="26">
        <v>45965</v>
      </c>
      <c r="I2024" s="26">
        <v>45992</v>
      </c>
      <c r="J2024" s="25" t="s">
        <v>1696</v>
      </c>
      <c r="K2024" s="25"/>
      <c r="L2024" s="27">
        <v>0</v>
      </c>
      <c r="M2024" s="26" t="s">
        <v>2</v>
      </c>
      <c r="N2024" s="25" t="str" cm="1">
        <f t="array" ref="N2024">_xlfn.IFS(L2024=100%,"выполнено",L2024=0%,"не выполнено",L2024&gt;0%,"в работе",L2024&lt;100%,"в работе")</f>
        <v>не выполнено</v>
      </c>
      <c r="O2024" s="25"/>
      <c r="P2024" s="25"/>
      <c r="Q2024" s="25" t="s">
        <v>1698</v>
      </c>
      <c r="R2024" s="25" t="str">
        <f>VLOOKUP(J2024,LookUp!C:F,4,0)</f>
        <v>ОЭиСС</v>
      </c>
      <c r="S2024" s="25" t="s">
        <v>3824</v>
      </c>
    </row>
    <row r="2025" spans="1:19" x14ac:dyDescent="0.25">
      <c r="A2025" s="25" t="s">
        <v>1693</v>
      </c>
      <c r="B2025" s="44">
        <v>4</v>
      </c>
      <c r="C2025" s="25" t="s">
        <v>1412</v>
      </c>
      <c r="D2025" s="25" t="s">
        <v>109</v>
      </c>
      <c r="E2025" s="26">
        <v>45891</v>
      </c>
      <c r="F2025" s="26">
        <v>45922</v>
      </c>
      <c r="G2025" s="25" t="s">
        <v>109</v>
      </c>
      <c r="H2025" s="26">
        <v>45961</v>
      </c>
      <c r="I2025" s="26">
        <v>45992</v>
      </c>
      <c r="J2025" s="25" t="s">
        <v>1719</v>
      </c>
      <c r="K2025" s="25"/>
      <c r="L2025" s="27">
        <v>0</v>
      </c>
      <c r="M2025" s="26" t="s">
        <v>2</v>
      </c>
      <c r="N2025" s="25" t="str" cm="1">
        <f t="array" ref="N2025">_xlfn.IFS(L2025=100%,"выполнено",L2025=0%,"не выполнено",L2025&gt;0%,"в работе",L2025&lt;100%,"в работе")</f>
        <v>не выполнено</v>
      </c>
      <c r="O2025" s="25"/>
      <c r="P2025" s="25"/>
      <c r="Q2025" s="25" t="s">
        <v>1700</v>
      </c>
      <c r="R2025" s="25" t="str">
        <f>VLOOKUP(J2025,LookUp!C:F,4,0)</f>
        <v>Не применимо</v>
      </c>
      <c r="S2025" s="25" t="s">
        <v>3824</v>
      </c>
    </row>
    <row r="2026" spans="1:19" x14ac:dyDescent="0.25">
      <c r="A2026" s="25" t="s">
        <v>1693</v>
      </c>
      <c r="B2026" s="44">
        <v>5</v>
      </c>
      <c r="C2026" s="25" t="s">
        <v>1601</v>
      </c>
      <c r="D2026" s="25" t="s">
        <v>109</v>
      </c>
      <c r="E2026" s="26">
        <v>45891</v>
      </c>
      <c r="F2026" s="26">
        <v>45922</v>
      </c>
      <c r="G2026" s="25" t="s">
        <v>109</v>
      </c>
      <c r="H2026" s="26">
        <v>45961</v>
      </c>
      <c r="I2026" s="26">
        <v>45992</v>
      </c>
      <c r="J2026" s="25" t="s">
        <v>1696</v>
      </c>
      <c r="K2026" s="25"/>
      <c r="L2026" s="27">
        <v>0</v>
      </c>
      <c r="M2026" s="26" t="s">
        <v>2</v>
      </c>
      <c r="N2026" s="25" t="str" cm="1">
        <f t="array" ref="N2026">_xlfn.IFS(L2026=100%,"выполнено",L2026=0%,"не выполнено",L2026&gt;0%,"в работе",L2026&lt;100%,"в работе")</f>
        <v>не выполнено</v>
      </c>
      <c r="O2026" s="25"/>
      <c r="P2026" s="25"/>
      <c r="Q2026" s="25" t="s">
        <v>1700</v>
      </c>
      <c r="R2026" s="25" t="str">
        <f>VLOOKUP(J2026,LookUp!C:F,4,0)</f>
        <v>ОЭиСС</v>
      </c>
      <c r="S2026" s="25" t="s">
        <v>3824</v>
      </c>
    </row>
    <row r="2027" spans="1:19" x14ac:dyDescent="0.25">
      <c r="A2027" s="25" t="s">
        <v>1693</v>
      </c>
      <c r="B2027" s="44">
        <v>5</v>
      </c>
      <c r="C2027" s="25" t="s">
        <v>1602</v>
      </c>
      <c r="D2027" s="25" t="s">
        <v>109</v>
      </c>
      <c r="E2027" s="26">
        <v>45891</v>
      </c>
      <c r="F2027" s="26">
        <v>45922</v>
      </c>
      <c r="G2027" s="25" t="s">
        <v>109</v>
      </c>
      <c r="H2027" s="26">
        <v>45961</v>
      </c>
      <c r="I2027" s="26">
        <v>45992</v>
      </c>
      <c r="J2027" s="25" t="s">
        <v>1700</v>
      </c>
      <c r="K2027" s="25"/>
      <c r="L2027" s="27">
        <v>0</v>
      </c>
      <c r="M2027" s="26" t="s">
        <v>2</v>
      </c>
      <c r="N2027" s="25" t="str" cm="1">
        <f t="array" ref="N2027">_xlfn.IFS(L2027=100%,"выполнено",L2027=0%,"не выполнено",L2027&gt;0%,"в работе",L2027&lt;100%,"в работе")</f>
        <v>не выполнено</v>
      </c>
      <c r="O2027" s="25"/>
      <c r="P2027" s="25"/>
      <c r="Q2027" s="25" t="s">
        <v>1700</v>
      </c>
      <c r="R2027" s="25" t="str">
        <f>VLOOKUP(J2027,LookUp!C:F,4,0)</f>
        <v>АСО</v>
      </c>
      <c r="S2027" s="25" t="s">
        <v>3824</v>
      </c>
    </row>
    <row r="2028" spans="1:19" x14ac:dyDescent="0.25">
      <c r="A2028" s="25" t="s">
        <v>1693</v>
      </c>
      <c r="B2028" s="44">
        <v>4</v>
      </c>
      <c r="C2028" s="25" t="s">
        <v>1415</v>
      </c>
      <c r="D2028" s="25" t="s">
        <v>109</v>
      </c>
      <c r="E2028" s="26">
        <v>45891</v>
      </c>
      <c r="F2028" s="26">
        <v>45922</v>
      </c>
      <c r="G2028" s="25" t="s">
        <v>109</v>
      </c>
      <c r="H2028" s="26">
        <v>45961</v>
      </c>
      <c r="I2028" s="26">
        <v>45992</v>
      </c>
      <c r="J2028" s="25" t="s">
        <v>1719</v>
      </c>
      <c r="K2028" s="25"/>
      <c r="L2028" s="27">
        <v>0</v>
      </c>
      <c r="M2028" s="26" t="s">
        <v>2</v>
      </c>
      <c r="N2028" s="25" t="str" cm="1">
        <f t="array" ref="N2028">_xlfn.IFS(L2028=100%,"выполнено",L2028=0%,"не выполнено",L2028&gt;0%,"в работе",L2028&lt;100%,"в работе")</f>
        <v>не выполнено</v>
      </c>
      <c r="O2028" s="25"/>
      <c r="P2028" s="25"/>
      <c r="Q2028" s="25" t="s">
        <v>1701</v>
      </c>
      <c r="R2028" s="25" t="str">
        <f>VLOOKUP(J2028,LookUp!C:F,4,0)</f>
        <v>Не применимо</v>
      </c>
      <c r="S2028" s="25" t="s">
        <v>3824</v>
      </c>
    </row>
    <row r="2029" spans="1:19" x14ac:dyDescent="0.25">
      <c r="A2029" s="25" t="s">
        <v>1693</v>
      </c>
      <c r="B2029" s="44">
        <v>5</v>
      </c>
      <c r="C2029" s="25" t="s">
        <v>1603</v>
      </c>
      <c r="D2029" s="25" t="s">
        <v>109</v>
      </c>
      <c r="E2029" s="26">
        <v>45891</v>
      </c>
      <c r="F2029" s="26">
        <v>45922</v>
      </c>
      <c r="G2029" s="25" t="s">
        <v>109</v>
      </c>
      <c r="H2029" s="26">
        <v>45961</v>
      </c>
      <c r="I2029" s="26">
        <v>45992</v>
      </c>
      <c r="J2029" s="25" t="s">
        <v>1696</v>
      </c>
      <c r="K2029" s="25"/>
      <c r="L2029" s="27">
        <v>0</v>
      </c>
      <c r="M2029" s="26" t="s">
        <v>2</v>
      </c>
      <c r="N2029" s="25" t="str" cm="1">
        <f t="array" ref="N2029">_xlfn.IFS(L2029=100%,"выполнено",L2029=0%,"не выполнено",L2029&gt;0%,"в работе",L2029&lt;100%,"в работе")</f>
        <v>не выполнено</v>
      </c>
      <c r="O2029" s="25"/>
      <c r="P2029" s="25"/>
      <c r="Q2029" s="25" t="s">
        <v>1013</v>
      </c>
      <c r="R2029" s="25" t="str">
        <f>VLOOKUP(J2029,LookUp!C:F,4,0)</f>
        <v>ОЭиСС</v>
      </c>
      <c r="S2029" s="25" t="s">
        <v>3824</v>
      </c>
    </row>
    <row r="2030" spans="1:19" x14ac:dyDescent="0.25">
      <c r="A2030" s="25" t="s">
        <v>1693</v>
      </c>
      <c r="B2030" s="44">
        <v>5</v>
      </c>
      <c r="C2030" s="25" t="s">
        <v>1604</v>
      </c>
      <c r="D2030" s="25" t="s">
        <v>109</v>
      </c>
      <c r="E2030" s="26">
        <v>45891</v>
      </c>
      <c r="F2030" s="26">
        <v>45922</v>
      </c>
      <c r="G2030" s="25" t="s">
        <v>109</v>
      </c>
      <c r="H2030" s="26">
        <v>45961</v>
      </c>
      <c r="I2030" s="26">
        <v>45992</v>
      </c>
      <c r="J2030" s="25" t="s">
        <v>1700</v>
      </c>
      <c r="K2030" s="25"/>
      <c r="L2030" s="27">
        <v>0</v>
      </c>
      <c r="M2030" s="26" t="s">
        <v>2</v>
      </c>
      <c r="N2030" s="25" t="str" cm="1">
        <f t="array" ref="N2030">_xlfn.IFS(L2030=100%,"выполнено",L2030=0%,"не выполнено",L2030&gt;0%,"в работе",L2030&lt;100%,"в работе")</f>
        <v>не выполнено</v>
      </c>
      <c r="O2030" s="25"/>
      <c r="P2030" s="25"/>
      <c r="Q2030" s="25" t="s">
        <v>1696</v>
      </c>
      <c r="R2030" s="25" t="str">
        <f>VLOOKUP(J2030,LookUp!C:F,4,0)</f>
        <v>АСО</v>
      </c>
      <c r="S2030" s="25" t="s">
        <v>3824</v>
      </c>
    </row>
    <row r="2031" spans="1:19" x14ac:dyDescent="0.25">
      <c r="A2031" s="25" t="s">
        <v>1693</v>
      </c>
      <c r="B2031" s="44">
        <v>3</v>
      </c>
      <c r="C2031" s="25" t="s">
        <v>1605</v>
      </c>
      <c r="D2031" s="25" t="s">
        <v>10</v>
      </c>
      <c r="E2031" s="26">
        <v>45755</v>
      </c>
      <c r="F2031" s="26">
        <v>45922</v>
      </c>
      <c r="G2031" s="25" t="s">
        <v>10</v>
      </c>
      <c r="H2031" s="26">
        <v>45915</v>
      </c>
      <c r="I2031" s="26">
        <v>46083</v>
      </c>
      <c r="J2031" s="25" t="s">
        <v>1719</v>
      </c>
      <c r="K2031" s="25"/>
      <c r="L2031" s="27">
        <v>0</v>
      </c>
      <c r="M2031" s="26" t="s">
        <v>2</v>
      </c>
      <c r="N2031" s="25" t="str" cm="1">
        <f t="array" ref="N2031">_xlfn.IFS(L2031=100%,"выполнено",L2031=0%,"не выполнено",L2031&gt;0%,"в работе",L2031&lt;100%,"в работе")</f>
        <v>не выполнено</v>
      </c>
      <c r="O2031" s="25"/>
      <c r="P2031" s="25"/>
      <c r="Q2031" s="25" t="s">
        <v>1696</v>
      </c>
      <c r="R2031" s="25" t="str">
        <f>VLOOKUP(J2031,LookUp!C:F,4,0)</f>
        <v>Не применимо</v>
      </c>
      <c r="S2031" s="25" t="s">
        <v>3824</v>
      </c>
    </row>
    <row r="2032" spans="1:19" x14ac:dyDescent="0.25">
      <c r="A2032" s="25" t="s">
        <v>1693</v>
      </c>
      <c r="B2032" s="44">
        <v>4</v>
      </c>
      <c r="C2032" s="25" t="s">
        <v>1606</v>
      </c>
      <c r="D2032" s="25" t="s">
        <v>10</v>
      </c>
      <c r="E2032" s="26">
        <v>45755</v>
      </c>
      <c r="F2032" s="26">
        <v>45922</v>
      </c>
      <c r="G2032" s="25" t="s">
        <v>10</v>
      </c>
      <c r="H2032" s="26">
        <v>45915</v>
      </c>
      <c r="I2032" s="26">
        <v>46083</v>
      </c>
      <c r="J2032" s="25" t="s">
        <v>1719</v>
      </c>
      <c r="K2032" s="25"/>
      <c r="L2032" s="27">
        <v>0</v>
      </c>
      <c r="M2032" s="26" t="s">
        <v>2</v>
      </c>
      <c r="N2032" s="25" t="str" cm="1">
        <f t="array" ref="N2032">_xlfn.IFS(L2032=100%,"выполнено",L2032=0%,"не выполнено",L2032&gt;0%,"в работе",L2032&lt;100%,"в работе")</f>
        <v>не выполнено</v>
      </c>
      <c r="O2032" s="25"/>
      <c r="P2032" s="25"/>
      <c r="Q2032" s="25" t="s">
        <v>1007</v>
      </c>
      <c r="R2032" s="25" t="str">
        <f>VLOOKUP(J2032,LookUp!C:F,4,0)</f>
        <v>Не применимо</v>
      </c>
      <c r="S2032" s="25" t="s">
        <v>3824</v>
      </c>
    </row>
    <row r="2033" spans="1:19" x14ac:dyDescent="0.25">
      <c r="A2033" s="25" t="s">
        <v>1693</v>
      </c>
      <c r="B2033" s="44">
        <v>4</v>
      </c>
      <c r="C2033" s="25" t="s">
        <v>1607</v>
      </c>
      <c r="D2033" s="25" t="s">
        <v>1070</v>
      </c>
      <c r="E2033" s="26">
        <v>45831</v>
      </c>
      <c r="F2033" s="26">
        <v>45922</v>
      </c>
      <c r="G2033" s="25" t="s">
        <v>1070</v>
      </c>
      <c r="H2033" s="26">
        <v>45915</v>
      </c>
      <c r="I2033" s="26">
        <v>46007</v>
      </c>
      <c r="J2033" s="25" t="s">
        <v>1719</v>
      </c>
      <c r="K2033" s="25"/>
      <c r="L2033" s="27">
        <v>0</v>
      </c>
      <c r="M2033" s="26" t="s">
        <v>2</v>
      </c>
      <c r="N2033" s="25" t="str" cm="1">
        <f t="array" ref="N2033">_xlfn.IFS(L2033=100%,"выполнено",L2033=0%,"не выполнено",L2033&gt;0%,"в работе",L2033&lt;100%,"в работе")</f>
        <v>не выполнено</v>
      </c>
      <c r="O2033" s="25"/>
      <c r="P2033" s="25"/>
      <c r="Q2033" s="25" t="s">
        <v>1007</v>
      </c>
      <c r="R2033" s="25" t="str">
        <f>VLOOKUP(J2033,LookUp!C:F,4,0)</f>
        <v>Не применимо</v>
      </c>
      <c r="S2033" s="25" t="s">
        <v>3824</v>
      </c>
    </row>
    <row r="2034" spans="1:19" x14ac:dyDescent="0.25">
      <c r="A2034" s="25" t="s">
        <v>1693</v>
      </c>
      <c r="B2034" s="44">
        <v>4</v>
      </c>
      <c r="C2034" s="25" t="s">
        <v>1608</v>
      </c>
      <c r="D2034" s="25" t="s">
        <v>1070</v>
      </c>
      <c r="E2034" s="26">
        <v>45831</v>
      </c>
      <c r="F2034" s="26">
        <v>45922</v>
      </c>
      <c r="G2034" s="25" t="s">
        <v>1070</v>
      </c>
      <c r="H2034" s="26">
        <v>45915</v>
      </c>
      <c r="I2034" s="26">
        <v>46007</v>
      </c>
      <c r="J2034" s="25" t="s">
        <v>1719</v>
      </c>
      <c r="K2034" s="25"/>
      <c r="L2034" s="27">
        <v>0</v>
      </c>
      <c r="M2034" s="26" t="s">
        <v>2</v>
      </c>
      <c r="N2034" s="25" t="str" cm="1">
        <f t="array" ref="N2034">_xlfn.IFS(L2034=100%,"выполнено",L2034=0%,"не выполнено",L2034&gt;0%,"в работе",L2034&lt;100%,"в работе")</f>
        <v>не выполнено</v>
      </c>
      <c r="O2034" s="25"/>
      <c r="P2034" s="25"/>
      <c r="Q2034" s="25" t="s">
        <v>1007</v>
      </c>
      <c r="R2034" s="25" t="str">
        <f>VLOOKUP(J2034,LookUp!C:F,4,0)</f>
        <v>Не применимо</v>
      </c>
      <c r="S2034" s="25" t="s">
        <v>3824</v>
      </c>
    </row>
    <row r="2035" spans="1:19" x14ac:dyDescent="0.25">
      <c r="A2035" s="25" t="s">
        <v>1693</v>
      </c>
      <c r="B2035" s="44">
        <v>4</v>
      </c>
      <c r="C2035" s="25" t="s">
        <v>1609</v>
      </c>
      <c r="D2035" s="25" t="s">
        <v>1070</v>
      </c>
      <c r="E2035" s="26">
        <v>45831</v>
      </c>
      <c r="F2035" s="26">
        <v>45922</v>
      </c>
      <c r="G2035" s="25" t="s">
        <v>1070</v>
      </c>
      <c r="H2035" s="26">
        <v>45915</v>
      </c>
      <c r="I2035" s="26">
        <v>46007</v>
      </c>
      <c r="J2035" s="25" t="s">
        <v>1719</v>
      </c>
      <c r="K2035" s="25"/>
      <c r="L2035" s="27">
        <v>0</v>
      </c>
      <c r="M2035" s="26" t="s">
        <v>2</v>
      </c>
      <c r="N2035" s="25" t="str" cm="1">
        <f t="array" ref="N2035">_xlfn.IFS(L2035=100%,"выполнено",L2035=0%,"не выполнено",L2035&gt;0%,"в работе",L2035&lt;100%,"в работе")</f>
        <v>не выполнено</v>
      </c>
      <c r="O2035" s="25"/>
      <c r="P2035" s="25"/>
      <c r="Q2035" s="25" t="s">
        <v>1007</v>
      </c>
      <c r="R2035" s="25" t="str">
        <f>VLOOKUP(J2035,LookUp!C:F,4,0)</f>
        <v>Не применимо</v>
      </c>
      <c r="S2035" s="25" t="s">
        <v>3824</v>
      </c>
    </row>
    <row r="2036" spans="1:19" x14ac:dyDescent="0.25">
      <c r="A2036" s="25" t="s">
        <v>1693</v>
      </c>
      <c r="B2036" s="44">
        <v>4</v>
      </c>
      <c r="C2036" s="25" t="s">
        <v>1610</v>
      </c>
      <c r="D2036" s="25" t="s">
        <v>1160</v>
      </c>
      <c r="E2036" s="26">
        <v>45799</v>
      </c>
      <c r="F2036" s="26">
        <v>45922</v>
      </c>
      <c r="G2036" s="25" t="s">
        <v>1160</v>
      </c>
      <c r="H2036" s="26">
        <v>45915</v>
      </c>
      <c r="I2036" s="26">
        <v>46037</v>
      </c>
      <c r="J2036" s="25" t="s">
        <v>1719</v>
      </c>
      <c r="K2036" s="25"/>
      <c r="L2036" s="27">
        <v>0</v>
      </c>
      <c r="M2036" s="26" t="s">
        <v>2</v>
      </c>
      <c r="N2036" s="25" t="str" cm="1">
        <f t="array" ref="N2036">_xlfn.IFS(L2036=100%,"выполнено",L2036=0%,"не выполнено",L2036&gt;0%,"в работе",L2036&lt;100%,"в работе")</f>
        <v>не выполнено</v>
      </c>
      <c r="O2036" s="25"/>
      <c r="P2036" s="25"/>
      <c r="Q2036" s="25" t="s">
        <v>1719</v>
      </c>
      <c r="R2036" s="25" t="str">
        <f>VLOOKUP(J2036,LookUp!C:F,4,0)</f>
        <v>Не применимо</v>
      </c>
      <c r="S2036" s="25" t="s">
        <v>3824</v>
      </c>
    </row>
    <row r="2037" spans="1:19" x14ac:dyDescent="0.25">
      <c r="A2037" s="25" t="s">
        <v>1693</v>
      </c>
      <c r="B2037" s="44">
        <v>3</v>
      </c>
      <c r="C2037" s="25" t="s">
        <v>1611</v>
      </c>
      <c r="D2037" s="25" t="s">
        <v>1160</v>
      </c>
      <c r="E2037" s="26">
        <v>45799</v>
      </c>
      <c r="F2037" s="26">
        <v>45922</v>
      </c>
      <c r="G2037" s="25" t="s">
        <v>1160</v>
      </c>
      <c r="H2037" s="26">
        <v>45915</v>
      </c>
      <c r="I2037" s="26">
        <v>46037</v>
      </c>
      <c r="J2037" s="25" t="s">
        <v>1719</v>
      </c>
      <c r="K2037" s="25"/>
      <c r="L2037" s="27">
        <v>0</v>
      </c>
      <c r="M2037" s="26" t="s">
        <v>2</v>
      </c>
      <c r="N2037" s="25" t="str" cm="1">
        <f t="array" ref="N2037">_xlfn.IFS(L2037=100%,"выполнено",L2037=0%,"не выполнено",L2037&gt;0%,"в работе",L2037&lt;100%,"в работе")</f>
        <v>не выполнено</v>
      </c>
      <c r="O2037" s="25"/>
      <c r="P2037" s="25"/>
      <c r="Q2037" s="25" t="s">
        <v>1698</v>
      </c>
      <c r="R2037" s="25" t="str">
        <f>VLOOKUP(J2037,LookUp!C:F,4,0)</f>
        <v>Не применимо</v>
      </c>
      <c r="S2037" s="25" t="s">
        <v>3824</v>
      </c>
    </row>
    <row r="2038" spans="1:19" x14ac:dyDescent="0.25">
      <c r="A2038" s="25" t="s">
        <v>1693</v>
      </c>
      <c r="B2038" s="44">
        <v>4</v>
      </c>
      <c r="C2038" s="25" t="s">
        <v>1612</v>
      </c>
      <c r="D2038" s="25" t="s">
        <v>1070</v>
      </c>
      <c r="E2038" s="26">
        <v>45831</v>
      </c>
      <c r="F2038" s="26">
        <v>45922</v>
      </c>
      <c r="G2038" s="25" t="s">
        <v>1070</v>
      </c>
      <c r="H2038" s="26">
        <v>45915</v>
      </c>
      <c r="I2038" s="26">
        <v>46007</v>
      </c>
      <c r="J2038" s="25" t="s">
        <v>1719</v>
      </c>
      <c r="K2038" s="25"/>
      <c r="L2038" s="27">
        <v>0</v>
      </c>
      <c r="M2038" s="26" t="s">
        <v>2</v>
      </c>
      <c r="N2038" s="25" t="str" cm="1">
        <f t="array" ref="N2038">_xlfn.IFS(L2038=100%,"выполнено",L2038=0%,"не выполнено",L2038&gt;0%,"в работе",L2038&lt;100%,"в работе")</f>
        <v>не выполнено</v>
      </c>
      <c r="O2038" s="25"/>
      <c r="P2038" s="25"/>
      <c r="Q2038" s="25" t="s">
        <v>1700</v>
      </c>
      <c r="R2038" s="25" t="str">
        <f>VLOOKUP(J2038,LookUp!C:F,4,0)</f>
        <v>Не применимо</v>
      </c>
      <c r="S2038" s="25" t="s">
        <v>3824</v>
      </c>
    </row>
    <row r="2039" spans="1:19" x14ac:dyDescent="0.25">
      <c r="A2039" s="25" t="s">
        <v>1693</v>
      </c>
      <c r="B2039" s="44">
        <v>4</v>
      </c>
      <c r="C2039" s="25" t="s">
        <v>1613</v>
      </c>
      <c r="D2039" s="25" t="s">
        <v>309</v>
      </c>
      <c r="E2039" s="26">
        <v>45908</v>
      </c>
      <c r="F2039" s="26">
        <v>45922</v>
      </c>
      <c r="G2039" s="25" t="s">
        <v>309</v>
      </c>
      <c r="H2039" s="26">
        <v>45992</v>
      </c>
      <c r="I2039" s="26">
        <v>46007</v>
      </c>
      <c r="J2039" s="25" t="s">
        <v>3824</v>
      </c>
      <c r="K2039" s="25"/>
      <c r="L2039" s="27">
        <v>0</v>
      </c>
      <c r="M2039" s="26" t="s">
        <v>2</v>
      </c>
      <c r="N2039" s="25" t="str" cm="1">
        <f t="array" ref="N2039">_xlfn.IFS(L2039=100%,"выполнено",L2039=0%,"не выполнено",L2039&gt;0%,"в работе",L2039&lt;100%,"в работе")</f>
        <v>не выполнено</v>
      </c>
      <c r="O2039" s="25"/>
      <c r="P2039" s="25"/>
      <c r="Q2039" s="25" t="s">
        <v>1700</v>
      </c>
      <c r="R2039" s="25" t="str">
        <f>VLOOKUP(J2039,LookUp!C:F,4,0)</f>
        <v>ГИП</v>
      </c>
      <c r="S2039" s="25" t="s">
        <v>3824</v>
      </c>
    </row>
    <row r="2040" spans="1:19" x14ac:dyDescent="0.25">
      <c r="A2040" s="25" t="s">
        <v>1693</v>
      </c>
      <c r="B2040" s="44">
        <v>4</v>
      </c>
      <c r="C2040" s="25" t="s">
        <v>1614</v>
      </c>
      <c r="D2040" s="25" t="s">
        <v>109</v>
      </c>
      <c r="E2040" s="26">
        <v>45891</v>
      </c>
      <c r="F2040" s="26">
        <v>45922</v>
      </c>
      <c r="G2040" s="25" t="s">
        <v>109</v>
      </c>
      <c r="H2040" s="26">
        <v>45975</v>
      </c>
      <c r="I2040" s="26">
        <v>46007</v>
      </c>
      <c r="J2040" s="25" t="s">
        <v>3824</v>
      </c>
      <c r="K2040" s="25"/>
      <c r="L2040" s="27">
        <v>0</v>
      </c>
      <c r="M2040" s="26" t="s">
        <v>2</v>
      </c>
      <c r="N2040" s="25" t="str" cm="1">
        <f t="array" ref="N2040">_xlfn.IFS(L2040=100%,"выполнено",L2040=0%,"не выполнено",L2040&gt;0%,"в работе",L2040&lt;100%,"в работе")</f>
        <v>не выполнено</v>
      </c>
      <c r="O2040" s="25"/>
      <c r="P2040" s="25"/>
      <c r="Q2040" s="25" t="s">
        <v>1700</v>
      </c>
      <c r="R2040" s="25" t="str">
        <f>VLOOKUP(J2040,LookUp!C:F,4,0)</f>
        <v>ГИП</v>
      </c>
      <c r="S2040" s="25" t="s">
        <v>3824</v>
      </c>
    </row>
    <row r="2041" spans="1:19" x14ac:dyDescent="0.25">
      <c r="A2041" s="25" t="s">
        <v>1693</v>
      </c>
      <c r="B2041" s="44">
        <v>4</v>
      </c>
      <c r="C2041" s="25" t="s">
        <v>1615</v>
      </c>
      <c r="D2041" s="25" t="s">
        <v>109</v>
      </c>
      <c r="E2041" s="26">
        <v>45891</v>
      </c>
      <c r="F2041" s="26">
        <v>45922</v>
      </c>
      <c r="G2041" s="25" t="s">
        <v>109</v>
      </c>
      <c r="H2041" s="26">
        <v>45975</v>
      </c>
      <c r="I2041" s="26">
        <v>46007</v>
      </c>
      <c r="J2041" s="25" t="s">
        <v>1028</v>
      </c>
      <c r="K2041" s="25"/>
      <c r="L2041" s="27">
        <v>0</v>
      </c>
      <c r="M2041" s="26" t="s">
        <v>2</v>
      </c>
      <c r="N2041" s="25" t="str" cm="1">
        <f t="array" ref="N2041">_xlfn.IFS(L2041=100%,"выполнено",L2041=0%,"не выполнено",L2041&gt;0%,"в работе",L2041&lt;100%,"в работе")</f>
        <v>не выполнено</v>
      </c>
      <c r="O2041" s="25"/>
      <c r="P2041" s="25"/>
      <c r="Q2041" s="25" t="s">
        <v>1701</v>
      </c>
      <c r="R2041" s="25" t="str">
        <f>VLOOKUP(J2041,LookUp!C:F,4,0)</f>
        <v>СЭО</v>
      </c>
      <c r="S2041" s="25" t="s">
        <v>3824</v>
      </c>
    </row>
    <row r="2042" spans="1:19" x14ac:dyDescent="0.25">
      <c r="A2042" s="25" t="s">
        <v>1693</v>
      </c>
      <c r="B2042" s="44">
        <v>4</v>
      </c>
      <c r="C2042" s="25" t="s">
        <v>1616</v>
      </c>
      <c r="D2042" s="25" t="s">
        <v>1160</v>
      </c>
      <c r="E2042" s="26">
        <v>45799</v>
      </c>
      <c r="F2042" s="26">
        <v>45922</v>
      </c>
      <c r="G2042" s="25" t="s">
        <v>1160</v>
      </c>
      <c r="H2042" s="26">
        <v>45915</v>
      </c>
      <c r="I2042" s="26">
        <v>46037</v>
      </c>
      <c r="J2042" s="25" t="s">
        <v>1025</v>
      </c>
      <c r="K2042" s="25"/>
      <c r="L2042" s="27">
        <v>0</v>
      </c>
      <c r="M2042" s="26" t="s">
        <v>2</v>
      </c>
      <c r="N2042" s="25" t="str" cm="1">
        <f t="array" ref="N2042">_xlfn.IFS(L2042=100%,"выполнено",L2042=0%,"не выполнено",L2042&gt;0%,"в работе",L2042&lt;100%,"в работе")</f>
        <v>не выполнено</v>
      </c>
      <c r="O2042" s="25"/>
      <c r="P2042" s="25"/>
      <c r="Q2042" s="25" t="s">
        <v>1013</v>
      </c>
      <c r="R2042" s="25" t="str">
        <f>VLOOKUP(J2042,LookUp!C:F,4,0)</f>
        <v>СЭО</v>
      </c>
      <c r="S2042" s="25" t="s">
        <v>3824</v>
      </c>
    </row>
    <row r="2043" spans="1:19" x14ac:dyDescent="0.25">
      <c r="A2043" s="25" t="s">
        <v>1693</v>
      </c>
      <c r="B2043" s="44">
        <v>4</v>
      </c>
      <c r="C2043" s="25" t="s">
        <v>1617</v>
      </c>
      <c r="D2043" s="25" t="s">
        <v>1160</v>
      </c>
      <c r="E2043" s="26">
        <v>45799</v>
      </c>
      <c r="F2043" s="26">
        <v>45922</v>
      </c>
      <c r="G2043" s="25" t="s">
        <v>1160</v>
      </c>
      <c r="H2043" s="26">
        <v>45915</v>
      </c>
      <c r="I2043" s="26">
        <v>46037</v>
      </c>
      <c r="J2043" s="25" t="s">
        <v>3824</v>
      </c>
      <c r="K2043" s="25"/>
      <c r="L2043" s="27">
        <v>0</v>
      </c>
      <c r="M2043" s="26" t="s">
        <v>2</v>
      </c>
      <c r="N2043" s="25" t="str" cm="1">
        <f t="array" ref="N2043">_xlfn.IFS(L2043=100%,"выполнено",L2043=0%,"не выполнено",L2043&gt;0%,"в работе",L2043&lt;100%,"в работе")</f>
        <v>не выполнено</v>
      </c>
      <c r="O2043" s="25"/>
      <c r="P2043" s="25"/>
      <c r="Q2043" s="25" t="s">
        <v>1696</v>
      </c>
      <c r="R2043" s="25" t="str">
        <f>VLOOKUP(J2043,LookUp!C:F,4,0)</f>
        <v>ГИП</v>
      </c>
      <c r="S2043" s="25" t="s">
        <v>3824</v>
      </c>
    </row>
    <row r="2044" spans="1:19" x14ac:dyDescent="0.25">
      <c r="A2044" s="25" t="s">
        <v>1693</v>
      </c>
      <c r="B2044" s="44">
        <v>4</v>
      </c>
      <c r="C2044" s="25" t="s">
        <v>1618</v>
      </c>
      <c r="D2044" s="25" t="s">
        <v>1160</v>
      </c>
      <c r="E2044" s="26">
        <v>45799</v>
      </c>
      <c r="F2044" s="26">
        <v>45922</v>
      </c>
      <c r="G2044" s="25" t="s">
        <v>1160</v>
      </c>
      <c r="H2044" s="26">
        <v>45915</v>
      </c>
      <c r="I2044" s="26">
        <v>46037</v>
      </c>
      <c r="J2044" s="25" t="s">
        <v>3824</v>
      </c>
      <c r="K2044" s="25"/>
      <c r="L2044" s="27">
        <v>0</v>
      </c>
      <c r="M2044" s="26" t="s">
        <v>2</v>
      </c>
      <c r="N2044" s="25" t="str" cm="1">
        <f t="array" ref="N2044">_xlfn.IFS(L2044=100%,"выполнено",L2044=0%,"не выполнено",L2044&gt;0%,"в работе",L2044&lt;100%,"в работе")</f>
        <v>не выполнено</v>
      </c>
      <c r="O2044" s="25"/>
      <c r="P2044" s="25"/>
      <c r="Q2044" s="25" t="s">
        <v>1696</v>
      </c>
      <c r="R2044" s="25" t="str">
        <f>VLOOKUP(J2044,LookUp!C:F,4,0)</f>
        <v>ГИП</v>
      </c>
      <c r="S2044" s="25" t="s">
        <v>3824</v>
      </c>
    </row>
    <row r="2045" spans="1:19" x14ac:dyDescent="0.25">
      <c r="A2045" s="25" t="s">
        <v>1693</v>
      </c>
      <c r="B2045" s="44">
        <v>4</v>
      </c>
      <c r="C2045" s="25" t="s">
        <v>1619</v>
      </c>
      <c r="D2045" s="25" t="s">
        <v>1070</v>
      </c>
      <c r="E2045" s="26">
        <v>45831</v>
      </c>
      <c r="F2045" s="26">
        <v>45922</v>
      </c>
      <c r="G2045" s="25" t="s">
        <v>1070</v>
      </c>
      <c r="H2045" s="26">
        <v>45915</v>
      </c>
      <c r="I2045" s="26">
        <v>46007</v>
      </c>
      <c r="J2045" s="25" t="s">
        <v>3824</v>
      </c>
      <c r="K2045" s="25"/>
      <c r="L2045" s="27">
        <v>0</v>
      </c>
      <c r="M2045" s="26" t="s">
        <v>2</v>
      </c>
      <c r="N2045" s="25" t="str" cm="1">
        <f t="array" ref="N2045">_xlfn.IFS(L2045=100%,"выполнено",L2045=0%,"не выполнено",L2045&gt;0%,"в работе",L2045&lt;100%,"в работе")</f>
        <v>не выполнено</v>
      </c>
      <c r="O2045" s="25"/>
      <c r="P2045" s="25"/>
      <c r="Q2045" s="25" t="s">
        <v>1007</v>
      </c>
      <c r="R2045" s="25" t="str">
        <f>VLOOKUP(J2045,LookUp!C:F,4,0)</f>
        <v>ГИП</v>
      </c>
      <c r="S2045" s="25" t="s">
        <v>3824</v>
      </c>
    </row>
    <row r="2046" spans="1:19" x14ac:dyDescent="0.25">
      <c r="A2046" s="25" t="s">
        <v>1693</v>
      </c>
      <c r="B2046" s="44">
        <v>4</v>
      </c>
      <c r="C2046" s="25" t="s">
        <v>1620</v>
      </c>
      <c r="D2046" s="25" t="s">
        <v>1070</v>
      </c>
      <c r="E2046" s="26">
        <v>45831</v>
      </c>
      <c r="F2046" s="26">
        <v>45922</v>
      </c>
      <c r="G2046" s="25" t="s">
        <v>1070</v>
      </c>
      <c r="H2046" s="26">
        <v>45915</v>
      </c>
      <c r="I2046" s="26">
        <v>46007</v>
      </c>
      <c r="J2046" s="25" t="s">
        <v>3824</v>
      </c>
      <c r="K2046" s="25"/>
      <c r="L2046" s="27">
        <v>0</v>
      </c>
      <c r="M2046" s="26" t="s">
        <v>2</v>
      </c>
      <c r="N2046" s="25" t="str" cm="1">
        <f t="array" ref="N2046">_xlfn.IFS(L2046=100%,"выполнено",L2046=0%,"не выполнено",L2046&gt;0%,"в работе",L2046&lt;100%,"в работе")</f>
        <v>не выполнено</v>
      </c>
      <c r="O2046" s="25"/>
      <c r="P2046" s="25"/>
      <c r="Q2046" s="25" t="s">
        <v>1007</v>
      </c>
      <c r="R2046" s="25" t="str">
        <f>VLOOKUP(J2046,LookUp!C:F,4,0)</f>
        <v>ГИП</v>
      </c>
      <c r="S2046" s="25" t="s">
        <v>3824</v>
      </c>
    </row>
    <row r="2047" spans="1:19" x14ac:dyDescent="0.25">
      <c r="A2047" s="25" t="s">
        <v>1693</v>
      </c>
      <c r="B2047" s="44">
        <v>4</v>
      </c>
      <c r="C2047" s="25" t="s">
        <v>1621</v>
      </c>
      <c r="D2047" s="25" t="s">
        <v>109</v>
      </c>
      <c r="E2047" s="26">
        <v>45891</v>
      </c>
      <c r="F2047" s="26">
        <v>45922</v>
      </c>
      <c r="G2047" s="25" t="s">
        <v>109</v>
      </c>
      <c r="H2047" s="26">
        <v>45975</v>
      </c>
      <c r="I2047" s="26">
        <v>46007</v>
      </c>
      <c r="J2047" s="25" t="s">
        <v>3824</v>
      </c>
      <c r="K2047" s="25"/>
      <c r="L2047" s="27">
        <v>0</v>
      </c>
      <c r="M2047" s="26" t="s">
        <v>2</v>
      </c>
      <c r="N2047" s="25" t="str" cm="1">
        <f t="array" ref="N2047">_xlfn.IFS(L2047=100%,"выполнено",L2047=0%,"не выполнено",L2047&gt;0%,"в работе",L2047&lt;100%,"в работе")</f>
        <v>не выполнено</v>
      </c>
      <c r="O2047" s="25"/>
      <c r="P2047" s="25"/>
      <c r="Q2047" s="25" t="s">
        <v>1007</v>
      </c>
      <c r="R2047" s="25" t="str">
        <f>VLOOKUP(J2047,LookUp!C:F,4,0)</f>
        <v>ГИП</v>
      </c>
      <c r="S2047" s="25" t="s">
        <v>3824</v>
      </c>
    </row>
    <row r="2048" spans="1:19" x14ac:dyDescent="0.25">
      <c r="A2048" s="25" t="s">
        <v>1693</v>
      </c>
      <c r="B2048" s="44">
        <v>2</v>
      </c>
      <c r="C2048" s="25" t="s">
        <v>1122</v>
      </c>
      <c r="D2048" s="25" t="s">
        <v>683</v>
      </c>
      <c r="E2048" s="26">
        <v>45902</v>
      </c>
      <c r="F2048" s="26">
        <v>46006</v>
      </c>
      <c r="G2048" s="25" t="s">
        <v>683</v>
      </c>
      <c r="H2048" s="26">
        <v>45972</v>
      </c>
      <c r="I2048" s="26">
        <v>46076</v>
      </c>
      <c r="J2048" s="25" t="s">
        <v>1719</v>
      </c>
      <c r="K2048" s="25"/>
      <c r="L2048" s="27">
        <v>0</v>
      </c>
      <c r="M2048" s="26" t="s">
        <v>2</v>
      </c>
      <c r="N2048" s="25" t="str" cm="1">
        <f t="array" ref="N2048">_xlfn.IFS(L2048=100%,"выполнено",L2048=0%,"не выполнено",L2048&gt;0%,"в работе",L2048&lt;100%,"в работе")</f>
        <v>не выполнено</v>
      </c>
      <c r="O2048" s="25"/>
      <c r="P2048" s="25"/>
      <c r="Q2048" s="25" t="s">
        <v>1007</v>
      </c>
      <c r="R2048" s="25" t="str">
        <f>VLOOKUP(J2048,LookUp!C:F,4,0)</f>
        <v>Не применимо</v>
      </c>
      <c r="S2048" s="25" t="s">
        <v>3824</v>
      </c>
    </row>
    <row r="2049" spans="1:19" x14ac:dyDescent="0.25">
      <c r="A2049" s="25" t="s">
        <v>1693</v>
      </c>
      <c r="B2049" s="44">
        <v>3</v>
      </c>
      <c r="C2049" s="25" t="s">
        <v>1622</v>
      </c>
      <c r="D2049" s="25" t="s">
        <v>28</v>
      </c>
      <c r="E2049" s="26">
        <v>45902</v>
      </c>
      <c r="F2049" s="26">
        <v>45922</v>
      </c>
      <c r="G2049" s="25" t="s">
        <v>28</v>
      </c>
      <c r="H2049" s="26">
        <v>45972</v>
      </c>
      <c r="I2049" s="26">
        <v>45992</v>
      </c>
      <c r="J2049" s="25" t="s">
        <v>1719</v>
      </c>
      <c r="K2049" s="25"/>
      <c r="L2049" s="27">
        <v>0</v>
      </c>
      <c r="M2049" s="26" t="s">
        <v>2</v>
      </c>
      <c r="N2049" s="25" t="str" cm="1">
        <f t="array" ref="N2049">_xlfn.IFS(L2049=100%,"выполнено",L2049=0%,"не выполнено",L2049&gt;0%,"в работе",L2049&lt;100%,"в работе")</f>
        <v>не выполнено</v>
      </c>
      <c r="O2049" s="25"/>
      <c r="P2049" s="25"/>
      <c r="Q2049" s="25" t="s">
        <v>1719</v>
      </c>
      <c r="R2049" s="25" t="str">
        <f>VLOOKUP(J2049,LookUp!C:F,4,0)</f>
        <v>Не применимо</v>
      </c>
      <c r="S2049" s="25" t="s">
        <v>3824</v>
      </c>
    </row>
    <row r="2050" spans="1:19" x14ac:dyDescent="0.25">
      <c r="A2050" s="25" t="s">
        <v>1693</v>
      </c>
      <c r="B2050" s="44">
        <v>3</v>
      </c>
      <c r="C2050" s="25" t="s">
        <v>1623</v>
      </c>
      <c r="D2050" s="25" t="s">
        <v>28</v>
      </c>
      <c r="E2050" s="26">
        <v>45902</v>
      </c>
      <c r="F2050" s="26">
        <v>45922</v>
      </c>
      <c r="G2050" s="25" t="s">
        <v>28</v>
      </c>
      <c r="H2050" s="26">
        <v>45972</v>
      </c>
      <c r="I2050" s="26">
        <v>45992</v>
      </c>
      <c r="J2050" s="25" t="s">
        <v>1719</v>
      </c>
      <c r="K2050" s="25"/>
      <c r="L2050" s="27">
        <v>0</v>
      </c>
      <c r="M2050" s="26" t="s">
        <v>2</v>
      </c>
      <c r="N2050" s="25" t="str" cm="1">
        <f t="array" ref="N2050">_xlfn.IFS(L2050=100%,"выполнено",L2050=0%,"не выполнено",L2050&gt;0%,"в работе",L2050&lt;100%,"в работе")</f>
        <v>не выполнено</v>
      </c>
      <c r="O2050" s="25"/>
      <c r="P2050" s="25"/>
      <c r="Q2050" s="25" t="s">
        <v>1698</v>
      </c>
      <c r="R2050" s="25" t="str">
        <f>VLOOKUP(J2050,LookUp!C:F,4,0)</f>
        <v>Не применимо</v>
      </c>
      <c r="S2050" s="25" t="s">
        <v>3824</v>
      </c>
    </row>
    <row r="2051" spans="1:19" x14ac:dyDescent="0.25">
      <c r="A2051" s="25" t="s">
        <v>1693</v>
      </c>
      <c r="B2051" s="44">
        <v>3</v>
      </c>
      <c r="C2051" s="25" t="s">
        <v>1624</v>
      </c>
      <c r="D2051" s="25" t="s">
        <v>75</v>
      </c>
      <c r="E2051" s="26">
        <v>45923</v>
      </c>
      <c r="F2051" s="26">
        <v>46006</v>
      </c>
      <c r="G2051" s="25" t="s">
        <v>75</v>
      </c>
      <c r="H2051" s="26">
        <v>45993</v>
      </c>
      <c r="I2051" s="26">
        <v>46076</v>
      </c>
      <c r="J2051" s="25" t="s">
        <v>1719</v>
      </c>
      <c r="K2051" s="25"/>
      <c r="L2051" s="27">
        <v>0</v>
      </c>
      <c r="M2051" s="26" t="s">
        <v>2</v>
      </c>
      <c r="N2051" s="25" t="str" cm="1">
        <f t="array" ref="N2051">_xlfn.IFS(L2051=100%,"выполнено",L2051=0%,"не выполнено",L2051&gt;0%,"в работе",L2051&lt;100%,"в работе")</f>
        <v>не выполнено</v>
      </c>
      <c r="O2051" s="25"/>
      <c r="P2051" s="25"/>
      <c r="Q2051" s="25" t="s">
        <v>1700</v>
      </c>
      <c r="R2051" s="25" t="str">
        <f>VLOOKUP(J2051,LookUp!C:F,4,0)</f>
        <v>Не применимо</v>
      </c>
      <c r="S2051" s="25" t="s">
        <v>3824</v>
      </c>
    </row>
    <row r="2052" spans="1:19" x14ac:dyDescent="0.25">
      <c r="A2052" s="25" t="s">
        <v>1693</v>
      </c>
      <c r="B2052" s="44">
        <v>4</v>
      </c>
      <c r="C2052" s="25" t="s">
        <v>126</v>
      </c>
      <c r="D2052" s="25" t="s">
        <v>73</v>
      </c>
      <c r="E2052" s="26">
        <v>45923</v>
      </c>
      <c r="F2052" s="26">
        <v>45929</v>
      </c>
      <c r="G2052" s="25" t="s">
        <v>73</v>
      </c>
      <c r="H2052" s="26">
        <v>45993</v>
      </c>
      <c r="I2052" s="26">
        <v>45999</v>
      </c>
      <c r="J2052" s="25" t="s">
        <v>1719</v>
      </c>
      <c r="K2052" s="25"/>
      <c r="L2052" s="27">
        <v>0</v>
      </c>
      <c r="M2052" s="26" t="s">
        <v>2</v>
      </c>
      <c r="N2052" s="25" t="str" cm="1">
        <f t="array" ref="N2052">_xlfn.IFS(L2052=100%,"выполнено",L2052=0%,"не выполнено",L2052&gt;0%,"в работе",L2052&lt;100%,"в работе")</f>
        <v>не выполнено</v>
      </c>
      <c r="O2052" s="25"/>
      <c r="P2052" s="25"/>
      <c r="Q2052" s="25" t="s">
        <v>1700</v>
      </c>
      <c r="R2052" s="25" t="str">
        <f>VLOOKUP(J2052,LookUp!C:F,4,0)</f>
        <v>Не применимо</v>
      </c>
      <c r="S2052" s="25" t="s">
        <v>3824</v>
      </c>
    </row>
    <row r="2053" spans="1:19" x14ac:dyDescent="0.25">
      <c r="A2053" s="25" t="s">
        <v>1693</v>
      </c>
      <c r="B2053" s="44">
        <v>4</v>
      </c>
      <c r="C2053" s="25" t="s">
        <v>127</v>
      </c>
      <c r="D2053" s="25" t="s">
        <v>73</v>
      </c>
      <c r="E2053" s="26">
        <v>45930</v>
      </c>
      <c r="F2053" s="26">
        <v>45936</v>
      </c>
      <c r="G2053" s="25" t="s">
        <v>73</v>
      </c>
      <c r="H2053" s="26">
        <v>46000</v>
      </c>
      <c r="I2053" s="26">
        <v>46006</v>
      </c>
      <c r="J2053" s="25" t="s">
        <v>3824</v>
      </c>
      <c r="K2053" s="25"/>
      <c r="L2053" s="27">
        <v>0</v>
      </c>
      <c r="M2053" s="26" t="s">
        <v>2</v>
      </c>
      <c r="N2053" s="25" t="str" cm="1">
        <f t="array" ref="N2053">_xlfn.IFS(L2053=100%,"выполнено",L2053=0%,"не выполнено",L2053&gt;0%,"в работе",L2053&lt;100%,"в работе")</f>
        <v>не выполнено</v>
      </c>
      <c r="O2053" s="25"/>
      <c r="P2053" s="25"/>
      <c r="Q2053" s="25" t="s">
        <v>1700</v>
      </c>
      <c r="R2053" s="25" t="str">
        <f>VLOOKUP(J2053,LookUp!C:F,4,0)</f>
        <v>ГИП</v>
      </c>
      <c r="S2053" s="25" t="s">
        <v>3824</v>
      </c>
    </row>
    <row r="2054" spans="1:19" x14ac:dyDescent="0.25">
      <c r="A2054" s="25" t="s">
        <v>1693</v>
      </c>
      <c r="B2054" s="44">
        <v>4</v>
      </c>
      <c r="C2054" s="25" t="s">
        <v>970</v>
      </c>
      <c r="D2054" s="25" t="s">
        <v>73</v>
      </c>
      <c r="E2054" s="26">
        <v>45937</v>
      </c>
      <c r="F2054" s="26">
        <v>45943</v>
      </c>
      <c r="G2054" s="25" t="s">
        <v>73</v>
      </c>
      <c r="H2054" s="26">
        <v>46007</v>
      </c>
      <c r="I2054" s="26">
        <v>46013</v>
      </c>
      <c r="J2054" s="25" t="s">
        <v>3824</v>
      </c>
      <c r="K2054" s="25"/>
      <c r="L2054" s="27">
        <v>0</v>
      </c>
      <c r="M2054" s="26" t="s">
        <v>2</v>
      </c>
      <c r="N2054" s="25" t="str" cm="1">
        <f t="array" ref="N2054">_xlfn.IFS(L2054=100%,"выполнено",L2054=0%,"не выполнено",L2054&gt;0%,"в работе",L2054&lt;100%,"в работе")</f>
        <v>не выполнено</v>
      </c>
      <c r="O2054" s="25"/>
      <c r="P2054" s="25"/>
      <c r="Q2054" s="25" t="s">
        <v>1701</v>
      </c>
      <c r="R2054" s="25" t="str">
        <f>VLOOKUP(J2054,LookUp!C:F,4,0)</f>
        <v>ГИП</v>
      </c>
      <c r="S2054" s="25" t="s">
        <v>3824</v>
      </c>
    </row>
    <row r="2055" spans="1:19" x14ac:dyDescent="0.25">
      <c r="A2055" s="25" t="s">
        <v>1693</v>
      </c>
      <c r="B2055" s="44">
        <v>4</v>
      </c>
      <c r="C2055" s="25" t="s">
        <v>123</v>
      </c>
      <c r="D2055" s="25" t="s">
        <v>27</v>
      </c>
      <c r="E2055" s="26">
        <v>45944</v>
      </c>
      <c r="F2055" s="26">
        <v>45971</v>
      </c>
      <c r="G2055" s="25" t="s">
        <v>27</v>
      </c>
      <c r="H2055" s="26">
        <v>46014</v>
      </c>
      <c r="I2055" s="26">
        <v>46041</v>
      </c>
      <c r="J2055" s="25" t="s">
        <v>3824</v>
      </c>
      <c r="K2055" s="25"/>
      <c r="L2055" s="27">
        <v>0</v>
      </c>
      <c r="M2055" s="26" t="s">
        <v>2</v>
      </c>
      <c r="N2055" s="25" t="str" cm="1">
        <f t="array" ref="N2055">_xlfn.IFS(L2055=100%,"выполнено",L2055=0%,"не выполнено",L2055&gt;0%,"в работе",L2055&lt;100%,"в работе")</f>
        <v>не выполнено</v>
      </c>
      <c r="O2055" s="25"/>
      <c r="P2055" s="25"/>
      <c r="Q2055" s="25" t="s">
        <v>1013</v>
      </c>
      <c r="R2055" s="25" t="str">
        <f>VLOOKUP(J2055,LookUp!C:F,4,0)</f>
        <v>ГИП</v>
      </c>
      <c r="S2055" s="25" t="s">
        <v>3824</v>
      </c>
    </row>
    <row r="2056" spans="1:19" x14ac:dyDescent="0.25">
      <c r="A2056" s="25" t="s">
        <v>1693</v>
      </c>
      <c r="B2056" s="44">
        <v>4</v>
      </c>
      <c r="C2056" s="25" t="s">
        <v>128</v>
      </c>
      <c r="D2056" s="25" t="s">
        <v>7</v>
      </c>
      <c r="E2056" s="26">
        <v>45971</v>
      </c>
      <c r="F2056" s="26">
        <v>45971</v>
      </c>
      <c r="G2056" s="25" t="s">
        <v>7</v>
      </c>
      <c r="H2056" s="26">
        <v>46041</v>
      </c>
      <c r="I2056" s="26">
        <v>46041</v>
      </c>
      <c r="J2056" s="25" t="s">
        <v>3824</v>
      </c>
      <c r="K2056" s="25"/>
      <c r="L2056" s="27">
        <v>0</v>
      </c>
      <c r="M2056" s="26" t="s">
        <v>2</v>
      </c>
      <c r="N2056" s="25" t="str" cm="1">
        <f t="array" ref="N2056">_xlfn.IFS(L2056=100%,"выполнено",L2056=0%,"не выполнено",L2056&gt;0%,"в работе",L2056&lt;100%,"в работе")</f>
        <v>не выполнено</v>
      </c>
      <c r="O2056" s="25"/>
      <c r="P2056" s="25"/>
      <c r="Q2056" s="25" t="s">
        <v>1696</v>
      </c>
      <c r="R2056" s="25" t="str">
        <f>VLOOKUP(J2056,LookUp!C:F,4,0)</f>
        <v>ГИП</v>
      </c>
      <c r="S2056" s="25" t="s">
        <v>3824</v>
      </c>
    </row>
    <row r="2057" spans="1:19" x14ac:dyDescent="0.25">
      <c r="A2057" s="25" t="s">
        <v>1693</v>
      </c>
      <c r="B2057" s="44">
        <v>4</v>
      </c>
      <c r="C2057" s="25" t="s">
        <v>129</v>
      </c>
      <c r="D2057" s="25" t="s">
        <v>27</v>
      </c>
      <c r="E2057" s="26">
        <v>45972</v>
      </c>
      <c r="F2057" s="26">
        <v>45999</v>
      </c>
      <c r="G2057" s="25" t="s">
        <v>27</v>
      </c>
      <c r="H2057" s="26">
        <v>46042</v>
      </c>
      <c r="I2057" s="26">
        <v>46069</v>
      </c>
      <c r="J2057" s="25" t="s">
        <v>3824</v>
      </c>
      <c r="K2057" s="25"/>
      <c r="L2057" s="27">
        <v>0</v>
      </c>
      <c r="M2057" s="26" t="s">
        <v>2</v>
      </c>
      <c r="N2057" s="25" t="str" cm="1">
        <f t="array" ref="N2057">_xlfn.IFS(L2057=100%,"выполнено",L2057=0%,"не выполнено",L2057&gt;0%,"в работе",L2057&lt;100%,"в работе")</f>
        <v>не выполнено</v>
      </c>
      <c r="O2057" s="25"/>
      <c r="P2057" s="25"/>
      <c r="Q2057" s="25" t="s">
        <v>1696</v>
      </c>
      <c r="R2057" s="25" t="str">
        <f>VLOOKUP(J2057,LookUp!C:F,4,0)</f>
        <v>ГИП</v>
      </c>
      <c r="S2057" s="25" t="s">
        <v>3824</v>
      </c>
    </row>
    <row r="2058" spans="1:19" x14ac:dyDescent="0.25">
      <c r="A2058" s="25" t="s">
        <v>1693</v>
      </c>
      <c r="B2058" s="44">
        <v>4</v>
      </c>
      <c r="C2058" s="25" t="s">
        <v>130</v>
      </c>
      <c r="D2058" s="25" t="s">
        <v>73</v>
      </c>
      <c r="E2058" s="26">
        <v>46000</v>
      </c>
      <c r="F2058" s="26">
        <v>46006</v>
      </c>
      <c r="G2058" s="25" t="s">
        <v>73</v>
      </c>
      <c r="H2058" s="26">
        <v>46070</v>
      </c>
      <c r="I2058" s="26">
        <v>46076</v>
      </c>
      <c r="J2058" s="25" t="s">
        <v>3824</v>
      </c>
      <c r="K2058" s="25"/>
      <c r="L2058" s="27">
        <v>0</v>
      </c>
      <c r="M2058" s="26" t="s">
        <v>2</v>
      </c>
      <c r="N2058" s="25" t="str" cm="1">
        <f t="array" ref="N2058">_xlfn.IFS(L2058=100%,"выполнено",L2058=0%,"не выполнено",L2058&gt;0%,"в работе",L2058&lt;100%,"в работе")</f>
        <v>не выполнено</v>
      </c>
      <c r="O2058" s="25"/>
      <c r="P2058" s="25"/>
      <c r="Q2058" s="25" t="s">
        <v>1007</v>
      </c>
      <c r="R2058" s="25" t="str">
        <f>VLOOKUP(J2058,LookUp!C:F,4,0)</f>
        <v>ГИП</v>
      </c>
      <c r="S2058" s="25" t="s">
        <v>3824</v>
      </c>
    </row>
    <row r="2059" spans="1:19" x14ac:dyDescent="0.25">
      <c r="A2059" s="25" t="s">
        <v>1693</v>
      </c>
      <c r="B2059" s="44">
        <v>2</v>
      </c>
      <c r="C2059" s="25" t="s">
        <v>1625</v>
      </c>
      <c r="D2059" s="25" t="s">
        <v>1000</v>
      </c>
      <c r="E2059" s="26">
        <v>45721</v>
      </c>
      <c r="F2059" s="26">
        <v>45982</v>
      </c>
      <c r="G2059" s="25" t="s">
        <v>1000</v>
      </c>
      <c r="H2059" s="26">
        <v>45915</v>
      </c>
      <c r="I2059" s="26">
        <v>46177</v>
      </c>
      <c r="J2059" s="25" t="s">
        <v>1719</v>
      </c>
      <c r="K2059" s="25"/>
      <c r="L2059" s="27">
        <v>0</v>
      </c>
      <c r="M2059" s="26" t="s">
        <v>2</v>
      </c>
      <c r="N2059" s="25" t="str" cm="1">
        <f t="array" ref="N2059">_xlfn.IFS(L2059=100%,"выполнено",L2059=0%,"не выполнено",L2059&gt;0%,"в работе",L2059&lt;100%,"в работе")</f>
        <v>не выполнено</v>
      </c>
      <c r="O2059" s="25"/>
      <c r="P2059" s="25"/>
      <c r="Q2059" s="25" t="s">
        <v>1007</v>
      </c>
      <c r="R2059" s="25" t="str">
        <f>VLOOKUP(J2059,LookUp!C:F,4,0)</f>
        <v>Не применимо</v>
      </c>
      <c r="S2059" s="25" t="s">
        <v>3824</v>
      </c>
    </row>
    <row r="2060" spans="1:19" x14ac:dyDescent="0.25">
      <c r="A2060" s="25" t="s">
        <v>1693</v>
      </c>
      <c r="B2060" s="44">
        <v>3</v>
      </c>
      <c r="C2060" s="25" t="s">
        <v>1626</v>
      </c>
      <c r="D2060" s="25" t="s">
        <v>276</v>
      </c>
      <c r="E2060" s="26">
        <v>45721</v>
      </c>
      <c r="F2060" s="26">
        <v>45785</v>
      </c>
      <c r="G2060" s="25" t="s">
        <v>276</v>
      </c>
      <c r="H2060" s="26">
        <v>45915</v>
      </c>
      <c r="I2060" s="26">
        <v>45980</v>
      </c>
      <c r="J2060" s="25" t="s">
        <v>1719</v>
      </c>
      <c r="K2060" s="25"/>
      <c r="L2060" s="27">
        <v>0</v>
      </c>
      <c r="M2060" s="26" t="s">
        <v>2</v>
      </c>
      <c r="N2060" s="25" t="str" cm="1">
        <f t="array" ref="N2060">_xlfn.IFS(L2060=100%,"выполнено",L2060=0%,"не выполнено",L2060&gt;0%,"в работе",L2060&lt;100%,"в работе")</f>
        <v>не выполнено</v>
      </c>
      <c r="O2060" s="25"/>
      <c r="P2060" s="25"/>
      <c r="Q2060" s="25" t="s">
        <v>1007</v>
      </c>
      <c r="R2060" s="25" t="str">
        <f>VLOOKUP(J2060,LookUp!C:F,4,0)</f>
        <v>Не применимо</v>
      </c>
      <c r="S2060" s="25" t="s">
        <v>3824</v>
      </c>
    </row>
    <row r="2061" spans="1:19" x14ac:dyDescent="0.25">
      <c r="A2061" s="25" t="s">
        <v>1693</v>
      </c>
      <c r="B2061" s="44">
        <v>4</v>
      </c>
      <c r="C2061" s="25" t="s">
        <v>92</v>
      </c>
      <c r="D2061" s="25" t="s">
        <v>27</v>
      </c>
      <c r="E2061" s="26">
        <v>45721</v>
      </c>
      <c r="F2061" s="26">
        <v>45748</v>
      </c>
      <c r="G2061" s="25" t="s">
        <v>27</v>
      </c>
      <c r="H2061" s="26">
        <v>45915</v>
      </c>
      <c r="I2061" s="26">
        <v>45943</v>
      </c>
      <c r="J2061" s="25" t="s">
        <v>1032</v>
      </c>
      <c r="K2061" s="25"/>
      <c r="L2061" s="27">
        <v>0</v>
      </c>
      <c r="M2061" s="26" t="s">
        <v>2</v>
      </c>
      <c r="N2061" s="25" t="str" cm="1">
        <f t="array" ref="N2061">_xlfn.IFS(L2061=100%,"выполнено",L2061=0%,"не выполнено",L2061&gt;0%,"в работе",L2061&lt;100%,"в работе")</f>
        <v>не выполнено</v>
      </c>
      <c r="O2061" s="25"/>
      <c r="P2061" s="25"/>
      <c r="Q2061" s="25" t="s">
        <v>1007</v>
      </c>
      <c r="R2061" s="25" t="str">
        <f>VLOOKUP(J2061,LookUp!C:F,4,0)</f>
        <v>ООС</v>
      </c>
      <c r="S2061" s="25" t="s">
        <v>3824</v>
      </c>
    </row>
    <row r="2062" spans="1:19" x14ac:dyDescent="0.25">
      <c r="A2062" s="25" t="s">
        <v>1693</v>
      </c>
      <c r="B2062" s="44">
        <v>4</v>
      </c>
      <c r="C2062" s="25" t="s">
        <v>93</v>
      </c>
      <c r="D2062" s="25" t="s">
        <v>73</v>
      </c>
      <c r="E2062" s="26">
        <v>45749</v>
      </c>
      <c r="F2062" s="26">
        <v>45755</v>
      </c>
      <c r="G2062" s="25" t="s">
        <v>73</v>
      </c>
      <c r="H2062" s="26">
        <v>45943</v>
      </c>
      <c r="I2062" s="26">
        <v>45950</v>
      </c>
      <c r="J2062" s="25" t="s">
        <v>1032</v>
      </c>
      <c r="K2062" s="25"/>
      <c r="L2062" s="27">
        <v>0</v>
      </c>
      <c r="M2062" s="26" t="s">
        <v>2</v>
      </c>
      <c r="N2062" s="25" t="str" cm="1">
        <f t="array" ref="N2062">_xlfn.IFS(L2062=100%,"выполнено",L2062=0%,"не выполнено",L2062&gt;0%,"в работе",L2062&lt;100%,"в работе")</f>
        <v>не выполнено</v>
      </c>
      <c r="O2062" s="25"/>
      <c r="P2062" s="25"/>
      <c r="Q2062" s="25" t="s">
        <v>1719</v>
      </c>
      <c r="R2062" s="25" t="str">
        <f>VLOOKUP(J2062,LookUp!C:F,4,0)</f>
        <v>ООС</v>
      </c>
      <c r="S2062" s="25" t="s">
        <v>3824</v>
      </c>
    </row>
    <row r="2063" spans="1:19" x14ac:dyDescent="0.25">
      <c r="A2063" s="25" t="s">
        <v>1693</v>
      </c>
      <c r="B2063" s="44">
        <v>4</v>
      </c>
      <c r="C2063" s="25" t="s">
        <v>1627</v>
      </c>
      <c r="D2063" s="25" t="s">
        <v>109</v>
      </c>
      <c r="E2063" s="26">
        <v>45756</v>
      </c>
      <c r="F2063" s="26">
        <v>45785</v>
      </c>
      <c r="G2063" s="25" t="s">
        <v>109</v>
      </c>
      <c r="H2063" s="26">
        <v>45950</v>
      </c>
      <c r="I2063" s="26">
        <v>45980</v>
      </c>
      <c r="J2063" s="25" t="s">
        <v>1032</v>
      </c>
      <c r="K2063" s="25"/>
      <c r="L2063" s="27">
        <v>0</v>
      </c>
      <c r="M2063" s="26" t="s">
        <v>2</v>
      </c>
      <c r="N2063" s="25" t="str" cm="1">
        <f t="array" ref="N2063">_xlfn.IFS(L2063=100%,"выполнено",L2063=0%,"не выполнено",L2063&gt;0%,"в работе",L2063&lt;100%,"в работе")</f>
        <v>не выполнено</v>
      </c>
      <c r="O2063" s="25"/>
      <c r="P2063" s="25"/>
      <c r="Q2063" s="25" t="s">
        <v>1698</v>
      </c>
      <c r="R2063" s="25" t="str">
        <f>VLOOKUP(J2063,LookUp!C:F,4,0)</f>
        <v>ООС</v>
      </c>
      <c r="S2063" s="25" t="s">
        <v>3824</v>
      </c>
    </row>
    <row r="2064" spans="1:19" x14ac:dyDescent="0.25">
      <c r="A2064" s="25" t="s">
        <v>1693</v>
      </c>
      <c r="B2064" s="44">
        <v>3</v>
      </c>
      <c r="C2064" s="25" t="s">
        <v>1628</v>
      </c>
      <c r="D2064" s="25" t="s">
        <v>163</v>
      </c>
      <c r="E2064" s="26">
        <v>45758</v>
      </c>
      <c r="F2064" s="26">
        <v>45877</v>
      </c>
      <c r="G2064" s="25" t="s">
        <v>163</v>
      </c>
      <c r="H2064" s="26">
        <v>45952</v>
      </c>
      <c r="I2064" s="26">
        <v>46072</v>
      </c>
      <c r="J2064" s="25" t="s">
        <v>1719</v>
      </c>
      <c r="K2064" s="25"/>
      <c r="L2064" s="27">
        <v>0</v>
      </c>
      <c r="M2064" s="26" t="s">
        <v>2</v>
      </c>
      <c r="N2064" s="25" t="str" cm="1">
        <f t="array" ref="N2064">_xlfn.IFS(L2064=100%,"выполнено",L2064=0%,"не выполнено",L2064&gt;0%,"в работе",L2064&lt;100%,"в работе")</f>
        <v>не выполнено</v>
      </c>
      <c r="O2064" s="25"/>
      <c r="P2064" s="25"/>
      <c r="Q2064" s="25" t="s">
        <v>1700</v>
      </c>
      <c r="R2064" s="25" t="str">
        <f>VLOOKUP(J2064,LookUp!C:F,4,0)</f>
        <v>Не применимо</v>
      </c>
      <c r="S2064" s="25" t="s">
        <v>3824</v>
      </c>
    </row>
    <row r="2065" spans="1:19" x14ac:dyDescent="0.25">
      <c r="A2065" s="25" t="s">
        <v>1693</v>
      </c>
      <c r="B2065" s="44">
        <v>4</v>
      </c>
      <c r="C2065" s="25" t="s">
        <v>1629</v>
      </c>
      <c r="D2065" s="25" t="s">
        <v>30</v>
      </c>
      <c r="E2065" s="26">
        <v>45758</v>
      </c>
      <c r="F2065" s="26">
        <v>45799</v>
      </c>
      <c r="G2065" s="25" t="s">
        <v>30</v>
      </c>
      <c r="H2065" s="26">
        <v>45952</v>
      </c>
      <c r="I2065" s="26">
        <v>45994</v>
      </c>
      <c r="J2065" s="25" t="s">
        <v>1032</v>
      </c>
      <c r="K2065" s="25"/>
      <c r="L2065" s="27">
        <v>0</v>
      </c>
      <c r="M2065" s="26" t="s">
        <v>2</v>
      </c>
      <c r="N2065" s="25" t="str" cm="1">
        <f t="array" ref="N2065">_xlfn.IFS(L2065=100%,"выполнено",L2065=0%,"не выполнено",L2065&gt;0%,"в работе",L2065&lt;100%,"в работе")</f>
        <v>не выполнено</v>
      </c>
      <c r="O2065" s="25"/>
      <c r="P2065" s="25"/>
      <c r="Q2065" s="25" t="s">
        <v>1700</v>
      </c>
      <c r="R2065" s="25" t="str">
        <f>VLOOKUP(J2065,LookUp!C:F,4,0)</f>
        <v>ООС</v>
      </c>
      <c r="S2065" s="25" t="s">
        <v>3824</v>
      </c>
    </row>
    <row r="2066" spans="1:19" x14ac:dyDescent="0.25">
      <c r="A2066" s="25" t="s">
        <v>1693</v>
      </c>
      <c r="B2066" s="44">
        <v>4</v>
      </c>
      <c r="C2066" s="25" t="s">
        <v>1630</v>
      </c>
      <c r="D2066" s="25" t="s">
        <v>73</v>
      </c>
      <c r="E2066" s="26">
        <v>45800</v>
      </c>
      <c r="F2066" s="26">
        <v>45806</v>
      </c>
      <c r="G2066" s="25" t="s">
        <v>73</v>
      </c>
      <c r="H2066" s="26">
        <v>45994</v>
      </c>
      <c r="I2066" s="26">
        <v>46001</v>
      </c>
      <c r="J2066" s="25" t="s">
        <v>1032</v>
      </c>
      <c r="K2066" s="25"/>
      <c r="L2066" s="27">
        <v>0</v>
      </c>
      <c r="M2066" s="26" t="s">
        <v>2</v>
      </c>
      <c r="N2066" s="25" t="str" cm="1">
        <f t="array" ref="N2066">_xlfn.IFS(L2066=100%,"выполнено",L2066=0%,"не выполнено",L2066&gt;0%,"в работе",L2066&lt;100%,"в работе")</f>
        <v>не выполнено</v>
      </c>
      <c r="O2066" s="25"/>
      <c r="P2066" s="25"/>
      <c r="Q2066" s="25" t="s">
        <v>1700</v>
      </c>
      <c r="R2066" s="25" t="str">
        <f>VLOOKUP(J2066,LookUp!C:F,4,0)</f>
        <v>ООС</v>
      </c>
      <c r="S2066" s="25" t="s">
        <v>3824</v>
      </c>
    </row>
    <row r="2067" spans="1:19" x14ac:dyDescent="0.25">
      <c r="A2067" s="25" t="s">
        <v>1693</v>
      </c>
      <c r="B2067" s="44">
        <v>4</v>
      </c>
      <c r="C2067" s="25" t="s">
        <v>1631</v>
      </c>
      <c r="D2067" s="25" t="s">
        <v>73</v>
      </c>
      <c r="E2067" s="26">
        <v>45807</v>
      </c>
      <c r="F2067" s="26">
        <v>45813</v>
      </c>
      <c r="G2067" s="25" t="s">
        <v>73</v>
      </c>
      <c r="H2067" s="26">
        <v>46001</v>
      </c>
      <c r="I2067" s="26">
        <v>46008</v>
      </c>
      <c r="J2067" s="25" t="s">
        <v>1032</v>
      </c>
      <c r="K2067" s="25"/>
      <c r="L2067" s="27">
        <v>0</v>
      </c>
      <c r="M2067" s="26" t="s">
        <v>2</v>
      </c>
      <c r="N2067" s="25" t="str" cm="1">
        <f t="array" ref="N2067">_xlfn.IFS(L2067=100%,"выполнено",L2067=0%,"не выполнено",L2067&gt;0%,"в работе",L2067&lt;100%,"в работе")</f>
        <v>не выполнено</v>
      </c>
      <c r="O2067" s="25"/>
      <c r="P2067" s="25"/>
      <c r="Q2067" s="25" t="s">
        <v>1701</v>
      </c>
      <c r="R2067" s="25" t="str">
        <f>VLOOKUP(J2067,LookUp!C:F,4,0)</f>
        <v>ООС</v>
      </c>
      <c r="S2067" s="25" t="s">
        <v>3824</v>
      </c>
    </row>
    <row r="2068" spans="1:19" x14ac:dyDescent="0.25">
      <c r="A2068" s="25" t="s">
        <v>1693</v>
      </c>
      <c r="B2068" s="44">
        <v>4</v>
      </c>
      <c r="C2068" s="25" t="s">
        <v>114</v>
      </c>
      <c r="D2068" s="25" t="s">
        <v>73</v>
      </c>
      <c r="E2068" s="26">
        <v>45814</v>
      </c>
      <c r="F2068" s="26">
        <v>45820</v>
      </c>
      <c r="G2068" s="25" t="s">
        <v>73</v>
      </c>
      <c r="H2068" s="26">
        <v>46008</v>
      </c>
      <c r="I2068" s="26">
        <v>46015</v>
      </c>
      <c r="J2068" s="25" t="s">
        <v>1032</v>
      </c>
      <c r="K2068" s="25"/>
      <c r="L2068" s="27">
        <v>0</v>
      </c>
      <c r="M2068" s="26" t="s">
        <v>2</v>
      </c>
      <c r="N2068" s="25" t="str" cm="1">
        <f t="array" ref="N2068">_xlfn.IFS(L2068=100%,"выполнено",L2068=0%,"не выполнено",L2068&gt;0%,"в работе",L2068&lt;100%,"в работе")</f>
        <v>не выполнено</v>
      </c>
      <c r="O2068" s="25"/>
      <c r="P2068" s="25"/>
      <c r="Q2068" s="25" t="s">
        <v>1013</v>
      </c>
      <c r="R2068" s="25" t="str">
        <f>VLOOKUP(J2068,LookUp!C:F,4,0)</f>
        <v>ООС</v>
      </c>
      <c r="S2068" s="25" t="s">
        <v>3824</v>
      </c>
    </row>
    <row r="2069" spans="1:19" x14ac:dyDescent="0.25">
      <c r="A2069" s="25" t="s">
        <v>1693</v>
      </c>
      <c r="B2069" s="44">
        <v>4</v>
      </c>
      <c r="C2069" s="25" t="s">
        <v>1632</v>
      </c>
      <c r="D2069" s="25" t="s">
        <v>112</v>
      </c>
      <c r="E2069" s="26">
        <v>45821</v>
      </c>
      <c r="F2069" s="26">
        <v>45821</v>
      </c>
      <c r="G2069" s="25" t="s">
        <v>112</v>
      </c>
      <c r="H2069" s="26">
        <v>46015</v>
      </c>
      <c r="I2069" s="26">
        <v>46016</v>
      </c>
      <c r="J2069" s="25" t="s">
        <v>1032</v>
      </c>
      <c r="K2069" s="25"/>
      <c r="L2069" s="27">
        <v>0</v>
      </c>
      <c r="M2069" s="26" t="s">
        <v>2</v>
      </c>
      <c r="N2069" s="25" t="str" cm="1">
        <f t="array" ref="N2069">_xlfn.IFS(L2069=100%,"выполнено",L2069=0%,"не выполнено",L2069&gt;0%,"в работе",L2069&lt;100%,"в работе")</f>
        <v>не выполнено</v>
      </c>
      <c r="O2069" s="25"/>
      <c r="P2069" s="25"/>
      <c r="Q2069" s="25" t="s">
        <v>1696</v>
      </c>
      <c r="R2069" s="25" t="str">
        <f>VLOOKUP(J2069,LookUp!C:F,4,0)</f>
        <v>ООС</v>
      </c>
      <c r="S2069" s="25" t="s">
        <v>3824</v>
      </c>
    </row>
    <row r="2070" spans="1:19" x14ac:dyDescent="0.25">
      <c r="A2070" s="25" t="s">
        <v>1693</v>
      </c>
      <c r="B2070" s="44">
        <v>4</v>
      </c>
      <c r="C2070" s="25" t="s">
        <v>1633</v>
      </c>
      <c r="D2070" s="25" t="s">
        <v>112</v>
      </c>
      <c r="E2070" s="26">
        <v>45835</v>
      </c>
      <c r="F2070" s="26">
        <v>45835</v>
      </c>
      <c r="G2070" s="25" t="s">
        <v>112</v>
      </c>
      <c r="H2070" s="26">
        <v>46029</v>
      </c>
      <c r="I2070" s="26">
        <v>46030</v>
      </c>
      <c r="J2070" s="25" t="s">
        <v>1032</v>
      </c>
      <c r="K2070" s="25"/>
      <c r="L2070" s="27">
        <v>0</v>
      </c>
      <c r="M2070" s="26" t="s">
        <v>2</v>
      </c>
      <c r="N2070" s="25" t="str" cm="1">
        <f t="array" ref="N2070">_xlfn.IFS(L2070=100%,"выполнено",L2070=0%,"не выполнено",L2070&gt;0%,"в работе",L2070&lt;100%,"в работе")</f>
        <v>не выполнено</v>
      </c>
      <c r="O2070" s="25"/>
      <c r="P2070" s="25"/>
      <c r="Q2070" s="25" t="s">
        <v>1696</v>
      </c>
      <c r="R2070" s="25" t="str">
        <f>VLOOKUP(J2070,LookUp!C:F,4,0)</f>
        <v>ООС</v>
      </c>
      <c r="S2070" s="25" t="s">
        <v>3824</v>
      </c>
    </row>
    <row r="2071" spans="1:19" x14ac:dyDescent="0.25">
      <c r="A2071" s="25" t="s">
        <v>1693</v>
      </c>
      <c r="B2071" s="44">
        <v>4</v>
      </c>
      <c r="C2071" s="25" t="s">
        <v>1634</v>
      </c>
      <c r="D2071" s="25" t="s">
        <v>27</v>
      </c>
      <c r="E2071" s="26">
        <v>45807</v>
      </c>
      <c r="F2071" s="26">
        <v>45859</v>
      </c>
      <c r="G2071" s="25" t="s">
        <v>27</v>
      </c>
      <c r="H2071" s="26">
        <v>46001</v>
      </c>
      <c r="I2071" s="26">
        <v>46052</v>
      </c>
      <c r="J2071" s="25" t="s">
        <v>1032</v>
      </c>
      <c r="K2071" s="25"/>
      <c r="L2071" s="27">
        <v>0</v>
      </c>
      <c r="M2071" s="26" t="s">
        <v>2</v>
      </c>
      <c r="N2071" s="25" t="str" cm="1">
        <f t="array" ref="N2071">_xlfn.IFS(L2071=100%,"выполнено",L2071=0%,"не выполнено",L2071&gt;0%,"в работе",L2071&lt;100%,"в работе")</f>
        <v>не выполнено</v>
      </c>
      <c r="O2071" s="25"/>
      <c r="P2071" s="25"/>
      <c r="Q2071" s="25" t="s">
        <v>1007</v>
      </c>
      <c r="R2071" s="25" t="str">
        <f>VLOOKUP(J2071,LookUp!C:F,4,0)</f>
        <v>ООС</v>
      </c>
      <c r="S2071" s="25" t="s">
        <v>3824</v>
      </c>
    </row>
    <row r="2072" spans="1:19" x14ac:dyDescent="0.25">
      <c r="A2072" s="25" t="s">
        <v>1693</v>
      </c>
      <c r="B2072" s="44">
        <v>4</v>
      </c>
      <c r="C2072" s="25" t="s">
        <v>897</v>
      </c>
      <c r="D2072" s="25" t="s">
        <v>278</v>
      </c>
      <c r="E2072" s="26">
        <v>45824</v>
      </c>
      <c r="F2072" s="26">
        <v>45859</v>
      </c>
      <c r="G2072" s="25" t="s">
        <v>278</v>
      </c>
      <c r="H2072" s="26">
        <v>46016</v>
      </c>
      <c r="I2072" s="26">
        <v>46052</v>
      </c>
      <c r="J2072" s="25" t="s">
        <v>1032</v>
      </c>
      <c r="K2072" s="25"/>
      <c r="L2072" s="27">
        <v>0</v>
      </c>
      <c r="M2072" s="26" t="s">
        <v>2</v>
      </c>
      <c r="N2072" s="25" t="str" cm="1">
        <f t="array" ref="N2072">_xlfn.IFS(L2072=100%,"выполнено",L2072=0%,"не выполнено",L2072&gt;0%,"в работе",L2072&lt;100%,"в работе")</f>
        <v>не выполнено</v>
      </c>
      <c r="O2072" s="25"/>
      <c r="P2072" s="25"/>
      <c r="Q2072" s="25" t="s">
        <v>1007</v>
      </c>
      <c r="R2072" s="25" t="str">
        <f>VLOOKUP(J2072,LookUp!C:F,4,0)</f>
        <v>ООС</v>
      </c>
      <c r="S2072" s="25" t="s">
        <v>3824</v>
      </c>
    </row>
    <row r="2073" spans="1:19" x14ac:dyDescent="0.25">
      <c r="A2073" s="25" t="s">
        <v>1693</v>
      </c>
      <c r="B2073" s="44">
        <v>5</v>
      </c>
      <c r="C2073" s="25" t="s">
        <v>118</v>
      </c>
      <c r="D2073" s="25" t="s">
        <v>109</v>
      </c>
      <c r="E2073" s="26">
        <v>45824</v>
      </c>
      <c r="F2073" s="26">
        <v>45853</v>
      </c>
      <c r="G2073" s="25" t="s">
        <v>109</v>
      </c>
      <c r="H2073" s="26">
        <v>46016</v>
      </c>
      <c r="I2073" s="26">
        <v>46048</v>
      </c>
      <c r="J2073" s="25" t="s">
        <v>1032</v>
      </c>
      <c r="K2073" s="25"/>
      <c r="L2073" s="27">
        <v>0</v>
      </c>
      <c r="M2073" s="26" t="s">
        <v>2</v>
      </c>
      <c r="N2073" s="25" t="str" cm="1">
        <f t="array" ref="N2073">_xlfn.IFS(L2073=100%,"выполнено",L2073=0%,"не выполнено",L2073&gt;0%,"в работе",L2073&lt;100%,"в работе")</f>
        <v>не выполнено</v>
      </c>
      <c r="O2073" s="25"/>
      <c r="P2073" s="25"/>
      <c r="Q2073" s="25" t="s">
        <v>1007</v>
      </c>
      <c r="R2073" s="25" t="str">
        <f>VLOOKUP(J2073,LookUp!C:F,4,0)</f>
        <v>ООС</v>
      </c>
      <c r="S2073" s="25" t="s">
        <v>3824</v>
      </c>
    </row>
    <row r="2074" spans="1:19" x14ac:dyDescent="0.25">
      <c r="A2074" s="25" t="s">
        <v>1693</v>
      </c>
      <c r="B2074" s="44">
        <v>5</v>
      </c>
      <c r="C2074" s="25" t="s">
        <v>119</v>
      </c>
      <c r="D2074" s="25" t="s">
        <v>35</v>
      </c>
      <c r="E2074" s="26">
        <v>45854</v>
      </c>
      <c r="F2074" s="26">
        <v>45855</v>
      </c>
      <c r="G2074" s="25" t="s">
        <v>35</v>
      </c>
      <c r="H2074" s="26">
        <v>46048</v>
      </c>
      <c r="I2074" s="26">
        <v>46050</v>
      </c>
      <c r="J2074" s="25" t="s">
        <v>1032</v>
      </c>
      <c r="K2074" s="25"/>
      <c r="L2074" s="27">
        <v>0</v>
      </c>
      <c r="M2074" s="26" t="s">
        <v>2</v>
      </c>
      <c r="N2074" s="25" t="str" cm="1">
        <f t="array" ref="N2074">_xlfn.IFS(L2074=100%,"выполнено",L2074=0%,"не выполнено",L2074&gt;0%,"в работе",L2074&lt;100%,"в работе")</f>
        <v>не выполнено</v>
      </c>
      <c r="O2074" s="25"/>
      <c r="P2074" s="25"/>
      <c r="Q2074" s="25" t="s">
        <v>1007</v>
      </c>
      <c r="R2074" s="25" t="str">
        <f>VLOOKUP(J2074,LookUp!C:F,4,0)</f>
        <v>ООС</v>
      </c>
      <c r="S2074" s="25" t="s">
        <v>3824</v>
      </c>
    </row>
    <row r="2075" spans="1:19" x14ac:dyDescent="0.25">
      <c r="A2075" s="25" t="s">
        <v>1693</v>
      </c>
      <c r="B2075" s="44">
        <v>5</v>
      </c>
      <c r="C2075" s="25" t="s">
        <v>120</v>
      </c>
      <c r="D2075" s="25" t="s">
        <v>35</v>
      </c>
      <c r="E2075" s="26">
        <v>45856</v>
      </c>
      <c r="F2075" s="26">
        <v>45859</v>
      </c>
      <c r="G2075" s="25" t="s">
        <v>35</v>
      </c>
      <c r="H2075" s="26">
        <v>46050</v>
      </c>
      <c r="I2075" s="26">
        <v>46052</v>
      </c>
      <c r="J2075" s="25" t="s">
        <v>1032</v>
      </c>
      <c r="K2075" s="25"/>
      <c r="L2075" s="27">
        <v>0</v>
      </c>
      <c r="M2075" s="26" t="s">
        <v>2</v>
      </c>
      <c r="N2075" s="25" t="str" cm="1">
        <f t="array" ref="N2075">_xlfn.IFS(L2075=100%,"выполнено",L2075=0%,"не выполнено",L2075&gt;0%,"в работе",L2075&lt;100%,"в работе")</f>
        <v>не выполнено</v>
      </c>
      <c r="O2075" s="25"/>
      <c r="P2075" s="25"/>
      <c r="Q2075" s="25" t="s">
        <v>1719</v>
      </c>
      <c r="R2075" s="25" t="str">
        <f>VLOOKUP(J2075,LookUp!C:F,4,0)</f>
        <v>ООС</v>
      </c>
      <c r="S2075" s="25" t="s">
        <v>3824</v>
      </c>
    </row>
    <row r="2076" spans="1:19" x14ac:dyDescent="0.25">
      <c r="A2076" s="25" t="s">
        <v>1693</v>
      </c>
      <c r="B2076" s="44">
        <v>4</v>
      </c>
      <c r="C2076" s="25" t="s">
        <v>1635</v>
      </c>
      <c r="D2076" s="25" t="s">
        <v>30</v>
      </c>
      <c r="E2076" s="26">
        <v>45838</v>
      </c>
      <c r="F2076" s="26">
        <v>45877</v>
      </c>
      <c r="G2076" s="25" t="s">
        <v>30</v>
      </c>
      <c r="H2076" s="26">
        <v>46030</v>
      </c>
      <c r="I2076" s="26">
        <v>46072</v>
      </c>
      <c r="J2076" s="25" t="s">
        <v>1032</v>
      </c>
      <c r="K2076" s="25"/>
      <c r="L2076" s="27">
        <v>0</v>
      </c>
      <c r="M2076" s="26" t="s">
        <v>2</v>
      </c>
      <c r="N2076" s="25" t="str" cm="1">
        <f t="array" ref="N2076">_xlfn.IFS(L2076=100%,"выполнено",L2076=0%,"не выполнено",L2076&gt;0%,"в работе",L2076&lt;100%,"в работе")</f>
        <v>не выполнено</v>
      </c>
      <c r="O2076" s="25"/>
      <c r="P2076" s="25"/>
      <c r="Q2076" s="25" t="s">
        <v>1698</v>
      </c>
      <c r="R2076" s="25" t="str">
        <f>VLOOKUP(J2076,LookUp!C:F,4,0)</f>
        <v>ООС</v>
      </c>
      <c r="S2076" s="25" t="s">
        <v>3824</v>
      </c>
    </row>
    <row r="2077" spans="1:19" x14ac:dyDescent="0.25">
      <c r="A2077" s="25" t="s">
        <v>1693</v>
      </c>
      <c r="B2077" s="44">
        <v>5</v>
      </c>
      <c r="C2077" s="25" t="s">
        <v>898</v>
      </c>
      <c r="D2077" s="25" t="s">
        <v>69</v>
      </c>
      <c r="E2077" s="26">
        <v>45838</v>
      </c>
      <c r="F2077" s="26">
        <v>45860</v>
      </c>
      <c r="G2077" s="25" t="s">
        <v>69</v>
      </c>
      <c r="H2077" s="26">
        <v>46030</v>
      </c>
      <c r="I2077" s="26">
        <v>46055</v>
      </c>
      <c r="J2077" s="25" t="s">
        <v>1032</v>
      </c>
      <c r="K2077" s="25"/>
      <c r="L2077" s="27">
        <v>0</v>
      </c>
      <c r="M2077" s="26" t="s">
        <v>2</v>
      </c>
      <c r="N2077" s="25" t="str" cm="1">
        <f t="array" ref="N2077">_xlfn.IFS(L2077=100%,"выполнено",L2077=0%,"не выполнено",L2077&gt;0%,"в работе",L2077&lt;100%,"в работе")</f>
        <v>не выполнено</v>
      </c>
      <c r="O2077" s="25"/>
      <c r="P2077" s="25"/>
      <c r="Q2077" s="25" t="s">
        <v>1700</v>
      </c>
      <c r="R2077" s="25" t="str">
        <f>VLOOKUP(J2077,LookUp!C:F,4,0)</f>
        <v>ООС</v>
      </c>
      <c r="S2077" s="25" t="s">
        <v>3824</v>
      </c>
    </row>
    <row r="2078" spans="1:19" x14ac:dyDescent="0.25">
      <c r="A2078" s="25" t="s">
        <v>1693</v>
      </c>
      <c r="B2078" s="44">
        <v>5</v>
      </c>
      <c r="C2078" s="25" t="s">
        <v>960</v>
      </c>
      <c r="D2078" s="25" t="s">
        <v>7</v>
      </c>
      <c r="E2078" s="26">
        <v>45860</v>
      </c>
      <c r="F2078" s="26">
        <v>45860</v>
      </c>
      <c r="G2078" s="25" t="s">
        <v>7</v>
      </c>
      <c r="H2078" s="26">
        <v>46055</v>
      </c>
      <c r="I2078" s="26">
        <v>46055</v>
      </c>
      <c r="J2078" s="25" t="s">
        <v>1032</v>
      </c>
      <c r="K2078" s="25"/>
      <c r="L2078" s="27">
        <v>0</v>
      </c>
      <c r="M2078" s="26" t="s">
        <v>2</v>
      </c>
      <c r="N2078" s="25" t="str" cm="1">
        <f t="array" ref="N2078">_xlfn.IFS(L2078=100%,"выполнено",L2078=0%,"не выполнено",L2078&gt;0%,"в работе",L2078&lt;100%,"в работе")</f>
        <v>не выполнено</v>
      </c>
      <c r="O2078" s="25"/>
      <c r="P2078" s="25"/>
      <c r="Q2078" s="25" t="s">
        <v>1701</v>
      </c>
      <c r="R2078" s="25" t="str">
        <f>VLOOKUP(J2078,LookUp!C:F,4,0)</f>
        <v>ООС</v>
      </c>
      <c r="S2078" s="25" t="s">
        <v>3824</v>
      </c>
    </row>
    <row r="2079" spans="1:19" x14ac:dyDescent="0.25">
      <c r="A2079" s="25" t="s">
        <v>1693</v>
      </c>
      <c r="B2079" s="44">
        <v>5</v>
      </c>
      <c r="C2079" s="25" t="s">
        <v>961</v>
      </c>
      <c r="D2079" s="25" t="s">
        <v>73</v>
      </c>
      <c r="E2079" s="26">
        <v>45861</v>
      </c>
      <c r="F2079" s="26">
        <v>45867</v>
      </c>
      <c r="G2079" s="25" t="s">
        <v>73</v>
      </c>
      <c r="H2079" s="26">
        <v>46055</v>
      </c>
      <c r="I2079" s="26">
        <v>46062</v>
      </c>
      <c r="J2079" s="25" t="s">
        <v>1032</v>
      </c>
      <c r="K2079" s="25"/>
      <c r="L2079" s="27">
        <v>0</v>
      </c>
      <c r="M2079" s="26" t="s">
        <v>2</v>
      </c>
      <c r="N2079" s="25" t="str" cm="1">
        <f t="array" ref="N2079">_xlfn.IFS(L2079=100%,"выполнено",L2079=0%,"не выполнено",L2079&gt;0%,"в работе",L2079&lt;100%,"в работе")</f>
        <v>не выполнено</v>
      </c>
      <c r="O2079" s="25"/>
      <c r="P2079" s="25"/>
      <c r="Q2079" s="25" t="s">
        <v>1013</v>
      </c>
      <c r="R2079" s="25" t="str">
        <f>VLOOKUP(J2079,LookUp!C:F,4,0)</f>
        <v>ООС</v>
      </c>
      <c r="S2079" s="25" t="s">
        <v>3824</v>
      </c>
    </row>
    <row r="2080" spans="1:19" x14ac:dyDescent="0.25">
      <c r="A2080" s="25" t="s">
        <v>1693</v>
      </c>
      <c r="B2080" s="44">
        <v>5</v>
      </c>
      <c r="C2080" s="25" t="s">
        <v>962</v>
      </c>
      <c r="D2080" s="25" t="s">
        <v>106</v>
      </c>
      <c r="E2080" s="26">
        <v>45868</v>
      </c>
      <c r="F2080" s="26">
        <v>45877</v>
      </c>
      <c r="G2080" s="25" t="s">
        <v>106</v>
      </c>
      <c r="H2080" s="26">
        <v>46062</v>
      </c>
      <c r="I2080" s="26">
        <v>46072</v>
      </c>
      <c r="J2080" s="25" t="s">
        <v>1032</v>
      </c>
      <c r="K2080" s="25"/>
      <c r="L2080" s="27">
        <v>0</v>
      </c>
      <c r="M2080" s="26" t="s">
        <v>2</v>
      </c>
      <c r="N2080" s="25" t="str" cm="1">
        <f t="array" ref="N2080">_xlfn.IFS(L2080=100%,"выполнено",L2080=0%,"не выполнено",L2080&gt;0%,"в работе",L2080&lt;100%,"в работе")</f>
        <v>не выполнено</v>
      </c>
      <c r="O2080" s="25"/>
      <c r="P2080" s="25"/>
      <c r="Q2080" s="25" t="s">
        <v>1696</v>
      </c>
      <c r="R2080" s="25" t="str">
        <f>VLOOKUP(J2080,LookUp!C:F,4,0)</f>
        <v>ООС</v>
      </c>
      <c r="S2080" s="25" t="s">
        <v>3824</v>
      </c>
    </row>
    <row r="2081" spans="1:19" x14ac:dyDescent="0.25">
      <c r="A2081" s="25" t="s">
        <v>1693</v>
      </c>
      <c r="B2081" s="44">
        <v>3</v>
      </c>
      <c r="C2081" s="25" t="s">
        <v>1636</v>
      </c>
      <c r="D2081" s="25" t="s">
        <v>588</v>
      </c>
      <c r="E2081" s="26">
        <v>45852</v>
      </c>
      <c r="F2081" s="26">
        <v>45959</v>
      </c>
      <c r="G2081" s="25" t="s">
        <v>588</v>
      </c>
      <c r="H2081" s="26">
        <v>46044</v>
      </c>
      <c r="I2081" s="26">
        <v>46154</v>
      </c>
      <c r="J2081" s="25" t="s">
        <v>1719</v>
      </c>
      <c r="K2081" s="25"/>
      <c r="L2081" s="27">
        <v>0</v>
      </c>
      <c r="M2081" s="26" t="s">
        <v>2</v>
      </c>
      <c r="N2081" s="25" t="str" cm="1">
        <f t="array" ref="N2081">_xlfn.IFS(L2081=100%,"выполнено",L2081=0%,"не выполнено",L2081&gt;0%,"в работе",L2081&lt;100%,"в работе")</f>
        <v>не выполнено</v>
      </c>
      <c r="O2081" s="25"/>
      <c r="P2081" s="25"/>
      <c r="Q2081" s="25" t="s">
        <v>1696</v>
      </c>
      <c r="R2081" s="25" t="str">
        <f>VLOOKUP(J2081,LookUp!C:F,4,0)</f>
        <v>Не применимо</v>
      </c>
      <c r="S2081" s="25" t="s">
        <v>3824</v>
      </c>
    </row>
    <row r="2082" spans="1:19" x14ac:dyDescent="0.25">
      <c r="A2082" s="25" t="s">
        <v>1693</v>
      </c>
      <c r="B2082" s="44">
        <v>4</v>
      </c>
      <c r="C2082" s="25" t="s">
        <v>95</v>
      </c>
      <c r="D2082" s="25" t="s">
        <v>30</v>
      </c>
      <c r="E2082" s="26">
        <v>45852</v>
      </c>
      <c r="F2082" s="26">
        <v>45891</v>
      </c>
      <c r="G2082" s="25" t="s">
        <v>30</v>
      </c>
      <c r="H2082" s="26">
        <v>46044</v>
      </c>
      <c r="I2082" s="26">
        <v>46086</v>
      </c>
      <c r="J2082" s="25" t="s">
        <v>1719</v>
      </c>
      <c r="K2082" s="25"/>
      <c r="L2082" s="27">
        <v>0</v>
      </c>
      <c r="M2082" s="26" t="s">
        <v>2</v>
      </c>
      <c r="N2082" s="25" t="str" cm="1">
        <f t="array" ref="N2082">_xlfn.IFS(L2082=100%,"выполнено",L2082=0%,"не выполнено",L2082&gt;0%,"в работе",L2082&lt;100%,"в работе")</f>
        <v>не выполнено</v>
      </c>
      <c r="O2082" s="25"/>
      <c r="P2082" s="25"/>
      <c r="Q2082" s="25" t="s">
        <v>1007</v>
      </c>
      <c r="R2082" s="25" t="str">
        <f>VLOOKUP(J2082,LookUp!C:F,4,0)</f>
        <v>Не применимо</v>
      </c>
      <c r="S2082" s="25" t="s">
        <v>3824</v>
      </c>
    </row>
    <row r="2083" spans="1:19" x14ac:dyDescent="0.25">
      <c r="A2083" s="25" t="s">
        <v>1693</v>
      </c>
      <c r="B2083" s="44">
        <v>4</v>
      </c>
      <c r="C2083" s="25" t="s">
        <v>97</v>
      </c>
      <c r="D2083" s="25" t="s">
        <v>73</v>
      </c>
      <c r="E2083" s="26">
        <v>45894</v>
      </c>
      <c r="F2083" s="26">
        <v>45898</v>
      </c>
      <c r="G2083" s="25" t="s">
        <v>73</v>
      </c>
      <c r="H2083" s="26">
        <v>46086</v>
      </c>
      <c r="I2083" s="26">
        <v>46093</v>
      </c>
      <c r="J2083" s="25" t="s">
        <v>1032</v>
      </c>
      <c r="K2083" s="25"/>
      <c r="L2083" s="27">
        <v>0</v>
      </c>
      <c r="M2083" s="26" t="s">
        <v>2</v>
      </c>
      <c r="N2083" s="25" t="str" cm="1">
        <f t="array" ref="N2083">_xlfn.IFS(L2083=100%,"выполнено",L2083=0%,"не выполнено",L2083&gt;0%,"в работе",L2083&lt;100%,"в работе")</f>
        <v>не выполнено</v>
      </c>
      <c r="O2083" s="25"/>
      <c r="P2083" s="25"/>
      <c r="Q2083" s="25" t="s">
        <v>1007</v>
      </c>
      <c r="R2083" s="25" t="str">
        <f>VLOOKUP(J2083,LookUp!C:F,4,0)</f>
        <v>ООС</v>
      </c>
      <c r="S2083" s="25" t="s">
        <v>3824</v>
      </c>
    </row>
    <row r="2084" spans="1:19" x14ac:dyDescent="0.25">
      <c r="A2084" s="25" t="s">
        <v>1693</v>
      </c>
      <c r="B2084" s="44">
        <v>4</v>
      </c>
      <c r="C2084" s="25" t="s">
        <v>1631</v>
      </c>
      <c r="D2084" s="25" t="s">
        <v>73</v>
      </c>
      <c r="E2084" s="26">
        <v>45901</v>
      </c>
      <c r="F2084" s="26">
        <v>45905</v>
      </c>
      <c r="G2084" s="25" t="s">
        <v>73</v>
      </c>
      <c r="H2084" s="26">
        <v>46093</v>
      </c>
      <c r="I2084" s="26">
        <v>46100</v>
      </c>
      <c r="J2084" s="25" t="s">
        <v>1032</v>
      </c>
      <c r="K2084" s="25"/>
      <c r="L2084" s="27">
        <v>0</v>
      </c>
      <c r="M2084" s="26" t="s">
        <v>2</v>
      </c>
      <c r="N2084" s="25" t="str" cm="1">
        <f t="array" ref="N2084">_xlfn.IFS(L2084=100%,"выполнено",L2084=0%,"не выполнено",L2084&gt;0%,"в работе",L2084&lt;100%,"в работе")</f>
        <v>не выполнено</v>
      </c>
      <c r="O2084" s="25"/>
      <c r="P2084" s="25"/>
      <c r="Q2084" s="25" t="s">
        <v>1007</v>
      </c>
      <c r="R2084" s="25" t="str">
        <f>VLOOKUP(J2084,LookUp!C:F,4,0)</f>
        <v>ООС</v>
      </c>
      <c r="S2084" s="25" t="s">
        <v>3824</v>
      </c>
    </row>
    <row r="2085" spans="1:19" x14ac:dyDescent="0.25">
      <c r="A2085" s="25" t="s">
        <v>1693</v>
      </c>
      <c r="B2085" s="44">
        <v>4</v>
      </c>
      <c r="C2085" s="25" t="s">
        <v>114</v>
      </c>
      <c r="D2085" s="25" t="s">
        <v>73</v>
      </c>
      <c r="E2085" s="26">
        <v>45908</v>
      </c>
      <c r="F2085" s="26">
        <v>45912</v>
      </c>
      <c r="G2085" s="25" t="s">
        <v>73</v>
      </c>
      <c r="H2085" s="26">
        <v>46100</v>
      </c>
      <c r="I2085" s="26">
        <v>46107</v>
      </c>
      <c r="J2085" s="25" t="s">
        <v>1032</v>
      </c>
      <c r="K2085" s="25"/>
      <c r="L2085" s="27">
        <v>0</v>
      </c>
      <c r="M2085" s="26" t="s">
        <v>2</v>
      </c>
      <c r="N2085" s="25" t="str" cm="1">
        <f t="array" ref="N2085">_xlfn.IFS(L2085=100%,"выполнено",L2085=0%,"не выполнено",L2085&gt;0%,"в работе",L2085&lt;100%,"в работе")</f>
        <v>не выполнено</v>
      </c>
      <c r="O2085" s="25"/>
      <c r="P2085" s="25"/>
      <c r="Q2085" s="25" t="s">
        <v>1007</v>
      </c>
      <c r="R2085" s="25" t="str">
        <f>VLOOKUP(J2085,LookUp!C:F,4,0)</f>
        <v>ООС</v>
      </c>
      <c r="S2085" s="25" t="s">
        <v>3824</v>
      </c>
    </row>
    <row r="2086" spans="1:19" x14ac:dyDescent="0.25">
      <c r="A2086" s="25" t="s">
        <v>1693</v>
      </c>
      <c r="B2086" s="44">
        <v>4</v>
      </c>
      <c r="C2086" s="25" t="s">
        <v>1637</v>
      </c>
      <c r="D2086" s="25" t="s">
        <v>112</v>
      </c>
      <c r="E2086" s="26">
        <v>45912</v>
      </c>
      <c r="F2086" s="26">
        <v>45912</v>
      </c>
      <c r="G2086" s="25" t="s">
        <v>112</v>
      </c>
      <c r="H2086" s="26">
        <v>46106</v>
      </c>
      <c r="I2086" s="26">
        <v>46107</v>
      </c>
      <c r="J2086" s="25" t="s">
        <v>1032</v>
      </c>
      <c r="K2086" s="25"/>
      <c r="L2086" s="27">
        <v>0</v>
      </c>
      <c r="M2086" s="26" t="s">
        <v>2</v>
      </c>
      <c r="N2086" s="25" t="str" cm="1">
        <f t="array" ref="N2086">_xlfn.IFS(L2086=100%,"выполнено",L2086=0%,"не выполнено",L2086&gt;0%,"в работе",L2086&lt;100%,"в работе")</f>
        <v>не выполнено</v>
      </c>
      <c r="O2086" s="25"/>
      <c r="P2086" s="25"/>
      <c r="Q2086" s="25" t="s">
        <v>465</v>
      </c>
      <c r="R2086" s="25" t="str">
        <f>VLOOKUP(J2086,LookUp!C:F,4,0)</f>
        <v>ООС</v>
      </c>
      <c r="S2086" s="25" t="s">
        <v>3824</v>
      </c>
    </row>
    <row r="2087" spans="1:19" x14ac:dyDescent="0.25">
      <c r="A2087" s="25" t="s">
        <v>1693</v>
      </c>
      <c r="B2087" s="44">
        <v>4</v>
      </c>
      <c r="C2087" s="25" t="s">
        <v>1638</v>
      </c>
      <c r="D2087" s="25" t="s">
        <v>27</v>
      </c>
      <c r="E2087" s="26">
        <v>45901</v>
      </c>
      <c r="F2087" s="26">
        <v>45959</v>
      </c>
      <c r="G2087" s="25" t="s">
        <v>27</v>
      </c>
      <c r="H2087" s="26">
        <v>46093</v>
      </c>
      <c r="I2087" s="26">
        <v>46154</v>
      </c>
      <c r="J2087" s="25" t="s">
        <v>1032</v>
      </c>
      <c r="K2087" s="25"/>
      <c r="L2087" s="27">
        <v>0</v>
      </c>
      <c r="M2087" s="26" t="s">
        <v>2</v>
      </c>
      <c r="N2087" s="25" t="str" cm="1">
        <f t="array" ref="N2087">_xlfn.IFS(L2087=100%,"выполнено",L2087=0%,"не выполнено",L2087&gt;0%,"в работе",L2087&lt;100%,"в работе")</f>
        <v>не выполнено</v>
      </c>
      <c r="O2087" s="25"/>
      <c r="P2087" s="25"/>
      <c r="Q2087" s="25" t="s">
        <v>1701</v>
      </c>
      <c r="R2087" s="25" t="str">
        <f>VLOOKUP(J2087,LookUp!C:F,4,0)</f>
        <v>ООС</v>
      </c>
      <c r="S2087" s="25" t="s">
        <v>3824</v>
      </c>
    </row>
    <row r="2088" spans="1:19" x14ac:dyDescent="0.25">
      <c r="A2088" s="25" t="s">
        <v>1693</v>
      </c>
      <c r="B2088" s="44">
        <v>4</v>
      </c>
      <c r="C2088" s="25" t="s">
        <v>116</v>
      </c>
      <c r="D2088" s="25" t="s">
        <v>278</v>
      </c>
      <c r="E2088" s="26">
        <v>45915</v>
      </c>
      <c r="F2088" s="26">
        <v>45950</v>
      </c>
      <c r="G2088" s="25" t="s">
        <v>278</v>
      </c>
      <c r="H2088" s="26">
        <v>46107</v>
      </c>
      <c r="I2088" s="26">
        <v>46143</v>
      </c>
      <c r="J2088" s="25" t="s">
        <v>1032</v>
      </c>
      <c r="K2088" s="25"/>
      <c r="L2088" s="27">
        <v>0</v>
      </c>
      <c r="M2088" s="26" t="s">
        <v>2</v>
      </c>
      <c r="N2088" s="25" t="str" cm="1">
        <f t="array" ref="N2088">_xlfn.IFS(L2088=100%,"выполнено",L2088=0%,"не выполнено",L2088&gt;0%,"в работе",L2088&lt;100%,"в работе")</f>
        <v>не выполнено</v>
      </c>
      <c r="O2088" s="25"/>
      <c r="P2088" s="25"/>
      <c r="Q2088" s="25" t="s">
        <v>1696</v>
      </c>
      <c r="R2088" s="25" t="str">
        <f>VLOOKUP(J2088,LookUp!C:F,4,0)</f>
        <v>ООС</v>
      </c>
      <c r="S2088" s="25" t="s">
        <v>3824</v>
      </c>
    </row>
    <row r="2089" spans="1:19" x14ac:dyDescent="0.25">
      <c r="A2089" s="25" t="s">
        <v>1693</v>
      </c>
      <c r="B2089" s="44">
        <v>5</v>
      </c>
      <c r="C2089" s="25" t="s">
        <v>118</v>
      </c>
      <c r="D2089" s="25" t="s">
        <v>109</v>
      </c>
      <c r="E2089" s="26">
        <v>45915</v>
      </c>
      <c r="F2089" s="26">
        <v>45944</v>
      </c>
      <c r="G2089" s="25" t="s">
        <v>109</v>
      </c>
      <c r="H2089" s="26">
        <v>46107</v>
      </c>
      <c r="I2089" s="26">
        <v>46139</v>
      </c>
      <c r="J2089" s="25" t="s">
        <v>1032</v>
      </c>
      <c r="K2089" s="25"/>
      <c r="L2089" s="27">
        <v>0</v>
      </c>
      <c r="M2089" s="26" t="s">
        <v>2</v>
      </c>
      <c r="N2089" s="25" t="str" cm="1">
        <f t="array" ref="N2089">_xlfn.IFS(L2089=100%,"выполнено",L2089=0%,"не выполнено",L2089&gt;0%,"в работе",L2089&lt;100%,"в работе")</f>
        <v>не выполнено</v>
      </c>
      <c r="O2089" s="25"/>
      <c r="P2089" s="25"/>
      <c r="Q2089" s="25" t="s">
        <v>1700</v>
      </c>
      <c r="R2089" s="25" t="str">
        <f>VLOOKUP(J2089,LookUp!C:F,4,0)</f>
        <v>ООС</v>
      </c>
      <c r="S2089" s="25" t="s">
        <v>3824</v>
      </c>
    </row>
    <row r="2090" spans="1:19" x14ac:dyDescent="0.25">
      <c r="A2090" s="25" t="s">
        <v>1693</v>
      </c>
      <c r="B2090" s="44">
        <v>5</v>
      </c>
      <c r="C2090" s="25" t="s">
        <v>119</v>
      </c>
      <c r="D2090" s="25" t="s">
        <v>35</v>
      </c>
      <c r="E2090" s="26">
        <v>45945</v>
      </c>
      <c r="F2090" s="26">
        <v>45946</v>
      </c>
      <c r="G2090" s="25" t="s">
        <v>35</v>
      </c>
      <c r="H2090" s="26">
        <v>46139</v>
      </c>
      <c r="I2090" s="26">
        <v>46141</v>
      </c>
      <c r="J2090" s="25" t="s">
        <v>1032</v>
      </c>
      <c r="K2090" s="25"/>
      <c r="L2090" s="27">
        <v>0</v>
      </c>
      <c r="M2090" s="26" t="s">
        <v>2</v>
      </c>
      <c r="N2090" s="25" t="str" cm="1">
        <f t="array" ref="N2090">_xlfn.IFS(L2090=100%,"выполнено",L2090=0%,"не выполнено",L2090&gt;0%,"в работе",L2090&lt;100%,"в работе")</f>
        <v>не выполнено</v>
      </c>
      <c r="O2090" s="25"/>
      <c r="P2090" s="25"/>
      <c r="Q2090" s="25" t="s">
        <v>1700</v>
      </c>
      <c r="R2090" s="25" t="str">
        <f>VLOOKUP(J2090,LookUp!C:F,4,0)</f>
        <v>ООС</v>
      </c>
      <c r="S2090" s="25" t="s">
        <v>3824</v>
      </c>
    </row>
    <row r="2091" spans="1:19" x14ac:dyDescent="0.25">
      <c r="A2091" s="25" t="s">
        <v>1693</v>
      </c>
      <c r="B2091" s="44">
        <v>5</v>
      </c>
      <c r="C2091" s="25" t="s">
        <v>120</v>
      </c>
      <c r="D2091" s="25" t="s">
        <v>35</v>
      </c>
      <c r="E2091" s="26">
        <v>45947</v>
      </c>
      <c r="F2091" s="26">
        <v>45950</v>
      </c>
      <c r="G2091" s="25" t="s">
        <v>35</v>
      </c>
      <c r="H2091" s="26">
        <v>46141</v>
      </c>
      <c r="I2091" s="26">
        <v>46143</v>
      </c>
      <c r="J2091" s="25" t="s">
        <v>1032</v>
      </c>
      <c r="K2091" s="25"/>
      <c r="L2091" s="27">
        <v>0</v>
      </c>
      <c r="M2091" s="26" t="s">
        <v>2</v>
      </c>
      <c r="N2091" s="25" t="str" cm="1">
        <f t="array" ref="N2091">_xlfn.IFS(L2091=100%,"выполнено",L2091=0%,"не выполнено",L2091&gt;0%,"в работе",L2091&lt;100%,"в работе")</f>
        <v>не выполнено</v>
      </c>
      <c r="O2091" s="25"/>
      <c r="P2091" s="25"/>
      <c r="Q2091" s="25" t="s">
        <v>1700</v>
      </c>
      <c r="R2091" s="25" t="str">
        <f>VLOOKUP(J2091,LookUp!C:F,4,0)</f>
        <v>ООС</v>
      </c>
      <c r="S2091" s="25" t="s">
        <v>3824</v>
      </c>
    </row>
    <row r="2092" spans="1:19" x14ac:dyDescent="0.25">
      <c r="A2092" s="25" t="s">
        <v>1693</v>
      </c>
      <c r="B2092" s="44">
        <v>3</v>
      </c>
      <c r="C2092" s="25" t="s">
        <v>1639</v>
      </c>
      <c r="D2092" s="25" t="s">
        <v>276</v>
      </c>
      <c r="E2092" s="26">
        <v>45918</v>
      </c>
      <c r="F2092" s="26">
        <v>45982</v>
      </c>
      <c r="G2092" s="25" t="s">
        <v>276</v>
      </c>
      <c r="H2092" s="26">
        <v>46112</v>
      </c>
      <c r="I2092" s="26">
        <v>46177</v>
      </c>
      <c r="J2092" s="25" t="s">
        <v>1719</v>
      </c>
      <c r="K2092" s="25"/>
      <c r="L2092" s="27">
        <v>0</v>
      </c>
      <c r="M2092" s="26" t="s">
        <v>2</v>
      </c>
      <c r="N2092" s="25" t="str" cm="1">
        <f t="array" ref="N2092">_xlfn.IFS(L2092=100%,"выполнено",L2092=0%,"не выполнено",L2092&gt;0%,"в работе",L2092&lt;100%,"в работе")</f>
        <v>не выполнено</v>
      </c>
      <c r="O2092" s="25"/>
      <c r="P2092" s="25"/>
      <c r="Q2092" s="25" t="s">
        <v>1701</v>
      </c>
      <c r="R2092" s="25" t="str">
        <f>VLOOKUP(J2092,LookUp!C:F,4,0)</f>
        <v>Не применимо</v>
      </c>
      <c r="S2092" s="25" t="s">
        <v>3824</v>
      </c>
    </row>
    <row r="2093" spans="1:19" x14ac:dyDescent="0.25">
      <c r="A2093" s="25" t="s">
        <v>1693</v>
      </c>
      <c r="B2093" s="44">
        <v>4</v>
      </c>
      <c r="C2093" s="25" t="s">
        <v>1640</v>
      </c>
      <c r="D2093" s="25" t="s">
        <v>35</v>
      </c>
      <c r="E2093" s="26">
        <v>45918</v>
      </c>
      <c r="F2093" s="26">
        <v>45919</v>
      </c>
      <c r="G2093" s="25" t="s">
        <v>35</v>
      </c>
      <c r="H2093" s="26">
        <v>46112</v>
      </c>
      <c r="I2093" s="26">
        <v>46114</v>
      </c>
      <c r="J2093" s="25" t="s">
        <v>1032</v>
      </c>
      <c r="K2093" s="25"/>
      <c r="L2093" s="27">
        <v>0</v>
      </c>
      <c r="M2093" s="26" t="s">
        <v>2</v>
      </c>
      <c r="N2093" s="25" t="str" cm="1">
        <f t="array" ref="N2093">_xlfn.IFS(L2093=100%,"выполнено",L2093=0%,"не выполнено",L2093&gt;0%,"в работе",L2093&lt;100%,"в работе")</f>
        <v>не выполнено</v>
      </c>
      <c r="O2093" s="25"/>
      <c r="P2093" s="25"/>
      <c r="Q2093" s="25" t="s">
        <v>1013</v>
      </c>
      <c r="R2093" s="25" t="str">
        <f>VLOOKUP(J2093,LookUp!C:F,4,0)</f>
        <v>ООС</v>
      </c>
      <c r="S2093" s="25" t="s">
        <v>3824</v>
      </c>
    </row>
    <row r="2094" spans="1:19" x14ac:dyDescent="0.25">
      <c r="A2094" s="25" t="s">
        <v>1693</v>
      </c>
      <c r="B2094" s="44">
        <v>4</v>
      </c>
      <c r="C2094" s="25" t="s">
        <v>123</v>
      </c>
      <c r="D2094" s="25" t="s">
        <v>41</v>
      </c>
      <c r="E2094" s="26">
        <v>45922</v>
      </c>
      <c r="F2094" s="26">
        <v>45954</v>
      </c>
      <c r="G2094" s="25" t="s">
        <v>41</v>
      </c>
      <c r="H2094" s="26">
        <v>46114</v>
      </c>
      <c r="I2094" s="26">
        <v>46149</v>
      </c>
      <c r="J2094" s="25" t="s">
        <v>1032</v>
      </c>
      <c r="K2094" s="25"/>
      <c r="L2094" s="27">
        <v>0</v>
      </c>
      <c r="M2094" s="26" t="s">
        <v>2</v>
      </c>
      <c r="N2094" s="25" t="str" cm="1">
        <f t="array" ref="N2094">_xlfn.IFS(L2094=100%,"выполнено",L2094=0%,"не выполнено",L2094&gt;0%,"в работе",L2094&lt;100%,"в работе")</f>
        <v>не выполнено</v>
      </c>
      <c r="O2094" s="25"/>
      <c r="P2094" s="25"/>
      <c r="Q2094" s="25" t="s">
        <v>1696</v>
      </c>
      <c r="R2094" s="25" t="str">
        <f>VLOOKUP(J2094,LookUp!C:F,4,0)</f>
        <v>ООС</v>
      </c>
      <c r="S2094" s="25" t="s">
        <v>3824</v>
      </c>
    </row>
    <row r="2095" spans="1:19" x14ac:dyDescent="0.25">
      <c r="A2095" s="25" t="s">
        <v>1693</v>
      </c>
      <c r="B2095" s="44">
        <v>4</v>
      </c>
      <c r="C2095" s="25" t="s">
        <v>2226</v>
      </c>
      <c r="D2095" s="25" t="s">
        <v>7</v>
      </c>
      <c r="E2095" s="26">
        <v>45954</v>
      </c>
      <c r="F2095" s="26">
        <v>45954</v>
      </c>
      <c r="G2095" s="25" t="s">
        <v>7</v>
      </c>
      <c r="H2095" s="26">
        <v>46149</v>
      </c>
      <c r="I2095" s="26">
        <v>46149</v>
      </c>
      <c r="J2095" s="25" t="s">
        <v>1032</v>
      </c>
      <c r="K2095" s="25"/>
      <c r="L2095" s="27">
        <v>0</v>
      </c>
      <c r="M2095" s="26" t="s">
        <v>2</v>
      </c>
      <c r="N2095" s="25" t="str" cm="1">
        <f t="array" ref="N2095">_xlfn.IFS(L2095=100%,"выполнено",L2095=0%,"не выполнено",L2095&gt;0%,"в работе",L2095&lt;100%,"в работе")</f>
        <v>не выполнено</v>
      </c>
      <c r="O2095" s="25"/>
      <c r="P2095" s="25"/>
      <c r="Q2095" s="25" t="s">
        <v>1696</v>
      </c>
      <c r="R2095" s="25" t="str">
        <f>VLOOKUP(J2095,LookUp!C:F,4,0)</f>
        <v>ООС</v>
      </c>
      <c r="S2095" s="25" t="s">
        <v>3824</v>
      </c>
    </row>
    <row r="2096" spans="1:19" x14ac:dyDescent="0.25">
      <c r="A2096" s="25" t="s">
        <v>1693</v>
      </c>
      <c r="B2096" s="44">
        <v>4</v>
      </c>
      <c r="C2096" s="25" t="s">
        <v>124</v>
      </c>
      <c r="D2096" s="25" t="s">
        <v>67</v>
      </c>
      <c r="E2096" s="26">
        <v>45957</v>
      </c>
      <c r="F2096" s="26">
        <v>45968</v>
      </c>
      <c r="G2096" s="25" t="s">
        <v>67</v>
      </c>
      <c r="H2096" s="26">
        <v>46149</v>
      </c>
      <c r="I2096" s="26">
        <v>46163</v>
      </c>
      <c r="J2096" s="25" t="s">
        <v>1032</v>
      </c>
      <c r="K2096" s="25"/>
      <c r="L2096" s="27">
        <v>0</v>
      </c>
      <c r="M2096" s="26" t="s">
        <v>2</v>
      </c>
      <c r="N2096" s="25" t="str" cm="1">
        <f t="array" ref="N2096">_xlfn.IFS(L2096=100%,"выполнено",L2096=0%,"не выполнено",L2096&gt;0%,"в работе",L2096&lt;100%,"в работе")</f>
        <v>не выполнено</v>
      </c>
      <c r="O2096" s="25"/>
      <c r="P2096" s="25"/>
      <c r="Q2096" s="25" t="s">
        <v>1007</v>
      </c>
      <c r="R2096" s="25" t="str">
        <f>VLOOKUP(J2096,LookUp!C:F,4,0)</f>
        <v>ООС</v>
      </c>
      <c r="S2096" s="25" t="s">
        <v>3824</v>
      </c>
    </row>
    <row r="2097" spans="1:19" x14ac:dyDescent="0.25">
      <c r="A2097" s="25" t="s">
        <v>1693</v>
      </c>
      <c r="B2097" s="44">
        <v>4</v>
      </c>
      <c r="C2097" s="25" t="s">
        <v>1641</v>
      </c>
      <c r="D2097" s="25" t="s">
        <v>67</v>
      </c>
      <c r="E2097" s="26">
        <v>45971</v>
      </c>
      <c r="F2097" s="26">
        <v>45982</v>
      </c>
      <c r="G2097" s="25" t="s">
        <v>67</v>
      </c>
      <c r="H2097" s="26">
        <v>46163</v>
      </c>
      <c r="I2097" s="26">
        <v>46177</v>
      </c>
      <c r="J2097" s="25" t="s">
        <v>1032</v>
      </c>
      <c r="K2097" s="25"/>
      <c r="L2097" s="27">
        <v>0</v>
      </c>
      <c r="M2097" s="26" t="s">
        <v>2</v>
      </c>
      <c r="N2097" s="25" t="str" cm="1">
        <f t="array" ref="N2097">_xlfn.IFS(L2097=100%,"выполнено",L2097=0%,"не выполнено",L2097&gt;0%,"в работе",L2097&lt;100%,"в работе")</f>
        <v>не выполнено</v>
      </c>
      <c r="O2097" s="25"/>
      <c r="P2097" s="25"/>
      <c r="Q2097" s="25" t="s">
        <v>1007</v>
      </c>
      <c r="R2097" s="25" t="str">
        <f>VLOOKUP(J2097,LookUp!C:F,4,0)</f>
        <v>ООС</v>
      </c>
      <c r="S2097" s="25" t="s">
        <v>3824</v>
      </c>
    </row>
    <row r="2098" spans="1:19" x14ac:dyDescent="0.25">
      <c r="A2098" s="25" t="s">
        <v>1694</v>
      </c>
      <c r="B2098" s="44">
        <v>1</v>
      </c>
      <c r="C2098" s="25" t="s">
        <v>0</v>
      </c>
      <c r="D2098" s="25" t="s">
        <v>1</v>
      </c>
      <c r="E2098" s="26" t="s">
        <v>2</v>
      </c>
      <c r="F2098" s="26" t="s">
        <v>2</v>
      </c>
      <c r="G2098" s="25" t="s">
        <v>3163</v>
      </c>
      <c r="H2098" s="26">
        <v>45730</v>
      </c>
      <c r="I2098" s="26">
        <v>46076</v>
      </c>
      <c r="J2098" s="25" t="s">
        <v>1719</v>
      </c>
      <c r="K2098" s="25"/>
      <c r="L2098" s="27">
        <v>0.54</v>
      </c>
      <c r="M2098" s="26" t="s">
        <v>2</v>
      </c>
      <c r="N2098" s="25" t="str" cm="1">
        <f t="array" ref="N2098">_xlfn.IFS(L2098=100%,"выполнено",L2098=0%,"не выполнено",L2098&gt;0%,"в работе",L2098&lt;100%,"в работе")</f>
        <v>в работе</v>
      </c>
      <c r="O2098" s="25"/>
      <c r="P2098" s="25"/>
      <c r="Q2098" s="25" t="s">
        <v>1007</v>
      </c>
      <c r="R2098" s="25" t="str">
        <f>VLOOKUP(J2098,LookUp!C:F,4,0)</f>
        <v>Не применимо</v>
      </c>
      <c r="S2098" s="25" t="s">
        <v>3825</v>
      </c>
    </row>
    <row r="2099" spans="1:19" x14ac:dyDescent="0.25">
      <c r="A2099" s="25" t="s">
        <v>1694</v>
      </c>
      <c r="B2099" s="44">
        <v>1</v>
      </c>
      <c r="C2099" s="25" t="s">
        <v>1642</v>
      </c>
      <c r="D2099" s="25" t="s">
        <v>1643</v>
      </c>
      <c r="E2099" s="26">
        <v>45730</v>
      </c>
      <c r="F2099" s="26">
        <v>45850</v>
      </c>
      <c r="G2099" s="25" t="s">
        <v>3164</v>
      </c>
      <c r="H2099" s="26">
        <v>45730</v>
      </c>
      <c r="I2099" s="26">
        <v>46076</v>
      </c>
      <c r="J2099" s="25" t="s">
        <v>1719</v>
      </c>
      <c r="K2099" s="25"/>
      <c r="L2099" s="27">
        <v>0.54</v>
      </c>
      <c r="M2099" s="26" t="s">
        <v>2</v>
      </c>
      <c r="N2099" s="25" t="str" cm="1">
        <f t="array" ref="N2099">_xlfn.IFS(L2099=100%,"выполнено",L2099=0%,"не выполнено",L2099&gt;0%,"в работе",L2099&lt;100%,"в работе")</f>
        <v>в работе</v>
      </c>
      <c r="O2099" s="25"/>
      <c r="P2099" s="25"/>
      <c r="Q2099" s="25" t="s">
        <v>1007</v>
      </c>
      <c r="R2099" s="25" t="str">
        <f>VLOOKUP(J2099,LookUp!C:F,4,0)</f>
        <v>Не применимо</v>
      </c>
      <c r="S2099" s="25" t="s">
        <v>3825</v>
      </c>
    </row>
    <row r="2100" spans="1:19" x14ac:dyDescent="0.25">
      <c r="A2100" s="25" t="s">
        <v>1694</v>
      </c>
      <c r="B2100" s="44">
        <v>2</v>
      </c>
      <c r="C2100" s="25" t="s">
        <v>902</v>
      </c>
      <c r="D2100" s="25" t="s">
        <v>7</v>
      </c>
      <c r="E2100" s="26">
        <v>45730</v>
      </c>
      <c r="F2100" s="26">
        <v>45730</v>
      </c>
      <c r="G2100" s="25" t="s">
        <v>7</v>
      </c>
      <c r="H2100" s="26">
        <v>45730</v>
      </c>
      <c r="I2100" s="26">
        <v>45730</v>
      </c>
      <c r="J2100" s="25" t="s">
        <v>1719</v>
      </c>
      <c r="K2100" s="25"/>
      <c r="L2100" s="27">
        <v>1</v>
      </c>
      <c r="M2100" s="26">
        <v>45730</v>
      </c>
      <c r="N2100" s="25" t="str" cm="1">
        <f t="array" ref="N2100">_xlfn.IFS(L2100=100%,"выполнено",L2100=0%,"не выполнено",L2100&gt;0%,"в работе",L2100&lt;100%,"в работе")</f>
        <v>выполнено</v>
      </c>
      <c r="O2100" s="25"/>
      <c r="P2100" s="25"/>
      <c r="Q2100" s="25" t="s">
        <v>465</v>
      </c>
      <c r="R2100" s="25" t="str">
        <f>VLOOKUP(J2100,LookUp!C:F,4,0)</f>
        <v>Не применимо</v>
      </c>
      <c r="S2100" s="25" t="s">
        <v>3825</v>
      </c>
    </row>
    <row r="2101" spans="1:19" x14ac:dyDescent="0.25">
      <c r="A2101" s="25" t="s">
        <v>1694</v>
      </c>
      <c r="B2101" s="44">
        <v>2</v>
      </c>
      <c r="C2101" s="25" t="s">
        <v>6</v>
      </c>
      <c r="D2101" s="25" t="s">
        <v>1644</v>
      </c>
      <c r="E2101" s="26">
        <v>45755</v>
      </c>
      <c r="F2101" s="26">
        <v>45850</v>
      </c>
      <c r="G2101" s="25" t="s">
        <v>3384</v>
      </c>
      <c r="H2101" s="26">
        <v>45810</v>
      </c>
      <c r="I2101" s="26">
        <v>46076</v>
      </c>
      <c r="J2101" s="25" t="s">
        <v>1719</v>
      </c>
      <c r="K2101" s="25"/>
      <c r="L2101" s="27">
        <v>0</v>
      </c>
      <c r="M2101" s="26" t="s">
        <v>2</v>
      </c>
      <c r="N2101" s="25" t="str" cm="1">
        <f t="array" ref="N2101">_xlfn.IFS(L2101=100%,"выполнено",L2101=0%,"не выполнено",L2101&gt;0%,"в работе",L2101&lt;100%,"в работе")</f>
        <v>не выполнено</v>
      </c>
      <c r="O2101" s="25"/>
      <c r="P2101" s="25"/>
      <c r="Q2101" s="25" t="s">
        <v>991</v>
      </c>
      <c r="R2101" s="25" t="str">
        <f>VLOOKUP(J2101,LookUp!C:F,4,0)</f>
        <v>Не применимо</v>
      </c>
      <c r="S2101" s="25" t="s">
        <v>3825</v>
      </c>
    </row>
    <row r="2102" spans="1:19" x14ac:dyDescent="0.25">
      <c r="A2102" s="25" t="s">
        <v>1694</v>
      </c>
      <c r="B2102" s="44">
        <v>3</v>
      </c>
      <c r="C2102" s="25" t="s">
        <v>1645</v>
      </c>
      <c r="D2102" s="25" t="s">
        <v>7</v>
      </c>
      <c r="E2102" s="26">
        <v>45755</v>
      </c>
      <c r="F2102" s="26">
        <v>45755</v>
      </c>
      <c r="G2102" s="25" t="s">
        <v>7</v>
      </c>
      <c r="H2102" s="26">
        <v>45810</v>
      </c>
      <c r="I2102" s="26">
        <v>45810</v>
      </c>
      <c r="J2102" s="25" t="s">
        <v>1719</v>
      </c>
      <c r="K2102" s="25"/>
      <c r="L2102" s="27">
        <v>1</v>
      </c>
      <c r="M2102" s="26">
        <v>45810</v>
      </c>
      <c r="N2102" s="25" t="str" cm="1">
        <f t="array" ref="N2102">_xlfn.IFS(L2102=100%,"выполнено",L2102=0%,"не выполнено",L2102&gt;0%,"в работе",L2102&lt;100%,"в работе")</f>
        <v>выполнено</v>
      </c>
      <c r="O2102" s="25"/>
      <c r="P2102" s="25"/>
      <c r="Q2102" s="25" t="s">
        <v>1701</v>
      </c>
      <c r="R2102" s="25" t="str">
        <f>VLOOKUP(J2102,LookUp!C:F,4,0)</f>
        <v>Не применимо</v>
      </c>
      <c r="S2102" s="25" t="s">
        <v>3825</v>
      </c>
    </row>
    <row r="2103" spans="1:19" x14ac:dyDescent="0.25">
      <c r="A2103" s="25" t="s">
        <v>1694</v>
      </c>
      <c r="B2103" s="44">
        <v>3</v>
      </c>
      <c r="C2103" s="25" t="s">
        <v>906</v>
      </c>
      <c r="D2103" s="25" t="s">
        <v>7</v>
      </c>
      <c r="E2103" s="26">
        <v>45772</v>
      </c>
      <c r="F2103" s="26">
        <v>45772</v>
      </c>
      <c r="G2103" s="25" t="s">
        <v>7</v>
      </c>
      <c r="H2103" s="26">
        <v>45946</v>
      </c>
      <c r="I2103" s="26">
        <v>45946</v>
      </c>
      <c r="J2103" s="25" t="s">
        <v>1719</v>
      </c>
      <c r="K2103" s="25"/>
      <c r="L2103" s="27">
        <v>0</v>
      </c>
      <c r="M2103" s="26" t="s">
        <v>2</v>
      </c>
      <c r="N2103" s="25" t="str" cm="1">
        <f t="array" ref="N2103">_xlfn.IFS(L2103=100%,"выполнено",L2103=0%,"не выполнено",L2103&gt;0%,"в работе",L2103&lt;100%,"в работе")</f>
        <v>не выполнено</v>
      </c>
      <c r="O2103" s="25"/>
      <c r="P2103" s="25"/>
      <c r="Q2103" s="25" t="s">
        <v>1696</v>
      </c>
      <c r="R2103" s="25" t="str">
        <f>VLOOKUP(J2103,LookUp!C:F,4,0)</f>
        <v>Не применимо</v>
      </c>
      <c r="S2103" s="25" t="s">
        <v>3825</v>
      </c>
    </row>
    <row r="2104" spans="1:19" x14ac:dyDescent="0.25">
      <c r="A2104" s="25" t="s">
        <v>1694</v>
      </c>
      <c r="B2104" s="44">
        <v>3</v>
      </c>
      <c r="C2104" s="25" t="s">
        <v>907</v>
      </c>
      <c r="D2104" s="25" t="s">
        <v>7</v>
      </c>
      <c r="E2104" s="26">
        <v>45780</v>
      </c>
      <c r="F2104" s="26">
        <v>45780</v>
      </c>
      <c r="G2104" s="25" t="s">
        <v>7</v>
      </c>
      <c r="H2104" s="26">
        <v>45968</v>
      </c>
      <c r="I2104" s="26">
        <v>45968</v>
      </c>
      <c r="J2104" s="25" t="s">
        <v>1719</v>
      </c>
      <c r="K2104" s="25"/>
      <c r="L2104" s="27">
        <v>0</v>
      </c>
      <c r="M2104" s="26" t="s">
        <v>2</v>
      </c>
      <c r="N2104" s="25" t="str" cm="1">
        <f t="array" ref="N2104">_xlfn.IFS(L2104=100%,"выполнено",L2104=0%,"не выполнено",L2104&gt;0%,"в работе",L2104&lt;100%,"в работе")</f>
        <v>не выполнено</v>
      </c>
      <c r="O2104" s="25"/>
      <c r="P2104" s="25"/>
      <c r="Q2104" s="25" t="s">
        <v>1696</v>
      </c>
      <c r="R2104" s="25" t="str">
        <f>VLOOKUP(J2104,LookUp!C:F,4,0)</f>
        <v>Не применимо</v>
      </c>
      <c r="S2104" s="25" t="s">
        <v>3825</v>
      </c>
    </row>
    <row r="2105" spans="1:19" x14ac:dyDescent="0.25">
      <c r="A2105" s="25" t="s">
        <v>1694</v>
      </c>
      <c r="B2105" s="44">
        <v>3</v>
      </c>
      <c r="C2105" s="25" t="s">
        <v>908</v>
      </c>
      <c r="D2105" s="25" t="s">
        <v>7</v>
      </c>
      <c r="E2105" s="26">
        <v>45820</v>
      </c>
      <c r="F2105" s="26">
        <v>45820</v>
      </c>
      <c r="G2105" s="25" t="s">
        <v>7</v>
      </c>
      <c r="H2105" s="26">
        <v>46034</v>
      </c>
      <c r="I2105" s="26">
        <v>46034</v>
      </c>
      <c r="J2105" s="25" t="s">
        <v>1719</v>
      </c>
      <c r="K2105" s="25"/>
      <c r="L2105" s="27">
        <v>0</v>
      </c>
      <c r="M2105" s="26" t="s">
        <v>2</v>
      </c>
      <c r="N2105" s="25" t="str" cm="1">
        <f t="array" ref="N2105">_xlfn.IFS(L2105=100%,"выполнено",L2105=0%,"не выполнено",L2105&gt;0%,"в работе",L2105&lt;100%,"в работе")</f>
        <v>не выполнено</v>
      </c>
      <c r="O2105" s="25"/>
      <c r="P2105" s="25"/>
      <c r="Q2105" s="25" t="s">
        <v>991</v>
      </c>
      <c r="R2105" s="25" t="str">
        <f>VLOOKUP(J2105,LookUp!C:F,4,0)</f>
        <v>Не применимо</v>
      </c>
      <c r="S2105" s="25" t="s">
        <v>3825</v>
      </c>
    </row>
    <row r="2106" spans="1:19" x14ac:dyDescent="0.25">
      <c r="A2106" s="25" t="s">
        <v>1694</v>
      </c>
      <c r="B2106" s="44">
        <v>3</v>
      </c>
      <c r="C2106" s="25" t="s">
        <v>909</v>
      </c>
      <c r="D2106" s="25" t="s">
        <v>7</v>
      </c>
      <c r="E2106" s="26">
        <v>45850</v>
      </c>
      <c r="F2106" s="26">
        <v>45850</v>
      </c>
      <c r="G2106" s="25" t="s">
        <v>7</v>
      </c>
      <c r="H2106" s="26">
        <v>46076</v>
      </c>
      <c r="I2106" s="26">
        <v>46076</v>
      </c>
      <c r="J2106" s="25" t="s">
        <v>1719</v>
      </c>
      <c r="K2106" s="25"/>
      <c r="L2106" s="27">
        <v>0</v>
      </c>
      <c r="M2106" s="26" t="s">
        <v>2</v>
      </c>
      <c r="N2106" s="25" t="str" cm="1">
        <f t="array" ref="N2106">_xlfn.IFS(L2106=100%,"выполнено",L2106=0%,"не выполнено",L2106&gt;0%,"в работе",L2106&lt;100%,"в работе")</f>
        <v>не выполнено</v>
      </c>
      <c r="O2106" s="25"/>
      <c r="P2106" s="25"/>
      <c r="Q2106" s="25" t="s">
        <v>465</v>
      </c>
      <c r="R2106" s="25" t="str">
        <f>VLOOKUP(J2106,LookUp!C:F,4,0)</f>
        <v>Не применимо</v>
      </c>
      <c r="S2106" s="25" t="s">
        <v>3825</v>
      </c>
    </row>
    <row r="2107" spans="1:19" x14ac:dyDescent="0.25">
      <c r="A2107" s="25" t="s">
        <v>1694</v>
      </c>
      <c r="B2107" s="44">
        <v>3</v>
      </c>
      <c r="C2107" s="25" t="s">
        <v>910</v>
      </c>
      <c r="D2107" s="25" t="s">
        <v>7</v>
      </c>
      <c r="E2107" s="26">
        <v>45772</v>
      </c>
      <c r="F2107" s="26">
        <v>45772</v>
      </c>
      <c r="G2107" s="25" t="s">
        <v>7</v>
      </c>
      <c r="H2107" s="26">
        <v>45917</v>
      </c>
      <c r="I2107" s="26">
        <v>45917</v>
      </c>
      <c r="J2107" s="25" t="s">
        <v>1719</v>
      </c>
      <c r="K2107" s="25"/>
      <c r="L2107" s="27">
        <v>0</v>
      </c>
      <c r="M2107" s="26" t="s">
        <v>2</v>
      </c>
      <c r="N2107" s="25" t="str" cm="1">
        <f t="array" ref="N2107">_xlfn.IFS(L2107=100%,"выполнено",L2107=0%,"не выполнено",L2107&gt;0%,"в работе",L2107&lt;100%,"в работе")</f>
        <v>не выполнено</v>
      </c>
      <c r="O2107" s="25"/>
      <c r="P2107" s="25"/>
      <c r="Q2107" s="25" t="s">
        <v>1701</v>
      </c>
      <c r="R2107" s="25" t="str">
        <f>VLOOKUP(J2107,LookUp!C:F,4,0)</f>
        <v>Не применимо</v>
      </c>
      <c r="S2107" s="25" t="s">
        <v>3825</v>
      </c>
    </row>
    <row r="2108" spans="1:19" x14ac:dyDescent="0.25">
      <c r="A2108" s="25" t="s">
        <v>1694</v>
      </c>
      <c r="B2108" s="44">
        <v>3</v>
      </c>
      <c r="C2108" s="25" t="s">
        <v>911</v>
      </c>
      <c r="D2108" s="25" t="s">
        <v>7</v>
      </c>
      <c r="E2108" s="26">
        <v>45773</v>
      </c>
      <c r="F2108" s="26">
        <v>45773</v>
      </c>
      <c r="G2108" s="25" t="s">
        <v>7</v>
      </c>
      <c r="H2108" s="26">
        <v>45947</v>
      </c>
      <c r="I2108" s="26">
        <v>45947</v>
      </c>
      <c r="J2108" s="25" t="s">
        <v>1719</v>
      </c>
      <c r="K2108" s="25"/>
      <c r="L2108" s="27">
        <v>0</v>
      </c>
      <c r="M2108" s="26" t="s">
        <v>2</v>
      </c>
      <c r="N2108" s="25" t="str" cm="1">
        <f t="array" ref="N2108">_xlfn.IFS(L2108=100%,"выполнено",L2108=0%,"не выполнено",L2108&gt;0%,"в работе",L2108&lt;100%,"в работе")</f>
        <v>не выполнено</v>
      </c>
      <c r="O2108" s="25"/>
      <c r="P2108" s="25"/>
      <c r="Q2108" s="25" t="s">
        <v>1700</v>
      </c>
      <c r="R2108" s="25" t="str">
        <f>VLOOKUP(J2108,LookUp!C:F,4,0)</f>
        <v>Не применимо</v>
      </c>
      <c r="S2108" s="25" t="s">
        <v>3825</v>
      </c>
    </row>
    <row r="2109" spans="1:19" x14ac:dyDescent="0.25">
      <c r="A2109" s="25" t="s">
        <v>1694</v>
      </c>
      <c r="B2109" s="44">
        <v>2</v>
      </c>
      <c r="C2109" s="25" t="s">
        <v>912</v>
      </c>
      <c r="D2109" s="25" t="s">
        <v>7</v>
      </c>
      <c r="E2109" s="26">
        <v>45730</v>
      </c>
      <c r="F2109" s="26">
        <v>45730</v>
      </c>
      <c r="G2109" s="25" t="s">
        <v>7</v>
      </c>
      <c r="H2109" s="26">
        <v>45730</v>
      </c>
      <c r="I2109" s="26">
        <v>45730</v>
      </c>
      <c r="J2109" s="25" t="s">
        <v>1719</v>
      </c>
      <c r="K2109" s="25"/>
      <c r="L2109" s="27">
        <v>1</v>
      </c>
      <c r="M2109" s="26">
        <v>45730</v>
      </c>
      <c r="N2109" s="25" t="str" cm="1">
        <f t="array" ref="N2109">_xlfn.IFS(L2109=100%,"выполнено",L2109=0%,"не выполнено",L2109&gt;0%,"в работе",L2109&lt;100%,"в работе")</f>
        <v>выполнено</v>
      </c>
      <c r="O2109" s="25"/>
      <c r="P2109" s="25"/>
      <c r="Q2109" s="25" t="s">
        <v>1696</v>
      </c>
      <c r="R2109" s="25" t="str">
        <f>VLOOKUP(J2109,LookUp!C:F,4,0)</f>
        <v>Не применимо</v>
      </c>
      <c r="S2109" s="25" t="s">
        <v>3825</v>
      </c>
    </row>
    <row r="2110" spans="1:19" x14ac:dyDescent="0.25">
      <c r="A2110" s="25" t="s">
        <v>1694</v>
      </c>
      <c r="B2110" s="44">
        <v>3</v>
      </c>
      <c r="C2110" s="25" t="s">
        <v>914</v>
      </c>
      <c r="D2110" s="25" t="s">
        <v>7</v>
      </c>
      <c r="E2110" s="26">
        <v>45730</v>
      </c>
      <c r="F2110" s="26">
        <v>45730</v>
      </c>
      <c r="G2110" s="25" t="s">
        <v>7</v>
      </c>
      <c r="H2110" s="26">
        <v>45730</v>
      </c>
      <c r="I2110" s="26">
        <v>45730</v>
      </c>
      <c r="J2110" s="25" t="s">
        <v>1719</v>
      </c>
      <c r="K2110" s="25"/>
      <c r="L2110" s="27">
        <v>1</v>
      </c>
      <c r="M2110" s="26">
        <v>45730</v>
      </c>
      <c r="N2110" s="25" t="str" cm="1">
        <f t="array" ref="N2110">_xlfn.IFS(L2110=100%,"выполнено",L2110=0%,"не выполнено",L2110&gt;0%,"в работе",L2110&lt;100%,"в работе")</f>
        <v>выполнено</v>
      </c>
      <c r="O2110" s="25"/>
      <c r="P2110" s="25"/>
      <c r="Q2110" s="25" t="s">
        <v>465</v>
      </c>
      <c r="R2110" s="25" t="str">
        <f>VLOOKUP(J2110,LookUp!C:F,4,0)</f>
        <v>Не применимо</v>
      </c>
      <c r="S2110" s="25" t="s">
        <v>3825</v>
      </c>
    </row>
    <row r="2111" spans="1:19" x14ac:dyDescent="0.25">
      <c r="A2111" s="25" t="s">
        <v>1694</v>
      </c>
      <c r="B2111" s="44">
        <v>2</v>
      </c>
      <c r="C2111" s="25" t="s">
        <v>919</v>
      </c>
      <c r="D2111" s="25" t="s">
        <v>41</v>
      </c>
      <c r="E2111" s="26">
        <v>45730</v>
      </c>
      <c r="F2111" s="26">
        <v>45755</v>
      </c>
      <c r="G2111" s="25" t="s">
        <v>1891</v>
      </c>
      <c r="H2111" s="26">
        <v>45730</v>
      </c>
      <c r="I2111" s="26">
        <v>45810</v>
      </c>
      <c r="J2111" s="25" t="s">
        <v>1719</v>
      </c>
      <c r="K2111" s="25"/>
      <c r="L2111" s="27">
        <v>1</v>
      </c>
      <c r="M2111" s="26">
        <v>45810</v>
      </c>
      <c r="N2111" s="25" t="str" cm="1">
        <f t="array" ref="N2111">_xlfn.IFS(L2111=100%,"выполнено",L2111=0%,"не выполнено",L2111&gt;0%,"в работе",L2111&lt;100%,"в работе")</f>
        <v>выполнено</v>
      </c>
      <c r="O2111" s="25"/>
      <c r="P2111" s="25"/>
      <c r="Q2111" s="25" t="s">
        <v>1701</v>
      </c>
      <c r="R2111" s="25" t="str">
        <f>VLOOKUP(J2111,LookUp!C:F,4,0)</f>
        <v>Не применимо</v>
      </c>
      <c r="S2111" s="25" t="s">
        <v>3825</v>
      </c>
    </row>
    <row r="2112" spans="1:19" x14ac:dyDescent="0.25">
      <c r="A2112" s="25" t="s">
        <v>1694</v>
      </c>
      <c r="B2112" s="44">
        <v>3</v>
      </c>
      <c r="C2112" s="25" t="s">
        <v>32</v>
      </c>
      <c r="D2112" s="25" t="s">
        <v>33</v>
      </c>
      <c r="E2112" s="26">
        <v>45730</v>
      </c>
      <c r="F2112" s="26">
        <v>45733</v>
      </c>
      <c r="G2112" s="25" t="s">
        <v>33</v>
      </c>
      <c r="H2112" s="26">
        <v>45730</v>
      </c>
      <c r="I2112" s="26">
        <v>45733</v>
      </c>
      <c r="J2112" s="25" t="s">
        <v>1719</v>
      </c>
      <c r="K2112" s="25"/>
      <c r="L2112" s="27">
        <v>1</v>
      </c>
      <c r="M2112" s="26">
        <v>45733</v>
      </c>
      <c r="N2112" s="25" t="str" cm="1">
        <f t="array" ref="N2112">_xlfn.IFS(L2112=100%,"выполнено",L2112=0%,"не выполнено",L2112&gt;0%,"в работе",L2112&lt;100%,"в работе")</f>
        <v>выполнено</v>
      </c>
      <c r="O2112" s="25"/>
      <c r="P2112" s="25"/>
      <c r="Q2112" s="25" t="s">
        <v>1700</v>
      </c>
      <c r="R2112" s="25" t="str">
        <f>VLOOKUP(J2112,LookUp!C:F,4,0)</f>
        <v>Не применимо</v>
      </c>
      <c r="S2112" s="25" t="s">
        <v>3825</v>
      </c>
    </row>
    <row r="2113" spans="1:19" x14ac:dyDescent="0.25">
      <c r="A2113" s="25" t="s">
        <v>1694</v>
      </c>
      <c r="B2113" s="44">
        <v>3</v>
      </c>
      <c r="C2113" s="25" t="s">
        <v>34</v>
      </c>
      <c r="D2113" s="25" t="s">
        <v>35</v>
      </c>
      <c r="E2113" s="26">
        <v>45733</v>
      </c>
      <c r="F2113" s="26">
        <v>45735</v>
      </c>
      <c r="G2113" s="25" t="s">
        <v>35</v>
      </c>
      <c r="H2113" s="26">
        <v>45733</v>
      </c>
      <c r="I2113" s="26">
        <v>45735</v>
      </c>
      <c r="J2113" s="25" t="s">
        <v>1719</v>
      </c>
      <c r="K2113" s="25"/>
      <c r="L2113" s="27">
        <v>1</v>
      </c>
      <c r="M2113" s="26">
        <v>45735</v>
      </c>
      <c r="N2113" s="25" t="str" cm="1">
        <f t="array" ref="N2113">_xlfn.IFS(L2113=100%,"выполнено",L2113=0%,"не выполнено",L2113&gt;0%,"в работе",L2113&lt;100%,"в работе")</f>
        <v>выполнено</v>
      </c>
      <c r="O2113" s="25"/>
      <c r="P2113" s="25"/>
      <c r="Q2113" s="25" t="s">
        <v>1696</v>
      </c>
      <c r="R2113" s="25" t="str">
        <f>VLOOKUP(J2113,LookUp!C:F,4,0)</f>
        <v>Не применимо</v>
      </c>
      <c r="S2113" s="25" t="s">
        <v>3825</v>
      </c>
    </row>
    <row r="2114" spans="1:19" x14ac:dyDescent="0.25">
      <c r="A2114" s="25" t="s">
        <v>1694</v>
      </c>
      <c r="B2114" s="44">
        <v>3</v>
      </c>
      <c r="C2114" s="25" t="s">
        <v>921</v>
      </c>
      <c r="D2114" s="25" t="s">
        <v>73</v>
      </c>
      <c r="E2114" s="26">
        <v>45735</v>
      </c>
      <c r="F2114" s="26">
        <v>45740</v>
      </c>
      <c r="G2114" s="25" t="s">
        <v>73</v>
      </c>
      <c r="H2114" s="26">
        <v>45735</v>
      </c>
      <c r="I2114" s="26">
        <v>45740</v>
      </c>
      <c r="J2114" s="25" t="s">
        <v>1719</v>
      </c>
      <c r="K2114" s="25"/>
      <c r="L2114" s="27">
        <v>1</v>
      </c>
      <c r="M2114" s="26">
        <v>45740</v>
      </c>
      <c r="N2114" s="25" t="str" cm="1">
        <f t="array" ref="N2114">_xlfn.IFS(L2114=100%,"выполнено",L2114=0%,"не выполнено",L2114&gt;0%,"в работе",L2114&lt;100%,"в работе")</f>
        <v>выполнено</v>
      </c>
      <c r="O2114" s="25"/>
      <c r="P2114" s="25"/>
      <c r="Q2114" s="25" t="s">
        <v>465</v>
      </c>
      <c r="R2114" s="25" t="str">
        <f>VLOOKUP(J2114,LookUp!C:F,4,0)</f>
        <v>Не применимо</v>
      </c>
      <c r="S2114" s="25" t="s">
        <v>3825</v>
      </c>
    </row>
    <row r="2115" spans="1:19" x14ac:dyDescent="0.25">
      <c r="A2115" s="25" t="s">
        <v>1694</v>
      </c>
      <c r="B2115" s="44">
        <v>3</v>
      </c>
      <c r="C2115" s="25" t="s">
        <v>923</v>
      </c>
      <c r="D2115" s="25" t="s">
        <v>28</v>
      </c>
      <c r="E2115" s="26">
        <v>45740</v>
      </c>
      <c r="F2115" s="26">
        <v>45755</v>
      </c>
      <c r="G2115" s="25" t="s">
        <v>28</v>
      </c>
      <c r="H2115" s="26">
        <v>45740</v>
      </c>
      <c r="I2115" s="26">
        <v>45755</v>
      </c>
      <c r="J2115" s="25" t="s">
        <v>1719</v>
      </c>
      <c r="K2115" s="25"/>
      <c r="L2115" s="27">
        <v>1</v>
      </c>
      <c r="M2115" s="26">
        <v>45755</v>
      </c>
      <c r="N2115" s="25" t="str" cm="1">
        <f t="array" ref="N2115">_xlfn.IFS(L2115=100%,"выполнено",L2115=0%,"не выполнено",L2115&gt;0%,"в работе",L2115&lt;100%,"в работе")</f>
        <v>выполнено</v>
      </c>
      <c r="O2115" s="25"/>
      <c r="P2115" s="25"/>
      <c r="Q2115" s="25" t="s">
        <v>1700</v>
      </c>
      <c r="R2115" s="25" t="str">
        <f>VLOOKUP(J2115,LookUp!C:F,4,0)</f>
        <v>Не применимо</v>
      </c>
      <c r="S2115" s="25" t="s">
        <v>3825</v>
      </c>
    </row>
    <row r="2116" spans="1:19" x14ac:dyDescent="0.25">
      <c r="A2116" s="25" t="s">
        <v>1694</v>
      </c>
      <c r="B2116" s="44">
        <v>3</v>
      </c>
      <c r="C2116" s="25" t="s">
        <v>924</v>
      </c>
      <c r="D2116" s="25" t="s">
        <v>28</v>
      </c>
      <c r="E2116" s="26">
        <v>45740</v>
      </c>
      <c r="F2116" s="26">
        <v>45755</v>
      </c>
      <c r="G2116" s="25" t="s">
        <v>28</v>
      </c>
      <c r="H2116" s="26">
        <v>45796</v>
      </c>
      <c r="I2116" s="26">
        <v>45810</v>
      </c>
      <c r="J2116" s="25" t="s">
        <v>1719</v>
      </c>
      <c r="K2116" s="25"/>
      <c r="L2116" s="27">
        <v>1</v>
      </c>
      <c r="M2116" s="26">
        <v>45810</v>
      </c>
      <c r="N2116" s="25" t="str" cm="1">
        <f t="array" ref="N2116">_xlfn.IFS(L2116=100%,"выполнено",L2116=0%,"не выполнено",L2116&gt;0%,"в работе",L2116&lt;100%,"в работе")</f>
        <v>выполнено</v>
      </c>
      <c r="O2116" s="25"/>
      <c r="P2116" s="25"/>
      <c r="Q2116" s="25" t="s">
        <v>1700</v>
      </c>
      <c r="R2116" s="25" t="str">
        <f>VLOOKUP(J2116,LookUp!C:F,4,0)</f>
        <v>Не применимо</v>
      </c>
      <c r="S2116" s="25" t="s">
        <v>3825</v>
      </c>
    </row>
    <row r="2117" spans="1:19" x14ac:dyDescent="0.25">
      <c r="A2117" s="25" t="s">
        <v>1694</v>
      </c>
      <c r="B2117" s="44">
        <v>2</v>
      </c>
      <c r="C2117" s="25" t="s">
        <v>925</v>
      </c>
      <c r="D2117" s="25" t="s">
        <v>69</v>
      </c>
      <c r="E2117" s="26">
        <v>45755</v>
      </c>
      <c r="F2117" s="26">
        <v>45772</v>
      </c>
      <c r="G2117" s="25" t="s">
        <v>438</v>
      </c>
      <c r="H2117" s="26">
        <v>45811</v>
      </c>
      <c r="I2117" s="26">
        <v>45946</v>
      </c>
      <c r="J2117" s="25" t="s">
        <v>1719</v>
      </c>
      <c r="K2117" s="25"/>
      <c r="L2117" s="27">
        <v>0.96</v>
      </c>
      <c r="M2117" s="26" t="s">
        <v>2</v>
      </c>
      <c r="N2117" s="25" t="str" cm="1">
        <f t="array" ref="N2117">_xlfn.IFS(L2117=100%,"выполнено",L2117=0%,"не выполнено",L2117&gt;0%,"в работе",L2117&lt;100%,"в работе")</f>
        <v>в работе</v>
      </c>
      <c r="O2117" s="25"/>
      <c r="P2117" s="25"/>
      <c r="Q2117" s="25" t="s">
        <v>1701</v>
      </c>
      <c r="R2117" s="25" t="str">
        <f>VLOOKUP(J2117,LookUp!C:F,4,0)</f>
        <v>Не применимо</v>
      </c>
      <c r="S2117" s="25" t="s">
        <v>3825</v>
      </c>
    </row>
    <row r="2118" spans="1:19" x14ac:dyDescent="0.25">
      <c r="A2118" s="25" t="s">
        <v>1694</v>
      </c>
      <c r="B2118" s="44">
        <v>3</v>
      </c>
      <c r="C2118" s="25" t="s">
        <v>1568</v>
      </c>
      <c r="D2118" s="25" t="s">
        <v>214</v>
      </c>
      <c r="E2118" s="26">
        <v>45755</v>
      </c>
      <c r="F2118" s="26">
        <v>45767</v>
      </c>
      <c r="G2118" s="25" t="s">
        <v>1054</v>
      </c>
      <c r="H2118" s="26">
        <v>45811</v>
      </c>
      <c r="I2118" s="26">
        <v>45916</v>
      </c>
      <c r="J2118" s="25" t="s">
        <v>1719</v>
      </c>
      <c r="K2118" s="25"/>
      <c r="L2118" s="27">
        <v>1</v>
      </c>
      <c r="M2118" s="26">
        <v>45916</v>
      </c>
      <c r="N2118" s="25" t="str" cm="1">
        <f t="array" ref="N2118">_xlfn.IFS(L2118=100%,"выполнено",L2118=0%,"не выполнено",L2118&gt;0%,"в работе",L2118&lt;100%,"в работе")</f>
        <v>выполнено</v>
      </c>
      <c r="O2118" s="25"/>
      <c r="P2118" s="25"/>
      <c r="Q2118" s="25" t="s">
        <v>1719</v>
      </c>
      <c r="R2118" s="25" t="str">
        <f>VLOOKUP(J2118,LookUp!C:F,4,0)</f>
        <v>Не применимо</v>
      </c>
      <c r="S2118" s="25" t="s">
        <v>3825</v>
      </c>
    </row>
    <row r="2119" spans="1:19" x14ac:dyDescent="0.25">
      <c r="A2119" s="25" t="s">
        <v>1694</v>
      </c>
      <c r="B2119" s="44">
        <v>4</v>
      </c>
      <c r="C2119" s="25" t="s">
        <v>1646</v>
      </c>
      <c r="D2119" s="25" t="s">
        <v>214</v>
      </c>
      <c r="E2119" s="26">
        <v>45755</v>
      </c>
      <c r="F2119" s="26">
        <v>45767</v>
      </c>
      <c r="G2119" s="25" t="s">
        <v>1054</v>
      </c>
      <c r="H2119" s="26">
        <v>45811</v>
      </c>
      <c r="I2119" s="26">
        <v>45916</v>
      </c>
      <c r="J2119" s="25" t="s">
        <v>1719</v>
      </c>
      <c r="K2119" s="25"/>
      <c r="L2119" s="27">
        <v>1</v>
      </c>
      <c r="M2119" s="26">
        <v>45916</v>
      </c>
      <c r="N2119" s="25" t="str" cm="1">
        <f t="array" ref="N2119">_xlfn.IFS(L2119=100%,"выполнено",L2119=0%,"не выполнено",L2119&gt;0%,"в работе",L2119&lt;100%,"в работе")</f>
        <v>выполнено</v>
      </c>
      <c r="O2119" s="25"/>
      <c r="P2119" s="25"/>
      <c r="Q2119" s="25" t="s">
        <v>1701</v>
      </c>
      <c r="R2119" s="25" t="str">
        <f>VLOOKUP(J2119,LookUp!C:F,4,0)</f>
        <v>Не применимо</v>
      </c>
      <c r="S2119" s="25" t="s">
        <v>3825</v>
      </c>
    </row>
    <row r="2120" spans="1:19" x14ac:dyDescent="0.25">
      <c r="A2120" s="25" t="s">
        <v>1694</v>
      </c>
      <c r="B2120" s="44">
        <v>5</v>
      </c>
      <c r="C2120" s="25" t="s">
        <v>1647</v>
      </c>
      <c r="D2120" s="25" t="s">
        <v>67</v>
      </c>
      <c r="E2120" s="26">
        <v>45755</v>
      </c>
      <c r="F2120" s="26">
        <v>45765</v>
      </c>
      <c r="G2120" s="25" t="s">
        <v>1160</v>
      </c>
      <c r="H2120" s="26">
        <v>45811</v>
      </c>
      <c r="I2120" s="26">
        <v>45898</v>
      </c>
      <c r="J2120" s="25" t="s">
        <v>1701</v>
      </c>
      <c r="K2120" s="25"/>
      <c r="L2120" s="27">
        <v>1</v>
      </c>
      <c r="M2120" s="26">
        <v>45898</v>
      </c>
      <c r="N2120" s="25" t="str" cm="1">
        <f t="array" ref="N2120">_xlfn.IFS(L2120=100%,"выполнено",L2120=0%,"не выполнено",L2120&gt;0%,"в работе",L2120&lt;100%,"в работе")</f>
        <v>выполнено</v>
      </c>
      <c r="O2120" s="25"/>
      <c r="P2120" s="25"/>
      <c r="Q2120" s="25" t="s">
        <v>1700</v>
      </c>
      <c r="R2120" s="25" t="str">
        <f>VLOOKUP(J2120,LookUp!C:F,4,0)</f>
        <v>ОВиВК</v>
      </c>
      <c r="S2120" s="25" t="s">
        <v>3825</v>
      </c>
    </row>
    <row r="2121" spans="1:19" x14ac:dyDescent="0.25">
      <c r="A2121" s="25" t="s">
        <v>1694</v>
      </c>
      <c r="B2121" s="44">
        <v>5</v>
      </c>
      <c r="C2121" s="25" t="s">
        <v>1648</v>
      </c>
      <c r="D2121" s="25" t="s">
        <v>67</v>
      </c>
      <c r="E2121" s="26">
        <v>45757</v>
      </c>
      <c r="F2121" s="26">
        <v>45767</v>
      </c>
      <c r="G2121" s="25" t="s">
        <v>28</v>
      </c>
      <c r="H2121" s="26">
        <v>45901</v>
      </c>
      <c r="I2121" s="26">
        <v>45916</v>
      </c>
      <c r="J2121" s="25" t="s">
        <v>991</v>
      </c>
      <c r="K2121" s="25"/>
      <c r="L2121" s="27">
        <v>1</v>
      </c>
      <c r="M2121" s="26">
        <v>45916</v>
      </c>
      <c r="N2121" s="25" t="str" cm="1">
        <f t="array" ref="N2121">_xlfn.IFS(L2121=100%,"выполнено",L2121=0%,"не выполнено",L2121&gt;0%,"в работе",L2121&lt;100%,"в работе")</f>
        <v>выполнено</v>
      </c>
      <c r="O2121" s="25"/>
      <c r="P2121" s="25"/>
      <c r="Q2121" s="25" t="s">
        <v>1696</v>
      </c>
      <c r="R2121" s="25" t="str">
        <f>VLOOKUP(J2121,LookUp!C:F,4,0)</f>
        <v>ГПиАД</v>
      </c>
      <c r="S2121" s="25" t="s">
        <v>3825</v>
      </c>
    </row>
    <row r="2122" spans="1:19" x14ac:dyDescent="0.25">
      <c r="A2122" s="25" t="s">
        <v>1694</v>
      </c>
      <c r="B2122" s="44">
        <v>5</v>
      </c>
      <c r="C2122" s="25" t="s">
        <v>1649</v>
      </c>
      <c r="D2122" s="25" t="s">
        <v>67</v>
      </c>
      <c r="E2122" s="26">
        <v>45757</v>
      </c>
      <c r="F2122" s="26">
        <v>45767</v>
      </c>
      <c r="G2122" s="25" t="s">
        <v>658</v>
      </c>
      <c r="H2122" s="26">
        <v>45839</v>
      </c>
      <c r="I2122" s="26">
        <v>45903</v>
      </c>
      <c r="J2122" s="25" t="s">
        <v>991</v>
      </c>
      <c r="K2122" s="25"/>
      <c r="L2122" s="27">
        <v>1</v>
      </c>
      <c r="M2122" s="26">
        <v>45903</v>
      </c>
      <c r="N2122" s="25" t="str" cm="1">
        <f t="array" ref="N2122">_xlfn.IFS(L2122=100%,"выполнено",L2122=0%,"не выполнено",L2122&gt;0%,"в работе",L2122&lt;100%,"в работе")</f>
        <v>выполнено</v>
      </c>
      <c r="O2122" s="25"/>
      <c r="P2122" s="25"/>
      <c r="Q2122" s="25" t="s">
        <v>1696</v>
      </c>
      <c r="R2122" s="25" t="str">
        <f>VLOOKUP(J2122,LookUp!C:F,4,0)</f>
        <v>ГПиАД</v>
      </c>
      <c r="S2122" s="25" t="s">
        <v>3825</v>
      </c>
    </row>
    <row r="2123" spans="1:19" x14ac:dyDescent="0.25">
      <c r="A2123" s="25" t="s">
        <v>1694</v>
      </c>
      <c r="B2123" s="44">
        <v>5</v>
      </c>
      <c r="C2123" s="25" t="s">
        <v>1650</v>
      </c>
      <c r="D2123" s="25" t="s">
        <v>67</v>
      </c>
      <c r="E2123" s="26">
        <v>45757</v>
      </c>
      <c r="F2123" s="26">
        <v>45767</v>
      </c>
      <c r="G2123" s="25" t="s">
        <v>3302</v>
      </c>
      <c r="H2123" s="26">
        <v>45813</v>
      </c>
      <c r="I2123" s="26">
        <v>45903</v>
      </c>
      <c r="J2123" s="25" t="s">
        <v>991</v>
      </c>
      <c r="K2123" s="25"/>
      <c r="L2123" s="27">
        <v>1</v>
      </c>
      <c r="M2123" s="26">
        <v>45903</v>
      </c>
      <c r="N2123" s="25" t="str" cm="1">
        <f t="array" ref="N2123">_xlfn.IFS(L2123=100%,"выполнено",L2123=0%,"не выполнено",L2123&gt;0%,"в работе",L2123&lt;100%,"в работе")</f>
        <v>выполнено</v>
      </c>
      <c r="O2123" s="25"/>
      <c r="P2123" s="25"/>
      <c r="Q2123" s="25" t="s">
        <v>1696</v>
      </c>
      <c r="R2123" s="25" t="str">
        <f>VLOOKUP(J2123,LookUp!C:F,4,0)</f>
        <v>ГПиАД</v>
      </c>
      <c r="S2123" s="25" t="s">
        <v>3825</v>
      </c>
    </row>
    <row r="2124" spans="1:19" x14ac:dyDescent="0.25">
      <c r="A2124" s="25" t="s">
        <v>1694</v>
      </c>
      <c r="B2124" s="44">
        <v>5</v>
      </c>
      <c r="C2124" s="25" t="s">
        <v>3450</v>
      </c>
      <c r="D2124" s="25" t="s">
        <v>1</v>
      </c>
      <c r="E2124" s="26" t="s">
        <v>2</v>
      </c>
      <c r="F2124" s="26" t="s">
        <v>2</v>
      </c>
      <c r="G2124" s="25" t="s">
        <v>69</v>
      </c>
      <c r="H2124" s="26">
        <v>45894</v>
      </c>
      <c r="I2124" s="26">
        <v>45916</v>
      </c>
      <c r="J2124" s="25" t="s">
        <v>1696</v>
      </c>
      <c r="K2124" s="25"/>
      <c r="L2124" s="27">
        <v>1</v>
      </c>
      <c r="M2124" s="26">
        <v>45916</v>
      </c>
      <c r="N2124" s="25" t="str" cm="1">
        <f t="array" ref="N2124">_xlfn.IFS(L2124=100%,"выполнено",L2124=0%,"не выполнено",L2124&gt;0%,"в работе",L2124&lt;100%,"в работе")</f>
        <v>выполнено</v>
      </c>
      <c r="O2124" s="25"/>
      <c r="P2124" s="25"/>
      <c r="Q2124" s="25" t="s">
        <v>465</v>
      </c>
      <c r="R2124" s="25" t="str">
        <f>VLOOKUP(J2124,LookUp!C:F,4,0)</f>
        <v>ОЭиСС</v>
      </c>
      <c r="S2124" s="25" t="s">
        <v>3825</v>
      </c>
    </row>
    <row r="2125" spans="1:19" x14ac:dyDescent="0.25">
      <c r="A2125" s="25" t="s">
        <v>1694</v>
      </c>
      <c r="B2125" s="44">
        <v>5</v>
      </c>
      <c r="C2125" s="25" t="s">
        <v>3451</v>
      </c>
      <c r="D2125" s="25" t="s">
        <v>1</v>
      </c>
      <c r="E2125" s="26" t="s">
        <v>2</v>
      </c>
      <c r="F2125" s="26" t="s">
        <v>2</v>
      </c>
      <c r="G2125" s="25" t="s">
        <v>69</v>
      </c>
      <c r="H2125" s="26">
        <v>45894</v>
      </c>
      <c r="I2125" s="26">
        <v>45916</v>
      </c>
      <c r="J2125" s="25" t="s">
        <v>1696</v>
      </c>
      <c r="K2125" s="25"/>
      <c r="L2125" s="27">
        <v>1</v>
      </c>
      <c r="M2125" s="26">
        <v>45916</v>
      </c>
      <c r="N2125" s="25" t="str" cm="1">
        <f t="array" ref="N2125">_xlfn.IFS(L2125=100%,"выполнено",L2125=0%,"не выполнено",L2125&gt;0%,"в работе",L2125&lt;100%,"в работе")</f>
        <v>выполнено</v>
      </c>
      <c r="O2125" s="25"/>
      <c r="P2125" s="25"/>
      <c r="Q2125" s="25" t="s">
        <v>1701</v>
      </c>
      <c r="R2125" s="25" t="str">
        <f>VLOOKUP(J2125,LookUp!C:F,4,0)</f>
        <v>ОЭиСС</v>
      </c>
      <c r="S2125" s="25" t="s">
        <v>3825</v>
      </c>
    </row>
    <row r="2126" spans="1:19" x14ac:dyDescent="0.25">
      <c r="A2126" s="25" t="s">
        <v>1694</v>
      </c>
      <c r="B2126" s="44">
        <v>3</v>
      </c>
      <c r="C2126" s="25" t="s">
        <v>937</v>
      </c>
      <c r="D2126" s="25" t="s">
        <v>28</v>
      </c>
      <c r="E2126" s="26">
        <v>45757</v>
      </c>
      <c r="F2126" s="26">
        <v>45772</v>
      </c>
      <c r="G2126" s="25" t="s">
        <v>894</v>
      </c>
      <c r="H2126" s="26">
        <v>45813</v>
      </c>
      <c r="I2126" s="26">
        <v>45946</v>
      </c>
      <c r="J2126" s="25" t="s">
        <v>1719</v>
      </c>
      <c r="K2126" s="25"/>
      <c r="L2126" s="27">
        <v>0.8</v>
      </c>
      <c r="M2126" s="26" t="s">
        <v>2</v>
      </c>
      <c r="N2126" s="25" t="str" cm="1">
        <f t="array" ref="N2126">_xlfn.IFS(L2126=100%,"выполнено",L2126=0%,"не выполнено",L2126&gt;0%,"в работе",L2126&lt;100%,"в работе")</f>
        <v>в работе</v>
      </c>
      <c r="O2126" s="25"/>
      <c r="P2126" s="25"/>
      <c r="Q2126" s="25" t="s">
        <v>1700</v>
      </c>
      <c r="R2126" s="25" t="str">
        <f>VLOOKUP(J2126,LookUp!C:F,4,0)</f>
        <v>Не применимо</v>
      </c>
      <c r="S2126" s="25" t="s">
        <v>3825</v>
      </c>
    </row>
    <row r="2127" spans="1:19" x14ac:dyDescent="0.25">
      <c r="A2127" s="25" t="s">
        <v>1694</v>
      </c>
      <c r="B2127" s="44">
        <v>4</v>
      </c>
      <c r="C2127" s="25" t="s">
        <v>1651</v>
      </c>
      <c r="D2127" s="25" t="s">
        <v>67</v>
      </c>
      <c r="E2127" s="26">
        <v>45757</v>
      </c>
      <c r="F2127" s="26">
        <v>45767</v>
      </c>
      <c r="G2127" s="25" t="s">
        <v>67</v>
      </c>
      <c r="H2127" s="26">
        <v>45813</v>
      </c>
      <c r="I2127" s="26">
        <v>45921</v>
      </c>
      <c r="J2127" s="25" t="s">
        <v>3825</v>
      </c>
      <c r="K2127" s="25"/>
      <c r="L2127" s="27">
        <v>1</v>
      </c>
      <c r="M2127" s="26">
        <v>45921</v>
      </c>
      <c r="N2127" s="25" t="str" cm="1">
        <f t="array" ref="N2127">_xlfn.IFS(L2127=100%,"выполнено",L2127=0%,"не выполнено",L2127&gt;0%,"в работе",L2127&lt;100%,"в работе")</f>
        <v>выполнено</v>
      </c>
      <c r="O2127" s="25"/>
      <c r="P2127" s="25"/>
      <c r="Q2127" s="25" t="s">
        <v>1719</v>
      </c>
      <c r="R2127" s="25" t="str">
        <f>VLOOKUP(J2127,LookUp!C:F,4,0)</f>
        <v>ГИП</v>
      </c>
      <c r="S2127" s="25" t="s">
        <v>3825</v>
      </c>
    </row>
    <row r="2128" spans="1:19" x14ac:dyDescent="0.25">
      <c r="A2128" s="25" t="s">
        <v>1694</v>
      </c>
      <c r="B2128" s="44">
        <v>4</v>
      </c>
      <c r="C2128" s="25" t="s">
        <v>1652</v>
      </c>
      <c r="D2128" s="25" t="s">
        <v>67</v>
      </c>
      <c r="E2128" s="26">
        <v>45757</v>
      </c>
      <c r="F2128" s="26">
        <v>45767</v>
      </c>
      <c r="G2128" s="25" t="s">
        <v>67</v>
      </c>
      <c r="H2128" s="26">
        <v>45911</v>
      </c>
      <c r="I2128" s="26">
        <v>45930</v>
      </c>
      <c r="J2128" s="25" t="s">
        <v>1028</v>
      </c>
      <c r="K2128" s="25"/>
      <c r="L2128" s="27">
        <v>1</v>
      </c>
      <c r="M2128" s="26">
        <v>45930</v>
      </c>
      <c r="N2128" s="25" t="str" cm="1">
        <f t="array" ref="N2128">_xlfn.IFS(L2128=100%,"выполнено",L2128=0%,"не выполнено",L2128&gt;0%,"в работе",L2128&lt;100%,"в работе")</f>
        <v>выполнено</v>
      </c>
      <c r="O2128" s="25"/>
      <c r="P2128" s="25"/>
      <c r="Q2128" s="25" t="s">
        <v>1701</v>
      </c>
      <c r="R2128" s="25" t="str">
        <f>VLOOKUP(J2128,LookUp!C:F,4,0)</f>
        <v>СЭО</v>
      </c>
      <c r="S2128" s="25" t="s">
        <v>3825</v>
      </c>
    </row>
    <row r="2129" spans="1:19" x14ac:dyDescent="0.25">
      <c r="A2129" s="25" t="s">
        <v>1694</v>
      </c>
      <c r="B2129" s="44">
        <v>4</v>
      </c>
      <c r="C2129" s="25" t="s">
        <v>1653</v>
      </c>
      <c r="D2129" s="25" t="s">
        <v>28</v>
      </c>
      <c r="E2129" s="26">
        <v>45757</v>
      </c>
      <c r="F2129" s="26">
        <v>45772</v>
      </c>
      <c r="G2129" s="25" t="s">
        <v>28</v>
      </c>
      <c r="H2129" s="26">
        <v>45903</v>
      </c>
      <c r="I2129" s="26">
        <v>45917</v>
      </c>
      <c r="J2129" s="25" t="s">
        <v>1025</v>
      </c>
      <c r="K2129" s="25"/>
      <c r="L2129" s="27">
        <v>1</v>
      </c>
      <c r="M2129" s="26">
        <v>45917</v>
      </c>
      <c r="N2129" s="25" t="str" cm="1">
        <f t="array" ref="N2129">_xlfn.IFS(L2129=100%,"выполнено",L2129=0%,"не выполнено",L2129&gt;0%,"в работе",L2129&lt;100%,"в работе")</f>
        <v>выполнено</v>
      </c>
      <c r="O2129" s="25"/>
      <c r="P2129" s="25"/>
      <c r="Q2129" s="25" t="s">
        <v>1700</v>
      </c>
      <c r="R2129" s="25" t="str">
        <f>VLOOKUP(J2129,LookUp!C:F,4,0)</f>
        <v>СЭО</v>
      </c>
      <c r="S2129" s="25" t="s">
        <v>3825</v>
      </c>
    </row>
    <row r="2130" spans="1:19" x14ac:dyDescent="0.25">
      <c r="A2130" s="25" t="s">
        <v>1694</v>
      </c>
      <c r="B2130" s="44">
        <v>4</v>
      </c>
      <c r="C2130" s="25" t="s">
        <v>1654</v>
      </c>
      <c r="D2130" s="25" t="s">
        <v>33</v>
      </c>
      <c r="E2130" s="26">
        <v>45757</v>
      </c>
      <c r="F2130" s="26">
        <v>45760</v>
      </c>
      <c r="G2130" s="25" t="s">
        <v>33</v>
      </c>
      <c r="H2130" s="26">
        <v>45927</v>
      </c>
      <c r="I2130" s="26">
        <v>45929</v>
      </c>
      <c r="J2130" s="25" t="s">
        <v>3825</v>
      </c>
      <c r="K2130" s="25"/>
      <c r="L2130" s="27">
        <v>1</v>
      </c>
      <c r="M2130" s="26">
        <v>45929</v>
      </c>
      <c r="N2130" s="25" t="str" cm="1">
        <f t="array" ref="N2130">_xlfn.IFS(L2130=100%,"выполнено",L2130=0%,"не выполнено",L2130&gt;0%,"в работе",L2130&lt;100%,"в работе")</f>
        <v>выполнено</v>
      </c>
      <c r="O2130" s="25"/>
      <c r="P2130" s="25"/>
      <c r="Q2130" s="25" t="s">
        <v>1696</v>
      </c>
      <c r="R2130" s="25" t="str">
        <f>VLOOKUP(J2130,LookUp!C:F,4,0)</f>
        <v>ГИП</v>
      </c>
      <c r="S2130" s="25" t="s">
        <v>3825</v>
      </c>
    </row>
    <row r="2131" spans="1:19" x14ac:dyDescent="0.25">
      <c r="A2131" s="25" t="s">
        <v>1694</v>
      </c>
      <c r="B2131" s="44">
        <v>4</v>
      </c>
      <c r="C2131" s="25" t="s">
        <v>1655</v>
      </c>
      <c r="D2131" s="25" t="s">
        <v>67</v>
      </c>
      <c r="E2131" s="26">
        <v>45757</v>
      </c>
      <c r="F2131" s="26">
        <v>45767</v>
      </c>
      <c r="G2131" s="25" t="s">
        <v>69</v>
      </c>
      <c r="H2131" s="26">
        <v>45929</v>
      </c>
      <c r="I2131" s="26">
        <v>45946</v>
      </c>
      <c r="J2131" s="25" t="s">
        <v>3825</v>
      </c>
      <c r="K2131" s="25"/>
      <c r="L2131" s="27">
        <v>0.25</v>
      </c>
      <c r="M2131" s="26" t="s">
        <v>2</v>
      </c>
      <c r="N2131" s="25" t="str" cm="1">
        <f t="array" ref="N2131">_xlfn.IFS(L2131=100%,"выполнено",L2131=0%,"не выполнено",L2131&gt;0%,"в работе",L2131&lt;100%,"в работе")</f>
        <v>в работе</v>
      </c>
      <c r="O2131" s="25"/>
      <c r="P2131" s="25"/>
      <c r="Q2131" s="25" t="s">
        <v>1696</v>
      </c>
      <c r="R2131" s="25" t="str">
        <f>VLOOKUP(J2131,LookUp!C:F,4,0)</f>
        <v>ГИП</v>
      </c>
      <c r="S2131" s="25" t="s">
        <v>3825</v>
      </c>
    </row>
    <row r="2132" spans="1:19" x14ac:dyDescent="0.25">
      <c r="A2132" s="25" t="s">
        <v>1694</v>
      </c>
      <c r="B2132" s="44">
        <v>4</v>
      </c>
      <c r="C2132" s="25" t="s">
        <v>1656</v>
      </c>
      <c r="D2132" s="25" t="s">
        <v>67</v>
      </c>
      <c r="E2132" s="26">
        <v>45757</v>
      </c>
      <c r="F2132" s="26">
        <v>45767</v>
      </c>
      <c r="G2132" s="25" t="s">
        <v>67</v>
      </c>
      <c r="H2132" s="26">
        <v>45917</v>
      </c>
      <c r="I2132" s="26">
        <v>45926</v>
      </c>
      <c r="J2132" s="25" t="s">
        <v>3825</v>
      </c>
      <c r="K2132" s="25"/>
      <c r="L2132" s="27">
        <v>1</v>
      </c>
      <c r="M2132" s="26">
        <v>45926</v>
      </c>
      <c r="N2132" s="25" t="str" cm="1">
        <f t="array" ref="N2132">_xlfn.IFS(L2132=100%,"выполнено",L2132=0%,"не выполнено",L2132&gt;0%,"в работе",L2132&lt;100%,"в работе")</f>
        <v>выполнено</v>
      </c>
      <c r="O2132" s="25"/>
      <c r="P2132" s="25"/>
      <c r="Q2132" s="25" t="s">
        <v>1696</v>
      </c>
      <c r="R2132" s="25" t="str">
        <f>VLOOKUP(J2132,LookUp!C:F,4,0)</f>
        <v>ГИП</v>
      </c>
      <c r="S2132" s="25" t="s">
        <v>3825</v>
      </c>
    </row>
    <row r="2133" spans="1:19" x14ac:dyDescent="0.25">
      <c r="A2133" s="25" t="s">
        <v>1694</v>
      </c>
      <c r="B2133" s="44">
        <v>2</v>
      </c>
      <c r="C2133" s="25" t="s">
        <v>1657</v>
      </c>
      <c r="D2133" s="25" t="s">
        <v>783</v>
      </c>
      <c r="E2133" s="26">
        <v>45752</v>
      </c>
      <c r="F2133" s="26">
        <v>45850</v>
      </c>
      <c r="G2133" s="25" t="s">
        <v>101</v>
      </c>
      <c r="H2133" s="26">
        <v>45917</v>
      </c>
      <c r="I2133" s="26">
        <v>46076</v>
      </c>
      <c r="J2133" s="25" t="s">
        <v>1719</v>
      </c>
      <c r="K2133" s="25"/>
      <c r="L2133" s="27">
        <v>0.02</v>
      </c>
      <c r="M2133" s="26" t="s">
        <v>2</v>
      </c>
      <c r="N2133" s="25" t="str" cm="1">
        <f t="array" ref="N2133">_xlfn.IFS(L2133=100%,"выполнено",L2133=0%,"не выполнено",L2133&gt;0%,"в работе",L2133&lt;100%,"в работе")</f>
        <v>в работе</v>
      </c>
      <c r="O2133" s="25"/>
      <c r="P2133" s="25"/>
      <c r="Q2133" s="25" t="s">
        <v>1719</v>
      </c>
      <c r="R2133" s="25" t="str">
        <f>VLOOKUP(J2133,LookUp!C:F,4,0)</f>
        <v>Не применимо</v>
      </c>
      <c r="S2133" s="25" t="s">
        <v>3825</v>
      </c>
    </row>
    <row r="2134" spans="1:19" x14ac:dyDescent="0.25">
      <c r="A2134" s="25" t="s">
        <v>1694</v>
      </c>
      <c r="B2134" s="44">
        <v>3</v>
      </c>
      <c r="C2134" s="25" t="s">
        <v>946</v>
      </c>
      <c r="D2134" s="25" t="s">
        <v>81</v>
      </c>
      <c r="E2134" s="26">
        <v>45752</v>
      </c>
      <c r="F2134" s="26">
        <v>45780</v>
      </c>
      <c r="G2134" s="25" t="s">
        <v>94</v>
      </c>
      <c r="H2134" s="26">
        <v>45917</v>
      </c>
      <c r="I2134" s="26">
        <v>45968</v>
      </c>
      <c r="J2134" s="25" t="s">
        <v>1719</v>
      </c>
      <c r="K2134" s="25"/>
      <c r="L2134" s="27">
        <v>0.09</v>
      </c>
      <c r="M2134" s="26" t="s">
        <v>2</v>
      </c>
      <c r="N2134" s="25" t="str" cm="1">
        <f t="array" ref="N2134">_xlfn.IFS(L2134=100%,"выполнено",L2134=0%,"не выполнено",L2134&gt;0%,"в работе",L2134&lt;100%,"в работе")</f>
        <v>в работе</v>
      </c>
      <c r="O2134" s="25"/>
      <c r="P2134" s="25"/>
      <c r="Q2134" s="25" t="s">
        <v>1698</v>
      </c>
      <c r="R2134" s="25" t="str">
        <f>VLOOKUP(J2134,LookUp!C:F,4,0)</f>
        <v>Не применимо</v>
      </c>
      <c r="S2134" s="25" t="s">
        <v>3825</v>
      </c>
    </row>
    <row r="2135" spans="1:19" x14ac:dyDescent="0.25">
      <c r="A2135" s="25" t="s">
        <v>1694</v>
      </c>
      <c r="B2135" s="44">
        <v>4</v>
      </c>
      <c r="C2135" s="25" t="s">
        <v>92</v>
      </c>
      <c r="D2135" s="25" t="s">
        <v>77</v>
      </c>
      <c r="E2135" s="26">
        <v>45752</v>
      </c>
      <c r="F2135" s="26">
        <v>45759</v>
      </c>
      <c r="G2135" s="25" t="s">
        <v>212</v>
      </c>
      <c r="H2135" s="26">
        <v>45917</v>
      </c>
      <c r="I2135" s="26">
        <v>45940</v>
      </c>
      <c r="J2135" s="25" t="s">
        <v>1032</v>
      </c>
      <c r="K2135" s="25"/>
      <c r="L2135" s="27">
        <v>0.25</v>
      </c>
      <c r="M2135" s="26" t="s">
        <v>2</v>
      </c>
      <c r="N2135" s="25" t="str" cm="1">
        <f t="array" ref="N2135">_xlfn.IFS(L2135=100%,"выполнено",L2135=0%,"не выполнено",L2135&gt;0%,"в работе",L2135&lt;100%,"в работе")</f>
        <v>в работе</v>
      </c>
      <c r="O2135" s="25"/>
      <c r="P2135" s="25"/>
      <c r="Q2135" s="25" t="s">
        <v>1700</v>
      </c>
      <c r="R2135" s="25" t="str">
        <f>VLOOKUP(J2135,LookUp!C:F,4,0)</f>
        <v>ООС</v>
      </c>
      <c r="S2135" s="25" t="s">
        <v>3825</v>
      </c>
    </row>
    <row r="2136" spans="1:19" x14ac:dyDescent="0.25">
      <c r="A2136" s="25" t="s">
        <v>1694</v>
      </c>
      <c r="B2136" s="44">
        <v>4</v>
      </c>
      <c r="C2136" s="25" t="s">
        <v>949</v>
      </c>
      <c r="D2136" s="25" t="s">
        <v>112</v>
      </c>
      <c r="E2136" s="26">
        <v>45759</v>
      </c>
      <c r="F2136" s="26">
        <v>45760</v>
      </c>
      <c r="G2136" s="25" t="s">
        <v>112</v>
      </c>
      <c r="H2136" s="26">
        <v>45941</v>
      </c>
      <c r="I2136" s="26">
        <v>45941</v>
      </c>
      <c r="J2136" s="25" t="s">
        <v>1032</v>
      </c>
      <c r="K2136" s="25"/>
      <c r="L2136" s="27">
        <v>0</v>
      </c>
      <c r="M2136" s="26" t="s">
        <v>2</v>
      </c>
      <c r="N2136" s="25" t="str" cm="1">
        <f t="array" ref="N2136">_xlfn.IFS(L2136=100%,"выполнено",L2136=0%,"не выполнено",L2136&gt;0%,"в работе",L2136&lt;100%,"в работе")</f>
        <v>не выполнено</v>
      </c>
      <c r="O2136" s="25"/>
      <c r="P2136" s="25"/>
      <c r="Q2136" s="25" t="s">
        <v>1696</v>
      </c>
      <c r="R2136" s="25" t="str">
        <f>VLOOKUP(J2136,LookUp!C:F,4,0)</f>
        <v>ООС</v>
      </c>
      <c r="S2136" s="25" t="s">
        <v>3825</v>
      </c>
    </row>
    <row r="2137" spans="1:19" x14ac:dyDescent="0.25">
      <c r="A2137" s="25" t="s">
        <v>1694</v>
      </c>
      <c r="B2137" s="44">
        <v>4</v>
      </c>
      <c r="C2137" s="25" t="s">
        <v>108</v>
      </c>
      <c r="D2137" s="25" t="s">
        <v>27</v>
      </c>
      <c r="E2137" s="26">
        <v>45760</v>
      </c>
      <c r="F2137" s="26">
        <v>45780</v>
      </c>
      <c r="G2137" s="25" t="s">
        <v>27</v>
      </c>
      <c r="H2137" s="26">
        <v>45943</v>
      </c>
      <c r="I2137" s="26">
        <v>45968</v>
      </c>
      <c r="J2137" s="25" t="s">
        <v>1032</v>
      </c>
      <c r="K2137" s="25"/>
      <c r="L2137" s="27">
        <v>0</v>
      </c>
      <c r="M2137" s="26" t="s">
        <v>2</v>
      </c>
      <c r="N2137" s="25" t="str" cm="1">
        <f t="array" ref="N2137">_xlfn.IFS(L2137=100%,"выполнено",L2137=0%,"не выполнено",L2137&gt;0%,"в работе",L2137&lt;100%,"в работе")</f>
        <v>не выполнено</v>
      </c>
      <c r="O2137" s="25"/>
      <c r="P2137" s="25"/>
      <c r="Q2137" s="25" t="s">
        <v>465</v>
      </c>
      <c r="R2137" s="25" t="str">
        <f>VLOOKUP(J2137,LookUp!C:F,4,0)</f>
        <v>ООС</v>
      </c>
      <c r="S2137" s="25" t="s">
        <v>3825</v>
      </c>
    </row>
    <row r="2138" spans="1:19" x14ac:dyDescent="0.25">
      <c r="A2138" s="25" t="s">
        <v>1694</v>
      </c>
      <c r="B2138" s="44">
        <v>4</v>
      </c>
      <c r="C2138" s="25" t="s">
        <v>950</v>
      </c>
      <c r="D2138" s="25" t="s">
        <v>27</v>
      </c>
      <c r="E2138" s="26">
        <v>45760</v>
      </c>
      <c r="F2138" s="26">
        <v>45780</v>
      </c>
      <c r="G2138" s="25" t="s">
        <v>27</v>
      </c>
      <c r="H2138" s="26">
        <v>45943</v>
      </c>
      <c r="I2138" s="26">
        <v>45968</v>
      </c>
      <c r="J2138" s="25" t="s">
        <v>1032</v>
      </c>
      <c r="K2138" s="25"/>
      <c r="L2138" s="27">
        <v>0</v>
      </c>
      <c r="M2138" s="26" t="s">
        <v>2</v>
      </c>
      <c r="N2138" s="25" t="str" cm="1">
        <f t="array" ref="N2138">_xlfn.IFS(L2138=100%,"выполнено",L2138=0%,"не выполнено",L2138&gt;0%,"в работе",L2138&lt;100%,"в работе")</f>
        <v>не выполнено</v>
      </c>
      <c r="O2138" s="25"/>
      <c r="P2138" s="25"/>
      <c r="Q2138" s="25" t="s">
        <v>1696</v>
      </c>
      <c r="R2138" s="25" t="str">
        <f>VLOOKUP(J2138,LookUp!C:F,4,0)</f>
        <v>ООС</v>
      </c>
      <c r="S2138" s="25" t="s">
        <v>3825</v>
      </c>
    </row>
    <row r="2139" spans="1:19" x14ac:dyDescent="0.25">
      <c r="A2139" s="25" t="s">
        <v>1694</v>
      </c>
      <c r="B2139" s="44">
        <v>3</v>
      </c>
      <c r="C2139" s="25" t="s">
        <v>951</v>
      </c>
      <c r="D2139" s="25" t="s">
        <v>333</v>
      </c>
      <c r="E2139" s="26">
        <v>45765</v>
      </c>
      <c r="F2139" s="26">
        <v>45820</v>
      </c>
      <c r="G2139" s="25" t="s">
        <v>3452</v>
      </c>
      <c r="H2139" s="26">
        <v>45948</v>
      </c>
      <c r="I2139" s="26">
        <v>46034</v>
      </c>
      <c r="J2139" s="25" t="s">
        <v>1719</v>
      </c>
      <c r="K2139" s="25"/>
      <c r="L2139" s="27">
        <v>0</v>
      </c>
      <c r="M2139" s="26" t="s">
        <v>2</v>
      </c>
      <c r="N2139" s="25" t="str" cm="1">
        <f t="array" ref="N2139">_xlfn.IFS(L2139=100%,"выполнено",L2139=0%,"не выполнено",L2139&gt;0%,"в работе",L2139&lt;100%,"в работе")</f>
        <v>не выполнено</v>
      </c>
      <c r="O2139" s="25"/>
      <c r="P2139" s="25"/>
      <c r="Q2139" s="25" t="s">
        <v>1700</v>
      </c>
      <c r="R2139" s="25" t="str">
        <f>VLOOKUP(J2139,LookUp!C:F,4,0)</f>
        <v>Не применимо</v>
      </c>
      <c r="S2139" s="25" t="s">
        <v>3825</v>
      </c>
    </row>
    <row r="2140" spans="1:19" x14ac:dyDescent="0.25">
      <c r="A2140" s="25" t="s">
        <v>1694</v>
      </c>
      <c r="B2140" s="44">
        <v>4</v>
      </c>
      <c r="C2140" s="25" t="s">
        <v>888</v>
      </c>
      <c r="D2140" s="25" t="s">
        <v>27</v>
      </c>
      <c r="E2140" s="26">
        <v>45765</v>
      </c>
      <c r="F2140" s="26">
        <v>45785</v>
      </c>
      <c r="G2140" s="25" t="s">
        <v>27</v>
      </c>
      <c r="H2140" s="26">
        <v>45948</v>
      </c>
      <c r="I2140" s="26">
        <v>45967</v>
      </c>
      <c r="J2140" s="25" t="s">
        <v>1032</v>
      </c>
      <c r="K2140" s="25"/>
      <c r="L2140" s="27">
        <v>0</v>
      </c>
      <c r="M2140" s="26" t="s">
        <v>2</v>
      </c>
      <c r="N2140" s="25" t="str" cm="1">
        <f t="array" ref="N2140">_xlfn.IFS(L2140=100%,"выполнено",L2140=0%,"не выполнено",L2140&gt;0%,"в работе",L2140&lt;100%,"в работе")</f>
        <v>не выполнено</v>
      </c>
      <c r="O2140" s="25"/>
      <c r="P2140" s="25"/>
      <c r="Q2140" s="25" t="s">
        <v>1696</v>
      </c>
      <c r="R2140" s="25" t="str">
        <f>VLOOKUP(J2140,LookUp!C:F,4,0)</f>
        <v>ООС</v>
      </c>
      <c r="S2140" s="25" t="s">
        <v>3825</v>
      </c>
    </row>
    <row r="2141" spans="1:19" x14ac:dyDescent="0.25">
      <c r="A2141" s="25" t="s">
        <v>1694</v>
      </c>
      <c r="B2141" s="44">
        <v>4</v>
      </c>
      <c r="C2141" s="25" t="s">
        <v>953</v>
      </c>
      <c r="D2141" s="25" t="s">
        <v>112</v>
      </c>
      <c r="E2141" s="26">
        <v>45785</v>
      </c>
      <c r="F2141" s="26">
        <v>45786</v>
      </c>
      <c r="G2141" s="25" t="s">
        <v>112</v>
      </c>
      <c r="H2141" s="26">
        <v>45968</v>
      </c>
      <c r="I2141" s="26">
        <v>45968</v>
      </c>
      <c r="J2141" s="25" t="s">
        <v>1032</v>
      </c>
      <c r="K2141" s="25"/>
      <c r="L2141" s="27">
        <v>0</v>
      </c>
      <c r="M2141" s="26" t="s">
        <v>2</v>
      </c>
      <c r="N2141" s="25" t="str" cm="1">
        <f t="array" ref="N2141">_xlfn.IFS(L2141=100%,"выполнено",L2141=0%,"не выполнено",L2141&gt;0%,"в работе",L2141&lt;100%,"в работе")</f>
        <v>не выполнено</v>
      </c>
      <c r="O2141" s="25"/>
      <c r="P2141" s="25"/>
      <c r="Q2141" s="25" t="s">
        <v>1696</v>
      </c>
      <c r="R2141" s="25" t="str">
        <f>VLOOKUP(J2141,LookUp!C:F,4,0)</f>
        <v>ООС</v>
      </c>
      <c r="S2141" s="25" t="s">
        <v>3825</v>
      </c>
    </row>
    <row r="2142" spans="1:19" x14ac:dyDescent="0.25">
      <c r="A2142" s="25" t="s">
        <v>1694</v>
      </c>
      <c r="B2142" s="44">
        <v>4</v>
      </c>
      <c r="C2142" s="25" t="s">
        <v>111</v>
      </c>
      <c r="D2142" s="25" t="s">
        <v>35</v>
      </c>
      <c r="E2142" s="26">
        <v>45780</v>
      </c>
      <c r="F2142" s="26">
        <v>45782</v>
      </c>
      <c r="G2142" s="25" t="s">
        <v>35</v>
      </c>
      <c r="H2142" s="26">
        <v>45971</v>
      </c>
      <c r="I2142" s="26">
        <v>45972</v>
      </c>
      <c r="J2142" s="25" t="s">
        <v>1032</v>
      </c>
      <c r="K2142" s="25"/>
      <c r="L2142" s="27">
        <v>0</v>
      </c>
      <c r="M2142" s="26" t="s">
        <v>2</v>
      </c>
      <c r="N2142" s="25" t="str" cm="1">
        <f t="array" ref="N2142">_xlfn.IFS(L2142=100%,"выполнено",L2142=0%,"не выполнено",L2142&gt;0%,"в работе",L2142&lt;100%,"в работе")</f>
        <v>не выполнено</v>
      </c>
      <c r="O2142" s="25"/>
      <c r="P2142" s="25"/>
      <c r="Q2142" s="25" t="s">
        <v>1700</v>
      </c>
      <c r="R2142" s="25" t="str">
        <f>VLOOKUP(J2142,LookUp!C:F,4,0)</f>
        <v>ООС</v>
      </c>
      <c r="S2142" s="25" t="s">
        <v>3825</v>
      </c>
    </row>
    <row r="2143" spans="1:19" x14ac:dyDescent="0.25">
      <c r="A2143" s="25" t="s">
        <v>1694</v>
      </c>
      <c r="B2143" s="44">
        <v>4</v>
      </c>
      <c r="C2143" s="25" t="s">
        <v>113</v>
      </c>
      <c r="D2143" s="25" t="s">
        <v>35</v>
      </c>
      <c r="E2143" s="26">
        <v>45782</v>
      </c>
      <c r="F2143" s="26">
        <v>45784</v>
      </c>
      <c r="G2143" s="25" t="s">
        <v>35</v>
      </c>
      <c r="H2143" s="26">
        <v>45973</v>
      </c>
      <c r="I2143" s="26">
        <v>45974</v>
      </c>
      <c r="J2143" s="25" t="s">
        <v>1032</v>
      </c>
      <c r="K2143" s="25"/>
      <c r="L2143" s="27">
        <v>0</v>
      </c>
      <c r="M2143" s="26" t="s">
        <v>2</v>
      </c>
      <c r="N2143" s="25" t="str" cm="1">
        <f t="array" ref="N2143">_xlfn.IFS(L2143=100%,"выполнено",L2143=0%,"не выполнено",L2143&gt;0%,"в работе",L2143&lt;100%,"в работе")</f>
        <v>не выполнено</v>
      </c>
      <c r="O2143" s="25"/>
      <c r="P2143" s="25"/>
      <c r="Q2143" s="25" t="s">
        <v>1719</v>
      </c>
      <c r="R2143" s="25" t="str">
        <f>VLOOKUP(J2143,LookUp!C:F,4,0)</f>
        <v>ООС</v>
      </c>
      <c r="S2143" s="25" t="s">
        <v>3825</v>
      </c>
    </row>
    <row r="2144" spans="1:19" x14ac:dyDescent="0.25">
      <c r="A2144" s="25" t="s">
        <v>1694</v>
      </c>
      <c r="B2144" s="44">
        <v>4</v>
      </c>
      <c r="C2144" s="25" t="s">
        <v>114</v>
      </c>
      <c r="D2144" s="25" t="s">
        <v>35</v>
      </c>
      <c r="E2144" s="26">
        <v>45784</v>
      </c>
      <c r="F2144" s="26">
        <v>45786</v>
      </c>
      <c r="G2144" s="25" t="s">
        <v>35</v>
      </c>
      <c r="H2144" s="26">
        <v>45975</v>
      </c>
      <c r="I2144" s="26">
        <v>45978</v>
      </c>
      <c r="J2144" s="25" t="s">
        <v>1032</v>
      </c>
      <c r="K2144" s="25"/>
      <c r="L2144" s="27">
        <v>0</v>
      </c>
      <c r="M2144" s="26" t="s">
        <v>2</v>
      </c>
      <c r="N2144" s="25" t="str" cm="1">
        <f t="array" ref="N2144">_xlfn.IFS(L2144=100%,"выполнено",L2144=0%,"не выполнено",L2144&gt;0%,"в работе",L2144&lt;100%,"в работе")</f>
        <v>не выполнено</v>
      </c>
      <c r="O2144" s="25"/>
      <c r="P2144" s="25"/>
      <c r="Q2144" s="25" t="s">
        <v>991</v>
      </c>
      <c r="R2144" s="25" t="str">
        <f>VLOOKUP(J2144,LookUp!C:F,4,0)</f>
        <v>ООС</v>
      </c>
      <c r="S2144" s="25" t="s">
        <v>3825</v>
      </c>
    </row>
    <row r="2145" spans="1:19" x14ac:dyDescent="0.25">
      <c r="A2145" s="25" t="s">
        <v>1694</v>
      </c>
      <c r="B2145" s="44">
        <v>4</v>
      </c>
      <c r="C2145" s="25" t="s">
        <v>954</v>
      </c>
      <c r="D2145" s="25" t="s">
        <v>112</v>
      </c>
      <c r="E2145" s="26">
        <v>45786</v>
      </c>
      <c r="F2145" s="26">
        <v>45787</v>
      </c>
      <c r="G2145" s="25" t="s">
        <v>112</v>
      </c>
      <c r="H2145" s="26">
        <v>45979</v>
      </c>
      <c r="I2145" s="26">
        <v>45979</v>
      </c>
      <c r="J2145" s="25" t="s">
        <v>1032</v>
      </c>
      <c r="K2145" s="25"/>
      <c r="L2145" s="27">
        <v>0</v>
      </c>
      <c r="M2145" s="26" t="s">
        <v>2</v>
      </c>
      <c r="N2145" s="25" t="str" cm="1">
        <f t="array" ref="N2145">_xlfn.IFS(L2145=100%,"выполнено",L2145=0%,"не выполнено",L2145&gt;0%,"в работе",L2145&lt;100%,"в работе")</f>
        <v>не выполнено</v>
      </c>
      <c r="O2145" s="25"/>
      <c r="P2145" s="25"/>
      <c r="Q2145" s="25" t="s">
        <v>1701</v>
      </c>
      <c r="R2145" s="25" t="str">
        <f>VLOOKUP(J2145,LookUp!C:F,4,0)</f>
        <v>ООС</v>
      </c>
      <c r="S2145" s="25" t="s">
        <v>3825</v>
      </c>
    </row>
    <row r="2146" spans="1:19" x14ac:dyDescent="0.25">
      <c r="A2146" s="25" t="s">
        <v>1694</v>
      </c>
      <c r="B2146" s="44">
        <v>4</v>
      </c>
      <c r="C2146" s="25" t="s">
        <v>955</v>
      </c>
      <c r="D2146" s="25" t="s">
        <v>112</v>
      </c>
      <c r="E2146" s="26">
        <v>45787</v>
      </c>
      <c r="F2146" s="26">
        <v>45788</v>
      </c>
      <c r="G2146" s="25" t="s">
        <v>112</v>
      </c>
      <c r="H2146" s="26">
        <v>45980</v>
      </c>
      <c r="I2146" s="26">
        <v>45980</v>
      </c>
      <c r="J2146" s="25" t="s">
        <v>1032</v>
      </c>
      <c r="K2146" s="25"/>
      <c r="L2146" s="27">
        <v>0</v>
      </c>
      <c r="M2146" s="26" t="s">
        <v>2</v>
      </c>
      <c r="N2146" s="25" t="str" cm="1">
        <f t="array" ref="N2146">_xlfn.IFS(L2146=100%,"выполнено",L2146=0%,"не выполнено",L2146&gt;0%,"в работе",L2146&lt;100%,"в работе")</f>
        <v>не выполнено</v>
      </c>
      <c r="O2146" s="25"/>
      <c r="P2146" s="25"/>
      <c r="Q2146" s="25" t="s">
        <v>1696</v>
      </c>
      <c r="R2146" s="25" t="str">
        <f>VLOOKUP(J2146,LookUp!C:F,4,0)</f>
        <v>ООС</v>
      </c>
      <c r="S2146" s="25" t="s">
        <v>3825</v>
      </c>
    </row>
    <row r="2147" spans="1:19" x14ac:dyDescent="0.25">
      <c r="A2147" s="25" t="s">
        <v>1694</v>
      </c>
      <c r="B2147" s="44">
        <v>4</v>
      </c>
      <c r="C2147" s="25" t="s">
        <v>897</v>
      </c>
      <c r="D2147" s="25" t="s">
        <v>41</v>
      </c>
      <c r="E2147" s="26">
        <v>45787</v>
      </c>
      <c r="F2147" s="26">
        <v>45812</v>
      </c>
      <c r="G2147" s="25" t="s">
        <v>41</v>
      </c>
      <c r="H2147" s="26">
        <v>45980</v>
      </c>
      <c r="I2147" s="26">
        <v>46017</v>
      </c>
      <c r="J2147" s="25" t="s">
        <v>1032</v>
      </c>
      <c r="K2147" s="25"/>
      <c r="L2147" s="27">
        <v>0</v>
      </c>
      <c r="M2147" s="26" t="s">
        <v>2</v>
      </c>
      <c r="N2147" s="25" t="str" cm="1">
        <f t="array" ref="N2147">_xlfn.IFS(L2147=100%,"выполнено",L2147=0%,"не выполнено",L2147&gt;0%,"в работе",L2147&lt;100%,"в работе")</f>
        <v>не выполнено</v>
      </c>
      <c r="O2147" s="25"/>
      <c r="P2147" s="25"/>
      <c r="Q2147" s="25" t="s">
        <v>1696</v>
      </c>
      <c r="R2147" s="25" t="str">
        <f>VLOOKUP(J2147,LookUp!C:F,4,0)</f>
        <v>ООС</v>
      </c>
      <c r="S2147" s="25" t="s">
        <v>3825</v>
      </c>
    </row>
    <row r="2148" spans="1:19" x14ac:dyDescent="0.25">
      <c r="A2148" s="25" t="s">
        <v>1694</v>
      </c>
      <c r="B2148" s="44">
        <v>5</v>
      </c>
      <c r="C2148" s="25" t="s">
        <v>957</v>
      </c>
      <c r="D2148" s="25" t="s">
        <v>109</v>
      </c>
      <c r="E2148" s="26">
        <v>45787</v>
      </c>
      <c r="F2148" s="26">
        <v>45809</v>
      </c>
      <c r="G2148" s="25" t="s">
        <v>109</v>
      </c>
      <c r="H2148" s="26">
        <v>45980</v>
      </c>
      <c r="I2148" s="26">
        <v>46014</v>
      </c>
      <c r="J2148" s="25" t="s">
        <v>1719</v>
      </c>
      <c r="K2148" s="25"/>
      <c r="L2148" s="27">
        <v>0</v>
      </c>
      <c r="M2148" s="26" t="s">
        <v>2</v>
      </c>
      <c r="N2148" s="25" t="str" cm="1">
        <f t="array" ref="N2148">_xlfn.IFS(L2148=100%,"выполнено",L2148=0%,"не выполнено",L2148&gt;0%,"в работе",L2148&lt;100%,"в работе")</f>
        <v>не выполнено</v>
      </c>
      <c r="O2148" s="25"/>
      <c r="P2148" s="25"/>
      <c r="Q2148" s="25" t="s">
        <v>465</v>
      </c>
      <c r="R2148" s="25" t="str">
        <f>VLOOKUP(J2148,LookUp!C:F,4,0)</f>
        <v>Не применимо</v>
      </c>
      <c r="S2148" s="25" t="s">
        <v>3825</v>
      </c>
    </row>
    <row r="2149" spans="1:19" x14ac:dyDescent="0.25">
      <c r="A2149" s="25" t="s">
        <v>1694</v>
      </c>
      <c r="B2149" s="44">
        <v>5</v>
      </c>
      <c r="C2149" s="25" t="s">
        <v>119</v>
      </c>
      <c r="D2149" s="25" t="s">
        <v>112</v>
      </c>
      <c r="E2149" s="26">
        <v>45809</v>
      </c>
      <c r="F2149" s="26">
        <v>45810</v>
      </c>
      <c r="G2149" s="25" t="s">
        <v>112</v>
      </c>
      <c r="H2149" s="26">
        <v>46015</v>
      </c>
      <c r="I2149" s="26">
        <v>46015</v>
      </c>
      <c r="J2149" s="25" t="s">
        <v>1719</v>
      </c>
      <c r="K2149" s="25"/>
      <c r="L2149" s="27">
        <v>0</v>
      </c>
      <c r="M2149" s="26" t="s">
        <v>2</v>
      </c>
      <c r="N2149" s="25" t="str" cm="1">
        <f t="array" ref="N2149">_xlfn.IFS(L2149=100%,"выполнено",L2149=0%,"не выполнено",L2149&gt;0%,"в работе",L2149&lt;100%,"в работе")</f>
        <v>не выполнено</v>
      </c>
      <c r="O2149" s="25"/>
      <c r="P2149" s="25"/>
      <c r="Q2149" s="25" t="s">
        <v>465</v>
      </c>
      <c r="R2149" s="25" t="str">
        <f>VLOOKUP(J2149,LookUp!C:F,4,0)</f>
        <v>Не применимо</v>
      </c>
      <c r="S2149" s="25" t="s">
        <v>3825</v>
      </c>
    </row>
    <row r="2150" spans="1:19" x14ac:dyDescent="0.25">
      <c r="A2150" s="25" t="s">
        <v>1694</v>
      </c>
      <c r="B2150" s="44">
        <v>5</v>
      </c>
      <c r="C2150" s="25" t="s">
        <v>120</v>
      </c>
      <c r="D2150" s="25" t="s">
        <v>35</v>
      </c>
      <c r="E2150" s="26">
        <v>45810</v>
      </c>
      <c r="F2150" s="26">
        <v>45812</v>
      </c>
      <c r="G2150" s="25" t="s">
        <v>35</v>
      </c>
      <c r="H2150" s="26">
        <v>46016</v>
      </c>
      <c r="I2150" s="26">
        <v>46017</v>
      </c>
      <c r="J2150" s="25" t="s">
        <v>1719</v>
      </c>
      <c r="K2150" s="25"/>
      <c r="L2150" s="27">
        <v>0</v>
      </c>
      <c r="M2150" s="26" t="s">
        <v>2</v>
      </c>
      <c r="N2150" s="25" t="str" cm="1">
        <f t="array" ref="N2150">_xlfn.IFS(L2150=100%,"выполнено",L2150=0%,"не выполнено",L2150&gt;0%,"в работе",L2150&lt;100%,"в работе")</f>
        <v>не выполнено</v>
      </c>
      <c r="O2150" s="25"/>
      <c r="P2150" s="25"/>
      <c r="Q2150" s="25" t="s">
        <v>465</v>
      </c>
      <c r="R2150" s="25" t="str">
        <f>VLOOKUP(J2150,LookUp!C:F,4,0)</f>
        <v>Не применимо</v>
      </c>
      <c r="S2150" s="25" t="s">
        <v>3825</v>
      </c>
    </row>
    <row r="2151" spans="1:19" x14ac:dyDescent="0.25">
      <c r="A2151" s="25" t="s">
        <v>1694</v>
      </c>
      <c r="B2151" s="44">
        <v>4</v>
      </c>
      <c r="C2151" s="25" t="s">
        <v>958</v>
      </c>
      <c r="D2151" s="25" t="s">
        <v>656</v>
      </c>
      <c r="E2151" s="26">
        <v>45788</v>
      </c>
      <c r="F2151" s="26">
        <v>45820</v>
      </c>
      <c r="G2151" s="25" t="s">
        <v>656</v>
      </c>
      <c r="H2151" s="26">
        <v>45981</v>
      </c>
      <c r="I2151" s="26">
        <v>46034</v>
      </c>
      <c r="J2151" s="25" t="s">
        <v>1032</v>
      </c>
      <c r="K2151" s="25"/>
      <c r="L2151" s="27">
        <v>0</v>
      </c>
      <c r="M2151" s="26" t="s">
        <v>2</v>
      </c>
      <c r="N2151" s="25" t="str" cm="1">
        <f t="array" ref="N2151">_xlfn.IFS(L2151=100%,"выполнено",L2151=0%,"не выполнено",L2151&gt;0%,"в работе",L2151&lt;100%,"в работе")</f>
        <v>не выполнено</v>
      </c>
      <c r="O2151" s="25"/>
      <c r="P2151" s="25"/>
      <c r="Q2151" s="25" t="s">
        <v>465</v>
      </c>
      <c r="R2151" s="25" t="str">
        <f>VLOOKUP(J2151,LookUp!C:F,4,0)</f>
        <v>ООС</v>
      </c>
      <c r="S2151" s="25" t="s">
        <v>3825</v>
      </c>
    </row>
    <row r="2152" spans="1:19" x14ac:dyDescent="0.25">
      <c r="A2152" s="25" t="s">
        <v>1694</v>
      </c>
      <c r="B2152" s="44">
        <v>5</v>
      </c>
      <c r="C2152" s="25" t="s">
        <v>898</v>
      </c>
      <c r="D2152" s="25" t="s">
        <v>69</v>
      </c>
      <c r="E2152" s="26">
        <v>45788</v>
      </c>
      <c r="F2152" s="26">
        <v>45805</v>
      </c>
      <c r="G2152" s="25" t="s">
        <v>69</v>
      </c>
      <c r="H2152" s="26">
        <v>45981</v>
      </c>
      <c r="I2152" s="26">
        <v>46006</v>
      </c>
      <c r="J2152" s="25" t="s">
        <v>1719</v>
      </c>
      <c r="K2152" s="25"/>
      <c r="L2152" s="27">
        <v>0</v>
      </c>
      <c r="M2152" s="26" t="s">
        <v>2</v>
      </c>
      <c r="N2152" s="25" t="str" cm="1">
        <f t="array" ref="N2152">_xlfn.IFS(L2152=100%,"выполнено",L2152=0%,"не выполнено",L2152&gt;0%,"в работе",L2152&lt;100%,"в работе")</f>
        <v>не выполнено</v>
      </c>
      <c r="O2152" s="25"/>
      <c r="P2152" s="25"/>
      <c r="Q2152" s="25" t="s">
        <v>465</v>
      </c>
      <c r="R2152" s="25" t="str">
        <f>VLOOKUP(J2152,LookUp!C:F,4,0)</f>
        <v>Не применимо</v>
      </c>
      <c r="S2152" s="25" t="s">
        <v>3825</v>
      </c>
    </row>
    <row r="2153" spans="1:19" x14ac:dyDescent="0.25">
      <c r="A2153" s="25" t="s">
        <v>1694</v>
      </c>
      <c r="B2153" s="44">
        <v>5</v>
      </c>
      <c r="C2153" s="25" t="s">
        <v>960</v>
      </c>
      <c r="D2153" s="25" t="s">
        <v>112</v>
      </c>
      <c r="E2153" s="26">
        <v>45805</v>
      </c>
      <c r="F2153" s="26">
        <v>45806</v>
      </c>
      <c r="G2153" s="25" t="s">
        <v>112</v>
      </c>
      <c r="H2153" s="26">
        <v>46009</v>
      </c>
      <c r="I2153" s="26">
        <v>46009</v>
      </c>
      <c r="J2153" s="25" t="s">
        <v>1719</v>
      </c>
      <c r="K2153" s="25"/>
      <c r="L2153" s="27">
        <v>0</v>
      </c>
      <c r="M2153" s="26" t="s">
        <v>2</v>
      </c>
      <c r="N2153" s="25" t="str" cm="1">
        <f t="array" ref="N2153">_xlfn.IFS(L2153=100%,"выполнено",L2153=0%,"не выполнено",L2153&gt;0%,"в работе",L2153&lt;100%,"в работе")</f>
        <v>не выполнено</v>
      </c>
      <c r="O2153" s="25"/>
      <c r="P2153" s="25"/>
      <c r="Q2153" s="25" t="s">
        <v>465</v>
      </c>
      <c r="R2153" s="25" t="str">
        <f>VLOOKUP(J2153,LookUp!C:F,4,0)</f>
        <v>Не применимо</v>
      </c>
      <c r="S2153" s="25" t="s">
        <v>3825</v>
      </c>
    </row>
    <row r="2154" spans="1:19" x14ac:dyDescent="0.25">
      <c r="A2154" s="25" t="s">
        <v>1694</v>
      </c>
      <c r="B2154" s="44">
        <v>5</v>
      </c>
      <c r="C2154" s="25" t="s">
        <v>961</v>
      </c>
      <c r="D2154" s="25" t="s">
        <v>73</v>
      </c>
      <c r="E2154" s="26">
        <v>45806</v>
      </c>
      <c r="F2154" s="26">
        <v>45811</v>
      </c>
      <c r="G2154" s="25" t="s">
        <v>73</v>
      </c>
      <c r="H2154" s="26">
        <v>46010</v>
      </c>
      <c r="I2154" s="26">
        <v>46016</v>
      </c>
      <c r="J2154" s="25" t="s">
        <v>1719</v>
      </c>
      <c r="K2154" s="25"/>
      <c r="L2154" s="27">
        <v>0</v>
      </c>
      <c r="M2154" s="26" t="s">
        <v>2</v>
      </c>
      <c r="N2154" s="25" t="str" cm="1">
        <f t="array" ref="N2154">_xlfn.IFS(L2154=100%,"выполнено",L2154=0%,"не выполнено",L2154&gt;0%,"в работе",L2154&lt;100%,"в работе")</f>
        <v>не выполнено</v>
      </c>
      <c r="O2154" s="25"/>
      <c r="P2154" s="25"/>
      <c r="Q2154" s="25" t="s">
        <v>1025</v>
      </c>
      <c r="R2154" s="25" t="str">
        <f>VLOOKUP(J2154,LookUp!C:F,4,0)</f>
        <v>Не применимо</v>
      </c>
      <c r="S2154" s="25" t="s">
        <v>3825</v>
      </c>
    </row>
    <row r="2155" spans="1:19" x14ac:dyDescent="0.25">
      <c r="A2155" s="25" t="s">
        <v>1694</v>
      </c>
      <c r="B2155" s="44">
        <v>5</v>
      </c>
      <c r="C2155" s="25" t="s">
        <v>962</v>
      </c>
      <c r="D2155" s="25" t="s">
        <v>106</v>
      </c>
      <c r="E2155" s="26">
        <v>45812</v>
      </c>
      <c r="F2155" s="26">
        <v>45820</v>
      </c>
      <c r="G2155" s="25" t="s">
        <v>106</v>
      </c>
      <c r="H2155" s="26">
        <v>46020</v>
      </c>
      <c r="I2155" s="26">
        <v>46034</v>
      </c>
      <c r="J2155" s="25" t="s">
        <v>1719</v>
      </c>
      <c r="K2155" s="25"/>
      <c r="L2155" s="27">
        <v>0</v>
      </c>
      <c r="M2155" s="26" t="s">
        <v>2</v>
      </c>
      <c r="N2155" s="25" t="str" cm="1">
        <f t="array" ref="N2155">_xlfn.IFS(L2155=100%,"выполнено",L2155=0%,"не выполнено",L2155&gt;0%,"в работе",L2155&lt;100%,"в работе")</f>
        <v>не выполнено</v>
      </c>
      <c r="O2155" s="25"/>
      <c r="P2155" s="25"/>
      <c r="Q2155" s="25" t="s">
        <v>465</v>
      </c>
      <c r="R2155" s="25" t="str">
        <f>VLOOKUP(J2155,LookUp!C:F,4,0)</f>
        <v>Не применимо</v>
      </c>
      <c r="S2155" s="25" t="s">
        <v>3825</v>
      </c>
    </row>
    <row r="2156" spans="1:19" x14ac:dyDescent="0.25">
      <c r="A2156" s="25" t="s">
        <v>1694</v>
      </c>
      <c r="B2156" s="44">
        <v>3</v>
      </c>
      <c r="C2156" s="25" t="s">
        <v>2181</v>
      </c>
      <c r="D2156" s="25" t="s">
        <v>1070</v>
      </c>
      <c r="E2156" s="26">
        <v>45784</v>
      </c>
      <c r="F2156" s="26">
        <v>45850</v>
      </c>
      <c r="G2156" s="25" t="s">
        <v>1070</v>
      </c>
      <c r="H2156" s="26">
        <v>45975</v>
      </c>
      <c r="I2156" s="26">
        <v>46076</v>
      </c>
      <c r="J2156" s="25" t="s">
        <v>1719</v>
      </c>
      <c r="K2156" s="25"/>
      <c r="L2156" s="27">
        <v>0</v>
      </c>
      <c r="M2156" s="26" t="s">
        <v>2</v>
      </c>
      <c r="N2156" s="25" t="str" cm="1">
        <f t="array" ref="N2156">_xlfn.IFS(L2156=100%,"выполнено",L2156=0%,"не выполнено",L2156&gt;0%,"в работе",L2156&lt;100%,"в работе")</f>
        <v>не выполнено</v>
      </c>
      <c r="O2156" s="25"/>
      <c r="P2156" s="25"/>
      <c r="Q2156" s="25" t="s">
        <v>465</v>
      </c>
      <c r="R2156" s="25" t="str">
        <f>VLOOKUP(J2156,LookUp!C:F,4,0)</f>
        <v>Не применимо</v>
      </c>
      <c r="S2156" s="25" t="s">
        <v>3825</v>
      </c>
    </row>
    <row r="2157" spans="1:19" x14ac:dyDescent="0.25">
      <c r="A2157" s="25" t="s">
        <v>1694</v>
      </c>
      <c r="B2157" s="44">
        <v>4</v>
      </c>
      <c r="C2157" s="25" t="s">
        <v>95</v>
      </c>
      <c r="D2157" s="25" t="s">
        <v>28</v>
      </c>
      <c r="E2157" s="26">
        <v>45784</v>
      </c>
      <c r="F2157" s="26">
        <v>45799</v>
      </c>
      <c r="G2157" s="25" t="s">
        <v>28</v>
      </c>
      <c r="H2157" s="26">
        <v>45975</v>
      </c>
      <c r="I2157" s="26">
        <v>45996</v>
      </c>
      <c r="J2157" s="25" t="s">
        <v>1032</v>
      </c>
      <c r="K2157" s="25"/>
      <c r="L2157" s="27">
        <v>0</v>
      </c>
      <c r="M2157" s="26" t="s">
        <v>2</v>
      </c>
      <c r="N2157" s="25" t="str" cm="1">
        <f t="array" ref="N2157">_xlfn.IFS(L2157=100%,"выполнено",L2157=0%,"не выполнено",L2157&gt;0%,"в работе",L2157&lt;100%,"в работе")</f>
        <v>не выполнено</v>
      </c>
      <c r="O2157" s="25"/>
      <c r="P2157" s="25"/>
      <c r="Q2157" s="25" t="s">
        <v>465</v>
      </c>
      <c r="R2157" s="25" t="str">
        <f>VLOOKUP(J2157,LookUp!C:F,4,0)</f>
        <v>ООС</v>
      </c>
      <c r="S2157" s="25" t="s">
        <v>3825</v>
      </c>
    </row>
    <row r="2158" spans="1:19" x14ac:dyDescent="0.25">
      <c r="A2158" s="25" t="s">
        <v>1694</v>
      </c>
      <c r="B2158" s="44">
        <v>4</v>
      </c>
      <c r="C2158" s="25" t="s">
        <v>111</v>
      </c>
      <c r="D2158" s="25" t="s">
        <v>35</v>
      </c>
      <c r="E2158" s="26">
        <v>45799</v>
      </c>
      <c r="F2158" s="26">
        <v>45801</v>
      </c>
      <c r="G2158" s="25" t="s">
        <v>35</v>
      </c>
      <c r="H2158" s="26">
        <v>45999</v>
      </c>
      <c r="I2158" s="26">
        <v>46000</v>
      </c>
      <c r="J2158" s="25" t="s">
        <v>1032</v>
      </c>
      <c r="K2158" s="25"/>
      <c r="L2158" s="27">
        <v>0</v>
      </c>
      <c r="M2158" s="26" t="s">
        <v>2</v>
      </c>
      <c r="N2158" s="25" t="str" cm="1">
        <f t="array" ref="N2158">_xlfn.IFS(L2158=100%,"выполнено",L2158=0%,"не выполнено",L2158&gt;0%,"в работе",L2158&lt;100%,"в работе")</f>
        <v>не выполнено</v>
      </c>
      <c r="O2158" s="25"/>
      <c r="P2158" s="25"/>
      <c r="Q2158" s="25" t="s">
        <v>465</v>
      </c>
      <c r="R2158" s="25" t="str">
        <f>VLOOKUP(J2158,LookUp!C:F,4,0)</f>
        <v>ООС</v>
      </c>
      <c r="S2158" s="25" t="s">
        <v>3825</v>
      </c>
    </row>
    <row r="2159" spans="1:19" x14ac:dyDescent="0.25">
      <c r="A2159" s="25" t="s">
        <v>1694</v>
      </c>
      <c r="B2159" s="44">
        <v>4</v>
      </c>
      <c r="C2159" s="25" t="s">
        <v>113</v>
      </c>
      <c r="D2159" s="25" t="s">
        <v>35</v>
      </c>
      <c r="E2159" s="26">
        <v>45799</v>
      </c>
      <c r="F2159" s="26">
        <v>45801</v>
      </c>
      <c r="G2159" s="25" t="s">
        <v>35</v>
      </c>
      <c r="H2159" s="26">
        <v>45999</v>
      </c>
      <c r="I2159" s="26">
        <v>46000</v>
      </c>
      <c r="J2159" s="25" t="s">
        <v>1032</v>
      </c>
      <c r="K2159" s="25"/>
      <c r="L2159" s="27">
        <v>0</v>
      </c>
      <c r="M2159" s="26" t="s">
        <v>2</v>
      </c>
      <c r="N2159" s="25" t="str" cm="1">
        <f t="array" ref="N2159">_xlfn.IFS(L2159=100%,"выполнено",L2159=0%,"не выполнено",L2159&gt;0%,"в работе",L2159&lt;100%,"в работе")</f>
        <v>не выполнено</v>
      </c>
      <c r="O2159" s="25"/>
      <c r="P2159" s="25"/>
      <c r="Q2159" s="25" t="s">
        <v>465</v>
      </c>
      <c r="R2159" s="25" t="str">
        <f>VLOOKUP(J2159,LookUp!C:F,4,0)</f>
        <v>ООС</v>
      </c>
      <c r="S2159" s="25" t="s">
        <v>3825</v>
      </c>
    </row>
    <row r="2160" spans="1:19" x14ac:dyDescent="0.25">
      <c r="A2160" s="25" t="s">
        <v>1694</v>
      </c>
      <c r="B2160" s="44">
        <v>4</v>
      </c>
      <c r="C2160" s="25" t="s">
        <v>114</v>
      </c>
      <c r="D2160" s="25" t="s">
        <v>33</v>
      </c>
      <c r="E2160" s="26">
        <v>45801</v>
      </c>
      <c r="F2160" s="26">
        <v>45804</v>
      </c>
      <c r="G2160" s="25" t="s">
        <v>33</v>
      </c>
      <c r="H2160" s="26">
        <v>46001</v>
      </c>
      <c r="I2160" s="26">
        <v>46003</v>
      </c>
      <c r="J2160" s="25" t="s">
        <v>1032</v>
      </c>
      <c r="K2160" s="25"/>
      <c r="L2160" s="27">
        <v>0</v>
      </c>
      <c r="M2160" s="26" t="s">
        <v>2</v>
      </c>
      <c r="N2160" s="25" t="str" cm="1">
        <f t="array" ref="N2160">_xlfn.IFS(L2160=100%,"выполнено",L2160=0%,"не выполнено",L2160&gt;0%,"в работе",L2160&lt;100%,"в работе")</f>
        <v>не выполнено</v>
      </c>
      <c r="O2160" s="25"/>
      <c r="P2160" s="25"/>
      <c r="Q2160" s="25" t="s">
        <v>1719</v>
      </c>
      <c r="R2160" s="25" t="str">
        <f>VLOOKUP(J2160,LookUp!C:F,4,0)</f>
        <v>ООС</v>
      </c>
      <c r="S2160" s="25" t="s">
        <v>3825</v>
      </c>
    </row>
    <row r="2161" spans="1:19" x14ac:dyDescent="0.25">
      <c r="A2161" s="25" t="s">
        <v>1694</v>
      </c>
      <c r="B2161" s="44">
        <v>4</v>
      </c>
      <c r="C2161" s="25" t="s">
        <v>1637</v>
      </c>
      <c r="D2161" s="25" t="s">
        <v>112</v>
      </c>
      <c r="E2161" s="26">
        <v>45824</v>
      </c>
      <c r="F2161" s="26">
        <v>45825</v>
      </c>
      <c r="G2161" s="25" t="s">
        <v>112</v>
      </c>
      <c r="H2161" s="26">
        <v>46041</v>
      </c>
      <c r="I2161" s="26">
        <v>46041</v>
      </c>
      <c r="J2161" s="25" t="s">
        <v>1032</v>
      </c>
      <c r="K2161" s="25"/>
      <c r="L2161" s="27">
        <v>0</v>
      </c>
      <c r="M2161" s="26" t="s">
        <v>2</v>
      </c>
      <c r="N2161" s="25" t="str" cm="1">
        <f t="array" ref="N2161">_xlfn.IFS(L2161=100%,"выполнено",L2161=0%,"не выполнено",L2161&gt;0%,"в работе",L2161&lt;100%,"в работе")</f>
        <v>не выполнено</v>
      </c>
      <c r="O2161" s="25"/>
      <c r="P2161" s="25"/>
      <c r="Q2161" s="25" t="s">
        <v>465</v>
      </c>
      <c r="R2161" s="25" t="str">
        <f>VLOOKUP(J2161,LookUp!C:F,4,0)</f>
        <v>ООС</v>
      </c>
      <c r="S2161" s="25" t="s">
        <v>3825</v>
      </c>
    </row>
    <row r="2162" spans="1:19" x14ac:dyDescent="0.25">
      <c r="A2162" s="25" t="s">
        <v>1694</v>
      </c>
      <c r="B2162" s="44">
        <v>4</v>
      </c>
      <c r="C2162" s="25" t="s">
        <v>115</v>
      </c>
      <c r="D2162" s="25" t="s">
        <v>27</v>
      </c>
      <c r="E2162" s="26">
        <v>45799</v>
      </c>
      <c r="F2162" s="26">
        <v>45819</v>
      </c>
      <c r="G2162" s="25" t="s">
        <v>27</v>
      </c>
      <c r="H2162" s="26">
        <v>45999</v>
      </c>
      <c r="I2162" s="26">
        <v>46031</v>
      </c>
      <c r="J2162" s="25" t="s">
        <v>1032</v>
      </c>
      <c r="K2162" s="25"/>
      <c r="L2162" s="27">
        <v>0</v>
      </c>
      <c r="M2162" s="26" t="s">
        <v>2</v>
      </c>
      <c r="N2162" s="25" t="str" cm="1">
        <f t="array" ref="N2162">_xlfn.IFS(L2162=100%,"выполнено",L2162=0%,"не выполнено",L2162&gt;0%,"в работе",L2162&lt;100%,"в работе")</f>
        <v>не выполнено</v>
      </c>
      <c r="O2162" s="25"/>
      <c r="P2162" s="25"/>
      <c r="Q2162" s="25" t="s">
        <v>465</v>
      </c>
      <c r="R2162" s="25" t="str">
        <f>VLOOKUP(J2162,LookUp!C:F,4,0)</f>
        <v>ООС</v>
      </c>
      <c r="S2162" s="25" t="s">
        <v>3825</v>
      </c>
    </row>
    <row r="2163" spans="1:19" x14ac:dyDescent="0.25">
      <c r="A2163" s="25" t="s">
        <v>1694</v>
      </c>
      <c r="B2163" s="44">
        <v>4</v>
      </c>
      <c r="C2163" s="25" t="s">
        <v>116</v>
      </c>
      <c r="D2163" s="25" t="s">
        <v>38</v>
      </c>
      <c r="E2163" s="26">
        <v>45804</v>
      </c>
      <c r="F2163" s="26">
        <v>45827</v>
      </c>
      <c r="G2163" s="25" t="s">
        <v>38</v>
      </c>
      <c r="H2163" s="26">
        <v>46006</v>
      </c>
      <c r="I2163" s="26">
        <v>46043</v>
      </c>
      <c r="J2163" s="25" t="s">
        <v>1032</v>
      </c>
      <c r="K2163" s="25"/>
      <c r="L2163" s="27">
        <v>0</v>
      </c>
      <c r="M2163" s="26" t="s">
        <v>2</v>
      </c>
      <c r="N2163" s="25" t="str" cm="1">
        <f t="array" ref="N2163">_xlfn.IFS(L2163=100%,"выполнено",L2163=0%,"не выполнено",L2163&gt;0%,"в работе",L2163&lt;100%,"в работе")</f>
        <v>не выполнено</v>
      </c>
      <c r="O2163" s="25"/>
      <c r="P2163" s="25"/>
      <c r="Q2163" s="25" t="s">
        <v>465</v>
      </c>
      <c r="R2163" s="25" t="str">
        <f>VLOOKUP(J2163,LookUp!C:F,4,0)</f>
        <v>ООС</v>
      </c>
      <c r="S2163" s="25" t="s">
        <v>3825</v>
      </c>
    </row>
    <row r="2164" spans="1:19" x14ac:dyDescent="0.25">
      <c r="A2164" s="25" t="s">
        <v>1694</v>
      </c>
      <c r="B2164" s="44">
        <v>5</v>
      </c>
      <c r="C2164" s="25" t="s">
        <v>118</v>
      </c>
      <c r="D2164" s="25" t="s">
        <v>27</v>
      </c>
      <c r="E2164" s="26">
        <v>45804</v>
      </c>
      <c r="F2164" s="26">
        <v>45824</v>
      </c>
      <c r="G2164" s="25" t="s">
        <v>27</v>
      </c>
      <c r="H2164" s="26">
        <v>46006</v>
      </c>
      <c r="I2164" s="26">
        <v>46038</v>
      </c>
      <c r="J2164" s="25" t="s">
        <v>1719</v>
      </c>
      <c r="K2164" s="25"/>
      <c r="L2164" s="27">
        <v>0</v>
      </c>
      <c r="M2164" s="26" t="s">
        <v>2</v>
      </c>
      <c r="N2164" s="25" t="str" cm="1">
        <f t="array" ref="N2164">_xlfn.IFS(L2164=100%,"выполнено",L2164=0%,"не выполнено",L2164&gt;0%,"в работе",L2164&lt;100%,"в работе")</f>
        <v>не выполнено</v>
      </c>
      <c r="O2164" s="25"/>
      <c r="P2164" s="25"/>
      <c r="Q2164" s="25" t="s">
        <v>465</v>
      </c>
      <c r="R2164" s="25" t="str">
        <f>VLOOKUP(J2164,LookUp!C:F,4,0)</f>
        <v>Не применимо</v>
      </c>
      <c r="S2164" s="25" t="s">
        <v>3825</v>
      </c>
    </row>
    <row r="2165" spans="1:19" x14ac:dyDescent="0.25">
      <c r="A2165" s="25" t="s">
        <v>1694</v>
      </c>
      <c r="B2165" s="44">
        <v>5</v>
      </c>
      <c r="C2165" s="25" t="s">
        <v>119</v>
      </c>
      <c r="D2165" s="25" t="s">
        <v>112</v>
      </c>
      <c r="E2165" s="26">
        <v>45824</v>
      </c>
      <c r="F2165" s="26">
        <v>45825</v>
      </c>
      <c r="G2165" s="25" t="s">
        <v>112</v>
      </c>
      <c r="H2165" s="26">
        <v>46041</v>
      </c>
      <c r="I2165" s="26">
        <v>46041</v>
      </c>
      <c r="J2165" s="25" t="s">
        <v>1719</v>
      </c>
      <c r="K2165" s="25"/>
      <c r="L2165" s="27">
        <v>0</v>
      </c>
      <c r="M2165" s="26" t="s">
        <v>2</v>
      </c>
      <c r="N2165" s="25" t="str" cm="1">
        <f t="array" ref="N2165">_xlfn.IFS(L2165=100%,"выполнено",L2165=0%,"не выполнено",L2165&gt;0%,"в работе",L2165&lt;100%,"в работе")</f>
        <v>не выполнено</v>
      </c>
      <c r="O2165" s="25"/>
      <c r="P2165" s="25"/>
      <c r="Q2165" s="25" t="s">
        <v>465</v>
      </c>
      <c r="R2165" s="25" t="str">
        <f>VLOOKUP(J2165,LookUp!C:F,4,0)</f>
        <v>Не применимо</v>
      </c>
      <c r="S2165" s="25" t="s">
        <v>3825</v>
      </c>
    </row>
    <row r="2166" spans="1:19" x14ac:dyDescent="0.25">
      <c r="A2166" s="25" t="s">
        <v>1694</v>
      </c>
      <c r="B2166" s="44">
        <v>5</v>
      </c>
      <c r="C2166" s="25" t="s">
        <v>120</v>
      </c>
      <c r="D2166" s="25" t="s">
        <v>35</v>
      </c>
      <c r="E2166" s="26">
        <v>45825</v>
      </c>
      <c r="F2166" s="26">
        <v>45827</v>
      </c>
      <c r="G2166" s="25" t="s">
        <v>35</v>
      </c>
      <c r="H2166" s="26">
        <v>46042</v>
      </c>
      <c r="I2166" s="26">
        <v>46043</v>
      </c>
      <c r="J2166" s="25" t="s">
        <v>1719</v>
      </c>
      <c r="K2166" s="25"/>
      <c r="L2166" s="27">
        <v>0</v>
      </c>
      <c r="M2166" s="26" t="s">
        <v>2</v>
      </c>
      <c r="N2166" s="25" t="str" cm="1">
        <f t="array" ref="N2166">_xlfn.IFS(L2166=100%,"выполнено",L2166=0%,"не выполнено",L2166&gt;0%,"в работе",L2166&lt;100%,"в работе")</f>
        <v>не выполнено</v>
      </c>
      <c r="O2166" s="25"/>
      <c r="P2166" s="25"/>
      <c r="Q2166" s="25" t="s">
        <v>465</v>
      </c>
      <c r="R2166" s="25" t="str">
        <f>VLOOKUP(J2166,LookUp!C:F,4,0)</f>
        <v>Не применимо</v>
      </c>
      <c r="S2166" s="25" t="s">
        <v>3825</v>
      </c>
    </row>
    <row r="2167" spans="1:19" x14ac:dyDescent="0.25">
      <c r="A2167" s="25" t="s">
        <v>1694</v>
      </c>
      <c r="B2167" s="44">
        <v>4</v>
      </c>
      <c r="C2167" s="25" t="s">
        <v>121</v>
      </c>
      <c r="D2167" s="25" t="s">
        <v>881</v>
      </c>
      <c r="E2167" s="26">
        <v>45804</v>
      </c>
      <c r="F2167" s="26">
        <v>45850</v>
      </c>
      <c r="G2167" s="25" t="s">
        <v>881</v>
      </c>
      <c r="H2167" s="26">
        <v>46006</v>
      </c>
      <c r="I2167" s="26">
        <v>46076</v>
      </c>
      <c r="J2167" s="25" t="s">
        <v>1032</v>
      </c>
      <c r="K2167" s="25"/>
      <c r="L2167" s="27">
        <v>0</v>
      </c>
      <c r="M2167" s="26" t="s">
        <v>2</v>
      </c>
      <c r="N2167" s="25" t="str" cm="1">
        <f t="array" ref="N2167">_xlfn.IFS(L2167=100%,"выполнено",L2167=0%,"не выполнено",L2167&gt;0%,"в работе",L2167&lt;100%,"в работе")</f>
        <v>не выполнено</v>
      </c>
      <c r="O2167" s="25"/>
      <c r="P2167" s="25"/>
      <c r="Q2167" s="25" t="s">
        <v>465</v>
      </c>
      <c r="R2167" s="25" t="str">
        <f>VLOOKUP(J2167,LookUp!C:F,4,0)</f>
        <v>ООС</v>
      </c>
      <c r="S2167" s="25" t="s">
        <v>3825</v>
      </c>
    </row>
    <row r="2168" spans="1:19" x14ac:dyDescent="0.25">
      <c r="A2168" s="25" t="s">
        <v>1694</v>
      </c>
      <c r="B2168" s="44">
        <v>5</v>
      </c>
      <c r="C2168" s="25" t="s">
        <v>2177</v>
      </c>
      <c r="D2168" s="25" t="s">
        <v>112</v>
      </c>
      <c r="E2168" s="26">
        <v>45804</v>
      </c>
      <c r="F2168" s="26">
        <v>45805</v>
      </c>
      <c r="G2168" s="25" t="s">
        <v>112</v>
      </c>
      <c r="H2168" s="26">
        <v>46006</v>
      </c>
      <c r="I2168" s="26">
        <v>46006</v>
      </c>
      <c r="J2168" s="25" t="s">
        <v>1719</v>
      </c>
      <c r="K2168" s="25"/>
      <c r="L2168" s="27">
        <v>0</v>
      </c>
      <c r="M2168" s="26" t="s">
        <v>2</v>
      </c>
      <c r="N2168" s="25" t="str" cm="1">
        <f t="array" ref="N2168">_xlfn.IFS(L2168=100%,"выполнено",L2168=0%,"не выполнено",L2168&gt;0%,"в работе",L2168&lt;100%,"в работе")</f>
        <v>не выполнено</v>
      </c>
      <c r="O2168" s="25"/>
      <c r="P2168" s="25"/>
      <c r="Q2168" s="25" t="s">
        <v>465</v>
      </c>
      <c r="R2168" s="25" t="str">
        <f>VLOOKUP(J2168,LookUp!C:F,4,0)</f>
        <v>Не применимо</v>
      </c>
      <c r="S2168" s="25" t="s">
        <v>3825</v>
      </c>
    </row>
    <row r="2169" spans="1:19" x14ac:dyDescent="0.25">
      <c r="A2169" s="25" t="s">
        <v>1694</v>
      </c>
      <c r="B2169" s="44">
        <v>5</v>
      </c>
      <c r="C2169" s="25" t="s">
        <v>123</v>
      </c>
      <c r="D2169" s="25" t="s">
        <v>41</v>
      </c>
      <c r="E2169" s="26">
        <v>45805</v>
      </c>
      <c r="F2169" s="26">
        <v>45830</v>
      </c>
      <c r="G2169" s="25" t="s">
        <v>41</v>
      </c>
      <c r="H2169" s="26">
        <v>46009</v>
      </c>
      <c r="I2169" s="26">
        <v>46048</v>
      </c>
      <c r="J2169" s="25" t="s">
        <v>1719</v>
      </c>
      <c r="K2169" s="25"/>
      <c r="L2169" s="27">
        <v>0</v>
      </c>
      <c r="M2169" s="26" t="s">
        <v>2</v>
      </c>
      <c r="N2169" s="25" t="str" cm="1">
        <f t="array" ref="N2169">_xlfn.IFS(L2169=100%,"выполнено",L2169=0%,"не выполнено",L2169&gt;0%,"в работе",L2169&lt;100%,"в работе")</f>
        <v>не выполнено</v>
      </c>
      <c r="O2169" s="25"/>
      <c r="P2169" s="25"/>
      <c r="Q2169" s="25" t="s">
        <v>465</v>
      </c>
      <c r="R2169" s="25" t="str">
        <f>VLOOKUP(J2169,LookUp!C:F,4,0)</f>
        <v>Не применимо</v>
      </c>
      <c r="S2169" s="25" t="s">
        <v>3825</v>
      </c>
    </row>
    <row r="2170" spans="1:19" x14ac:dyDescent="0.25">
      <c r="A2170" s="25" t="s">
        <v>1694</v>
      </c>
      <c r="B2170" s="44">
        <v>5</v>
      </c>
      <c r="C2170" s="25" t="s">
        <v>2178</v>
      </c>
      <c r="D2170" s="25" t="s">
        <v>7</v>
      </c>
      <c r="E2170" s="26">
        <v>45830</v>
      </c>
      <c r="F2170" s="26">
        <v>45830</v>
      </c>
      <c r="G2170" s="25" t="s">
        <v>7</v>
      </c>
      <c r="H2170" s="26">
        <v>46048</v>
      </c>
      <c r="I2170" s="26">
        <v>46048</v>
      </c>
      <c r="J2170" s="25" t="s">
        <v>1719</v>
      </c>
      <c r="K2170" s="25"/>
      <c r="L2170" s="27">
        <v>0</v>
      </c>
      <c r="M2170" s="26" t="s">
        <v>2</v>
      </c>
      <c r="N2170" s="25" t="str" cm="1">
        <f t="array" ref="N2170">_xlfn.IFS(L2170=100%,"выполнено",L2170=0%,"не выполнено",L2170&gt;0%,"в работе",L2170&lt;100%,"в работе")</f>
        <v>не выполнено</v>
      </c>
      <c r="O2170" s="25"/>
      <c r="P2170" s="25"/>
      <c r="Q2170" s="25" t="s">
        <v>465</v>
      </c>
      <c r="R2170" s="25" t="str">
        <f>VLOOKUP(J2170,LookUp!C:F,4,0)</f>
        <v>Не применимо</v>
      </c>
      <c r="S2170" s="25" t="s">
        <v>3825</v>
      </c>
    </row>
    <row r="2171" spans="1:19" x14ac:dyDescent="0.25">
      <c r="A2171" s="25" t="s">
        <v>1694</v>
      </c>
      <c r="B2171" s="44">
        <v>5</v>
      </c>
      <c r="C2171" s="25" t="s">
        <v>124</v>
      </c>
      <c r="D2171" s="25" t="s">
        <v>67</v>
      </c>
      <c r="E2171" s="26">
        <v>45830</v>
      </c>
      <c r="F2171" s="26">
        <v>45840</v>
      </c>
      <c r="G2171" s="25" t="s">
        <v>67</v>
      </c>
      <c r="H2171" s="26">
        <v>46049</v>
      </c>
      <c r="I2171" s="26">
        <v>46062</v>
      </c>
      <c r="J2171" s="25" t="s">
        <v>1719</v>
      </c>
      <c r="K2171" s="25"/>
      <c r="L2171" s="27">
        <v>0</v>
      </c>
      <c r="M2171" s="26" t="s">
        <v>2</v>
      </c>
      <c r="N2171" s="25" t="str" cm="1">
        <f t="array" ref="N2171">_xlfn.IFS(L2171=100%,"выполнено",L2171=0%,"не выполнено",L2171&gt;0%,"в работе",L2171&lt;100%,"в работе")</f>
        <v>не выполнено</v>
      </c>
      <c r="O2171" s="25"/>
      <c r="P2171" s="25"/>
      <c r="Q2171" s="25" t="s">
        <v>1032</v>
      </c>
      <c r="R2171" s="25" t="str">
        <f>VLOOKUP(J2171,LookUp!C:F,4,0)</f>
        <v>Не применимо</v>
      </c>
      <c r="S2171" s="25" t="s">
        <v>3825</v>
      </c>
    </row>
    <row r="2172" spans="1:19" x14ac:dyDescent="0.25">
      <c r="A2172" s="25" t="s">
        <v>1694</v>
      </c>
      <c r="B2172" s="44">
        <v>5</v>
      </c>
      <c r="C2172" s="25" t="s">
        <v>125</v>
      </c>
      <c r="D2172" s="25" t="s">
        <v>67</v>
      </c>
      <c r="E2172" s="26">
        <v>45840</v>
      </c>
      <c r="F2172" s="26">
        <v>45850</v>
      </c>
      <c r="G2172" s="25" t="s">
        <v>67</v>
      </c>
      <c r="H2172" s="26">
        <v>46063</v>
      </c>
      <c r="I2172" s="26">
        <v>46076</v>
      </c>
      <c r="J2172" s="25" t="s">
        <v>1719</v>
      </c>
      <c r="K2172" s="25"/>
      <c r="L2172" s="27">
        <v>0</v>
      </c>
      <c r="M2172" s="26" t="s">
        <v>2</v>
      </c>
      <c r="N2172" s="25" t="str" cm="1">
        <f t="array" ref="N2172">_xlfn.IFS(L2172=100%,"выполнено",L2172=0%,"не выполнено",L2172&gt;0%,"в работе",L2172&lt;100%,"в работе")</f>
        <v>не выполнено</v>
      </c>
      <c r="O2172" s="25"/>
      <c r="P2172" s="25"/>
      <c r="Q2172" s="25" t="s">
        <v>1032</v>
      </c>
      <c r="R2172" s="25" t="str">
        <f>VLOOKUP(J2172,LookUp!C:F,4,0)</f>
        <v>Не применимо</v>
      </c>
      <c r="S2172" s="25" t="s">
        <v>3825</v>
      </c>
    </row>
    <row r="2173" spans="1:19" x14ac:dyDescent="0.25">
      <c r="A2173" s="25" t="s">
        <v>1694</v>
      </c>
      <c r="B2173" s="44">
        <v>2</v>
      </c>
      <c r="C2173" s="25" t="s">
        <v>967</v>
      </c>
      <c r="D2173" s="25" t="s">
        <v>16</v>
      </c>
      <c r="E2173" s="26">
        <v>45773</v>
      </c>
      <c r="F2173" s="26">
        <v>45827</v>
      </c>
      <c r="G2173" s="25" t="s">
        <v>16</v>
      </c>
      <c r="H2173" s="26">
        <v>45947</v>
      </c>
      <c r="I2173" s="26">
        <v>46031</v>
      </c>
      <c r="J2173" s="25" t="s">
        <v>1719</v>
      </c>
      <c r="K2173" s="25"/>
      <c r="L2173" s="27">
        <v>0</v>
      </c>
      <c r="M2173" s="26" t="s">
        <v>2</v>
      </c>
      <c r="N2173" s="25" t="str" cm="1">
        <f t="array" ref="N2173">_xlfn.IFS(L2173=100%,"выполнено",L2173=0%,"не выполнено",L2173&gt;0%,"в работе",L2173&lt;100%,"в работе")</f>
        <v>не выполнено</v>
      </c>
      <c r="O2173" s="25"/>
      <c r="P2173" s="25"/>
      <c r="Q2173" s="25" t="s">
        <v>1032</v>
      </c>
      <c r="R2173" s="25" t="str">
        <f>VLOOKUP(J2173,LookUp!C:F,4,0)</f>
        <v>Не применимо</v>
      </c>
      <c r="S2173" s="25" t="s">
        <v>3825</v>
      </c>
    </row>
    <row r="2174" spans="1:19" x14ac:dyDescent="0.25">
      <c r="A2174" s="25" t="s">
        <v>1694</v>
      </c>
      <c r="B2174" s="44">
        <v>3</v>
      </c>
      <c r="C2174" s="25" t="s">
        <v>126</v>
      </c>
      <c r="D2174" s="25" t="s">
        <v>112</v>
      </c>
      <c r="E2174" s="26">
        <v>45773</v>
      </c>
      <c r="F2174" s="26">
        <v>45774</v>
      </c>
      <c r="G2174" s="25" t="s">
        <v>112</v>
      </c>
      <c r="H2174" s="26">
        <v>45947</v>
      </c>
      <c r="I2174" s="26">
        <v>45950</v>
      </c>
      <c r="J2174" s="25" t="s">
        <v>3838</v>
      </c>
      <c r="K2174" s="25"/>
      <c r="L2174" s="27">
        <v>0</v>
      </c>
      <c r="M2174" s="26" t="s">
        <v>2</v>
      </c>
      <c r="N2174" s="25" t="str" cm="1">
        <f t="array" ref="N2174">_xlfn.IFS(L2174=100%,"выполнено",L2174=0%,"не выполнено",L2174&gt;0%,"в работе",L2174&lt;100%,"в работе")</f>
        <v>не выполнено</v>
      </c>
      <c r="O2174" s="25"/>
      <c r="P2174" s="25"/>
      <c r="Q2174" s="25" t="s">
        <v>1032</v>
      </c>
      <c r="R2174" s="25" t="str">
        <f>VLOOKUP(J2174,LookUp!C:F,4,0)</f>
        <v>ГЭ</v>
      </c>
      <c r="S2174" s="25" t="s">
        <v>3825</v>
      </c>
    </row>
    <row r="2175" spans="1:19" x14ac:dyDescent="0.25">
      <c r="A2175" s="25" t="s">
        <v>1694</v>
      </c>
      <c r="B2175" s="44">
        <v>3</v>
      </c>
      <c r="C2175" s="25" t="s">
        <v>127</v>
      </c>
      <c r="D2175" s="25" t="s">
        <v>73</v>
      </c>
      <c r="E2175" s="26">
        <v>45774</v>
      </c>
      <c r="F2175" s="26">
        <v>45779</v>
      </c>
      <c r="G2175" s="25" t="s">
        <v>73</v>
      </c>
      <c r="H2175" s="26">
        <v>45950</v>
      </c>
      <c r="I2175" s="26">
        <v>45957</v>
      </c>
      <c r="J2175" s="25" t="s">
        <v>3838</v>
      </c>
      <c r="K2175" s="25"/>
      <c r="L2175" s="27">
        <v>0</v>
      </c>
      <c r="M2175" s="26" t="s">
        <v>2</v>
      </c>
      <c r="N2175" s="25" t="str" cm="1">
        <f t="array" ref="N2175">_xlfn.IFS(L2175=100%,"выполнено",L2175=0%,"не выполнено",L2175&gt;0%,"в работе",L2175&lt;100%,"в работе")</f>
        <v>не выполнено</v>
      </c>
      <c r="O2175" s="25"/>
      <c r="P2175" s="25"/>
      <c r="Q2175" s="25" t="s">
        <v>1032</v>
      </c>
      <c r="R2175" s="25" t="str">
        <f>VLOOKUP(J2175,LookUp!C:F,4,0)</f>
        <v>ГЭ</v>
      </c>
      <c r="S2175" s="25" t="s">
        <v>3825</v>
      </c>
    </row>
    <row r="2176" spans="1:19" x14ac:dyDescent="0.25">
      <c r="A2176" s="25" t="s">
        <v>1694</v>
      </c>
      <c r="B2176" s="44">
        <v>3</v>
      </c>
      <c r="C2176" s="25" t="s">
        <v>970</v>
      </c>
      <c r="D2176" s="25" t="s">
        <v>33</v>
      </c>
      <c r="E2176" s="26">
        <v>45779</v>
      </c>
      <c r="F2176" s="26">
        <v>45782</v>
      </c>
      <c r="G2176" s="25" t="s">
        <v>33</v>
      </c>
      <c r="H2176" s="26">
        <v>45957</v>
      </c>
      <c r="I2176" s="26">
        <v>45960</v>
      </c>
      <c r="J2176" s="25" t="s">
        <v>3838</v>
      </c>
      <c r="K2176" s="25"/>
      <c r="L2176" s="27">
        <v>0</v>
      </c>
      <c r="M2176" s="26" t="s">
        <v>2</v>
      </c>
      <c r="N2176" s="25" t="str" cm="1">
        <f t="array" ref="N2176">_xlfn.IFS(L2176=100%,"выполнено",L2176=0%,"не выполнено",L2176&gt;0%,"в работе",L2176&lt;100%,"в работе")</f>
        <v>не выполнено</v>
      </c>
      <c r="O2176" s="25"/>
      <c r="P2176" s="25"/>
      <c r="Q2176" s="25" t="s">
        <v>1032</v>
      </c>
      <c r="R2176" s="25" t="str">
        <f>VLOOKUP(J2176,LookUp!C:F,4,0)</f>
        <v>ГЭ</v>
      </c>
      <c r="S2176" s="25" t="s">
        <v>3825</v>
      </c>
    </row>
    <row r="2177" spans="1:19" x14ac:dyDescent="0.25">
      <c r="A2177" s="25" t="s">
        <v>1694</v>
      </c>
      <c r="B2177" s="44">
        <v>3</v>
      </c>
      <c r="C2177" s="25" t="s">
        <v>123</v>
      </c>
      <c r="D2177" s="25" t="s">
        <v>27</v>
      </c>
      <c r="E2177" s="26">
        <v>45782</v>
      </c>
      <c r="F2177" s="26">
        <v>45802</v>
      </c>
      <c r="G2177" s="25" t="s">
        <v>27</v>
      </c>
      <c r="H2177" s="26">
        <v>45960</v>
      </c>
      <c r="I2177" s="26">
        <v>45988</v>
      </c>
      <c r="J2177" s="25" t="s">
        <v>3838</v>
      </c>
      <c r="K2177" s="25"/>
      <c r="L2177" s="27">
        <v>0</v>
      </c>
      <c r="M2177" s="26" t="s">
        <v>2</v>
      </c>
      <c r="N2177" s="25" t="str" cm="1">
        <f t="array" ref="N2177">_xlfn.IFS(L2177=100%,"выполнено",L2177=0%,"не выполнено",L2177&gt;0%,"в работе",L2177&lt;100%,"в работе")</f>
        <v>не выполнено</v>
      </c>
      <c r="O2177" s="25"/>
      <c r="P2177" s="25"/>
      <c r="Q2177" s="25" t="s">
        <v>1032</v>
      </c>
      <c r="R2177" s="25" t="str">
        <f>VLOOKUP(J2177,LookUp!C:F,4,0)</f>
        <v>ГЭ</v>
      </c>
      <c r="S2177" s="25" t="s">
        <v>3825</v>
      </c>
    </row>
    <row r="2178" spans="1:19" x14ac:dyDescent="0.25">
      <c r="A2178" s="25" t="s">
        <v>1694</v>
      </c>
      <c r="B2178" s="44">
        <v>3</v>
      </c>
      <c r="C2178" s="25" t="s">
        <v>128</v>
      </c>
      <c r="D2178" s="25" t="s">
        <v>7</v>
      </c>
      <c r="E2178" s="26">
        <v>45802</v>
      </c>
      <c r="F2178" s="26">
        <v>45802</v>
      </c>
      <c r="G2178" s="25" t="s">
        <v>7</v>
      </c>
      <c r="H2178" s="26">
        <v>45988</v>
      </c>
      <c r="I2178" s="26">
        <v>45988</v>
      </c>
      <c r="J2178" s="25" t="s">
        <v>3838</v>
      </c>
      <c r="K2178" s="25"/>
      <c r="L2178" s="27">
        <v>0</v>
      </c>
      <c r="M2178" s="26" t="s">
        <v>2</v>
      </c>
      <c r="N2178" s="25" t="str" cm="1">
        <f t="array" ref="N2178">_xlfn.IFS(L2178=100%,"выполнено",L2178=0%,"не выполнено",L2178&gt;0%,"в работе",L2178&lt;100%,"в работе")</f>
        <v>не выполнено</v>
      </c>
      <c r="O2178" s="25"/>
      <c r="P2178" s="25"/>
      <c r="Q2178" s="25" t="s">
        <v>1032</v>
      </c>
      <c r="R2178" s="25" t="str">
        <f>VLOOKUP(J2178,LookUp!C:F,4,0)</f>
        <v>ГЭ</v>
      </c>
      <c r="S2178" s="25" t="s">
        <v>3825</v>
      </c>
    </row>
    <row r="2179" spans="1:19" x14ac:dyDescent="0.25">
      <c r="A2179" s="25" t="s">
        <v>1694</v>
      </c>
      <c r="B2179" s="44">
        <v>3</v>
      </c>
      <c r="C2179" s="25" t="s">
        <v>129</v>
      </c>
      <c r="D2179" s="25" t="s">
        <v>67</v>
      </c>
      <c r="E2179" s="26">
        <v>45802</v>
      </c>
      <c r="F2179" s="26">
        <v>45812</v>
      </c>
      <c r="G2179" s="25" t="s">
        <v>67</v>
      </c>
      <c r="H2179" s="26">
        <v>45988</v>
      </c>
      <c r="I2179" s="26">
        <v>46003</v>
      </c>
      <c r="J2179" s="25" t="s">
        <v>3838</v>
      </c>
      <c r="K2179" s="25"/>
      <c r="L2179" s="27">
        <v>0</v>
      </c>
      <c r="M2179" s="26" t="s">
        <v>2</v>
      </c>
      <c r="N2179" s="25" t="str" cm="1">
        <f t="array" ref="N2179">_xlfn.IFS(L2179=100%,"выполнено",L2179=0%,"не выполнено",L2179&gt;0%,"в работе",L2179&lt;100%,"в работе")</f>
        <v>не выполнено</v>
      </c>
      <c r="O2179" s="25"/>
      <c r="P2179" s="25"/>
      <c r="Q2179" s="25" t="s">
        <v>1032</v>
      </c>
      <c r="R2179" s="25" t="str">
        <f>VLOOKUP(J2179,LookUp!C:F,4,0)</f>
        <v>ГЭ</v>
      </c>
      <c r="S2179" s="25" t="s">
        <v>3825</v>
      </c>
    </row>
    <row r="2180" spans="1:19" x14ac:dyDescent="0.25">
      <c r="A2180" s="25" t="s">
        <v>1694</v>
      </c>
      <c r="B2180" s="44">
        <v>3</v>
      </c>
      <c r="C2180" s="25" t="s">
        <v>130</v>
      </c>
      <c r="D2180" s="25" t="s">
        <v>28</v>
      </c>
      <c r="E2180" s="26">
        <v>45812</v>
      </c>
      <c r="F2180" s="26">
        <v>45827</v>
      </c>
      <c r="G2180" s="25" t="s">
        <v>28</v>
      </c>
      <c r="H2180" s="26">
        <v>46003</v>
      </c>
      <c r="I2180" s="26">
        <v>46031</v>
      </c>
      <c r="J2180" s="25" t="s">
        <v>3838</v>
      </c>
      <c r="K2180" s="25"/>
      <c r="L2180" s="27">
        <v>0</v>
      </c>
      <c r="M2180" s="26" t="s">
        <v>2</v>
      </c>
      <c r="N2180" s="25" t="str" cm="1">
        <f t="array" ref="N2180">_xlfn.IFS(L2180=100%,"выполнено",L2180=0%,"не выполнено",L2180&gt;0%,"в работе",L2180&lt;100%,"в работе")</f>
        <v>не выполнено</v>
      </c>
      <c r="O2180" s="25"/>
      <c r="P2180" s="25"/>
      <c r="Q2180" s="25" t="s">
        <v>1032</v>
      </c>
      <c r="R2180" s="25" t="str">
        <f>VLOOKUP(J2180,LookUp!C:F,4,0)</f>
        <v>ГЭ</v>
      </c>
      <c r="S2180" s="25" t="s">
        <v>3825</v>
      </c>
    </row>
    <row r="2181" spans="1:19" x14ac:dyDescent="0.25">
      <c r="A2181" s="25" t="s">
        <v>1721</v>
      </c>
      <c r="B2181" s="44">
        <v>1</v>
      </c>
      <c r="C2181" s="25" t="s">
        <v>0</v>
      </c>
      <c r="D2181" s="25" t="s">
        <v>1</v>
      </c>
      <c r="E2181" s="26" t="s">
        <v>2</v>
      </c>
      <c r="F2181" s="26" t="s">
        <v>2</v>
      </c>
      <c r="G2181" s="25" t="s">
        <v>3165</v>
      </c>
      <c r="H2181" s="26">
        <v>45866</v>
      </c>
      <c r="I2181" s="26">
        <v>46477</v>
      </c>
      <c r="J2181" s="25" t="s">
        <v>1719</v>
      </c>
      <c r="K2181" s="25"/>
      <c r="L2181" s="27">
        <v>0</v>
      </c>
      <c r="M2181" s="26" t="s">
        <v>2</v>
      </c>
      <c r="N2181" s="25" t="str" cm="1">
        <f t="array" ref="N2181">_xlfn.IFS(L2181=100%,"выполнено",L2181=0%,"не выполнено",L2181&gt;0%,"в работе",L2181&lt;100%,"в работе")</f>
        <v>не выполнено</v>
      </c>
      <c r="O2181" s="25"/>
      <c r="P2181" s="25"/>
      <c r="Q2181" s="25" t="s">
        <v>1032</v>
      </c>
      <c r="R2181" s="25" t="str">
        <f>VLOOKUP(J2181,LookUp!C:F,4,0)</f>
        <v>Не применимо</v>
      </c>
      <c r="S2181" s="25" t="s">
        <v>3822</v>
      </c>
    </row>
    <row r="2182" spans="1:19" x14ac:dyDescent="0.25">
      <c r="A2182" s="25" t="s">
        <v>1721</v>
      </c>
      <c r="B2182" s="44">
        <v>1</v>
      </c>
      <c r="C2182" s="25" t="s">
        <v>2227</v>
      </c>
      <c r="D2182" s="25" t="s">
        <v>1</v>
      </c>
      <c r="E2182" s="26" t="s">
        <v>2</v>
      </c>
      <c r="F2182" s="26" t="s">
        <v>2</v>
      </c>
      <c r="G2182" s="25" t="s">
        <v>3165</v>
      </c>
      <c r="H2182" s="26">
        <v>45866</v>
      </c>
      <c r="I2182" s="26">
        <v>46477</v>
      </c>
      <c r="J2182" s="25" t="s">
        <v>1719</v>
      </c>
      <c r="K2182" s="25"/>
      <c r="L2182" s="27">
        <v>0</v>
      </c>
      <c r="M2182" s="26" t="s">
        <v>2</v>
      </c>
      <c r="N2182" s="25" t="str" cm="1">
        <f t="array" ref="N2182">_xlfn.IFS(L2182=100%,"выполнено",L2182=0%,"не выполнено",L2182&gt;0%,"в работе",L2182&lt;100%,"в работе")</f>
        <v>не выполнено</v>
      </c>
      <c r="O2182" s="25"/>
      <c r="P2182" s="25"/>
      <c r="Q2182" s="25" t="s">
        <v>1032</v>
      </c>
      <c r="R2182" s="25" t="str">
        <f>VLOOKUP(J2182,LookUp!C:F,4,0)</f>
        <v>Не применимо</v>
      </c>
      <c r="S2182" s="25" t="s">
        <v>3822</v>
      </c>
    </row>
    <row r="2183" spans="1:19" x14ac:dyDescent="0.25">
      <c r="A2183" s="25" t="s">
        <v>1721</v>
      </c>
      <c r="B2183" s="44">
        <v>2</v>
      </c>
      <c r="C2183" s="25" t="s">
        <v>2228</v>
      </c>
      <c r="D2183" s="25" t="s">
        <v>1</v>
      </c>
      <c r="E2183" s="26" t="s">
        <v>2</v>
      </c>
      <c r="F2183" s="26" t="s">
        <v>2</v>
      </c>
      <c r="G2183" s="25" t="s">
        <v>3453</v>
      </c>
      <c r="H2183" s="26">
        <v>45870</v>
      </c>
      <c r="I2183" s="26">
        <v>46276</v>
      </c>
      <c r="J2183" s="25" t="s">
        <v>1719</v>
      </c>
      <c r="K2183" s="25"/>
      <c r="L2183" s="27">
        <v>0.01</v>
      </c>
      <c r="M2183" s="26" t="s">
        <v>2</v>
      </c>
      <c r="N2183" s="25" t="str" cm="1">
        <f t="array" ref="N2183">_xlfn.IFS(L2183=100%,"выполнено",L2183=0%,"не выполнено",L2183&gt;0%,"в работе",L2183&lt;100%,"в работе")</f>
        <v>в работе</v>
      </c>
      <c r="O2183" s="25"/>
      <c r="P2183" s="25"/>
      <c r="Q2183" s="25" t="s">
        <v>1032</v>
      </c>
      <c r="R2183" s="25" t="str">
        <f>VLOOKUP(J2183,LookUp!C:F,4,0)</f>
        <v>Не применимо</v>
      </c>
      <c r="S2183" s="25" t="s">
        <v>3822</v>
      </c>
    </row>
    <row r="2184" spans="1:19" x14ac:dyDescent="0.25">
      <c r="A2184" s="25" t="s">
        <v>1721</v>
      </c>
      <c r="B2184" s="44">
        <v>3</v>
      </c>
      <c r="C2184" s="25" t="s">
        <v>2229</v>
      </c>
      <c r="D2184" s="25" t="s">
        <v>1</v>
      </c>
      <c r="E2184" s="26" t="s">
        <v>2</v>
      </c>
      <c r="F2184" s="26" t="s">
        <v>2</v>
      </c>
      <c r="G2184" s="25" t="s">
        <v>28</v>
      </c>
      <c r="H2184" s="26">
        <v>45887</v>
      </c>
      <c r="I2184" s="26">
        <v>45908</v>
      </c>
      <c r="J2184" s="25" t="s">
        <v>1706</v>
      </c>
      <c r="K2184" s="25"/>
      <c r="L2184" s="27">
        <v>0</v>
      </c>
      <c r="M2184" s="26" t="s">
        <v>2</v>
      </c>
      <c r="N2184" s="25" t="str" cm="1">
        <f t="array" ref="N2184">_xlfn.IFS(L2184=100%,"выполнено",L2184=0%,"не выполнено",L2184&gt;0%,"в работе",L2184&lt;100%,"в работе")</f>
        <v>не выполнено</v>
      </c>
      <c r="O2184" s="25"/>
      <c r="P2184" s="25"/>
      <c r="Q2184" s="25" t="s">
        <v>1032</v>
      </c>
      <c r="R2184" s="25" t="str">
        <f>VLOOKUP(J2184,LookUp!C:F,4,0)</f>
        <v>ГИП</v>
      </c>
      <c r="S2184" s="25" t="s">
        <v>3822</v>
      </c>
    </row>
    <row r="2185" spans="1:19" x14ac:dyDescent="0.25">
      <c r="A2185" s="25" t="s">
        <v>1721</v>
      </c>
      <c r="B2185" s="44">
        <v>3</v>
      </c>
      <c r="C2185" s="25" t="s">
        <v>2230</v>
      </c>
      <c r="D2185" s="25" t="s">
        <v>1</v>
      </c>
      <c r="E2185" s="26" t="s">
        <v>2</v>
      </c>
      <c r="F2185" s="26" t="s">
        <v>2</v>
      </c>
      <c r="G2185" s="25" t="s">
        <v>73</v>
      </c>
      <c r="H2185" s="26">
        <v>45880</v>
      </c>
      <c r="I2185" s="26">
        <v>45884</v>
      </c>
      <c r="J2185" s="25" t="s">
        <v>1706</v>
      </c>
      <c r="K2185" s="25"/>
      <c r="L2185" s="27">
        <v>0</v>
      </c>
      <c r="M2185" s="26" t="s">
        <v>2</v>
      </c>
      <c r="N2185" s="25" t="str" cm="1">
        <f t="array" ref="N2185">_xlfn.IFS(L2185=100%,"выполнено",L2185=0%,"не выполнено",L2185&gt;0%,"в работе",L2185&lt;100%,"в работе")</f>
        <v>не выполнено</v>
      </c>
      <c r="O2185" s="25"/>
      <c r="P2185" s="25"/>
      <c r="Q2185" s="25" t="s">
        <v>1032</v>
      </c>
      <c r="R2185" s="25" t="str">
        <f>VLOOKUP(J2185,LookUp!C:F,4,0)</f>
        <v>ГИП</v>
      </c>
      <c r="S2185" s="25" t="s">
        <v>3822</v>
      </c>
    </row>
    <row r="2186" spans="1:19" x14ac:dyDescent="0.25">
      <c r="A2186" s="25" t="s">
        <v>1721</v>
      </c>
      <c r="B2186" s="44">
        <v>3</v>
      </c>
      <c r="C2186" s="25" t="s">
        <v>2231</v>
      </c>
      <c r="D2186" s="25" t="s">
        <v>1</v>
      </c>
      <c r="E2186" s="26" t="s">
        <v>2</v>
      </c>
      <c r="F2186" s="26" t="s">
        <v>2</v>
      </c>
      <c r="G2186" s="25" t="s">
        <v>73</v>
      </c>
      <c r="H2186" s="26">
        <v>45873</v>
      </c>
      <c r="I2186" s="26">
        <v>45877</v>
      </c>
      <c r="J2186" s="25" t="s">
        <v>1706</v>
      </c>
      <c r="K2186" s="25"/>
      <c r="L2186" s="27">
        <v>0</v>
      </c>
      <c r="M2186" s="26" t="s">
        <v>2</v>
      </c>
      <c r="N2186" s="25" t="str" cm="1">
        <f t="array" ref="N2186">_xlfn.IFS(L2186=100%,"выполнено",L2186=0%,"не выполнено",L2186&gt;0%,"в работе",L2186&lt;100%,"в работе")</f>
        <v>не выполнено</v>
      </c>
      <c r="O2186" s="25"/>
      <c r="P2186" s="25"/>
      <c r="Q2186" s="25" t="s">
        <v>1032</v>
      </c>
      <c r="R2186" s="25" t="str">
        <f>VLOOKUP(J2186,LookUp!C:F,4,0)</f>
        <v>ГИП</v>
      </c>
      <c r="S2186" s="25" t="s">
        <v>3822</v>
      </c>
    </row>
    <row r="2187" spans="1:19" x14ac:dyDescent="0.25">
      <c r="A2187" s="25" t="s">
        <v>1721</v>
      </c>
      <c r="B2187" s="44">
        <v>3</v>
      </c>
      <c r="C2187" s="25" t="s">
        <v>2232</v>
      </c>
      <c r="D2187" s="25" t="s">
        <v>1</v>
      </c>
      <c r="E2187" s="26" t="s">
        <v>2</v>
      </c>
      <c r="F2187" s="26" t="s">
        <v>2</v>
      </c>
      <c r="G2187" s="25" t="s">
        <v>73</v>
      </c>
      <c r="H2187" s="26">
        <v>45887</v>
      </c>
      <c r="I2187" s="26">
        <v>45891</v>
      </c>
      <c r="J2187" s="25" t="s">
        <v>1706</v>
      </c>
      <c r="K2187" s="25"/>
      <c r="L2187" s="27">
        <v>0</v>
      </c>
      <c r="M2187" s="26" t="s">
        <v>2</v>
      </c>
      <c r="N2187" s="25" t="str" cm="1">
        <f t="array" ref="N2187">_xlfn.IFS(L2187=100%,"выполнено",L2187=0%,"не выполнено",L2187&gt;0%,"в работе",L2187&lt;100%,"в работе")</f>
        <v>не выполнено</v>
      </c>
      <c r="O2187" s="25"/>
      <c r="P2187" s="25"/>
      <c r="Q2187" s="25" t="s">
        <v>1032</v>
      </c>
      <c r="R2187" s="25" t="str">
        <f>VLOOKUP(J2187,LookUp!C:F,4,0)</f>
        <v>ГИП</v>
      </c>
      <c r="S2187" s="25" t="s">
        <v>3822</v>
      </c>
    </row>
    <row r="2188" spans="1:19" x14ac:dyDescent="0.25">
      <c r="A2188" s="25" t="s">
        <v>1721</v>
      </c>
      <c r="B2188" s="44">
        <v>3</v>
      </c>
      <c r="C2188" s="25" t="s">
        <v>2233</v>
      </c>
      <c r="D2188" s="25" t="s">
        <v>1</v>
      </c>
      <c r="E2188" s="26" t="s">
        <v>2</v>
      </c>
      <c r="F2188" s="26" t="s">
        <v>2</v>
      </c>
      <c r="G2188" s="25" t="s">
        <v>112</v>
      </c>
      <c r="H2188" s="26">
        <v>45870</v>
      </c>
      <c r="I2188" s="26">
        <v>45870</v>
      </c>
      <c r="J2188" s="25" t="s">
        <v>1706</v>
      </c>
      <c r="K2188" s="25"/>
      <c r="L2188" s="27">
        <v>1</v>
      </c>
      <c r="M2188" s="26">
        <v>45870</v>
      </c>
      <c r="N2188" s="25" t="str" cm="1">
        <f t="array" ref="N2188">_xlfn.IFS(L2188=100%,"выполнено",L2188=0%,"не выполнено",L2188&gt;0%,"в работе",L2188&lt;100%,"в работе")</f>
        <v>выполнено</v>
      </c>
      <c r="O2188" s="25"/>
      <c r="P2188" s="25"/>
      <c r="Q2188" s="25" t="s">
        <v>1032</v>
      </c>
      <c r="R2188" s="25" t="str">
        <f>VLOOKUP(J2188,LookUp!C:F,4,0)</f>
        <v>ГИП</v>
      </c>
      <c r="S2188" s="25" t="s">
        <v>3822</v>
      </c>
    </row>
    <row r="2189" spans="1:19" x14ac:dyDescent="0.25">
      <c r="A2189" s="25" t="s">
        <v>1721</v>
      </c>
      <c r="B2189" s="44">
        <v>3</v>
      </c>
      <c r="C2189" s="25" t="s">
        <v>981</v>
      </c>
      <c r="D2189" s="25" t="s">
        <v>1</v>
      </c>
      <c r="E2189" s="26" t="s">
        <v>2</v>
      </c>
      <c r="F2189" s="26" t="s">
        <v>2</v>
      </c>
      <c r="G2189" s="25" t="s">
        <v>67</v>
      </c>
      <c r="H2189" s="26">
        <v>46015</v>
      </c>
      <c r="I2189" s="26">
        <v>46031</v>
      </c>
      <c r="J2189" s="25" t="s">
        <v>1706</v>
      </c>
      <c r="K2189" s="25"/>
      <c r="L2189" s="27">
        <v>0</v>
      </c>
      <c r="M2189" s="26" t="s">
        <v>2</v>
      </c>
      <c r="N2189" s="25" t="str" cm="1">
        <f t="array" ref="N2189">_xlfn.IFS(L2189=100%,"выполнено",L2189=0%,"не выполнено",L2189&gt;0%,"в работе",L2189&lt;100%,"в работе")</f>
        <v>не выполнено</v>
      </c>
      <c r="O2189" s="25"/>
      <c r="P2189" s="25"/>
      <c r="Q2189" s="25" t="s">
        <v>1032</v>
      </c>
      <c r="R2189" s="25" t="str">
        <f>VLOOKUP(J2189,LookUp!C:F,4,0)</f>
        <v>ГИП</v>
      </c>
      <c r="S2189" s="25" t="s">
        <v>3822</v>
      </c>
    </row>
    <row r="2190" spans="1:19" x14ac:dyDescent="0.25">
      <c r="A2190" s="25" t="s">
        <v>1721</v>
      </c>
      <c r="B2190" s="44">
        <v>3</v>
      </c>
      <c r="C2190" s="25" t="s">
        <v>2234</v>
      </c>
      <c r="D2190" s="25" t="s">
        <v>1</v>
      </c>
      <c r="E2190" s="26" t="s">
        <v>2</v>
      </c>
      <c r="F2190" s="26" t="s">
        <v>2</v>
      </c>
      <c r="G2190" s="25" t="s">
        <v>28</v>
      </c>
      <c r="H2190" s="26">
        <v>45973</v>
      </c>
      <c r="I2190" s="26">
        <v>45993</v>
      </c>
      <c r="J2190" s="25" t="s">
        <v>1701</v>
      </c>
      <c r="K2190" s="25"/>
      <c r="L2190" s="27">
        <v>0</v>
      </c>
      <c r="M2190" s="26" t="s">
        <v>2</v>
      </c>
      <c r="N2190" s="25" t="str" cm="1">
        <f t="array" ref="N2190">_xlfn.IFS(L2190=100%,"выполнено",L2190=0%,"не выполнено",L2190&gt;0%,"в работе",L2190&lt;100%,"в работе")</f>
        <v>не выполнено</v>
      </c>
      <c r="O2190" s="25"/>
      <c r="P2190" s="25"/>
      <c r="Q2190" s="25" t="s">
        <v>1032</v>
      </c>
      <c r="R2190" s="25" t="str">
        <f>VLOOKUP(J2190,LookUp!C:F,4,0)</f>
        <v>ОВиВК</v>
      </c>
      <c r="S2190" s="25" t="s">
        <v>3822</v>
      </c>
    </row>
    <row r="2191" spans="1:19" x14ac:dyDescent="0.25">
      <c r="A2191" s="25" t="s">
        <v>1721</v>
      </c>
      <c r="B2191" s="44">
        <v>3</v>
      </c>
      <c r="C2191" s="25" t="s">
        <v>2235</v>
      </c>
      <c r="D2191" s="25" t="s">
        <v>1</v>
      </c>
      <c r="E2191" s="26" t="s">
        <v>2</v>
      </c>
      <c r="F2191" s="26" t="s">
        <v>2</v>
      </c>
      <c r="G2191" s="25" t="s">
        <v>28</v>
      </c>
      <c r="H2191" s="26">
        <v>45973</v>
      </c>
      <c r="I2191" s="26">
        <v>45993</v>
      </c>
      <c r="J2191" s="25" t="s">
        <v>1701</v>
      </c>
      <c r="K2191" s="25"/>
      <c r="L2191" s="27">
        <v>0</v>
      </c>
      <c r="M2191" s="26" t="s">
        <v>2</v>
      </c>
      <c r="N2191" s="25" t="str" cm="1">
        <f t="array" ref="N2191">_xlfn.IFS(L2191=100%,"выполнено",L2191=0%,"не выполнено",L2191&gt;0%,"в работе",L2191&lt;100%,"в работе")</f>
        <v>не выполнено</v>
      </c>
      <c r="O2191" s="25"/>
      <c r="P2191" s="25"/>
      <c r="Q2191" s="25" t="s">
        <v>1032</v>
      </c>
      <c r="R2191" s="25" t="str">
        <f>VLOOKUP(J2191,LookUp!C:F,4,0)</f>
        <v>ОВиВК</v>
      </c>
      <c r="S2191" s="25" t="s">
        <v>3822</v>
      </c>
    </row>
    <row r="2192" spans="1:19" x14ac:dyDescent="0.25">
      <c r="A2192" s="25" t="s">
        <v>1721</v>
      </c>
      <c r="B2192" s="44">
        <v>3</v>
      </c>
      <c r="C2192" s="25" t="s">
        <v>2236</v>
      </c>
      <c r="D2192" s="25" t="s">
        <v>1</v>
      </c>
      <c r="E2192" s="26" t="s">
        <v>2</v>
      </c>
      <c r="F2192" s="26" t="s">
        <v>2</v>
      </c>
      <c r="G2192" s="25" t="s">
        <v>28</v>
      </c>
      <c r="H2192" s="26">
        <v>45973</v>
      </c>
      <c r="I2192" s="26">
        <v>45993</v>
      </c>
      <c r="J2192" s="25" t="s">
        <v>1696</v>
      </c>
      <c r="K2192" s="25"/>
      <c r="L2192" s="27">
        <v>0</v>
      </c>
      <c r="M2192" s="26" t="s">
        <v>2</v>
      </c>
      <c r="N2192" s="25" t="str" cm="1">
        <f t="array" ref="N2192">_xlfn.IFS(L2192=100%,"выполнено",L2192=0%,"не выполнено",L2192&gt;0%,"в работе",L2192&lt;100%,"в работе")</f>
        <v>не выполнено</v>
      </c>
      <c r="O2192" s="25"/>
      <c r="P2192" s="25"/>
      <c r="Q2192" s="25" t="s">
        <v>1032</v>
      </c>
      <c r="R2192" s="25" t="str">
        <f>VLOOKUP(J2192,LookUp!C:F,4,0)</f>
        <v>ОЭиСС</v>
      </c>
      <c r="S2192" s="25" t="s">
        <v>3822</v>
      </c>
    </row>
    <row r="2193" spans="1:19" x14ac:dyDescent="0.25">
      <c r="A2193" s="25" t="s">
        <v>1721</v>
      </c>
      <c r="B2193" s="44">
        <v>3</v>
      </c>
      <c r="C2193" s="25" t="s">
        <v>2237</v>
      </c>
      <c r="D2193" s="25" t="s">
        <v>1</v>
      </c>
      <c r="E2193" s="26" t="s">
        <v>2</v>
      </c>
      <c r="F2193" s="26" t="s">
        <v>2</v>
      </c>
      <c r="G2193" s="25" t="s">
        <v>28</v>
      </c>
      <c r="H2193" s="26">
        <v>45973</v>
      </c>
      <c r="I2193" s="26">
        <v>45993</v>
      </c>
      <c r="J2193" s="25" t="s">
        <v>1696</v>
      </c>
      <c r="K2193" s="25"/>
      <c r="L2193" s="27">
        <v>0</v>
      </c>
      <c r="M2193" s="26" t="s">
        <v>2</v>
      </c>
      <c r="N2193" s="25" t="str" cm="1">
        <f t="array" ref="N2193">_xlfn.IFS(L2193=100%,"выполнено",L2193=0%,"не выполнено",L2193&gt;0%,"в работе",L2193&lt;100%,"в работе")</f>
        <v>не выполнено</v>
      </c>
      <c r="O2193" s="25"/>
      <c r="P2193" s="25"/>
      <c r="Q2193" s="25" t="s">
        <v>1032</v>
      </c>
      <c r="R2193" s="25" t="str">
        <f>VLOOKUP(J2193,LookUp!C:F,4,0)</f>
        <v>ОЭиСС</v>
      </c>
      <c r="S2193" s="25" t="s">
        <v>3822</v>
      </c>
    </row>
    <row r="2194" spans="1:19" x14ac:dyDescent="0.25">
      <c r="A2194" s="25" t="s">
        <v>1721</v>
      </c>
      <c r="B2194" s="44">
        <v>3</v>
      </c>
      <c r="C2194" s="25" t="s">
        <v>2238</v>
      </c>
      <c r="D2194" s="25" t="s">
        <v>1</v>
      </c>
      <c r="E2194" s="26" t="s">
        <v>2</v>
      </c>
      <c r="F2194" s="26" t="s">
        <v>2</v>
      </c>
      <c r="G2194" s="25" t="s">
        <v>28</v>
      </c>
      <c r="H2194" s="26">
        <v>45973</v>
      </c>
      <c r="I2194" s="26">
        <v>45993</v>
      </c>
      <c r="J2194" s="25" t="s">
        <v>1706</v>
      </c>
      <c r="K2194" s="25"/>
      <c r="L2194" s="27">
        <v>0</v>
      </c>
      <c r="M2194" s="26" t="s">
        <v>2</v>
      </c>
      <c r="N2194" s="25" t="str" cm="1">
        <f t="array" ref="N2194">_xlfn.IFS(L2194=100%,"выполнено",L2194=0%,"не выполнено",L2194&gt;0%,"в работе",L2194&lt;100%,"в работе")</f>
        <v>не выполнено</v>
      </c>
      <c r="O2194" s="25"/>
      <c r="P2194" s="25"/>
      <c r="Q2194" s="25" t="s">
        <v>1032</v>
      </c>
      <c r="R2194" s="25" t="str">
        <f>VLOOKUP(J2194,LookUp!C:F,4,0)</f>
        <v>ГИП</v>
      </c>
      <c r="S2194" s="25" t="s">
        <v>3822</v>
      </c>
    </row>
    <row r="2195" spans="1:19" x14ac:dyDescent="0.25">
      <c r="A2195" s="25" t="s">
        <v>1721</v>
      </c>
      <c r="B2195" s="44">
        <v>3</v>
      </c>
      <c r="C2195" s="25" t="s">
        <v>2239</v>
      </c>
      <c r="D2195" s="25" t="s">
        <v>1</v>
      </c>
      <c r="E2195" s="26" t="s">
        <v>2</v>
      </c>
      <c r="F2195" s="26" t="s">
        <v>2</v>
      </c>
      <c r="G2195" s="25" t="s">
        <v>28</v>
      </c>
      <c r="H2195" s="26">
        <v>45973</v>
      </c>
      <c r="I2195" s="26">
        <v>45993</v>
      </c>
      <c r="J2195" s="25" t="s">
        <v>1706</v>
      </c>
      <c r="K2195" s="25"/>
      <c r="L2195" s="27">
        <v>0</v>
      </c>
      <c r="M2195" s="26" t="s">
        <v>2</v>
      </c>
      <c r="N2195" s="25" t="str" cm="1">
        <f t="array" ref="N2195">_xlfn.IFS(L2195=100%,"выполнено",L2195=0%,"не выполнено",L2195&gt;0%,"в работе",L2195&lt;100%,"в работе")</f>
        <v>не выполнено</v>
      </c>
      <c r="O2195" s="25"/>
      <c r="P2195" s="25"/>
      <c r="Q2195" s="25" t="s">
        <v>1032</v>
      </c>
      <c r="R2195" s="25" t="str">
        <f>VLOOKUP(J2195,LookUp!C:F,4,0)</f>
        <v>ГИП</v>
      </c>
      <c r="S2195" s="25" t="s">
        <v>3822</v>
      </c>
    </row>
    <row r="2196" spans="1:19" x14ac:dyDescent="0.25">
      <c r="A2196" s="25" t="s">
        <v>1721</v>
      </c>
      <c r="B2196" s="44">
        <v>3</v>
      </c>
      <c r="C2196" s="25" t="s">
        <v>2240</v>
      </c>
      <c r="D2196" s="25" t="s">
        <v>1</v>
      </c>
      <c r="E2196" s="26" t="s">
        <v>2</v>
      </c>
      <c r="F2196" s="26" t="s">
        <v>2</v>
      </c>
      <c r="G2196" s="25" t="s">
        <v>28</v>
      </c>
      <c r="H2196" s="26">
        <v>45994</v>
      </c>
      <c r="I2196" s="26">
        <v>46015</v>
      </c>
      <c r="J2196" s="25" t="s">
        <v>1706</v>
      </c>
      <c r="K2196" s="25"/>
      <c r="L2196" s="27">
        <v>0</v>
      </c>
      <c r="M2196" s="26" t="s">
        <v>2</v>
      </c>
      <c r="N2196" s="25" t="str" cm="1">
        <f t="array" ref="N2196">_xlfn.IFS(L2196=100%,"выполнено",L2196=0%,"не выполнено",L2196&gt;0%,"в работе",L2196&lt;100%,"в работе")</f>
        <v>не выполнено</v>
      </c>
      <c r="O2196" s="25"/>
      <c r="P2196" s="25"/>
      <c r="Q2196" s="25" t="s">
        <v>1032</v>
      </c>
      <c r="R2196" s="25" t="str">
        <f>VLOOKUP(J2196,LookUp!C:F,4,0)</f>
        <v>ГИП</v>
      </c>
      <c r="S2196" s="25" t="s">
        <v>3822</v>
      </c>
    </row>
    <row r="2197" spans="1:19" x14ac:dyDescent="0.25">
      <c r="A2197" s="25" t="s">
        <v>1721</v>
      </c>
      <c r="B2197" s="44">
        <v>3</v>
      </c>
      <c r="C2197" s="25" t="s">
        <v>2241</v>
      </c>
      <c r="D2197" s="25" t="s">
        <v>1</v>
      </c>
      <c r="E2197" s="26" t="s">
        <v>2</v>
      </c>
      <c r="F2197" s="26" t="s">
        <v>2</v>
      </c>
      <c r="G2197" s="25" t="s">
        <v>73</v>
      </c>
      <c r="H2197" s="26">
        <v>45873</v>
      </c>
      <c r="I2197" s="26">
        <v>45877</v>
      </c>
      <c r="J2197" s="25" t="s">
        <v>1706</v>
      </c>
      <c r="K2197" s="25"/>
      <c r="L2197" s="27">
        <v>0</v>
      </c>
      <c r="M2197" s="26" t="s">
        <v>2</v>
      </c>
      <c r="N2197" s="25" t="str" cm="1">
        <f t="array" ref="N2197">_xlfn.IFS(L2197=100%,"выполнено",L2197=0%,"не выполнено",L2197&gt;0%,"в работе",L2197&lt;100%,"в работе")</f>
        <v>не выполнено</v>
      </c>
      <c r="O2197" s="25"/>
      <c r="P2197" s="25"/>
      <c r="Q2197" s="25" t="s">
        <v>1032</v>
      </c>
      <c r="R2197" s="25" t="str">
        <f>VLOOKUP(J2197,LookUp!C:F,4,0)</f>
        <v>ГИП</v>
      </c>
      <c r="S2197" s="25" t="s">
        <v>3822</v>
      </c>
    </row>
    <row r="2198" spans="1:19" x14ac:dyDescent="0.25">
      <c r="A2198" s="25" t="s">
        <v>1721</v>
      </c>
      <c r="B2198" s="44">
        <v>3</v>
      </c>
      <c r="C2198" s="25" t="s">
        <v>2242</v>
      </c>
      <c r="D2198" s="25" t="s">
        <v>1</v>
      </c>
      <c r="E2198" s="26" t="s">
        <v>2</v>
      </c>
      <c r="F2198" s="26" t="s">
        <v>2</v>
      </c>
      <c r="G2198" s="25" t="s">
        <v>112</v>
      </c>
      <c r="H2198" s="26">
        <v>45870</v>
      </c>
      <c r="I2198" s="26">
        <v>45870</v>
      </c>
      <c r="J2198" s="25" t="s">
        <v>1706</v>
      </c>
      <c r="K2198" s="25"/>
      <c r="L2198" s="27">
        <v>1</v>
      </c>
      <c r="M2198" s="26">
        <v>45870</v>
      </c>
      <c r="N2198" s="25" t="str" cm="1">
        <f t="array" ref="N2198">_xlfn.IFS(L2198=100%,"выполнено",L2198=0%,"не выполнено",L2198&gt;0%,"в работе",L2198&lt;100%,"в работе")</f>
        <v>выполнено</v>
      </c>
      <c r="O2198" s="25"/>
      <c r="P2198" s="25"/>
      <c r="Q2198" s="25" t="s">
        <v>1032</v>
      </c>
      <c r="R2198" s="25" t="str">
        <f>VLOOKUP(J2198,LookUp!C:F,4,0)</f>
        <v>ГИП</v>
      </c>
      <c r="S2198" s="25" t="s">
        <v>3822</v>
      </c>
    </row>
    <row r="2199" spans="1:19" x14ac:dyDescent="0.25">
      <c r="A2199" s="25" t="s">
        <v>1721</v>
      </c>
      <c r="B2199" s="44">
        <v>3</v>
      </c>
      <c r="C2199" s="25" t="s">
        <v>2243</v>
      </c>
      <c r="D2199" s="25" t="s">
        <v>1</v>
      </c>
      <c r="E2199" s="26" t="s">
        <v>2</v>
      </c>
      <c r="F2199" s="26" t="s">
        <v>2</v>
      </c>
      <c r="G2199" s="25" t="s">
        <v>28</v>
      </c>
      <c r="H2199" s="26">
        <v>45873</v>
      </c>
      <c r="I2199" s="26">
        <v>45891</v>
      </c>
      <c r="J2199" s="25" t="s">
        <v>1706</v>
      </c>
      <c r="K2199" s="25"/>
      <c r="L2199" s="27">
        <v>0</v>
      </c>
      <c r="M2199" s="26" t="s">
        <v>2</v>
      </c>
      <c r="N2199" s="25" t="str" cm="1">
        <f t="array" ref="N2199">_xlfn.IFS(L2199=100%,"выполнено",L2199=0%,"не выполнено",L2199&gt;0%,"в работе",L2199&lt;100%,"в работе")</f>
        <v>не выполнено</v>
      </c>
      <c r="O2199" s="25"/>
      <c r="P2199" s="25"/>
      <c r="Q2199" s="25" t="s">
        <v>1032</v>
      </c>
      <c r="R2199" s="25" t="str">
        <f>VLOOKUP(J2199,LookUp!C:F,4,0)</f>
        <v>ГИП</v>
      </c>
      <c r="S2199" s="25" t="s">
        <v>3822</v>
      </c>
    </row>
    <row r="2200" spans="1:19" x14ac:dyDescent="0.25">
      <c r="A2200" s="25" t="s">
        <v>1721</v>
      </c>
      <c r="B2200" s="44">
        <v>3</v>
      </c>
      <c r="C2200" s="25" t="s">
        <v>2244</v>
      </c>
      <c r="D2200" s="25" t="s">
        <v>1</v>
      </c>
      <c r="E2200" s="26" t="s">
        <v>2</v>
      </c>
      <c r="F2200" s="26" t="s">
        <v>2</v>
      </c>
      <c r="G2200" s="25" t="s">
        <v>28</v>
      </c>
      <c r="H2200" s="26">
        <v>45994</v>
      </c>
      <c r="I2200" s="26">
        <v>46015</v>
      </c>
      <c r="J2200" s="25" t="s">
        <v>1701</v>
      </c>
      <c r="K2200" s="25"/>
      <c r="L2200" s="27">
        <v>0</v>
      </c>
      <c r="M2200" s="26" t="s">
        <v>2</v>
      </c>
      <c r="N2200" s="25" t="str" cm="1">
        <f t="array" ref="N2200">_xlfn.IFS(L2200=100%,"выполнено",L2200=0%,"не выполнено",L2200&gt;0%,"в работе",L2200&lt;100%,"в работе")</f>
        <v>не выполнено</v>
      </c>
      <c r="O2200" s="25"/>
      <c r="P2200" s="25"/>
      <c r="Q2200" s="25" t="s">
        <v>1032</v>
      </c>
      <c r="R2200" s="25" t="str">
        <f>VLOOKUP(J2200,LookUp!C:F,4,0)</f>
        <v>ОВиВК</v>
      </c>
      <c r="S2200" s="25" t="s">
        <v>3822</v>
      </c>
    </row>
    <row r="2201" spans="1:19" x14ac:dyDescent="0.25">
      <c r="A2201" s="25" t="s">
        <v>1721</v>
      </c>
      <c r="B2201" s="44">
        <v>3</v>
      </c>
      <c r="C2201" s="25" t="s">
        <v>2245</v>
      </c>
      <c r="D2201" s="25" t="s">
        <v>1</v>
      </c>
      <c r="E2201" s="26" t="s">
        <v>2</v>
      </c>
      <c r="F2201" s="26" t="s">
        <v>2</v>
      </c>
      <c r="G2201" s="25" t="s">
        <v>41</v>
      </c>
      <c r="H2201" s="26">
        <v>45994</v>
      </c>
      <c r="I2201" s="26">
        <v>46034</v>
      </c>
      <c r="J2201" s="25" t="s">
        <v>1696</v>
      </c>
      <c r="K2201" s="25"/>
      <c r="L2201" s="27">
        <v>0</v>
      </c>
      <c r="M2201" s="26" t="s">
        <v>2</v>
      </c>
      <c r="N2201" s="25" t="str" cm="1">
        <f t="array" ref="N2201">_xlfn.IFS(L2201=100%,"выполнено",L2201=0%,"не выполнено",L2201&gt;0%,"в работе",L2201&lt;100%,"в работе")</f>
        <v>не выполнено</v>
      </c>
      <c r="O2201" s="25"/>
      <c r="P2201" s="25"/>
      <c r="Q2201" s="25" t="s">
        <v>1032</v>
      </c>
      <c r="R2201" s="25" t="str">
        <f>VLOOKUP(J2201,LookUp!C:F,4,0)</f>
        <v>ОЭиСС</v>
      </c>
      <c r="S2201" s="25" t="s">
        <v>3822</v>
      </c>
    </row>
    <row r="2202" spans="1:19" x14ac:dyDescent="0.25">
      <c r="A2202" s="25" t="s">
        <v>1721</v>
      </c>
      <c r="B2202" s="44">
        <v>3</v>
      </c>
      <c r="C2202" s="25" t="s">
        <v>2246</v>
      </c>
      <c r="D2202" s="25" t="s">
        <v>1</v>
      </c>
      <c r="E2202" s="26" t="s">
        <v>2</v>
      </c>
      <c r="F2202" s="26" t="s">
        <v>2</v>
      </c>
      <c r="G2202" s="25" t="s">
        <v>73</v>
      </c>
      <c r="H2202" s="26">
        <v>45880</v>
      </c>
      <c r="I2202" s="26">
        <v>45884</v>
      </c>
      <c r="J2202" s="25" t="s">
        <v>1706</v>
      </c>
      <c r="K2202" s="25"/>
      <c r="L2202" s="27">
        <v>0</v>
      </c>
      <c r="M2202" s="26" t="s">
        <v>2</v>
      </c>
      <c r="N2202" s="25" t="str" cm="1">
        <f t="array" ref="N2202">_xlfn.IFS(L2202=100%,"выполнено",L2202=0%,"не выполнено",L2202&gt;0%,"в работе",L2202&lt;100%,"в работе")</f>
        <v>не выполнено</v>
      </c>
      <c r="O2202" s="25"/>
      <c r="P2202" s="25"/>
      <c r="Q2202" s="25" t="s">
        <v>1032</v>
      </c>
      <c r="R2202" s="25" t="str">
        <f>VLOOKUP(J2202,LookUp!C:F,4,0)</f>
        <v>ГИП</v>
      </c>
      <c r="S2202" s="25" t="s">
        <v>3822</v>
      </c>
    </row>
    <row r="2203" spans="1:19" x14ac:dyDescent="0.25">
      <c r="A2203" s="25" t="s">
        <v>1721</v>
      </c>
      <c r="B2203" s="44">
        <v>3</v>
      </c>
      <c r="C2203" s="25" t="s">
        <v>2247</v>
      </c>
      <c r="D2203" s="25" t="s">
        <v>1</v>
      </c>
      <c r="E2203" s="26" t="s">
        <v>2</v>
      </c>
      <c r="F2203" s="26" t="s">
        <v>2</v>
      </c>
      <c r="G2203" s="25" t="s">
        <v>73</v>
      </c>
      <c r="H2203" s="26">
        <v>45873</v>
      </c>
      <c r="I2203" s="26">
        <v>45877</v>
      </c>
      <c r="J2203" s="25" t="s">
        <v>1706</v>
      </c>
      <c r="K2203" s="25"/>
      <c r="L2203" s="27">
        <v>0</v>
      </c>
      <c r="M2203" s="26" t="s">
        <v>2</v>
      </c>
      <c r="N2203" s="25" t="str" cm="1">
        <f t="array" ref="N2203">_xlfn.IFS(L2203=100%,"выполнено",L2203=0%,"не выполнено",L2203&gt;0%,"в работе",L2203&lt;100%,"в работе")</f>
        <v>не выполнено</v>
      </c>
      <c r="O2203" s="25"/>
      <c r="P2203" s="25"/>
      <c r="Q2203" s="25" t="s">
        <v>1032</v>
      </c>
      <c r="R2203" s="25" t="str">
        <f>VLOOKUP(J2203,LookUp!C:F,4,0)</f>
        <v>ГИП</v>
      </c>
      <c r="S2203" s="25" t="s">
        <v>3822</v>
      </c>
    </row>
    <row r="2204" spans="1:19" x14ac:dyDescent="0.25">
      <c r="A2204" s="25" t="s">
        <v>1721</v>
      </c>
      <c r="B2204" s="44">
        <v>3</v>
      </c>
      <c r="C2204" s="25" t="s">
        <v>2248</v>
      </c>
      <c r="D2204" s="25" t="s">
        <v>1</v>
      </c>
      <c r="E2204" s="26" t="s">
        <v>2</v>
      </c>
      <c r="F2204" s="26" t="s">
        <v>2</v>
      </c>
      <c r="G2204" s="25" t="s">
        <v>112</v>
      </c>
      <c r="H2204" s="26">
        <v>45873</v>
      </c>
      <c r="I2204" s="26">
        <v>45873</v>
      </c>
      <c r="J2204" s="25" t="s">
        <v>1706</v>
      </c>
      <c r="K2204" s="25"/>
      <c r="L2204" s="27">
        <v>1</v>
      </c>
      <c r="M2204" s="26">
        <v>45873</v>
      </c>
      <c r="N2204" s="25" t="str" cm="1">
        <f t="array" ref="N2204">_xlfn.IFS(L2204=100%,"выполнено",L2204=0%,"не выполнено",L2204&gt;0%,"в работе",L2204&lt;100%,"в работе")</f>
        <v>выполнено</v>
      </c>
      <c r="O2204" s="25"/>
      <c r="P2204" s="25"/>
      <c r="Q2204" s="25" t="s">
        <v>465</v>
      </c>
      <c r="R2204" s="25" t="str">
        <f>VLOOKUP(J2204,LookUp!C:F,4,0)</f>
        <v>ГИП</v>
      </c>
      <c r="S2204" s="25" t="s">
        <v>3822</v>
      </c>
    </row>
    <row r="2205" spans="1:19" x14ac:dyDescent="0.25">
      <c r="A2205" s="25" t="s">
        <v>1721</v>
      </c>
      <c r="B2205" s="44">
        <v>3</v>
      </c>
      <c r="C2205" s="25" t="s">
        <v>2249</v>
      </c>
      <c r="D2205" s="25" t="s">
        <v>1</v>
      </c>
      <c r="E2205" s="26" t="s">
        <v>2</v>
      </c>
      <c r="F2205" s="26" t="s">
        <v>2</v>
      </c>
      <c r="G2205" s="25" t="s">
        <v>27</v>
      </c>
      <c r="H2205" s="26">
        <v>45909</v>
      </c>
      <c r="I2205" s="26">
        <v>45950</v>
      </c>
      <c r="J2205" s="25" t="s">
        <v>1706</v>
      </c>
      <c r="K2205" s="25"/>
      <c r="L2205" s="27">
        <v>0</v>
      </c>
      <c r="M2205" s="26" t="s">
        <v>2</v>
      </c>
      <c r="N2205" s="25" t="str" cm="1">
        <f t="array" ref="N2205">_xlfn.IFS(L2205=100%,"выполнено",L2205=0%,"не выполнено",L2205&gt;0%,"в работе",L2205&lt;100%,"в работе")</f>
        <v>не выполнено</v>
      </c>
      <c r="O2205" s="25"/>
      <c r="P2205" s="25"/>
      <c r="Q2205" s="25" t="s">
        <v>465</v>
      </c>
      <c r="R2205" s="25" t="str">
        <f>VLOOKUP(J2205,LookUp!C:F,4,0)</f>
        <v>ГИП</v>
      </c>
      <c r="S2205" s="25" t="s">
        <v>3822</v>
      </c>
    </row>
    <row r="2206" spans="1:19" x14ac:dyDescent="0.25">
      <c r="A2206" s="25" t="s">
        <v>1721</v>
      </c>
      <c r="B2206" s="44">
        <v>3</v>
      </c>
      <c r="C2206" s="25" t="s">
        <v>2250</v>
      </c>
      <c r="D2206" s="25" t="s">
        <v>1</v>
      </c>
      <c r="E2206" s="26" t="s">
        <v>2</v>
      </c>
      <c r="F2206" s="26" t="s">
        <v>2</v>
      </c>
      <c r="G2206" s="25" t="s">
        <v>73</v>
      </c>
      <c r="H2206" s="26">
        <v>45873</v>
      </c>
      <c r="I2206" s="26">
        <v>45877</v>
      </c>
      <c r="J2206" s="25" t="s">
        <v>1706</v>
      </c>
      <c r="K2206" s="25"/>
      <c r="L2206" s="27">
        <v>0</v>
      </c>
      <c r="M2206" s="26" t="s">
        <v>2</v>
      </c>
      <c r="N2206" s="25" t="str" cm="1">
        <f t="array" ref="N2206">_xlfn.IFS(L2206=100%,"выполнено",L2206=0%,"не выполнено",L2206&gt;0%,"в работе",L2206&lt;100%,"в работе")</f>
        <v>не выполнено</v>
      </c>
      <c r="O2206" s="25"/>
      <c r="P2206" s="25"/>
      <c r="Q2206" s="25" t="s">
        <v>465</v>
      </c>
      <c r="R2206" s="25" t="str">
        <f>VLOOKUP(J2206,LookUp!C:F,4,0)</f>
        <v>ГИП</v>
      </c>
      <c r="S2206" s="25" t="s">
        <v>3822</v>
      </c>
    </row>
    <row r="2207" spans="1:19" x14ac:dyDescent="0.25">
      <c r="A2207" s="25" t="s">
        <v>1721</v>
      </c>
      <c r="B2207" s="44">
        <v>3</v>
      </c>
      <c r="C2207" s="25" t="s">
        <v>2251</v>
      </c>
      <c r="D2207" s="25" t="s">
        <v>1</v>
      </c>
      <c r="E2207" s="26" t="s">
        <v>2</v>
      </c>
      <c r="F2207" s="26" t="s">
        <v>2</v>
      </c>
      <c r="G2207" s="25" t="s">
        <v>112</v>
      </c>
      <c r="H2207" s="26">
        <v>45870</v>
      </c>
      <c r="I2207" s="26">
        <v>45870</v>
      </c>
      <c r="J2207" s="25" t="s">
        <v>1902</v>
      </c>
      <c r="K2207" s="25"/>
      <c r="L2207" s="27">
        <v>1</v>
      </c>
      <c r="M2207" s="26">
        <v>45870</v>
      </c>
      <c r="N2207" s="25" t="str" cm="1">
        <f t="array" ref="N2207">_xlfn.IFS(L2207=100%,"выполнено",L2207=0%,"не выполнено",L2207&gt;0%,"в работе",L2207&lt;100%,"в работе")</f>
        <v>выполнено</v>
      </c>
      <c r="O2207" s="25"/>
      <c r="P2207" s="25"/>
      <c r="Q2207" s="25" t="s">
        <v>1032</v>
      </c>
      <c r="R2207" s="25" t="str">
        <f>VLOOKUP(J2207,LookUp!C:F,4,0)</f>
        <v>Не применимо</v>
      </c>
      <c r="S2207" s="25" t="s">
        <v>3822</v>
      </c>
    </row>
    <row r="2208" spans="1:19" x14ac:dyDescent="0.25">
      <c r="A2208" s="25" t="s">
        <v>1721</v>
      </c>
      <c r="B2208" s="44">
        <v>3</v>
      </c>
      <c r="C2208" s="25" t="s">
        <v>2252</v>
      </c>
      <c r="D2208" s="25" t="s">
        <v>1</v>
      </c>
      <c r="E2208" s="26" t="s">
        <v>2</v>
      </c>
      <c r="F2208" s="26" t="s">
        <v>2</v>
      </c>
      <c r="G2208" s="25" t="s">
        <v>35</v>
      </c>
      <c r="H2208" s="26">
        <v>46268</v>
      </c>
      <c r="I2208" s="26">
        <v>46269</v>
      </c>
      <c r="J2208" s="25" t="s">
        <v>1902</v>
      </c>
      <c r="K2208" s="25"/>
      <c r="L2208" s="27">
        <v>0</v>
      </c>
      <c r="M2208" s="26" t="s">
        <v>2</v>
      </c>
      <c r="N2208" s="25" t="str" cm="1">
        <f t="array" ref="N2208">_xlfn.IFS(L2208=100%,"выполнено",L2208=0%,"не выполнено",L2208&gt;0%,"в работе",L2208&lt;100%,"в работе")</f>
        <v>не выполнено</v>
      </c>
      <c r="O2208" s="25"/>
      <c r="P2208" s="25"/>
      <c r="Q2208" s="25" t="s">
        <v>465</v>
      </c>
      <c r="R2208" s="25" t="str">
        <f>VLOOKUP(J2208,LookUp!C:F,4,0)</f>
        <v>Не применимо</v>
      </c>
      <c r="S2208" s="25" t="s">
        <v>3822</v>
      </c>
    </row>
    <row r="2209" spans="1:19" x14ac:dyDescent="0.25">
      <c r="A2209" s="25" t="s">
        <v>1721</v>
      </c>
      <c r="B2209" s="44">
        <v>3</v>
      </c>
      <c r="C2209" s="25" t="s">
        <v>2253</v>
      </c>
      <c r="D2209" s="25" t="s">
        <v>1</v>
      </c>
      <c r="E2209" s="26" t="s">
        <v>2</v>
      </c>
      <c r="F2209" s="26" t="s">
        <v>2</v>
      </c>
      <c r="G2209" s="25" t="s">
        <v>28</v>
      </c>
      <c r="H2209" s="26">
        <v>46248</v>
      </c>
      <c r="I2209" s="26">
        <v>46269</v>
      </c>
      <c r="J2209" s="25" t="s">
        <v>1706</v>
      </c>
      <c r="K2209" s="25"/>
      <c r="L2209" s="27">
        <v>0</v>
      </c>
      <c r="M2209" s="26" t="s">
        <v>2</v>
      </c>
      <c r="N2209" s="25" t="str" cm="1">
        <f t="array" ref="N2209">_xlfn.IFS(L2209=100%,"выполнено",L2209=0%,"не выполнено",L2209&gt;0%,"в работе",L2209&lt;100%,"в работе")</f>
        <v>не выполнено</v>
      </c>
      <c r="O2209" s="25"/>
      <c r="P2209" s="25"/>
      <c r="Q2209" s="25" t="s">
        <v>465</v>
      </c>
      <c r="R2209" s="25" t="str">
        <f>VLOOKUP(J2209,LookUp!C:F,4,0)</f>
        <v>ГИП</v>
      </c>
      <c r="S2209" s="25" t="s">
        <v>3822</v>
      </c>
    </row>
    <row r="2210" spans="1:19" x14ac:dyDescent="0.25">
      <c r="A2210" s="25" t="s">
        <v>1721</v>
      </c>
      <c r="B2210" s="44">
        <v>3</v>
      </c>
      <c r="C2210" s="25" t="s">
        <v>2254</v>
      </c>
      <c r="D2210" s="25" t="s">
        <v>1</v>
      </c>
      <c r="E2210" s="26" t="s">
        <v>2</v>
      </c>
      <c r="F2210" s="26" t="s">
        <v>2</v>
      </c>
      <c r="G2210" s="25" t="s">
        <v>112</v>
      </c>
      <c r="H2210" s="26">
        <v>45870</v>
      </c>
      <c r="I2210" s="26">
        <v>45870</v>
      </c>
      <c r="J2210" s="25" t="s">
        <v>1706</v>
      </c>
      <c r="K2210" s="25"/>
      <c r="L2210" s="27">
        <v>1</v>
      </c>
      <c r="M2210" s="26">
        <v>45870</v>
      </c>
      <c r="N2210" s="25" t="str" cm="1">
        <f t="array" ref="N2210">_xlfn.IFS(L2210=100%,"выполнено",L2210=0%,"не выполнено",L2210&gt;0%,"в работе",L2210&lt;100%,"в работе")</f>
        <v>выполнено</v>
      </c>
      <c r="O2210" s="25"/>
      <c r="P2210" s="25"/>
      <c r="Q2210" s="25" t="s">
        <v>465</v>
      </c>
      <c r="R2210" s="25" t="str">
        <f>VLOOKUP(J2210,LookUp!C:F,4,0)</f>
        <v>ГИП</v>
      </c>
      <c r="S2210" s="25" t="s">
        <v>3822</v>
      </c>
    </row>
    <row r="2211" spans="1:19" x14ac:dyDescent="0.25">
      <c r="A2211" s="25" t="s">
        <v>1721</v>
      </c>
      <c r="B2211" s="44">
        <v>3</v>
      </c>
      <c r="C2211" s="25" t="s">
        <v>2255</v>
      </c>
      <c r="D2211" s="25" t="s">
        <v>1</v>
      </c>
      <c r="E2211" s="26" t="s">
        <v>2</v>
      </c>
      <c r="F2211" s="26" t="s">
        <v>2</v>
      </c>
      <c r="G2211" s="25" t="s">
        <v>73</v>
      </c>
      <c r="H2211" s="26">
        <v>46049</v>
      </c>
      <c r="I2211" s="26">
        <v>46055</v>
      </c>
      <c r="J2211" s="25" t="s">
        <v>1706</v>
      </c>
      <c r="K2211" s="25"/>
      <c r="L2211" s="27">
        <v>0</v>
      </c>
      <c r="M2211" s="26" t="s">
        <v>2</v>
      </c>
      <c r="N2211" s="25" t="str" cm="1">
        <f t="array" ref="N2211">_xlfn.IFS(L2211=100%,"выполнено",L2211=0%,"не выполнено",L2211&gt;0%,"в работе",L2211&lt;100%,"в работе")</f>
        <v>не выполнено</v>
      </c>
      <c r="O2211" s="25"/>
      <c r="P2211" s="25"/>
      <c r="Q2211" s="25" t="s">
        <v>465</v>
      </c>
      <c r="R2211" s="25" t="str">
        <f>VLOOKUP(J2211,LookUp!C:F,4,0)</f>
        <v>ГИП</v>
      </c>
      <c r="S2211" s="25" t="s">
        <v>3822</v>
      </c>
    </row>
    <row r="2212" spans="1:19" x14ac:dyDescent="0.25">
      <c r="A2212" s="25" t="s">
        <v>1721</v>
      </c>
      <c r="B2212" s="44">
        <v>3</v>
      </c>
      <c r="C2212" s="25" t="s">
        <v>2256</v>
      </c>
      <c r="D2212" s="25" t="s">
        <v>1</v>
      </c>
      <c r="E2212" s="26" t="s">
        <v>2</v>
      </c>
      <c r="F2212" s="26" t="s">
        <v>2</v>
      </c>
      <c r="G2212" s="25" t="s">
        <v>67</v>
      </c>
      <c r="H2212" s="26">
        <v>45973</v>
      </c>
      <c r="I2212" s="26">
        <v>45986</v>
      </c>
      <c r="J2212" s="25" t="s">
        <v>1706</v>
      </c>
      <c r="K2212" s="25"/>
      <c r="L2212" s="27">
        <v>0</v>
      </c>
      <c r="M2212" s="26" t="s">
        <v>2</v>
      </c>
      <c r="N2212" s="25" t="str" cm="1">
        <f t="array" ref="N2212">_xlfn.IFS(L2212=100%,"выполнено",L2212=0%,"не выполнено",L2212&gt;0%,"в работе",L2212&lt;100%,"в работе")</f>
        <v>не выполнено</v>
      </c>
      <c r="O2212" s="25"/>
      <c r="P2212" s="25"/>
      <c r="Q2212" s="25" t="s">
        <v>465</v>
      </c>
      <c r="R2212" s="25" t="str">
        <f>VLOOKUP(J2212,LookUp!C:F,4,0)</f>
        <v>ГИП</v>
      </c>
      <c r="S2212" s="25" t="s">
        <v>3822</v>
      </c>
    </row>
    <row r="2213" spans="1:19" x14ac:dyDescent="0.25">
      <c r="A2213" s="25" t="s">
        <v>1721</v>
      </c>
      <c r="B2213" s="44">
        <v>3</v>
      </c>
      <c r="C2213" s="25" t="s">
        <v>2257</v>
      </c>
      <c r="D2213" s="25" t="s">
        <v>1</v>
      </c>
      <c r="E2213" s="26" t="s">
        <v>2</v>
      </c>
      <c r="F2213" s="26" t="s">
        <v>2</v>
      </c>
      <c r="G2213" s="25" t="s">
        <v>41</v>
      </c>
      <c r="H2213" s="26">
        <v>46027</v>
      </c>
      <c r="I2213" s="26">
        <v>46062</v>
      </c>
      <c r="J2213" s="25" t="s">
        <v>1706</v>
      </c>
      <c r="K2213" s="25"/>
      <c r="L2213" s="27">
        <v>0</v>
      </c>
      <c r="M2213" s="26" t="s">
        <v>2</v>
      </c>
      <c r="N2213" s="25" t="str" cm="1">
        <f t="array" ref="N2213">_xlfn.IFS(L2213=100%,"выполнено",L2213=0%,"не выполнено",L2213&gt;0%,"в работе",L2213&lt;100%,"в работе")</f>
        <v>не выполнено</v>
      </c>
      <c r="O2213" s="25"/>
      <c r="P2213" s="25"/>
      <c r="Q2213" s="25" t="s">
        <v>465</v>
      </c>
      <c r="R2213" s="25" t="str">
        <f>VLOOKUP(J2213,LookUp!C:F,4,0)</f>
        <v>ГИП</v>
      </c>
      <c r="S2213" s="25" t="s">
        <v>3822</v>
      </c>
    </row>
    <row r="2214" spans="1:19" x14ac:dyDescent="0.25">
      <c r="A2214" s="25" t="s">
        <v>1721</v>
      </c>
      <c r="B2214" s="44">
        <v>3</v>
      </c>
      <c r="C2214" s="25" t="s">
        <v>2258</v>
      </c>
      <c r="D2214" s="25" t="s">
        <v>1</v>
      </c>
      <c r="E2214" s="26" t="s">
        <v>2</v>
      </c>
      <c r="F2214" s="26" t="s">
        <v>2</v>
      </c>
      <c r="G2214" s="25" t="s">
        <v>41</v>
      </c>
      <c r="H2214" s="26">
        <v>46027</v>
      </c>
      <c r="I2214" s="26">
        <v>46062</v>
      </c>
      <c r="J2214" s="25" t="s">
        <v>1706</v>
      </c>
      <c r="K2214" s="25"/>
      <c r="L2214" s="27">
        <v>0</v>
      </c>
      <c r="M2214" s="26" t="s">
        <v>2</v>
      </c>
      <c r="N2214" s="25" t="str" cm="1">
        <f t="array" ref="N2214">_xlfn.IFS(L2214=100%,"выполнено",L2214=0%,"не выполнено",L2214&gt;0%,"в работе",L2214&lt;100%,"в работе")</f>
        <v>не выполнено</v>
      </c>
      <c r="O2214" s="25"/>
      <c r="P2214" s="25"/>
      <c r="Q2214" s="25" t="s">
        <v>465</v>
      </c>
      <c r="R2214" s="25" t="str">
        <f>VLOOKUP(J2214,LookUp!C:F,4,0)</f>
        <v>ГИП</v>
      </c>
      <c r="S2214" s="25" t="s">
        <v>3822</v>
      </c>
    </row>
    <row r="2215" spans="1:19" x14ac:dyDescent="0.25">
      <c r="A2215" s="25" t="s">
        <v>1721</v>
      </c>
      <c r="B2215" s="44">
        <v>3</v>
      </c>
      <c r="C2215" s="25" t="s">
        <v>2259</v>
      </c>
      <c r="D2215" s="25" t="s">
        <v>1</v>
      </c>
      <c r="E2215" s="26" t="s">
        <v>2</v>
      </c>
      <c r="F2215" s="26" t="s">
        <v>2</v>
      </c>
      <c r="G2215" s="25" t="s">
        <v>30</v>
      </c>
      <c r="H2215" s="26">
        <v>45874</v>
      </c>
      <c r="I2215" s="26">
        <v>45916</v>
      </c>
      <c r="J2215" s="25" t="s">
        <v>1706</v>
      </c>
      <c r="K2215" s="25"/>
      <c r="L2215" s="27">
        <v>0</v>
      </c>
      <c r="M2215" s="26" t="s">
        <v>2</v>
      </c>
      <c r="N2215" s="25" t="str" cm="1">
        <f t="array" ref="N2215">_xlfn.IFS(L2215=100%,"выполнено",L2215=0%,"не выполнено",L2215&gt;0%,"в работе",L2215&lt;100%,"в работе")</f>
        <v>не выполнено</v>
      </c>
      <c r="O2215" s="25"/>
      <c r="P2215" s="25"/>
      <c r="Q2215" s="25" t="s">
        <v>465</v>
      </c>
      <c r="R2215" s="25" t="str">
        <f>VLOOKUP(J2215,LookUp!C:F,4,0)</f>
        <v>ГИП</v>
      </c>
      <c r="S2215" s="25" t="s">
        <v>3822</v>
      </c>
    </row>
    <row r="2216" spans="1:19" x14ac:dyDescent="0.25">
      <c r="A2216" s="25" t="s">
        <v>1721</v>
      </c>
      <c r="B2216" s="44">
        <v>3</v>
      </c>
      <c r="C2216" s="25" t="s">
        <v>2260</v>
      </c>
      <c r="D2216" s="25" t="s">
        <v>1</v>
      </c>
      <c r="E2216" s="26" t="s">
        <v>2</v>
      </c>
      <c r="F2216" s="26" t="s">
        <v>2</v>
      </c>
      <c r="G2216" s="25" t="s">
        <v>67</v>
      </c>
      <c r="H2216" s="26">
        <v>45917</v>
      </c>
      <c r="I2216" s="26">
        <v>45930</v>
      </c>
      <c r="J2216" s="25" t="s">
        <v>1706</v>
      </c>
      <c r="K2216" s="25"/>
      <c r="L2216" s="27">
        <v>0</v>
      </c>
      <c r="M2216" s="26" t="s">
        <v>2</v>
      </c>
      <c r="N2216" s="25" t="str" cm="1">
        <f t="array" ref="N2216">_xlfn.IFS(L2216=100%,"выполнено",L2216=0%,"не выполнено",L2216&gt;0%,"в работе",L2216&lt;100%,"в работе")</f>
        <v>не выполнено</v>
      </c>
      <c r="O2216" s="25"/>
      <c r="P2216" s="25"/>
      <c r="Q2216" s="25" t="s">
        <v>465</v>
      </c>
      <c r="R2216" s="25" t="str">
        <f>VLOOKUP(J2216,LookUp!C:F,4,0)</f>
        <v>ГИП</v>
      </c>
      <c r="S2216" s="25" t="s">
        <v>3822</v>
      </c>
    </row>
    <row r="2217" spans="1:19" x14ac:dyDescent="0.25">
      <c r="A2217" s="25" t="s">
        <v>1721</v>
      </c>
      <c r="B2217" s="44">
        <v>3</v>
      </c>
      <c r="C2217" s="25" t="s">
        <v>2261</v>
      </c>
      <c r="D2217" s="25" t="s">
        <v>1</v>
      </c>
      <c r="E2217" s="26" t="s">
        <v>2</v>
      </c>
      <c r="F2217" s="26" t="s">
        <v>2</v>
      </c>
      <c r="G2217" s="25" t="s">
        <v>96</v>
      </c>
      <c r="H2217" s="26">
        <v>45973</v>
      </c>
      <c r="I2217" s="26">
        <v>46022</v>
      </c>
      <c r="J2217" s="25" t="s">
        <v>1706</v>
      </c>
      <c r="K2217" s="25"/>
      <c r="L2217" s="27">
        <v>0</v>
      </c>
      <c r="M2217" s="26" t="s">
        <v>2</v>
      </c>
      <c r="N2217" s="25" t="str" cm="1">
        <f t="array" ref="N2217">_xlfn.IFS(L2217=100%,"выполнено",L2217=0%,"не выполнено",L2217&gt;0%,"в работе",L2217&lt;100%,"в работе")</f>
        <v>не выполнено</v>
      </c>
      <c r="O2217" s="25"/>
      <c r="P2217" s="25"/>
      <c r="Q2217" s="25" t="s">
        <v>465</v>
      </c>
      <c r="R2217" s="25" t="str">
        <f>VLOOKUP(J2217,LookUp!C:F,4,0)</f>
        <v>ГИП</v>
      </c>
      <c r="S2217" s="25" t="s">
        <v>3822</v>
      </c>
    </row>
    <row r="2218" spans="1:19" x14ac:dyDescent="0.25">
      <c r="A2218" s="25" t="s">
        <v>1721</v>
      </c>
      <c r="B2218" s="44">
        <v>3</v>
      </c>
      <c r="C2218" s="25" t="s">
        <v>2262</v>
      </c>
      <c r="D2218" s="25" t="s">
        <v>1</v>
      </c>
      <c r="E2218" s="26" t="s">
        <v>2</v>
      </c>
      <c r="F2218" s="26" t="s">
        <v>2</v>
      </c>
      <c r="G2218" s="25" t="s">
        <v>122</v>
      </c>
      <c r="H2218" s="26">
        <v>45987</v>
      </c>
      <c r="I2218" s="26">
        <v>46055</v>
      </c>
      <c r="J2218" s="25" t="s">
        <v>1706</v>
      </c>
      <c r="K2218" s="25"/>
      <c r="L2218" s="27">
        <v>0</v>
      </c>
      <c r="M2218" s="26" t="s">
        <v>2</v>
      </c>
      <c r="N2218" s="25" t="str" cm="1">
        <f t="array" ref="N2218">_xlfn.IFS(L2218=100%,"выполнено",L2218=0%,"не выполнено",L2218&gt;0%,"в работе",L2218&lt;100%,"в работе")</f>
        <v>не выполнено</v>
      </c>
      <c r="O2218" s="25"/>
      <c r="P2218" s="25"/>
      <c r="Q2218" s="25" t="s">
        <v>465</v>
      </c>
      <c r="R2218" s="25" t="str">
        <f>VLOOKUP(J2218,LookUp!C:F,4,0)</f>
        <v>ГИП</v>
      </c>
      <c r="S2218" s="25" t="s">
        <v>3822</v>
      </c>
    </row>
    <row r="2219" spans="1:19" x14ac:dyDescent="0.25">
      <c r="A2219" s="25" t="s">
        <v>1721</v>
      </c>
      <c r="B2219" s="44">
        <v>3</v>
      </c>
      <c r="C2219" s="25" t="s">
        <v>2263</v>
      </c>
      <c r="D2219" s="25" t="s">
        <v>1</v>
      </c>
      <c r="E2219" s="26" t="s">
        <v>2</v>
      </c>
      <c r="F2219" s="26" t="s">
        <v>2</v>
      </c>
      <c r="G2219" s="25" t="s">
        <v>67</v>
      </c>
      <c r="H2219" s="26">
        <v>45873</v>
      </c>
      <c r="I2219" s="26">
        <v>45884</v>
      </c>
      <c r="J2219" s="25" t="s">
        <v>1706</v>
      </c>
      <c r="K2219" s="25"/>
      <c r="L2219" s="27">
        <v>0</v>
      </c>
      <c r="M2219" s="26" t="s">
        <v>2</v>
      </c>
      <c r="N2219" s="25" t="str" cm="1">
        <f t="array" ref="N2219">_xlfn.IFS(L2219=100%,"выполнено",L2219=0%,"не выполнено",L2219&gt;0%,"в работе",L2219&lt;100%,"в работе")</f>
        <v>не выполнено</v>
      </c>
      <c r="O2219" s="25"/>
      <c r="P2219" s="25"/>
      <c r="Q2219" s="25" t="s">
        <v>1025</v>
      </c>
      <c r="R2219" s="25" t="str">
        <f>VLOOKUP(J2219,LookUp!C:F,4,0)</f>
        <v>ГИП</v>
      </c>
      <c r="S2219" s="25" t="s">
        <v>3822</v>
      </c>
    </row>
    <row r="2220" spans="1:19" x14ac:dyDescent="0.25">
      <c r="A2220" s="25" t="s">
        <v>1721</v>
      </c>
      <c r="B2220" s="44">
        <v>3</v>
      </c>
      <c r="C2220" s="25" t="s">
        <v>2264</v>
      </c>
      <c r="D2220" s="25" t="s">
        <v>1</v>
      </c>
      <c r="E2220" s="26" t="s">
        <v>2</v>
      </c>
      <c r="F2220" s="26" t="s">
        <v>2</v>
      </c>
      <c r="G2220" s="25" t="s">
        <v>28</v>
      </c>
      <c r="H2220" s="26">
        <v>45873</v>
      </c>
      <c r="I2220" s="26">
        <v>45891</v>
      </c>
      <c r="J2220" s="25" t="s">
        <v>1706</v>
      </c>
      <c r="K2220" s="25"/>
      <c r="L2220" s="27">
        <v>0</v>
      </c>
      <c r="M2220" s="26" t="s">
        <v>2</v>
      </c>
      <c r="N2220" s="25" t="str" cm="1">
        <f t="array" ref="N2220">_xlfn.IFS(L2220=100%,"выполнено",L2220=0%,"не выполнено",L2220&gt;0%,"в работе",L2220&lt;100%,"в работе")</f>
        <v>не выполнено</v>
      </c>
      <c r="O2220" s="25"/>
      <c r="P2220" s="25"/>
      <c r="Q2220" s="25" t="s">
        <v>465</v>
      </c>
      <c r="R2220" s="25" t="str">
        <f>VLOOKUP(J2220,LookUp!C:F,4,0)</f>
        <v>ГИП</v>
      </c>
      <c r="S2220" s="25" t="s">
        <v>3822</v>
      </c>
    </row>
    <row r="2221" spans="1:19" x14ac:dyDescent="0.25">
      <c r="A2221" s="25" t="s">
        <v>1721</v>
      </c>
      <c r="B2221" s="44">
        <v>3</v>
      </c>
      <c r="C2221" s="25" t="s">
        <v>2265</v>
      </c>
      <c r="D2221" s="25" t="s">
        <v>1</v>
      </c>
      <c r="E2221" s="26" t="s">
        <v>2</v>
      </c>
      <c r="F2221" s="26" t="s">
        <v>2</v>
      </c>
      <c r="G2221" s="25" t="s">
        <v>27</v>
      </c>
      <c r="H2221" s="26">
        <v>45873</v>
      </c>
      <c r="I2221" s="26">
        <v>45898</v>
      </c>
      <c r="J2221" s="25" t="s">
        <v>1706</v>
      </c>
      <c r="K2221" s="25"/>
      <c r="L2221" s="27">
        <v>0</v>
      </c>
      <c r="M2221" s="26" t="s">
        <v>2</v>
      </c>
      <c r="N2221" s="25" t="str" cm="1">
        <f t="array" ref="N2221">_xlfn.IFS(L2221=100%,"выполнено",L2221=0%,"не выполнено",L2221&gt;0%,"в работе",L2221&lt;100%,"в работе")</f>
        <v>не выполнено</v>
      </c>
      <c r="O2221" s="25"/>
      <c r="P2221" s="25"/>
      <c r="Q2221" s="25" t="s">
        <v>465</v>
      </c>
      <c r="R2221" s="25" t="str">
        <f>VLOOKUP(J2221,LookUp!C:F,4,0)</f>
        <v>ГИП</v>
      </c>
      <c r="S2221" s="25" t="s">
        <v>3822</v>
      </c>
    </row>
    <row r="2222" spans="1:19" x14ac:dyDescent="0.25">
      <c r="A2222" s="25" t="s">
        <v>1721</v>
      </c>
      <c r="B2222" s="44">
        <v>3</v>
      </c>
      <c r="C2222" s="25" t="s">
        <v>2266</v>
      </c>
      <c r="D2222" s="25" t="s">
        <v>1</v>
      </c>
      <c r="E2222" s="26" t="s">
        <v>2</v>
      </c>
      <c r="F2222" s="26" t="s">
        <v>2</v>
      </c>
      <c r="G2222" s="25" t="s">
        <v>27</v>
      </c>
      <c r="H2222" s="26">
        <v>45873</v>
      </c>
      <c r="I2222" s="26">
        <v>45898</v>
      </c>
      <c r="J2222" s="25" t="s">
        <v>1706</v>
      </c>
      <c r="K2222" s="25"/>
      <c r="L2222" s="27">
        <v>0</v>
      </c>
      <c r="M2222" s="26" t="s">
        <v>2</v>
      </c>
      <c r="N2222" s="25" t="str" cm="1">
        <f t="array" ref="N2222">_xlfn.IFS(L2222=100%,"выполнено",L2222=0%,"не выполнено",L2222&gt;0%,"в работе",L2222&lt;100%,"в работе")</f>
        <v>не выполнено</v>
      </c>
      <c r="O2222" s="25"/>
      <c r="P2222" s="25"/>
      <c r="Q2222" s="25" t="s">
        <v>465</v>
      </c>
      <c r="R2222" s="25" t="str">
        <f>VLOOKUP(J2222,LookUp!C:F,4,0)</f>
        <v>ГИП</v>
      </c>
      <c r="S2222" s="25" t="s">
        <v>3822</v>
      </c>
    </row>
    <row r="2223" spans="1:19" x14ac:dyDescent="0.25">
      <c r="A2223" s="25" t="s">
        <v>1721</v>
      </c>
      <c r="B2223" s="44">
        <v>3</v>
      </c>
      <c r="C2223" s="25" t="s">
        <v>2267</v>
      </c>
      <c r="D2223" s="25" t="s">
        <v>1</v>
      </c>
      <c r="E2223" s="26" t="s">
        <v>2</v>
      </c>
      <c r="F2223" s="26" t="s">
        <v>2</v>
      </c>
      <c r="G2223" s="25" t="s">
        <v>73</v>
      </c>
      <c r="H2223" s="26">
        <v>45873</v>
      </c>
      <c r="I2223" s="26">
        <v>45877</v>
      </c>
      <c r="J2223" s="25" t="s">
        <v>1028</v>
      </c>
      <c r="K2223" s="25"/>
      <c r="L2223" s="27">
        <v>0</v>
      </c>
      <c r="M2223" s="26" t="s">
        <v>2</v>
      </c>
      <c r="N2223" s="25" t="str" cm="1">
        <f t="array" ref="N2223">_xlfn.IFS(L2223=100%,"выполнено",L2223=0%,"не выполнено",L2223&gt;0%,"в работе",L2223&lt;100%,"в работе")</f>
        <v>не выполнено</v>
      </c>
      <c r="O2223" s="25"/>
      <c r="P2223" s="25"/>
      <c r="Q2223" s="25" t="s">
        <v>465</v>
      </c>
      <c r="R2223" s="25" t="str">
        <f>VLOOKUP(J2223,LookUp!C:F,4,0)</f>
        <v>СЭО</v>
      </c>
      <c r="S2223" s="25" t="s">
        <v>3822</v>
      </c>
    </row>
    <row r="2224" spans="1:19" x14ac:dyDescent="0.25">
      <c r="A2224" s="25" t="s">
        <v>1721</v>
      </c>
      <c r="B2224" s="44">
        <v>3</v>
      </c>
      <c r="C2224" s="25" t="s">
        <v>2268</v>
      </c>
      <c r="D2224" s="25" t="s">
        <v>1</v>
      </c>
      <c r="E2224" s="26" t="s">
        <v>2</v>
      </c>
      <c r="F2224" s="26" t="s">
        <v>2</v>
      </c>
      <c r="G2224" s="25" t="s">
        <v>27</v>
      </c>
      <c r="H2224" s="26">
        <v>45973</v>
      </c>
      <c r="I2224" s="26">
        <v>46000</v>
      </c>
      <c r="J2224" s="25" t="s">
        <v>1706</v>
      </c>
      <c r="K2224" s="25"/>
      <c r="L2224" s="27">
        <v>0</v>
      </c>
      <c r="M2224" s="26" t="s">
        <v>2</v>
      </c>
      <c r="N2224" s="25" t="str" cm="1">
        <f t="array" ref="N2224">_xlfn.IFS(L2224=100%,"выполнено",L2224=0%,"не выполнено",L2224&gt;0%,"в работе",L2224&lt;100%,"в работе")</f>
        <v>не выполнено</v>
      </c>
      <c r="O2224" s="25"/>
      <c r="P2224" s="25"/>
      <c r="Q2224" s="25" t="s">
        <v>465</v>
      </c>
      <c r="R2224" s="25" t="str">
        <f>VLOOKUP(J2224,LookUp!C:F,4,0)</f>
        <v>ГИП</v>
      </c>
      <c r="S2224" s="25" t="s">
        <v>3822</v>
      </c>
    </row>
    <row r="2225" spans="1:19" x14ac:dyDescent="0.25">
      <c r="A2225" s="25" t="s">
        <v>1721</v>
      </c>
      <c r="B2225" s="44">
        <v>3</v>
      </c>
      <c r="C2225" s="25" t="s">
        <v>2269</v>
      </c>
      <c r="D2225" s="25" t="s">
        <v>1</v>
      </c>
      <c r="E2225" s="26" t="s">
        <v>2</v>
      </c>
      <c r="F2225" s="26" t="s">
        <v>2</v>
      </c>
      <c r="G2225" s="25" t="s">
        <v>27</v>
      </c>
      <c r="H2225" s="26">
        <v>45973</v>
      </c>
      <c r="I2225" s="26">
        <v>46000</v>
      </c>
      <c r="J2225" s="25" t="s">
        <v>1706</v>
      </c>
      <c r="K2225" s="25"/>
      <c r="L2225" s="27">
        <v>0</v>
      </c>
      <c r="M2225" s="26" t="s">
        <v>2</v>
      </c>
      <c r="N2225" s="25" t="str" cm="1">
        <f t="array" ref="N2225">_xlfn.IFS(L2225=100%,"выполнено",L2225=0%,"не выполнено",L2225&gt;0%,"в работе",L2225&lt;100%,"в работе")</f>
        <v>не выполнено</v>
      </c>
      <c r="O2225" s="25"/>
      <c r="P2225" s="25"/>
      <c r="Q2225" s="25" t="s">
        <v>465</v>
      </c>
      <c r="R2225" s="25" t="str">
        <f>VLOOKUP(J2225,LookUp!C:F,4,0)</f>
        <v>ГИП</v>
      </c>
      <c r="S2225" s="25" t="s">
        <v>3822</v>
      </c>
    </row>
    <row r="2226" spans="1:19" x14ac:dyDescent="0.25">
      <c r="A2226" s="25" t="s">
        <v>1721</v>
      </c>
      <c r="B2226" s="44">
        <v>3</v>
      </c>
      <c r="C2226" s="25" t="s">
        <v>2270</v>
      </c>
      <c r="D2226" s="25" t="s">
        <v>1</v>
      </c>
      <c r="E2226" s="26" t="s">
        <v>2</v>
      </c>
      <c r="F2226" s="26" t="s">
        <v>2</v>
      </c>
      <c r="G2226" s="25" t="s">
        <v>27</v>
      </c>
      <c r="H2226" s="26">
        <v>45973</v>
      </c>
      <c r="I2226" s="26">
        <v>46000</v>
      </c>
      <c r="J2226" s="25" t="s">
        <v>1706</v>
      </c>
      <c r="K2226" s="25"/>
      <c r="L2226" s="27">
        <v>0</v>
      </c>
      <c r="M2226" s="26" t="s">
        <v>2</v>
      </c>
      <c r="N2226" s="25" t="str" cm="1">
        <f t="array" ref="N2226">_xlfn.IFS(L2226=100%,"выполнено",L2226=0%,"не выполнено",L2226&gt;0%,"в работе",L2226&lt;100%,"в работе")</f>
        <v>не выполнено</v>
      </c>
      <c r="O2226" s="25"/>
      <c r="P2226" s="25"/>
      <c r="Q2226" s="25" t="s">
        <v>465</v>
      </c>
      <c r="R2226" s="25" t="str">
        <f>VLOOKUP(J2226,LookUp!C:F,4,0)</f>
        <v>ГИП</v>
      </c>
      <c r="S2226" s="25" t="s">
        <v>3822</v>
      </c>
    </row>
    <row r="2227" spans="1:19" x14ac:dyDescent="0.25">
      <c r="A2227" s="25" t="s">
        <v>1721</v>
      </c>
      <c r="B2227" s="44">
        <v>3</v>
      </c>
      <c r="C2227" s="25" t="s">
        <v>2271</v>
      </c>
      <c r="D2227" s="25" t="s">
        <v>1</v>
      </c>
      <c r="E2227" s="26" t="s">
        <v>2</v>
      </c>
      <c r="F2227" s="26" t="s">
        <v>2</v>
      </c>
      <c r="G2227" s="25" t="s">
        <v>73</v>
      </c>
      <c r="H2227" s="26">
        <v>45875</v>
      </c>
      <c r="I2227" s="26">
        <v>45883</v>
      </c>
      <c r="J2227" s="25" t="s">
        <v>1706</v>
      </c>
      <c r="K2227" s="25"/>
      <c r="L2227" s="27">
        <v>1</v>
      </c>
      <c r="M2227" s="26">
        <v>45883</v>
      </c>
      <c r="N2227" s="25" t="str" cm="1">
        <f t="array" ref="N2227">_xlfn.IFS(L2227=100%,"выполнено",L2227=0%,"не выполнено",L2227&gt;0%,"в работе",L2227&lt;100%,"в работе")</f>
        <v>выполнено</v>
      </c>
      <c r="O2227" s="25"/>
      <c r="P2227" s="25"/>
      <c r="Q2227" s="25" t="s">
        <v>465</v>
      </c>
      <c r="R2227" s="25" t="str">
        <f>VLOOKUP(J2227,LookUp!C:F,4,0)</f>
        <v>ГИП</v>
      </c>
      <c r="S2227" s="25" t="s">
        <v>3822</v>
      </c>
    </row>
    <row r="2228" spans="1:19" x14ac:dyDescent="0.25">
      <c r="A2228" s="25" t="s">
        <v>1721</v>
      </c>
      <c r="B2228" s="44">
        <v>3</v>
      </c>
      <c r="C2228" s="25" t="s">
        <v>2272</v>
      </c>
      <c r="D2228" s="25" t="s">
        <v>1</v>
      </c>
      <c r="E2228" s="26" t="s">
        <v>2</v>
      </c>
      <c r="F2228" s="26" t="s">
        <v>2</v>
      </c>
      <c r="G2228" s="25" t="s">
        <v>28</v>
      </c>
      <c r="H2228" s="26">
        <v>46227</v>
      </c>
      <c r="I2228" s="26">
        <v>46247</v>
      </c>
      <c r="J2228" s="25" t="s">
        <v>1706</v>
      </c>
      <c r="K2228" s="25"/>
      <c r="L2228" s="27">
        <v>0</v>
      </c>
      <c r="M2228" s="26" t="s">
        <v>2</v>
      </c>
      <c r="N2228" s="25" t="str" cm="1">
        <f t="array" ref="N2228">_xlfn.IFS(L2228=100%,"выполнено",L2228=0%,"не выполнено",L2228&gt;0%,"в работе",L2228&lt;100%,"в работе")</f>
        <v>не выполнено</v>
      </c>
      <c r="O2228" s="25"/>
      <c r="P2228" s="25"/>
      <c r="Q2228" s="25" t="s">
        <v>465</v>
      </c>
      <c r="R2228" s="25" t="str">
        <f>VLOOKUP(J2228,LookUp!C:F,4,0)</f>
        <v>ГИП</v>
      </c>
      <c r="S2228" s="25" t="s">
        <v>3822</v>
      </c>
    </row>
    <row r="2229" spans="1:19" x14ac:dyDescent="0.25">
      <c r="A2229" s="25" t="s">
        <v>1721</v>
      </c>
      <c r="B2229" s="44">
        <v>3</v>
      </c>
      <c r="C2229" s="25" t="s">
        <v>2273</v>
      </c>
      <c r="D2229" s="25" t="s">
        <v>1</v>
      </c>
      <c r="E2229" s="26" t="s">
        <v>2</v>
      </c>
      <c r="F2229" s="26" t="s">
        <v>2</v>
      </c>
      <c r="G2229" s="25" t="s">
        <v>27</v>
      </c>
      <c r="H2229" s="26">
        <v>46248</v>
      </c>
      <c r="I2229" s="26">
        <v>46276</v>
      </c>
      <c r="J2229" s="25" t="s">
        <v>1706</v>
      </c>
      <c r="K2229" s="25"/>
      <c r="L2229" s="27">
        <v>0</v>
      </c>
      <c r="M2229" s="26" t="s">
        <v>2</v>
      </c>
      <c r="N2229" s="25" t="str" cm="1">
        <f t="array" ref="N2229">_xlfn.IFS(L2229=100%,"выполнено",L2229=0%,"не выполнено",L2229&gt;0%,"в работе",L2229&lt;100%,"в работе")</f>
        <v>не выполнено</v>
      </c>
      <c r="O2229" s="25"/>
      <c r="P2229" s="25"/>
      <c r="Q2229" s="25" t="s">
        <v>465</v>
      </c>
      <c r="R2229" s="25" t="str">
        <f>VLOOKUP(J2229,LookUp!C:F,4,0)</f>
        <v>ГИП</v>
      </c>
      <c r="S2229" s="25" t="s">
        <v>3822</v>
      </c>
    </row>
    <row r="2230" spans="1:19" x14ac:dyDescent="0.25">
      <c r="A2230" s="25" t="s">
        <v>1721</v>
      </c>
      <c r="B2230" s="44">
        <v>3</v>
      </c>
      <c r="C2230" s="25" t="s">
        <v>2274</v>
      </c>
      <c r="D2230" s="25" t="s">
        <v>1</v>
      </c>
      <c r="E2230" s="26" t="s">
        <v>2</v>
      </c>
      <c r="F2230" s="26" t="s">
        <v>2</v>
      </c>
      <c r="G2230" s="25" t="s">
        <v>30</v>
      </c>
      <c r="H2230" s="26">
        <v>45973</v>
      </c>
      <c r="I2230" s="26">
        <v>46015</v>
      </c>
      <c r="J2230" s="25" t="s">
        <v>1706</v>
      </c>
      <c r="K2230" s="25"/>
      <c r="L2230" s="27">
        <v>0</v>
      </c>
      <c r="M2230" s="26" t="s">
        <v>2</v>
      </c>
      <c r="N2230" s="25" t="str" cm="1">
        <f t="array" ref="N2230">_xlfn.IFS(L2230=100%,"выполнено",L2230=0%,"не выполнено",L2230&gt;0%,"в работе",L2230&lt;100%,"в работе")</f>
        <v>не выполнено</v>
      </c>
      <c r="O2230" s="25"/>
      <c r="P2230" s="25"/>
      <c r="Q2230" s="25" t="s">
        <v>465</v>
      </c>
      <c r="R2230" s="25" t="str">
        <f>VLOOKUP(J2230,LookUp!C:F,4,0)</f>
        <v>ГИП</v>
      </c>
      <c r="S2230" s="25" t="s">
        <v>3822</v>
      </c>
    </row>
    <row r="2231" spans="1:19" x14ac:dyDescent="0.25">
      <c r="A2231" s="25" t="s">
        <v>1721</v>
      </c>
      <c r="B2231" s="44">
        <v>3</v>
      </c>
      <c r="C2231" s="25" t="s">
        <v>2275</v>
      </c>
      <c r="D2231" s="25" t="s">
        <v>1</v>
      </c>
      <c r="E2231" s="26" t="s">
        <v>2</v>
      </c>
      <c r="F2231" s="26" t="s">
        <v>2</v>
      </c>
      <c r="G2231" s="25" t="s">
        <v>27</v>
      </c>
      <c r="H2231" s="26">
        <v>45973</v>
      </c>
      <c r="I2231" s="26">
        <v>46000</v>
      </c>
      <c r="J2231" s="25" t="s">
        <v>1706</v>
      </c>
      <c r="K2231" s="25"/>
      <c r="L2231" s="27">
        <v>0</v>
      </c>
      <c r="M2231" s="26" t="s">
        <v>2</v>
      </c>
      <c r="N2231" s="25" t="str" cm="1">
        <f t="array" ref="N2231">_xlfn.IFS(L2231=100%,"выполнено",L2231=0%,"не выполнено",L2231&gt;0%,"в работе",L2231&lt;100%,"в работе")</f>
        <v>не выполнено</v>
      </c>
      <c r="O2231" s="25"/>
      <c r="P2231" s="25"/>
      <c r="Q2231" s="25" t="s">
        <v>465</v>
      </c>
      <c r="R2231" s="25" t="str">
        <f>VLOOKUP(J2231,LookUp!C:F,4,0)</f>
        <v>ГИП</v>
      </c>
      <c r="S2231" s="25" t="s">
        <v>3822</v>
      </c>
    </row>
    <row r="2232" spans="1:19" x14ac:dyDescent="0.25">
      <c r="A2232" s="25" t="s">
        <v>1721</v>
      </c>
      <c r="B2232" s="44">
        <v>3</v>
      </c>
      <c r="C2232" s="25" t="s">
        <v>2276</v>
      </c>
      <c r="D2232" s="25" t="s">
        <v>1</v>
      </c>
      <c r="E2232" s="26" t="s">
        <v>2</v>
      </c>
      <c r="F2232" s="26" t="s">
        <v>2</v>
      </c>
      <c r="G2232" s="25" t="s">
        <v>67</v>
      </c>
      <c r="H2232" s="26">
        <v>46241</v>
      </c>
      <c r="I2232" s="26">
        <v>46254</v>
      </c>
      <c r="J2232" s="25" t="s">
        <v>1706</v>
      </c>
      <c r="K2232" s="25"/>
      <c r="L2232" s="27">
        <v>0</v>
      </c>
      <c r="M2232" s="26" t="s">
        <v>2</v>
      </c>
      <c r="N2232" s="25" t="str" cm="1">
        <f t="array" ref="N2232">_xlfn.IFS(L2232=100%,"выполнено",L2232=0%,"не выполнено",L2232&gt;0%,"в работе",L2232&lt;100%,"в работе")</f>
        <v>не выполнено</v>
      </c>
      <c r="O2232" s="25"/>
      <c r="P2232" s="25"/>
      <c r="Q2232" s="25" t="s">
        <v>1698</v>
      </c>
      <c r="R2232" s="25" t="str">
        <f>VLOOKUP(J2232,LookUp!C:F,4,0)</f>
        <v>ГИП</v>
      </c>
      <c r="S2232" s="25" t="s">
        <v>3822</v>
      </c>
    </row>
    <row r="2233" spans="1:19" x14ac:dyDescent="0.25">
      <c r="A2233" s="25" t="s">
        <v>1721</v>
      </c>
      <c r="B2233" s="44">
        <v>3</v>
      </c>
      <c r="C2233" s="25" t="s">
        <v>2277</v>
      </c>
      <c r="D2233" s="25" t="s">
        <v>1</v>
      </c>
      <c r="E2233" s="26" t="s">
        <v>2</v>
      </c>
      <c r="F2233" s="26" t="s">
        <v>2</v>
      </c>
      <c r="G2233" s="25" t="s">
        <v>67</v>
      </c>
      <c r="H2233" s="26">
        <v>46219</v>
      </c>
      <c r="I2233" s="26">
        <v>46232</v>
      </c>
      <c r="J2233" s="25" t="s">
        <v>1028</v>
      </c>
      <c r="K2233" s="25"/>
      <c r="L2233" s="27">
        <v>0</v>
      </c>
      <c r="M2233" s="26" t="s">
        <v>2</v>
      </c>
      <c r="N2233" s="25" t="str" cm="1">
        <f t="array" ref="N2233">_xlfn.IFS(L2233=100%,"выполнено",L2233=0%,"не выполнено",L2233&gt;0%,"в работе",L2233&lt;100%,"в работе")</f>
        <v>не выполнено</v>
      </c>
      <c r="O2233" s="25"/>
      <c r="P2233" s="25"/>
      <c r="Q2233" s="25" t="s">
        <v>991</v>
      </c>
      <c r="R2233" s="25" t="str">
        <f>VLOOKUP(J2233,LookUp!C:F,4,0)</f>
        <v>СЭО</v>
      </c>
      <c r="S2233" s="25" t="s">
        <v>3822</v>
      </c>
    </row>
    <row r="2234" spans="1:19" x14ac:dyDescent="0.25">
      <c r="A2234" s="25" t="s">
        <v>1721</v>
      </c>
      <c r="B2234" s="44">
        <v>3</v>
      </c>
      <c r="C2234" s="25" t="s">
        <v>2278</v>
      </c>
      <c r="D2234" s="25" t="s">
        <v>1</v>
      </c>
      <c r="E2234" s="26" t="s">
        <v>2</v>
      </c>
      <c r="F2234" s="26" t="s">
        <v>2</v>
      </c>
      <c r="G2234" s="25" t="s">
        <v>27</v>
      </c>
      <c r="H2234" s="26">
        <v>45873</v>
      </c>
      <c r="I2234" s="26">
        <v>45898</v>
      </c>
      <c r="J2234" s="25" t="s">
        <v>1706</v>
      </c>
      <c r="K2234" s="25"/>
      <c r="L2234" s="27">
        <v>0</v>
      </c>
      <c r="M2234" s="26" t="s">
        <v>2</v>
      </c>
      <c r="N2234" s="25" t="str" cm="1">
        <f t="array" ref="N2234">_xlfn.IFS(L2234=100%,"выполнено",L2234=0%,"не выполнено",L2234&gt;0%,"в работе",L2234&lt;100%,"в работе")</f>
        <v>не выполнено</v>
      </c>
      <c r="O2234" s="25"/>
      <c r="P2234" s="25"/>
      <c r="Q2234" s="25" t="s">
        <v>991</v>
      </c>
      <c r="R2234" s="25" t="str">
        <f>VLOOKUP(J2234,LookUp!C:F,4,0)</f>
        <v>ГИП</v>
      </c>
      <c r="S2234" s="25" t="s">
        <v>3822</v>
      </c>
    </row>
    <row r="2235" spans="1:19" x14ac:dyDescent="0.25">
      <c r="A2235" s="25" t="s">
        <v>1721</v>
      </c>
      <c r="B2235" s="44">
        <v>3</v>
      </c>
      <c r="C2235" s="25" t="s">
        <v>2279</v>
      </c>
      <c r="D2235" s="25" t="s">
        <v>1</v>
      </c>
      <c r="E2235" s="26" t="s">
        <v>2</v>
      </c>
      <c r="F2235" s="26" t="s">
        <v>2</v>
      </c>
      <c r="G2235" s="25" t="s">
        <v>67</v>
      </c>
      <c r="H2235" s="26">
        <v>45902</v>
      </c>
      <c r="I2235" s="26">
        <v>45915</v>
      </c>
      <c r="J2235" s="25" t="s">
        <v>1706</v>
      </c>
      <c r="K2235" s="25"/>
      <c r="L2235" s="27">
        <v>0</v>
      </c>
      <c r="M2235" s="26" t="s">
        <v>2</v>
      </c>
      <c r="N2235" s="25" t="str" cm="1">
        <f t="array" ref="N2235">_xlfn.IFS(L2235=100%,"выполнено",L2235=0%,"не выполнено",L2235&gt;0%,"в работе",L2235&lt;100%,"в работе")</f>
        <v>не выполнено</v>
      </c>
      <c r="O2235" s="25"/>
      <c r="P2235" s="25"/>
      <c r="Q2235" s="25" t="s">
        <v>991</v>
      </c>
      <c r="R2235" s="25" t="str">
        <f>VLOOKUP(J2235,LookUp!C:F,4,0)</f>
        <v>ГИП</v>
      </c>
      <c r="S2235" s="25" t="s">
        <v>3822</v>
      </c>
    </row>
    <row r="2236" spans="1:19" x14ac:dyDescent="0.25">
      <c r="A2236" s="25" t="s">
        <v>1721</v>
      </c>
      <c r="B2236" s="44">
        <v>3</v>
      </c>
      <c r="C2236" s="25" t="s">
        <v>2280</v>
      </c>
      <c r="D2236" s="25" t="s">
        <v>1</v>
      </c>
      <c r="E2236" s="26" t="s">
        <v>2</v>
      </c>
      <c r="F2236" s="26" t="s">
        <v>2</v>
      </c>
      <c r="G2236" s="25" t="s">
        <v>103</v>
      </c>
      <c r="H2236" s="26">
        <v>45916</v>
      </c>
      <c r="I2236" s="26">
        <v>45950</v>
      </c>
      <c r="J2236" s="25" t="s">
        <v>1706</v>
      </c>
      <c r="K2236" s="25"/>
      <c r="L2236" s="27">
        <v>0</v>
      </c>
      <c r="M2236" s="26" t="s">
        <v>2</v>
      </c>
      <c r="N2236" s="25" t="str" cm="1">
        <f t="array" ref="N2236">_xlfn.IFS(L2236=100%,"выполнено",L2236=0%,"не выполнено",L2236&gt;0%,"в работе",L2236&lt;100%,"в работе")</f>
        <v>не выполнено</v>
      </c>
      <c r="O2236" s="25"/>
      <c r="P2236" s="25"/>
      <c r="Q2236" s="25" t="s">
        <v>465</v>
      </c>
      <c r="R2236" s="25" t="str">
        <f>VLOOKUP(J2236,LookUp!C:F,4,0)</f>
        <v>ГИП</v>
      </c>
      <c r="S2236" s="25" t="s">
        <v>3822</v>
      </c>
    </row>
    <row r="2237" spans="1:19" x14ac:dyDescent="0.25">
      <c r="A2237" s="25" t="s">
        <v>1721</v>
      </c>
      <c r="B2237" s="44">
        <v>3</v>
      </c>
      <c r="C2237" s="25" t="s">
        <v>2281</v>
      </c>
      <c r="D2237" s="25" t="s">
        <v>1</v>
      </c>
      <c r="E2237" s="26" t="s">
        <v>2</v>
      </c>
      <c r="F2237" s="26" t="s">
        <v>2</v>
      </c>
      <c r="G2237" s="25" t="s">
        <v>73</v>
      </c>
      <c r="H2237" s="26">
        <v>45951</v>
      </c>
      <c r="I2237" s="26">
        <v>45958</v>
      </c>
      <c r="J2237" s="25" t="s">
        <v>1706</v>
      </c>
      <c r="K2237" s="25"/>
      <c r="L2237" s="27">
        <v>0</v>
      </c>
      <c r="M2237" s="26" t="s">
        <v>2</v>
      </c>
      <c r="N2237" s="25" t="str" cm="1">
        <f t="array" ref="N2237">_xlfn.IFS(L2237=100%,"выполнено",L2237=0%,"не выполнено",L2237&gt;0%,"в работе",L2237&lt;100%,"в работе")</f>
        <v>не выполнено</v>
      </c>
      <c r="O2237" s="25"/>
      <c r="P2237" s="25"/>
      <c r="Q2237" s="25" t="s">
        <v>465</v>
      </c>
      <c r="R2237" s="25" t="str">
        <f>VLOOKUP(J2237,LookUp!C:F,4,0)</f>
        <v>ГИП</v>
      </c>
      <c r="S2237" s="25" t="s">
        <v>3822</v>
      </c>
    </row>
    <row r="2238" spans="1:19" x14ac:dyDescent="0.25">
      <c r="A2238" s="25" t="s">
        <v>1721</v>
      </c>
      <c r="B2238" s="44">
        <v>3</v>
      </c>
      <c r="C2238" s="25" t="s">
        <v>2282</v>
      </c>
      <c r="D2238" s="25" t="s">
        <v>1</v>
      </c>
      <c r="E2238" s="26" t="s">
        <v>2</v>
      </c>
      <c r="F2238" s="26" t="s">
        <v>2</v>
      </c>
      <c r="G2238" s="25" t="s">
        <v>67</v>
      </c>
      <c r="H2238" s="26">
        <v>46195</v>
      </c>
      <c r="I2238" s="26">
        <v>46206</v>
      </c>
      <c r="J2238" s="25" t="s">
        <v>1706</v>
      </c>
      <c r="K2238" s="25"/>
      <c r="L2238" s="27">
        <v>0</v>
      </c>
      <c r="M2238" s="26" t="s">
        <v>2</v>
      </c>
      <c r="N2238" s="25" t="str" cm="1">
        <f t="array" ref="N2238">_xlfn.IFS(L2238=100%,"выполнено",L2238=0%,"не выполнено",L2238&gt;0%,"в работе",L2238&lt;100%,"в работе")</f>
        <v>не выполнено</v>
      </c>
      <c r="O2238" s="25"/>
      <c r="P2238" s="25"/>
      <c r="Q2238" s="25" t="s">
        <v>465</v>
      </c>
      <c r="R2238" s="25" t="str">
        <f>VLOOKUP(J2238,LookUp!C:F,4,0)</f>
        <v>ГИП</v>
      </c>
      <c r="S2238" s="25" t="s">
        <v>3822</v>
      </c>
    </row>
    <row r="2239" spans="1:19" x14ac:dyDescent="0.25">
      <c r="A2239" s="25" t="s">
        <v>1721</v>
      </c>
      <c r="B2239" s="44">
        <v>2</v>
      </c>
      <c r="C2239" s="25" t="s">
        <v>104</v>
      </c>
      <c r="D2239" s="25" t="s">
        <v>1</v>
      </c>
      <c r="E2239" s="26" t="s">
        <v>2</v>
      </c>
      <c r="F2239" s="26" t="s">
        <v>2</v>
      </c>
      <c r="G2239" s="25" t="s">
        <v>3454</v>
      </c>
      <c r="H2239" s="26">
        <v>45918</v>
      </c>
      <c r="I2239" s="26">
        <v>46192</v>
      </c>
      <c r="J2239" s="25" t="s">
        <v>1719</v>
      </c>
      <c r="K2239" s="25"/>
      <c r="L2239" s="27">
        <v>0.09</v>
      </c>
      <c r="M2239" s="26" t="s">
        <v>2</v>
      </c>
      <c r="N2239" s="25" t="str" cm="1">
        <f t="array" ref="N2239">_xlfn.IFS(L2239=100%,"выполнено",L2239=0%,"не выполнено",L2239&gt;0%,"в работе",L2239&lt;100%,"в работе")</f>
        <v>в работе</v>
      </c>
      <c r="O2239" s="25"/>
      <c r="P2239" s="25"/>
      <c r="Q2239" s="25" t="s">
        <v>1025</v>
      </c>
      <c r="R2239" s="25" t="str">
        <f>VLOOKUP(J2239,LookUp!C:F,4,0)</f>
        <v>Не применимо</v>
      </c>
      <c r="S2239" s="25" t="s">
        <v>3822</v>
      </c>
    </row>
    <row r="2240" spans="1:19" x14ac:dyDescent="0.25">
      <c r="A2240" s="25" t="s">
        <v>1721</v>
      </c>
      <c r="B2240" s="44">
        <v>3</v>
      </c>
      <c r="C2240" s="25" t="s">
        <v>2283</v>
      </c>
      <c r="D2240" s="25" t="s">
        <v>1</v>
      </c>
      <c r="E2240" s="26" t="s">
        <v>2</v>
      </c>
      <c r="F2240" s="26" t="s">
        <v>2</v>
      </c>
      <c r="G2240" s="25" t="s">
        <v>593</v>
      </c>
      <c r="H2240" s="26">
        <v>45918</v>
      </c>
      <c r="I2240" s="26">
        <v>45972</v>
      </c>
      <c r="J2240" s="25" t="s">
        <v>1706</v>
      </c>
      <c r="K2240" s="25"/>
      <c r="L2240" s="27">
        <v>0.1</v>
      </c>
      <c r="M2240" s="26" t="s">
        <v>2</v>
      </c>
      <c r="N2240" s="25" t="str" cm="1">
        <f t="array" ref="N2240">_xlfn.IFS(L2240=100%,"выполнено",L2240=0%,"не выполнено",L2240&gt;0%,"в работе",L2240&lt;100%,"в работе")</f>
        <v>в работе</v>
      </c>
      <c r="O2240" s="25"/>
      <c r="P2240" s="25"/>
      <c r="Q2240" s="25" t="s">
        <v>1032</v>
      </c>
      <c r="R2240" s="25" t="str">
        <f>VLOOKUP(J2240,LookUp!C:F,4,0)</f>
        <v>ГИП</v>
      </c>
      <c r="S2240" s="25" t="s">
        <v>3822</v>
      </c>
    </row>
    <row r="2241" spans="1:19" x14ac:dyDescent="0.25">
      <c r="A2241" s="25" t="s">
        <v>1721</v>
      </c>
      <c r="B2241" s="44">
        <v>3</v>
      </c>
      <c r="C2241" s="25" t="s">
        <v>2284</v>
      </c>
      <c r="D2241" s="25" t="s">
        <v>1</v>
      </c>
      <c r="E2241" s="26" t="s">
        <v>2</v>
      </c>
      <c r="F2241" s="26" t="s">
        <v>2</v>
      </c>
      <c r="G2241" s="25" t="s">
        <v>73</v>
      </c>
      <c r="H2241" s="26">
        <v>46188</v>
      </c>
      <c r="I2241" s="26">
        <v>46192</v>
      </c>
      <c r="J2241" s="25" t="s">
        <v>1706</v>
      </c>
      <c r="K2241" s="25"/>
      <c r="L2241" s="27">
        <v>0</v>
      </c>
      <c r="M2241" s="26" t="s">
        <v>2</v>
      </c>
      <c r="N2241" s="25" t="str" cm="1">
        <f t="array" ref="N2241">_xlfn.IFS(L2241=100%,"выполнено",L2241=0%,"не выполнено",L2241&gt;0%,"в работе",L2241&lt;100%,"в работе")</f>
        <v>не выполнено</v>
      </c>
      <c r="O2241" s="25"/>
      <c r="P2241" s="25"/>
      <c r="Q2241" s="25" t="s">
        <v>465</v>
      </c>
      <c r="R2241" s="25" t="str">
        <f>VLOOKUP(J2241,LookUp!C:F,4,0)</f>
        <v>ГИП</v>
      </c>
      <c r="S2241" s="25" t="s">
        <v>3822</v>
      </c>
    </row>
    <row r="2242" spans="1:19" x14ac:dyDescent="0.25">
      <c r="A2242" s="25" t="s">
        <v>1721</v>
      </c>
      <c r="B2242" s="44">
        <v>2</v>
      </c>
      <c r="C2242" s="25" t="s">
        <v>2285</v>
      </c>
      <c r="D2242" s="25" t="s">
        <v>1</v>
      </c>
      <c r="E2242" s="26" t="s">
        <v>2</v>
      </c>
      <c r="F2242" s="26" t="s">
        <v>2</v>
      </c>
      <c r="G2242" s="25" t="s">
        <v>3455</v>
      </c>
      <c r="H2242" s="26">
        <v>45866</v>
      </c>
      <c r="I2242" s="26">
        <v>46247</v>
      </c>
      <c r="J2242" s="25" t="s">
        <v>1719</v>
      </c>
      <c r="K2242" s="25"/>
      <c r="L2242" s="27">
        <v>0</v>
      </c>
      <c r="M2242" s="26" t="s">
        <v>2</v>
      </c>
      <c r="N2242" s="25" t="str" cm="1">
        <f t="array" ref="N2242">_xlfn.IFS(L2242=100%,"выполнено",L2242=0%,"не выполнено",L2242&gt;0%,"в работе",L2242&lt;100%,"в работе")</f>
        <v>не выполнено</v>
      </c>
      <c r="O2242" s="25"/>
      <c r="P2242" s="25"/>
      <c r="Q2242" s="25" t="s">
        <v>465</v>
      </c>
      <c r="R2242" s="25" t="str">
        <f>VLOOKUP(J2242,LookUp!C:F,4,0)</f>
        <v>Не применимо</v>
      </c>
      <c r="S2242" s="25" t="s">
        <v>3822</v>
      </c>
    </row>
    <row r="2243" spans="1:19" x14ac:dyDescent="0.25">
      <c r="A2243" s="25" t="s">
        <v>1721</v>
      </c>
      <c r="B2243" s="44">
        <v>3</v>
      </c>
      <c r="C2243" s="25" t="s">
        <v>2286</v>
      </c>
      <c r="D2243" s="25" t="s">
        <v>1</v>
      </c>
      <c r="E2243" s="26" t="s">
        <v>2</v>
      </c>
      <c r="F2243" s="26" t="s">
        <v>2</v>
      </c>
      <c r="G2243" s="25" t="s">
        <v>793</v>
      </c>
      <c r="H2243" s="26">
        <v>45866</v>
      </c>
      <c r="I2243" s="26">
        <v>46212</v>
      </c>
      <c r="J2243" s="25" t="s">
        <v>1719</v>
      </c>
      <c r="K2243" s="25"/>
      <c r="L2243" s="27">
        <v>0</v>
      </c>
      <c r="M2243" s="26" t="s">
        <v>2</v>
      </c>
      <c r="N2243" s="25" t="str" cm="1">
        <f t="array" ref="N2243">_xlfn.IFS(L2243=100%,"выполнено",L2243=0%,"не выполнено",L2243&gt;0%,"в работе",L2243&lt;100%,"в работе")</f>
        <v>не выполнено</v>
      </c>
      <c r="O2243" s="25"/>
      <c r="P2243" s="25"/>
      <c r="Q2243" s="25" t="s">
        <v>465</v>
      </c>
      <c r="R2243" s="25" t="str">
        <f>VLOOKUP(J2243,LookUp!C:F,4,0)</f>
        <v>Не применимо</v>
      </c>
      <c r="S2243" s="25" t="s">
        <v>3822</v>
      </c>
    </row>
    <row r="2244" spans="1:19" x14ac:dyDescent="0.25">
      <c r="A2244" s="25" t="s">
        <v>1721</v>
      </c>
      <c r="B2244" s="44">
        <v>4</v>
      </c>
      <c r="C2244" s="25" t="s">
        <v>2287</v>
      </c>
      <c r="D2244" s="25" t="s">
        <v>1</v>
      </c>
      <c r="E2244" s="26" t="s">
        <v>2</v>
      </c>
      <c r="F2244" s="26" t="s">
        <v>2</v>
      </c>
      <c r="G2244" s="25" t="s">
        <v>3456</v>
      </c>
      <c r="H2244" s="26">
        <v>46135</v>
      </c>
      <c r="I2244" s="26">
        <v>46204</v>
      </c>
      <c r="J2244" s="25" t="s">
        <v>1719</v>
      </c>
      <c r="K2244" s="25"/>
      <c r="L2244" s="27">
        <v>0</v>
      </c>
      <c r="M2244" s="26" t="s">
        <v>2</v>
      </c>
      <c r="N2244" s="25" t="str" cm="1">
        <f t="array" ref="N2244">_xlfn.IFS(L2244=100%,"выполнено",L2244=0%,"не выполнено",L2244&gt;0%,"в работе",L2244&lt;100%,"в работе")</f>
        <v>не выполнено</v>
      </c>
      <c r="O2244" s="25"/>
      <c r="P2244" s="25"/>
      <c r="Q2244" s="25" t="s">
        <v>1032</v>
      </c>
      <c r="R2244" s="25" t="str">
        <f>VLOOKUP(J2244,LookUp!C:F,4,0)</f>
        <v>Не применимо</v>
      </c>
      <c r="S2244" s="25" t="s">
        <v>3822</v>
      </c>
    </row>
    <row r="2245" spans="1:19" x14ac:dyDescent="0.25">
      <c r="A2245" s="25" t="s">
        <v>1721</v>
      </c>
      <c r="B2245" s="44">
        <v>5</v>
      </c>
      <c r="C2245" s="25" t="s">
        <v>2288</v>
      </c>
      <c r="D2245" s="25" t="s">
        <v>1</v>
      </c>
      <c r="E2245" s="26" t="s">
        <v>2</v>
      </c>
      <c r="F2245" s="26" t="s">
        <v>2</v>
      </c>
      <c r="G2245" s="25" t="s">
        <v>28</v>
      </c>
      <c r="H2245" s="26">
        <v>46181</v>
      </c>
      <c r="I2245" s="26">
        <v>46199</v>
      </c>
      <c r="J2245" s="25" t="s">
        <v>1696</v>
      </c>
      <c r="K2245" s="25"/>
      <c r="L2245" s="27">
        <v>0</v>
      </c>
      <c r="M2245" s="26" t="s">
        <v>2</v>
      </c>
      <c r="N2245" s="25" t="str" cm="1">
        <f t="array" ref="N2245">_xlfn.IFS(L2245=100%,"выполнено",L2245=0%,"не выполнено",L2245&gt;0%,"в работе",L2245&lt;100%,"в работе")</f>
        <v>не выполнено</v>
      </c>
      <c r="O2245" s="25"/>
      <c r="P2245" s="25"/>
      <c r="Q2245" s="25" t="s">
        <v>1032</v>
      </c>
      <c r="R2245" s="25" t="str">
        <f>VLOOKUP(J2245,LookUp!C:F,4,0)</f>
        <v>ОЭиСС</v>
      </c>
      <c r="S2245" s="25" t="s">
        <v>3822</v>
      </c>
    </row>
    <row r="2246" spans="1:19" x14ac:dyDescent="0.25">
      <c r="A2246" s="25" t="s">
        <v>1721</v>
      </c>
      <c r="B2246" s="44">
        <v>5</v>
      </c>
      <c r="C2246" s="25" t="s">
        <v>2289</v>
      </c>
      <c r="D2246" s="25" t="s">
        <v>1</v>
      </c>
      <c r="E2246" s="26" t="s">
        <v>2</v>
      </c>
      <c r="F2246" s="26" t="s">
        <v>2</v>
      </c>
      <c r="G2246" s="25" t="s">
        <v>28</v>
      </c>
      <c r="H2246" s="26">
        <v>46135</v>
      </c>
      <c r="I2246" s="26">
        <v>46156</v>
      </c>
      <c r="J2246" s="25" t="s">
        <v>1946</v>
      </c>
      <c r="K2246" s="25"/>
      <c r="L2246" s="27">
        <v>0</v>
      </c>
      <c r="M2246" s="26" t="s">
        <v>2</v>
      </c>
      <c r="N2246" s="25" t="str" cm="1">
        <f t="array" ref="N2246">_xlfn.IFS(L2246=100%,"выполнено",L2246=0%,"не выполнено",L2246&gt;0%,"в работе",L2246&lt;100%,"в работе")</f>
        <v>не выполнено</v>
      </c>
      <c r="O2246" s="25"/>
      <c r="P2246" s="25"/>
      <c r="Q2246" s="25" t="s">
        <v>1032</v>
      </c>
      <c r="R2246" s="25" t="str">
        <f>VLOOKUP(J2246,LookUp!C:F,4,0)</f>
        <v>ОВиВК</v>
      </c>
      <c r="S2246" s="25" t="s">
        <v>3822</v>
      </c>
    </row>
    <row r="2247" spans="1:19" x14ac:dyDescent="0.25">
      <c r="A2247" s="25" t="s">
        <v>1721</v>
      </c>
      <c r="B2247" s="44">
        <v>5</v>
      </c>
      <c r="C2247" s="25" t="s">
        <v>2290</v>
      </c>
      <c r="D2247" s="25" t="s">
        <v>1</v>
      </c>
      <c r="E2247" s="26" t="s">
        <v>2</v>
      </c>
      <c r="F2247" s="26" t="s">
        <v>2</v>
      </c>
      <c r="G2247" s="25" t="s">
        <v>28</v>
      </c>
      <c r="H2247" s="26">
        <v>46174</v>
      </c>
      <c r="I2247" s="26">
        <v>46192</v>
      </c>
      <c r="J2247" s="25" t="s">
        <v>1946</v>
      </c>
      <c r="K2247" s="25"/>
      <c r="L2247" s="27">
        <v>0</v>
      </c>
      <c r="M2247" s="26" t="s">
        <v>2</v>
      </c>
      <c r="N2247" s="25" t="str" cm="1">
        <f t="array" ref="N2247">_xlfn.IFS(L2247=100%,"выполнено",L2247=0%,"не выполнено",L2247&gt;0%,"в работе",L2247&lt;100%,"в работе")</f>
        <v>не выполнено</v>
      </c>
      <c r="O2247" s="25"/>
      <c r="P2247" s="25"/>
      <c r="Q2247" s="25" t="s">
        <v>1032</v>
      </c>
      <c r="R2247" s="25" t="str">
        <f>VLOOKUP(J2247,LookUp!C:F,4,0)</f>
        <v>ОВиВК</v>
      </c>
      <c r="S2247" s="25" t="s">
        <v>3822</v>
      </c>
    </row>
    <row r="2248" spans="1:19" x14ac:dyDescent="0.25">
      <c r="A2248" s="25" t="s">
        <v>1721</v>
      </c>
      <c r="B2248" s="44">
        <v>5</v>
      </c>
      <c r="C2248" s="25" t="s">
        <v>2291</v>
      </c>
      <c r="D2248" s="25" t="s">
        <v>1</v>
      </c>
      <c r="E2248" s="26" t="s">
        <v>2</v>
      </c>
      <c r="F2248" s="26" t="s">
        <v>2</v>
      </c>
      <c r="G2248" s="25" t="s">
        <v>106</v>
      </c>
      <c r="H2248" s="26">
        <v>46195</v>
      </c>
      <c r="I2248" s="26">
        <v>46204</v>
      </c>
      <c r="J2248" s="25" t="s">
        <v>1025</v>
      </c>
      <c r="K2248" s="25"/>
      <c r="L2248" s="27">
        <v>0</v>
      </c>
      <c r="M2248" s="26" t="s">
        <v>2</v>
      </c>
      <c r="N2248" s="25" t="str" cm="1">
        <f t="array" ref="N2248">_xlfn.IFS(L2248=100%,"выполнено",L2248=0%,"не выполнено",L2248&gt;0%,"в работе",L2248&lt;100%,"в работе")</f>
        <v>не выполнено</v>
      </c>
      <c r="O2248" s="25"/>
      <c r="P2248" s="25"/>
      <c r="Q2248" s="25" t="s">
        <v>1032</v>
      </c>
      <c r="R2248" s="25" t="str">
        <f>VLOOKUP(J2248,LookUp!C:F,4,0)</f>
        <v>СЭО</v>
      </c>
      <c r="S2248" s="25" t="s">
        <v>3822</v>
      </c>
    </row>
    <row r="2249" spans="1:19" x14ac:dyDescent="0.25">
      <c r="A2249" s="25" t="s">
        <v>1721</v>
      </c>
      <c r="B2249" s="44">
        <v>4</v>
      </c>
      <c r="C2249" s="25" t="s">
        <v>2292</v>
      </c>
      <c r="D2249" s="25" t="s">
        <v>1</v>
      </c>
      <c r="E2249" s="26" t="s">
        <v>2</v>
      </c>
      <c r="F2249" s="26" t="s">
        <v>2</v>
      </c>
      <c r="G2249" s="25" t="s">
        <v>3457</v>
      </c>
      <c r="H2249" s="26">
        <v>46009</v>
      </c>
      <c r="I2249" s="26">
        <v>46212</v>
      </c>
      <c r="J2249" s="25" t="s">
        <v>1719</v>
      </c>
      <c r="K2249" s="25"/>
      <c r="L2249" s="27">
        <v>0</v>
      </c>
      <c r="M2249" s="26" t="s">
        <v>2</v>
      </c>
      <c r="N2249" s="25" t="str" cm="1">
        <f t="array" ref="N2249">_xlfn.IFS(L2249=100%,"выполнено",L2249=0%,"не выполнено",L2249&gt;0%,"в работе",L2249&lt;100%,"в работе")</f>
        <v>не выполнено</v>
      </c>
      <c r="O2249" s="25"/>
      <c r="P2249" s="25"/>
      <c r="Q2249" s="25" t="s">
        <v>1032</v>
      </c>
      <c r="R2249" s="25" t="str">
        <f>VLOOKUP(J2249,LookUp!C:F,4,0)</f>
        <v>Не применимо</v>
      </c>
      <c r="S2249" s="25" t="s">
        <v>3822</v>
      </c>
    </row>
    <row r="2250" spans="1:19" x14ac:dyDescent="0.25">
      <c r="A2250" s="25" t="s">
        <v>1721</v>
      </c>
      <c r="B2250" s="44">
        <v>5</v>
      </c>
      <c r="C2250" s="25" t="s">
        <v>2293</v>
      </c>
      <c r="D2250" s="25" t="s">
        <v>1</v>
      </c>
      <c r="E2250" s="26" t="s">
        <v>2</v>
      </c>
      <c r="F2250" s="26" t="s">
        <v>2</v>
      </c>
      <c r="G2250" s="25" t="s">
        <v>122</v>
      </c>
      <c r="H2250" s="26">
        <v>46122</v>
      </c>
      <c r="I2250" s="26">
        <v>46185</v>
      </c>
      <c r="J2250" s="25" t="s">
        <v>991</v>
      </c>
      <c r="K2250" s="25"/>
      <c r="L2250" s="27">
        <v>0</v>
      </c>
      <c r="M2250" s="26" t="s">
        <v>2</v>
      </c>
      <c r="N2250" s="25" t="str" cm="1">
        <f t="array" ref="N2250">_xlfn.IFS(L2250=100%,"выполнено",L2250=0%,"не выполнено",L2250&gt;0%,"в работе",L2250&lt;100%,"в работе")</f>
        <v>не выполнено</v>
      </c>
      <c r="O2250" s="25"/>
      <c r="P2250" s="25"/>
      <c r="Q2250" s="25" t="s">
        <v>1032</v>
      </c>
      <c r="R2250" s="25" t="str">
        <f>VLOOKUP(J2250,LookUp!C:F,4,0)</f>
        <v>ГПиАД</v>
      </c>
      <c r="S2250" s="25" t="s">
        <v>3822</v>
      </c>
    </row>
    <row r="2251" spans="1:19" x14ac:dyDescent="0.25">
      <c r="A2251" s="25" t="s">
        <v>1721</v>
      </c>
      <c r="B2251" s="44">
        <v>5</v>
      </c>
      <c r="C2251" s="25" t="s">
        <v>2294</v>
      </c>
      <c r="D2251" s="25" t="s">
        <v>1</v>
      </c>
      <c r="E2251" s="26" t="s">
        <v>2</v>
      </c>
      <c r="F2251" s="26" t="s">
        <v>2</v>
      </c>
      <c r="G2251" s="25" t="s">
        <v>41</v>
      </c>
      <c r="H2251" s="26">
        <v>46146</v>
      </c>
      <c r="I2251" s="26">
        <v>46178</v>
      </c>
      <c r="J2251" s="25" t="s">
        <v>1696</v>
      </c>
      <c r="K2251" s="25"/>
      <c r="L2251" s="27">
        <v>0</v>
      </c>
      <c r="M2251" s="26" t="s">
        <v>2</v>
      </c>
      <c r="N2251" s="25" t="str" cm="1">
        <f t="array" ref="N2251">_xlfn.IFS(L2251=100%,"выполнено",L2251=0%,"не выполнено",L2251&gt;0%,"в работе",L2251&lt;100%,"в работе")</f>
        <v>не выполнено</v>
      </c>
      <c r="O2251" s="25"/>
      <c r="P2251" s="25"/>
      <c r="Q2251" s="25" t="s">
        <v>1032</v>
      </c>
      <c r="R2251" s="25" t="str">
        <f>VLOOKUP(J2251,LookUp!C:F,4,0)</f>
        <v>ОЭиСС</v>
      </c>
      <c r="S2251" s="25" t="s">
        <v>3822</v>
      </c>
    </row>
    <row r="2252" spans="1:19" x14ac:dyDescent="0.25">
      <c r="A2252" s="25" t="s">
        <v>1721</v>
      </c>
      <c r="B2252" s="44">
        <v>5</v>
      </c>
      <c r="C2252" s="25" t="s">
        <v>2295</v>
      </c>
      <c r="D2252" s="25" t="s">
        <v>1</v>
      </c>
      <c r="E2252" s="26" t="s">
        <v>2</v>
      </c>
      <c r="F2252" s="26" t="s">
        <v>2</v>
      </c>
      <c r="G2252" s="25" t="s">
        <v>41</v>
      </c>
      <c r="H2252" s="26">
        <v>46108</v>
      </c>
      <c r="I2252" s="26">
        <v>46142</v>
      </c>
      <c r="J2252" s="25" t="s">
        <v>1701</v>
      </c>
      <c r="K2252" s="25"/>
      <c r="L2252" s="27">
        <v>0</v>
      </c>
      <c r="M2252" s="26" t="s">
        <v>2</v>
      </c>
      <c r="N2252" s="25" t="str" cm="1">
        <f t="array" ref="N2252">_xlfn.IFS(L2252=100%,"выполнено",L2252=0%,"не выполнено",L2252&gt;0%,"в работе",L2252&lt;100%,"в работе")</f>
        <v>не выполнено</v>
      </c>
      <c r="O2252" s="25"/>
      <c r="P2252" s="25"/>
      <c r="Q2252" s="25" t="s">
        <v>1032</v>
      </c>
      <c r="R2252" s="25" t="str">
        <f>VLOOKUP(J2252,LookUp!C:F,4,0)</f>
        <v>ОВиВК</v>
      </c>
      <c r="S2252" s="25" t="s">
        <v>3822</v>
      </c>
    </row>
    <row r="2253" spans="1:19" x14ac:dyDescent="0.25">
      <c r="A2253" s="25" t="s">
        <v>1721</v>
      </c>
      <c r="B2253" s="44">
        <v>5</v>
      </c>
      <c r="C2253" s="25" t="s">
        <v>2296</v>
      </c>
      <c r="D2253" s="25" t="s">
        <v>1</v>
      </c>
      <c r="E2253" s="26" t="s">
        <v>2</v>
      </c>
      <c r="F2253" s="26" t="s">
        <v>2</v>
      </c>
      <c r="G2253" s="25" t="s">
        <v>41</v>
      </c>
      <c r="H2253" s="26">
        <v>46136</v>
      </c>
      <c r="I2253" s="26">
        <v>46171</v>
      </c>
      <c r="J2253" s="25" t="s">
        <v>3643</v>
      </c>
      <c r="K2253" s="25"/>
      <c r="L2253" s="27">
        <v>0</v>
      </c>
      <c r="M2253" s="26" t="s">
        <v>2</v>
      </c>
      <c r="N2253" s="25" t="str" cm="1">
        <f t="array" ref="N2253">_xlfn.IFS(L2253=100%,"выполнено",L2253=0%,"не выполнено",L2253&gt;0%,"в работе",L2253&lt;100%,"в работе")</f>
        <v>не выполнено</v>
      </c>
      <c r="O2253" s="25"/>
      <c r="P2253" s="25"/>
      <c r="Q2253" s="25" t="s">
        <v>1032</v>
      </c>
      <c r="R2253" s="25" t="str">
        <f>VLOOKUP(J2253,LookUp!C:F,4,0)</f>
        <v>ТХиГТС</v>
      </c>
      <c r="S2253" s="25" t="s">
        <v>3822</v>
      </c>
    </row>
    <row r="2254" spans="1:19" x14ac:dyDescent="0.25">
      <c r="A2254" s="25" t="s">
        <v>1721</v>
      </c>
      <c r="B2254" s="44">
        <v>5</v>
      </c>
      <c r="C2254" s="25" t="s">
        <v>2297</v>
      </c>
      <c r="D2254" s="25" t="s">
        <v>1</v>
      </c>
      <c r="E2254" s="26" t="s">
        <v>2</v>
      </c>
      <c r="F2254" s="26" t="s">
        <v>2</v>
      </c>
      <c r="G2254" s="25" t="s">
        <v>27</v>
      </c>
      <c r="H2254" s="26">
        <v>46108</v>
      </c>
      <c r="I2254" s="26">
        <v>46135</v>
      </c>
      <c r="J2254" s="25" t="s">
        <v>3644</v>
      </c>
      <c r="K2254" s="25"/>
      <c r="L2254" s="27">
        <v>0</v>
      </c>
      <c r="M2254" s="26" t="s">
        <v>2</v>
      </c>
      <c r="N2254" s="25" t="str" cm="1">
        <f t="array" ref="N2254">_xlfn.IFS(L2254=100%,"выполнено",L2254=0%,"не выполнено",L2254&gt;0%,"в работе",L2254&lt;100%,"в работе")</f>
        <v>не выполнено</v>
      </c>
      <c r="O2254" s="25"/>
      <c r="P2254" s="25"/>
      <c r="Q2254" s="25" t="s">
        <v>1032</v>
      </c>
      <c r="R2254" s="25" t="str">
        <f>VLOOKUP(J2254,LookUp!C:F,4,0)</f>
        <v>ТХиГТС</v>
      </c>
      <c r="S2254" s="25" t="s">
        <v>3822</v>
      </c>
    </row>
    <row r="2255" spans="1:19" x14ac:dyDescent="0.25">
      <c r="A2255" s="25" t="s">
        <v>1721</v>
      </c>
      <c r="B2255" s="44">
        <v>5</v>
      </c>
      <c r="C2255" s="25" t="s">
        <v>2298</v>
      </c>
      <c r="D2255" s="25" t="s">
        <v>1</v>
      </c>
      <c r="E2255" s="26" t="s">
        <v>2</v>
      </c>
      <c r="F2255" s="26" t="s">
        <v>2</v>
      </c>
      <c r="G2255" s="25" t="s">
        <v>67</v>
      </c>
      <c r="H2255" s="26">
        <v>46107</v>
      </c>
      <c r="I2255" s="26">
        <v>46120</v>
      </c>
      <c r="J2255" s="25" t="s">
        <v>1007</v>
      </c>
      <c r="K2255" s="25"/>
      <c r="L2255" s="27">
        <v>0</v>
      </c>
      <c r="M2255" s="26" t="s">
        <v>2</v>
      </c>
      <c r="N2255" s="25" t="str" cm="1">
        <f t="array" ref="N2255">_xlfn.IFS(L2255=100%,"выполнено",L2255=0%,"не выполнено",L2255&gt;0%,"в работе",L2255&lt;100%,"в работе")</f>
        <v>не выполнено</v>
      </c>
      <c r="O2255" s="25"/>
      <c r="P2255" s="25"/>
      <c r="Q2255" s="25" t="s">
        <v>1032</v>
      </c>
      <c r="R2255" s="25" t="str">
        <f>VLOOKUP(J2255,LookUp!C:F,4,0)</f>
        <v>ОЭиСС</v>
      </c>
      <c r="S2255" s="25" t="s">
        <v>3822</v>
      </c>
    </row>
    <row r="2256" spans="1:19" x14ac:dyDescent="0.25">
      <c r="A2256" s="25" t="s">
        <v>1721</v>
      </c>
      <c r="B2256" s="44">
        <v>5</v>
      </c>
      <c r="C2256" s="25" t="s">
        <v>2299</v>
      </c>
      <c r="D2256" s="25" t="s">
        <v>1</v>
      </c>
      <c r="E2256" s="26" t="s">
        <v>2</v>
      </c>
      <c r="F2256" s="26" t="s">
        <v>2</v>
      </c>
      <c r="G2256" s="25" t="s">
        <v>67</v>
      </c>
      <c r="H2256" s="26">
        <v>46112</v>
      </c>
      <c r="I2256" s="26">
        <v>46125</v>
      </c>
      <c r="J2256" s="25" t="s">
        <v>1007</v>
      </c>
      <c r="K2256" s="25"/>
      <c r="L2256" s="27">
        <v>0</v>
      </c>
      <c r="M2256" s="26" t="s">
        <v>2</v>
      </c>
      <c r="N2256" s="25" t="str" cm="1">
        <f t="array" ref="N2256">_xlfn.IFS(L2256=100%,"выполнено",L2256=0%,"не выполнено",L2256&gt;0%,"в работе",L2256&lt;100%,"в работе")</f>
        <v>не выполнено</v>
      </c>
      <c r="O2256" s="25"/>
      <c r="P2256" s="25"/>
      <c r="Q2256" s="25" t="s">
        <v>1032</v>
      </c>
      <c r="R2256" s="25" t="str">
        <f>VLOOKUP(J2256,LookUp!C:F,4,0)</f>
        <v>ОЭиСС</v>
      </c>
      <c r="S2256" s="25" t="s">
        <v>3822</v>
      </c>
    </row>
    <row r="2257" spans="1:19" x14ac:dyDescent="0.25">
      <c r="A2257" s="25" t="s">
        <v>1721</v>
      </c>
      <c r="B2257" s="44">
        <v>5</v>
      </c>
      <c r="C2257" s="25" t="s">
        <v>2300</v>
      </c>
      <c r="D2257" s="25" t="s">
        <v>1</v>
      </c>
      <c r="E2257" s="26" t="s">
        <v>2</v>
      </c>
      <c r="F2257" s="26" t="s">
        <v>2</v>
      </c>
      <c r="G2257" s="25" t="s">
        <v>28</v>
      </c>
      <c r="H2257" s="26">
        <v>46160</v>
      </c>
      <c r="I2257" s="26">
        <v>46178</v>
      </c>
      <c r="J2257" s="25" t="s">
        <v>1007</v>
      </c>
      <c r="K2257" s="25"/>
      <c r="L2257" s="27">
        <v>0</v>
      </c>
      <c r="M2257" s="26" t="s">
        <v>2</v>
      </c>
      <c r="N2257" s="25" t="str" cm="1">
        <f t="array" ref="N2257">_xlfn.IFS(L2257=100%,"выполнено",L2257=0%,"не выполнено",L2257&gt;0%,"в работе",L2257&lt;100%,"в работе")</f>
        <v>не выполнено</v>
      </c>
      <c r="O2257" s="25"/>
      <c r="P2257" s="25"/>
      <c r="Q2257" s="25" t="s">
        <v>1032</v>
      </c>
      <c r="R2257" s="25" t="str">
        <f>VLOOKUP(J2257,LookUp!C:F,4,0)</f>
        <v>ОЭиСС</v>
      </c>
      <c r="S2257" s="25" t="s">
        <v>3822</v>
      </c>
    </row>
    <row r="2258" spans="1:19" x14ac:dyDescent="0.25">
      <c r="A2258" s="25" t="s">
        <v>1721</v>
      </c>
      <c r="B2258" s="44">
        <v>5</v>
      </c>
      <c r="C2258" s="25" t="s">
        <v>2301</v>
      </c>
      <c r="D2258" s="25" t="s">
        <v>1</v>
      </c>
      <c r="E2258" s="26" t="s">
        <v>2</v>
      </c>
      <c r="F2258" s="26" t="s">
        <v>2</v>
      </c>
      <c r="G2258" s="25" t="s">
        <v>67</v>
      </c>
      <c r="H2258" s="26">
        <v>46064</v>
      </c>
      <c r="I2258" s="26">
        <v>46077</v>
      </c>
      <c r="J2258" s="25" t="s">
        <v>1007</v>
      </c>
      <c r="K2258" s="25"/>
      <c r="L2258" s="27">
        <v>0</v>
      </c>
      <c r="M2258" s="26" t="s">
        <v>2</v>
      </c>
      <c r="N2258" s="25" t="str" cm="1">
        <f t="array" ref="N2258">_xlfn.IFS(L2258=100%,"выполнено",L2258=0%,"не выполнено",L2258&gt;0%,"в работе",L2258&lt;100%,"в работе")</f>
        <v>не выполнено</v>
      </c>
      <c r="O2258" s="25"/>
      <c r="P2258" s="25"/>
      <c r="Q2258" s="25" t="s">
        <v>1032</v>
      </c>
      <c r="R2258" s="25" t="str">
        <f>VLOOKUP(J2258,LookUp!C:F,4,0)</f>
        <v>ОЭиСС</v>
      </c>
      <c r="S2258" s="25" t="s">
        <v>3822</v>
      </c>
    </row>
    <row r="2259" spans="1:19" x14ac:dyDescent="0.25">
      <c r="A2259" s="25" t="s">
        <v>1721</v>
      </c>
      <c r="B2259" s="44">
        <v>5</v>
      </c>
      <c r="C2259" s="25" t="s">
        <v>2302</v>
      </c>
      <c r="D2259" s="25" t="s">
        <v>1</v>
      </c>
      <c r="E2259" s="26" t="s">
        <v>2</v>
      </c>
      <c r="F2259" s="26" t="s">
        <v>2</v>
      </c>
      <c r="G2259" s="25" t="s">
        <v>67</v>
      </c>
      <c r="H2259" s="26">
        <v>46142</v>
      </c>
      <c r="I2259" s="26">
        <v>46156</v>
      </c>
      <c r="J2259" s="25" t="s">
        <v>1007</v>
      </c>
      <c r="K2259" s="25"/>
      <c r="L2259" s="27">
        <v>0</v>
      </c>
      <c r="M2259" s="26" t="s">
        <v>2</v>
      </c>
      <c r="N2259" s="25" t="str" cm="1">
        <f t="array" ref="N2259">_xlfn.IFS(L2259=100%,"выполнено",L2259=0%,"не выполнено",L2259&gt;0%,"в работе",L2259&lt;100%,"в работе")</f>
        <v>не выполнено</v>
      </c>
      <c r="O2259" s="25"/>
      <c r="P2259" s="25"/>
      <c r="Q2259" s="25" t="s">
        <v>1032</v>
      </c>
      <c r="R2259" s="25" t="str">
        <f>VLOOKUP(J2259,LookUp!C:F,4,0)</f>
        <v>ОЭиСС</v>
      </c>
      <c r="S2259" s="25" t="s">
        <v>3822</v>
      </c>
    </row>
    <row r="2260" spans="1:19" x14ac:dyDescent="0.25">
      <c r="A2260" s="25" t="s">
        <v>1721</v>
      </c>
      <c r="B2260" s="44">
        <v>5</v>
      </c>
      <c r="C2260" s="25" t="s">
        <v>2303</v>
      </c>
      <c r="D2260" s="25" t="s">
        <v>1</v>
      </c>
      <c r="E2260" s="26" t="s">
        <v>2</v>
      </c>
      <c r="F2260" s="26" t="s">
        <v>2</v>
      </c>
      <c r="G2260" s="25" t="s">
        <v>67</v>
      </c>
      <c r="H2260" s="26">
        <v>46129</v>
      </c>
      <c r="I2260" s="26">
        <v>46142</v>
      </c>
      <c r="J2260" s="25" t="s">
        <v>1696</v>
      </c>
      <c r="K2260" s="25"/>
      <c r="L2260" s="27">
        <v>0</v>
      </c>
      <c r="M2260" s="26" t="s">
        <v>2</v>
      </c>
      <c r="N2260" s="25" t="str" cm="1">
        <f t="array" ref="N2260">_xlfn.IFS(L2260=100%,"выполнено",L2260=0%,"не выполнено",L2260&gt;0%,"в работе",L2260&lt;100%,"в работе")</f>
        <v>не выполнено</v>
      </c>
      <c r="O2260" s="25"/>
      <c r="P2260" s="25"/>
      <c r="Q2260" s="25" t="s">
        <v>1032</v>
      </c>
      <c r="R2260" s="25" t="str">
        <f>VLOOKUP(J2260,LookUp!C:F,4,0)</f>
        <v>ОЭиСС</v>
      </c>
      <c r="S2260" s="25" t="s">
        <v>3822</v>
      </c>
    </row>
    <row r="2261" spans="1:19" x14ac:dyDescent="0.25">
      <c r="A2261" s="25" t="s">
        <v>1721</v>
      </c>
      <c r="B2261" s="44">
        <v>5</v>
      </c>
      <c r="C2261" s="25" t="s">
        <v>2304</v>
      </c>
      <c r="D2261" s="25" t="s">
        <v>1</v>
      </c>
      <c r="E2261" s="26" t="s">
        <v>2</v>
      </c>
      <c r="F2261" s="26" t="s">
        <v>2</v>
      </c>
      <c r="G2261" s="25" t="s">
        <v>41</v>
      </c>
      <c r="H2261" s="26">
        <v>46122</v>
      </c>
      <c r="I2261" s="26">
        <v>46157</v>
      </c>
      <c r="J2261" s="25" t="s">
        <v>1696</v>
      </c>
      <c r="K2261" s="25"/>
      <c r="L2261" s="27">
        <v>0</v>
      </c>
      <c r="M2261" s="26" t="s">
        <v>2</v>
      </c>
      <c r="N2261" s="25" t="str" cm="1">
        <f t="array" ref="N2261">_xlfn.IFS(L2261=100%,"выполнено",L2261=0%,"не выполнено",L2261&gt;0%,"в работе",L2261&lt;100%,"в работе")</f>
        <v>не выполнено</v>
      </c>
      <c r="O2261" s="25"/>
      <c r="P2261" s="25"/>
      <c r="Q2261" s="25" t="s">
        <v>1032</v>
      </c>
      <c r="R2261" s="25" t="str">
        <f>VLOOKUP(J2261,LookUp!C:F,4,0)</f>
        <v>ОЭиСС</v>
      </c>
      <c r="S2261" s="25" t="s">
        <v>3822</v>
      </c>
    </row>
    <row r="2262" spans="1:19" x14ac:dyDescent="0.25">
      <c r="A2262" s="25" t="s">
        <v>1721</v>
      </c>
      <c r="B2262" s="44">
        <v>5</v>
      </c>
      <c r="C2262" s="25" t="s">
        <v>2305</v>
      </c>
      <c r="D2262" s="25" t="s">
        <v>1</v>
      </c>
      <c r="E2262" s="26" t="s">
        <v>2</v>
      </c>
      <c r="F2262" s="26" t="s">
        <v>2</v>
      </c>
      <c r="G2262" s="25" t="s">
        <v>67</v>
      </c>
      <c r="H2262" s="26">
        <v>46009</v>
      </c>
      <c r="I2262" s="26">
        <v>46022</v>
      </c>
      <c r="J2262" s="25" t="s">
        <v>3643</v>
      </c>
      <c r="K2262" s="25"/>
      <c r="L2262" s="27">
        <v>0</v>
      </c>
      <c r="M2262" s="26" t="s">
        <v>2</v>
      </c>
      <c r="N2262" s="25" t="str" cm="1">
        <f t="array" ref="N2262">_xlfn.IFS(L2262=100%,"выполнено",L2262=0%,"не выполнено",L2262&gt;0%,"в работе",L2262&lt;100%,"в работе")</f>
        <v>не выполнено</v>
      </c>
      <c r="O2262" s="25"/>
      <c r="P2262" s="25"/>
      <c r="Q2262" s="25" t="s">
        <v>1032</v>
      </c>
      <c r="R2262" s="25" t="str">
        <f>VLOOKUP(J2262,LookUp!C:F,4,0)</f>
        <v>ТХиГТС</v>
      </c>
      <c r="S2262" s="25" t="s">
        <v>3822</v>
      </c>
    </row>
    <row r="2263" spans="1:19" x14ac:dyDescent="0.25">
      <c r="A2263" s="25" t="s">
        <v>1721</v>
      </c>
      <c r="B2263" s="44">
        <v>5</v>
      </c>
      <c r="C2263" s="25" t="s">
        <v>2306</v>
      </c>
      <c r="D2263" s="25" t="s">
        <v>1</v>
      </c>
      <c r="E2263" s="26" t="s">
        <v>2</v>
      </c>
      <c r="F2263" s="26" t="s">
        <v>2</v>
      </c>
      <c r="G2263" s="25" t="s">
        <v>41</v>
      </c>
      <c r="H2263" s="26">
        <v>46077</v>
      </c>
      <c r="I2263" s="26">
        <v>46112</v>
      </c>
      <c r="J2263" s="25" t="s">
        <v>1696</v>
      </c>
      <c r="K2263" s="25"/>
      <c r="L2263" s="27">
        <v>0</v>
      </c>
      <c r="M2263" s="26" t="s">
        <v>2</v>
      </c>
      <c r="N2263" s="25" t="str" cm="1">
        <f t="array" ref="N2263">_xlfn.IFS(L2263=100%,"выполнено",L2263=0%,"не выполнено",L2263&gt;0%,"в работе",L2263&lt;100%,"в работе")</f>
        <v>не выполнено</v>
      </c>
      <c r="O2263" s="25"/>
      <c r="P2263" s="25"/>
      <c r="Q2263" s="25" t="s">
        <v>1032</v>
      </c>
      <c r="R2263" s="25" t="str">
        <f>VLOOKUP(J2263,LookUp!C:F,4,0)</f>
        <v>ОЭиСС</v>
      </c>
      <c r="S2263" s="25" t="s">
        <v>3822</v>
      </c>
    </row>
    <row r="2264" spans="1:19" x14ac:dyDescent="0.25">
      <c r="A2264" s="25" t="s">
        <v>1721</v>
      </c>
      <c r="B2264" s="44">
        <v>5</v>
      </c>
      <c r="C2264" s="25" t="s">
        <v>2307</v>
      </c>
      <c r="D2264" s="25" t="s">
        <v>1</v>
      </c>
      <c r="E2264" s="26" t="s">
        <v>2</v>
      </c>
      <c r="F2264" s="26" t="s">
        <v>2</v>
      </c>
      <c r="G2264" s="25" t="s">
        <v>170</v>
      </c>
      <c r="H2264" s="26">
        <v>46188</v>
      </c>
      <c r="I2264" s="26">
        <v>46212</v>
      </c>
      <c r="J2264" s="25" t="s">
        <v>1025</v>
      </c>
      <c r="K2264" s="25"/>
      <c r="L2264" s="27">
        <v>0</v>
      </c>
      <c r="M2264" s="26" t="s">
        <v>2</v>
      </c>
      <c r="N2264" s="25" t="str" cm="1">
        <f t="array" ref="N2264">_xlfn.IFS(L2264=100%,"выполнено",L2264=0%,"не выполнено",L2264&gt;0%,"в работе",L2264&lt;100%,"в работе")</f>
        <v>не выполнено</v>
      </c>
      <c r="O2264" s="25"/>
      <c r="P2264" s="25"/>
      <c r="Q2264" s="25" t="s">
        <v>1032</v>
      </c>
      <c r="R2264" s="25" t="str">
        <f>VLOOKUP(J2264,LookUp!C:F,4,0)</f>
        <v>СЭО</v>
      </c>
      <c r="S2264" s="25" t="s">
        <v>3822</v>
      </c>
    </row>
    <row r="2265" spans="1:19" x14ac:dyDescent="0.25">
      <c r="A2265" s="25" t="s">
        <v>1721</v>
      </c>
      <c r="B2265" s="44">
        <v>4</v>
      </c>
      <c r="C2265" s="25" t="s">
        <v>3458</v>
      </c>
      <c r="D2265" s="25" t="s">
        <v>1</v>
      </c>
      <c r="E2265" s="26" t="s">
        <v>2</v>
      </c>
      <c r="F2265" s="26" t="s">
        <v>2</v>
      </c>
      <c r="G2265" s="25" t="s">
        <v>3425</v>
      </c>
      <c r="H2265" s="26">
        <v>45973</v>
      </c>
      <c r="I2265" s="26">
        <v>46069</v>
      </c>
      <c r="J2265" s="25" t="s">
        <v>1719</v>
      </c>
      <c r="K2265" s="25"/>
      <c r="L2265" s="27">
        <v>0</v>
      </c>
      <c r="M2265" s="26" t="s">
        <v>2</v>
      </c>
      <c r="N2265" s="25" t="str" cm="1">
        <f t="array" ref="N2265">_xlfn.IFS(L2265=100%,"выполнено",L2265=0%,"не выполнено",L2265&gt;0%,"в работе",L2265&lt;100%,"в работе")</f>
        <v>не выполнено</v>
      </c>
      <c r="O2265" s="25"/>
      <c r="P2265" s="25"/>
      <c r="Q2265" s="25" t="s">
        <v>1032</v>
      </c>
      <c r="R2265" s="25" t="str">
        <f>VLOOKUP(J2265,LookUp!C:F,4,0)</f>
        <v>Не применимо</v>
      </c>
      <c r="S2265" s="25" t="s">
        <v>3822</v>
      </c>
    </row>
    <row r="2266" spans="1:19" x14ac:dyDescent="0.25">
      <c r="A2266" s="25" t="s">
        <v>1721</v>
      </c>
      <c r="B2266" s="44">
        <v>5</v>
      </c>
      <c r="C2266" s="25" t="s">
        <v>2309</v>
      </c>
      <c r="D2266" s="25" t="s">
        <v>1</v>
      </c>
      <c r="E2266" s="26" t="s">
        <v>2</v>
      </c>
      <c r="F2266" s="26" t="s">
        <v>2</v>
      </c>
      <c r="G2266" s="25" t="s">
        <v>77</v>
      </c>
      <c r="H2266" s="26">
        <v>45973</v>
      </c>
      <c r="I2266" s="26">
        <v>45981</v>
      </c>
      <c r="J2266" s="25" t="s">
        <v>3644</v>
      </c>
      <c r="K2266" s="25"/>
      <c r="L2266" s="27">
        <v>0</v>
      </c>
      <c r="M2266" s="26" t="s">
        <v>2</v>
      </c>
      <c r="N2266" s="25" t="str" cm="1">
        <f t="array" ref="N2266">_xlfn.IFS(L2266=100%,"выполнено",L2266=0%,"не выполнено",L2266&gt;0%,"в работе",L2266&lt;100%,"в работе")</f>
        <v>не выполнено</v>
      </c>
      <c r="O2266" s="25"/>
      <c r="P2266" s="25"/>
      <c r="Q2266" s="25" t="s">
        <v>1032</v>
      </c>
      <c r="R2266" s="25" t="str">
        <f>VLOOKUP(J2266,LookUp!C:F,4,0)</f>
        <v>ТХиГТС</v>
      </c>
      <c r="S2266" s="25" t="s">
        <v>3822</v>
      </c>
    </row>
    <row r="2267" spans="1:19" x14ac:dyDescent="0.25">
      <c r="A2267" s="25" t="s">
        <v>1721</v>
      </c>
      <c r="B2267" s="44">
        <v>5</v>
      </c>
      <c r="C2267" s="25" t="s">
        <v>3459</v>
      </c>
      <c r="D2267" s="25" t="s">
        <v>1</v>
      </c>
      <c r="E2267" s="26" t="s">
        <v>2</v>
      </c>
      <c r="F2267" s="26" t="s">
        <v>2</v>
      </c>
      <c r="G2267" s="25" t="s">
        <v>77</v>
      </c>
      <c r="H2267" s="26">
        <v>46056</v>
      </c>
      <c r="I2267" s="26">
        <v>46064</v>
      </c>
      <c r="J2267" s="25" t="s">
        <v>1700</v>
      </c>
      <c r="K2267" s="25"/>
      <c r="L2267" s="27">
        <v>0</v>
      </c>
      <c r="M2267" s="26" t="s">
        <v>2</v>
      </c>
      <c r="N2267" s="25" t="str" cm="1">
        <f t="array" ref="N2267">_xlfn.IFS(L2267=100%,"выполнено",L2267=0%,"не выполнено",L2267&gt;0%,"в работе",L2267&lt;100%,"в работе")</f>
        <v>не выполнено</v>
      </c>
      <c r="O2267" s="25"/>
      <c r="P2267" s="25"/>
      <c r="Q2267" s="25" t="s">
        <v>1032</v>
      </c>
      <c r="R2267" s="25" t="str">
        <f>VLOOKUP(J2267,LookUp!C:F,4,0)</f>
        <v>АСО</v>
      </c>
      <c r="S2267" s="25" t="s">
        <v>3822</v>
      </c>
    </row>
    <row r="2268" spans="1:19" x14ac:dyDescent="0.25">
      <c r="A2268" s="25" t="s">
        <v>1721</v>
      </c>
      <c r="B2268" s="44">
        <v>5</v>
      </c>
      <c r="C2268" s="25" t="s">
        <v>3460</v>
      </c>
      <c r="D2268" s="25" t="s">
        <v>1</v>
      </c>
      <c r="E2268" s="26" t="s">
        <v>2</v>
      </c>
      <c r="F2268" s="26" t="s">
        <v>2</v>
      </c>
      <c r="G2268" s="25" t="s">
        <v>77</v>
      </c>
      <c r="H2268" s="26">
        <v>46056</v>
      </c>
      <c r="I2268" s="26">
        <v>46064</v>
      </c>
      <c r="J2268" s="25" t="s">
        <v>1700</v>
      </c>
      <c r="K2268" s="25"/>
      <c r="L2268" s="27">
        <v>0</v>
      </c>
      <c r="M2268" s="26" t="s">
        <v>2</v>
      </c>
      <c r="N2268" s="25" t="str" cm="1">
        <f t="array" ref="N2268">_xlfn.IFS(L2268=100%,"выполнено",L2268=0%,"не выполнено",L2268&gt;0%,"в работе",L2268&lt;100%,"в работе")</f>
        <v>не выполнено</v>
      </c>
      <c r="O2268" s="25"/>
      <c r="P2268" s="25"/>
      <c r="Q2268" s="25" t="s">
        <v>1032</v>
      </c>
      <c r="R2268" s="25" t="str">
        <f>VLOOKUP(J2268,LookUp!C:F,4,0)</f>
        <v>АСО</v>
      </c>
      <c r="S2268" s="25" t="s">
        <v>3822</v>
      </c>
    </row>
    <row r="2269" spans="1:19" x14ac:dyDescent="0.25">
      <c r="A2269" s="25" t="s">
        <v>1721</v>
      </c>
      <c r="B2269" s="44">
        <v>5</v>
      </c>
      <c r="C2269" s="25" t="s">
        <v>3461</v>
      </c>
      <c r="D2269" s="25" t="s">
        <v>1</v>
      </c>
      <c r="E2269" s="26" t="s">
        <v>2</v>
      </c>
      <c r="F2269" s="26" t="s">
        <v>2</v>
      </c>
      <c r="G2269" s="25" t="s">
        <v>77</v>
      </c>
      <c r="H2269" s="26">
        <v>46056</v>
      </c>
      <c r="I2269" s="26">
        <v>46064</v>
      </c>
      <c r="J2269" s="25" t="s">
        <v>1700</v>
      </c>
      <c r="K2269" s="25"/>
      <c r="L2269" s="27">
        <v>0</v>
      </c>
      <c r="M2269" s="26" t="s">
        <v>2</v>
      </c>
      <c r="N2269" s="25" t="str" cm="1">
        <f t="array" ref="N2269">_xlfn.IFS(L2269=100%,"выполнено",L2269=0%,"не выполнено",L2269&gt;0%,"в работе",L2269&lt;100%,"в работе")</f>
        <v>не выполнено</v>
      </c>
      <c r="O2269" s="25"/>
      <c r="P2269" s="25"/>
      <c r="Q2269" s="25" t="s">
        <v>1032</v>
      </c>
      <c r="R2269" s="25" t="str">
        <f>VLOOKUP(J2269,LookUp!C:F,4,0)</f>
        <v>АСО</v>
      </c>
      <c r="S2269" s="25" t="s">
        <v>3822</v>
      </c>
    </row>
    <row r="2270" spans="1:19" x14ac:dyDescent="0.25">
      <c r="A2270" s="25" t="s">
        <v>1721</v>
      </c>
      <c r="B2270" s="44">
        <v>5</v>
      </c>
      <c r="C2270" s="25" t="s">
        <v>3462</v>
      </c>
      <c r="D2270" s="25" t="s">
        <v>1</v>
      </c>
      <c r="E2270" s="26" t="s">
        <v>2</v>
      </c>
      <c r="F2270" s="26" t="s">
        <v>2</v>
      </c>
      <c r="G2270" s="25" t="s">
        <v>77</v>
      </c>
      <c r="H2270" s="26">
        <v>46056</v>
      </c>
      <c r="I2270" s="26">
        <v>46064</v>
      </c>
      <c r="J2270" s="25" t="s">
        <v>1696</v>
      </c>
      <c r="K2270" s="25"/>
      <c r="L2270" s="27">
        <v>0</v>
      </c>
      <c r="M2270" s="26" t="s">
        <v>2</v>
      </c>
      <c r="N2270" s="25" t="str" cm="1">
        <f t="array" ref="N2270">_xlfn.IFS(L2270=100%,"выполнено",L2270=0%,"не выполнено",L2270&gt;0%,"в работе",L2270&lt;100%,"в работе")</f>
        <v>не выполнено</v>
      </c>
      <c r="O2270" s="25"/>
      <c r="P2270" s="25"/>
      <c r="Q2270" s="25" t="s">
        <v>1032</v>
      </c>
      <c r="R2270" s="25" t="str">
        <f>VLOOKUP(J2270,LookUp!C:F,4,0)</f>
        <v>ОЭиСС</v>
      </c>
      <c r="S2270" s="25" t="s">
        <v>3822</v>
      </c>
    </row>
    <row r="2271" spans="1:19" x14ac:dyDescent="0.25">
      <c r="A2271" s="25" t="s">
        <v>1721</v>
      </c>
      <c r="B2271" s="44">
        <v>5</v>
      </c>
      <c r="C2271" s="25" t="s">
        <v>3463</v>
      </c>
      <c r="D2271" s="25" t="s">
        <v>1</v>
      </c>
      <c r="E2271" s="26" t="s">
        <v>2</v>
      </c>
      <c r="F2271" s="26" t="s">
        <v>2</v>
      </c>
      <c r="G2271" s="25" t="s">
        <v>77</v>
      </c>
      <c r="H2271" s="26">
        <v>46056</v>
      </c>
      <c r="I2271" s="26">
        <v>46064</v>
      </c>
      <c r="J2271" s="25" t="s">
        <v>1696</v>
      </c>
      <c r="K2271" s="25"/>
      <c r="L2271" s="27">
        <v>0</v>
      </c>
      <c r="M2271" s="26" t="s">
        <v>2</v>
      </c>
      <c r="N2271" s="25" t="str" cm="1">
        <f t="array" ref="N2271">_xlfn.IFS(L2271=100%,"выполнено",L2271=0%,"не выполнено",L2271&gt;0%,"в работе",L2271&lt;100%,"в работе")</f>
        <v>не выполнено</v>
      </c>
      <c r="O2271" s="25"/>
      <c r="P2271" s="25"/>
      <c r="Q2271" s="25" t="s">
        <v>1032</v>
      </c>
      <c r="R2271" s="25" t="str">
        <f>VLOOKUP(J2271,LookUp!C:F,4,0)</f>
        <v>ОЭиСС</v>
      </c>
      <c r="S2271" s="25" t="s">
        <v>3822</v>
      </c>
    </row>
    <row r="2272" spans="1:19" x14ac:dyDescent="0.25">
      <c r="A2272" s="25" t="s">
        <v>1721</v>
      </c>
      <c r="B2272" s="44">
        <v>5</v>
      </c>
      <c r="C2272" s="25" t="s">
        <v>3464</v>
      </c>
      <c r="D2272" s="25" t="s">
        <v>1</v>
      </c>
      <c r="E2272" s="26" t="s">
        <v>2</v>
      </c>
      <c r="F2272" s="26" t="s">
        <v>2</v>
      </c>
      <c r="G2272" s="25" t="s">
        <v>77</v>
      </c>
      <c r="H2272" s="26">
        <v>46056</v>
      </c>
      <c r="I2272" s="26">
        <v>46064</v>
      </c>
      <c r="J2272" s="25" t="s">
        <v>1696</v>
      </c>
      <c r="K2272" s="25"/>
      <c r="L2272" s="27">
        <v>0</v>
      </c>
      <c r="M2272" s="26" t="s">
        <v>2</v>
      </c>
      <c r="N2272" s="25" t="str" cm="1">
        <f t="array" ref="N2272">_xlfn.IFS(L2272=100%,"выполнено",L2272=0%,"не выполнено",L2272&gt;0%,"в работе",L2272&lt;100%,"в работе")</f>
        <v>не выполнено</v>
      </c>
      <c r="O2272" s="25"/>
      <c r="P2272" s="25"/>
      <c r="Q2272" s="25" t="s">
        <v>1032</v>
      </c>
      <c r="R2272" s="25" t="str">
        <f>VLOOKUP(J2272,LookUp!C:F,4,0)</f>
        <v>ОЭиСС</v>
      </c>
      <c r="S2272" s="25" t="s">
        <v>3822</v>
      </c>
    </row>
    <row r="2273" spans="1:19" x14ac:dyDescent="0.25">
      <c r="A2273" s="25" t="s">
        <v>1721</v>
      </c>
      <c r="B2273" s="44">
        <v>5</v>
      </c>
      <c r="C2273" s="25" t="s">
        <v>3465</v>
      </c>
      <c r="D2273" s="25" t="s">
        <v>1</v>
      </c>
      <c r="E2273" s="26" t="s">
        <v>2</v>
      </c>
      <c r="F2273" s="26" t="s">
        <v>2</v>
      </c>
      <c r="G2273" s="25" t="s">
        <v>77</v>
      </c>
      <c r="H2273" s="26">
        <v>46056</v>
      </c>
      <c r="I2273" s="26">
        <v>46064</v>
      </c>
      <c r="J2273" s="25" t="s">
        <v>1696</v>
      </c>
      <c r="K2273" s="25"/>
      <c r="L2273" s="27">
        <v>0</v>
      </c>
      <c r="M2273" s="26" t="s">
        <v>2</v>
      </c>
      <c r="N2273" s="25" t="str" cm="1">
        <f t="array" ref="N2273">_xlfn.IFS(L2273=100%,"выполнено",L2273=0%,"не выполнено",L2273&gt;0%,"в работе",L2273&lt;100%,"в работе")</f>
        <v>не выполнено</v>
      </c>
      <c r="O2273" s="25"/>
      <c r="P2273" s="25"/>
      <c r="Q2273" s="25" t="s">
        <v>1032</v>
      </c>
      <c r="R2273" s="25" t="str">
        <f>VLOOKUP(J2273,LookUp!C:F,4,0)</f>
        <v>ОЭиСС</v>
      </c>
      <c r="S2273" s="25" t="s">
        <v>3822</v>
      </c>
    </row>
    <row r="2274" spans="1:19" x14ac:dyDescent="0.25">
      <c r="A2274" s="25" t="s">
        <v>1721</v>
      </c>
      <c r="B2274" s="44">
        <v>5</v>
      </c>
      <c r="C2274" s="25" t="s">
        <v>2311</v>
      </c>
      <c r="D2274" s="25" t="s">
        <v>1</v>
      </c>
      <c r="E2274" s="26" t="s">
        <v>2</v>
      </c>
      <c r="F2274" s="26" t="s">
        <v>2</v>
      </c>
      <c r="G2274" s="25" t="s">
        <v>33</v>
      </c>
      <c r="H2274" s="26">
        <v>46065</v>
      </c>
      <c r="I2274" s="26">
        <v>46069</v>
      </c>
      <c r="J2274" s="25" t="s">
        <v>1025</v>
      </c>
      <c r="K2274" s="25"/>
      <c r="L2274" s="27">
        <v>0</v>
      </c>
      <c r="M2274" s="26" t="s">
        <v>2</v>
      </c>
      <c r="N2274" s="25" t="str" cm="1">
        <f t="array" ref="N2274">_xlfn.IFS(L2274=100%,"выполнено",L2274=0%,"не выполнено",L2274&gt;0%,"в работе",L2274&lt;100%,"в работе")</f>
        <v>не выполнено</v>
      </c>
      <c r="O2274" s="25"/>
      <c r="P2274" s="25"/>
      <c r="Q2274" s="25" t="s">
        <v>1032</v>
      </c>
      <c r="R2274" s="25" t="str">
        <f>VLOOKUP(J2274,LookUp!C:F,4,0)</f>
        <v>СЭО</v>
      </c>
      <c r="S2274" s="25" t="s">
        <v>3822</v>
      </c>
    </row>
    <row r="2275" spans="1:19" x14ac:dyDescent="0.25">
      <c r="A2275" s="25" t="s">
        <v>1721</v>
      </c>
      <c r="B2275" s="44">
        <v>4</v>
      </c>
      <c r="C2275" s="25" t="s">
        <v>2312</v>
      </c>
      <c r="D2275" s="25" t="s">
        <v>1</v>
      </c>
      <c r="E2275" s="26" t="s">
        <v>2</v>
      </c>
      <c r="F2275" s="26" t="s">
        <v>2</v>
      </c>
      <c r="G2275" s="25" t="s">
        <v>795</v>
      </c>
      <c r="H2275" s="26">
        <v>45973</v>
      </c>
      <c r="I2275" s="26">
        <v>46079</v>
      </c>
      <c r="J2275" s="25" t="s">
        <v>1719</v>
      </c>
      <c r="K2275" s="25"/>
      <c r="L2275" s="27">
        <v>0</v>
      </c>
      <c r="M2275" s="26" t="s">
        <v>2</v>
      </c>
      <c r="N2275" s="25" t="str" cm="1">
        <f t="array" ref="N2275">_xlfn.IFS(L2275=100%,"выполнено",L2275=0%,"не выполнено",L2275&gt;0%,"в работе",L2275&lt;100%,"в работе")</f>
        <v>не выполнено</v>
      </c>
      <c r="O2275" s="25"/>
      <c r="P2275" s="25"/>
      <c r="Q2275" s="25" t="s">
        <v>1032</v>
      </c>
      <c r="R2275" s="25" t="str">
        <f>VLOOKUP(J2275,LookUp!C:F,4,0)</f>
        <v>Не применимо</v>
      </c>
      <c r="S2275" s="25" t="s">
        <v>3822</v>
      </c>
    </row>
    <row r="2276" spans="1:19" x14ac:dyDescent="0.25">
      <c r="A2276" s="25" t="s">
        <v>1721</v>
      </c>
      <c r="B2276" s="44">
        <v>5</v>
      </c>
      <c r="C2276" s="25" t="s">
        <v>2313</v>
      </c>
      <c r="D2276" s="25" t="s">
        <v>1</v>
      </c>
      <c r="E2276" s="26" t="s">
        <v>2</v>
      </c>
      <c r="F2276" s="26" t="s">
        <v>2</v>
      </c>
      <c r="G2276" s="25" t="s">
        <v>27</v>
      </c>
      <c r="H2276" s="26">
        <v>45973</v>
      </c>
      <c r="I2276" s="26">
        <v>46000</v>
      </c>
      <c r="J2276" s="25" t="s">
        <v>3644</v>
      </c>
      <c r="K2276" s="25"/>
      <c r="L2276" s="27">
        <v>0</v>
      </c>
      <c r="M2276" s="26" t="s">
        <v>2</v>
      </c>
      <c r="N2276" s="25" t="str" cm="1">
        <f t="array" ref="N2276">_xlfn.IFS(L2276=100%,"выполнено",L2276=0%,"не выполнено",L2276&gt;0%,"в работе",L2276&lt;100%,"в работе")</f>
        <v>не выполнено</v>
      </c>
      <c r="O2276" s="25"/>
      <c r="P2276" s="25"/>
      <c r="Q2276" s="25" t="s">
        <v>1032</v>
      </c>
      <c r="R2276" s="25" t="str">
        <f>VLOOKUP(J2276,LookUp!C:F,4,0)</f>
        <v>ТХиГТС</v>
      </c>
      <c r="S2276" s="25" t="s">
        <v>3822</v>
      </c>
    </row>
    <row r="2277" spans="1:19" x14ac:dyDescent="0.25">
      <c r="A2277" s="25" t="s">
        <v>1721</v>
      </c>
      <c r="B2277" s="44">
        <v>5</v>
      </c>
      <c r="C2277" s="25" t="s">
        <v>2314</v>
      </c>
      <c r="D2277" s="25" t="s">
        <v>1</v>
      </c>
      <c r="E2277" s="26" t="s">
        <v>2</v>
      </c>
      <c r="F2277" s="26" t="s">
        <v>2</v>
      </c>
      <c r="G2277" s="25" t="s">
        <v>77</v>
      </c>
      <c r="H2277" s="26">
        <v>45982</v>
      </c>
      <c r="I2277" s="26">
        <v>45992</v>
      </c>
      <c r="J2277" s="25" t="s">
        <v>1700</v>
      </c>
      <c r="K2277" s="25"/>
      <c r="L2277" s="27">
        <v>0</v>
      </c>
      <c r="M2277" s="26" t="s">
        <v>2</v>
      </c>
      <c r="N2277" s="25" t="str" cm="1">
        <f t="array" ref="N2277">_xlfn.IFS(L2277=100%,"выполнено",L2277=0%,"не выполнено",L2277&gt;0%,"в работе",L2277&lt;100%,"в работе")</f>
        <v>не выполнено</v>
      </c>
      <c r="O2277" s="25"/>
      <c r="P2277" s="25"/>
      <c r="Q2277" s="25" t="s">
        <v>1032</v>
      </c>
      <c r="R2277" s="25" t="str">
        <f>VLOOKUP(J2277,LookUp!C:F,4,0)</f>
        <v>АСО</v>
      </c>
      <c r="S2277" s="25" t="s">
        <v>3822</v>
      </c>
    </row>
    <row r="2278" spans="1:19" x14ac:dyDescent="0.25">
      <c r="A2278" s="25" t="s">
        <v>1721</v>
      </c>
      <c r="B2278" s="44">
        <v>5</v>
      </c>
      <c r="C2278" s="25" t="s">
        <v>2315</v>
      </c>
      <c r="D2278" s="25" t="s">
        <v>1</v>
      </c>
      <c r="E2278" s="26" t="s">
        <v>2</v>
      </c>
      <c r="F2278" s="26" t="s">
        <v>2</v>
      </c>
      <c r="G2278" s="25" t="s">
        <v>28</v>
      </c>
      <c r="H2278" s="26">
        <v>46056</v>
      </c>
      <c r="I2278" s="26">
        <v>46076</v>
      </c>
      <c r="J2278" s="25" t="s">
        <v>1700</v>
      </c>
      <c r="K2278" s="25"/>
      <c r="L2278" s="27">
        <v>0</v>
      </c>
      <c r="M2278" s="26" t="s">
        <v>2</v>
      </c>
      <c r="N2278" s="25" t="str" cm="1">
        <f t="array" ref="N2278">_xlfn.IFS(L2278=100%,"выполнено",L2278=0%,"не выполнено",L2278&gt;0%,"в работе",L2278&lt;100%,"в работе")</f>
        <v>не выполнено</v>
      </c>
      <c r="O2278" s="25"/>
      <c r="P2278" s="25"/>
      <c r="Q2278" s="25" t="s">
        <v>1032</v>
      </c>
      <c r="R2278" s="25" t="str">
        <f>VLOOKUP(J2278,LookUp!C:F,4,0)</f>
        <v>АСО</v>
      </c>
      <c r="S2278" s="25" t="s">
        <v>3822</v>
      </c>
    </row>
    <row r="2279" spans="1:19" x14ac:dyDescent="0.25">
      <c r="A2279" s="25" t="s">
        <v>1721</v>
      </c>
      <c r="B2279" s="44">
        <v>5</v>
      </c>
      <c r="C2279" s="25" t="s">
        <v>2316</v>
      </c>
      <c r="D2279" s="25" t="s">
        <v>1</v>
      </c>
      <c r="E2279" s="26" t="s">
        <v>2</v>
      </c>
      <c r="F2279" s="26" t="s">
        <v>2</v>
      </c>
      <c r="G2279" s="25" t="s">
        <v>67</v>
      </c>
      <c r="H2279" s="26">
        <v>46063</v>
      </c>
      <c r="I2279" s="26">
        <v>46076</v>
      </c>
      <c r="J2279" s="25" t="s">
        <v>1700</v>
      </c>
      <c r="K2279" s="25"/>
      <c r="L2279" s="27">
        <v>0</v>
      </c>
      <c r="M2279" s="26" t="s">
        <v>2</v>
      </c>
      <c r="N2279" s="25" t="str" cm="1">
        <f t="array" ref="N2279">_xlfn.IFS(L2279=100%,"выполнено",L2279=0%,"не выполнено",L2279&gt;0%,"в работе",L2279&lt;100%,"в работе")</f>
        <v>не выполнено</v>
      </c>
      <c r="O2279" s="25"/>
      <c r="P2279" s="25"/>
      <c r="Q2279" s="25" t="s">
        <v>1032</v>
      </c>
      <c r="R2279" s="25" t="str">
        <f>VLOOKUP(J2279,LookUp!C:F,4,0)</f>
        <v>АСО</v>
      </c>
      <c r="S2279" s="25" t="s">
        <v>3822</v>
      </c>
    </row>
    <row r="2280" spans="1:19" x14ac:dyDescent="0.25">
      <c r="A2280" s="25" t="s">
        <v>1721</v>
      </c>
      <c r="B2280" s="44">
        <v>5</v>
      </c>
      <c r="C2280" s="25" t="s">
        <v>2317</v>
      </c>
      <c r="D2280" s="25" t="s">
        <v>1</v>
      </c>
      <c r="E2280" s="26" t="s">
        <v>2</v>
      </c>
      <c r="F2280" s="26" t="s">
        <v>2</v>
      </c>
      <c r="G2280" s="25" t="s">
        <v>73</v>
      </c>
      <c r="H2280" s="26">
        <v>45989</v>
      </c>
      <c r="I2280" s="26">
        <v>45995</v>
      </c>
      <c r="J2280" s="25" t="s">
        <v>1701</v>
      </c>
      <c r="K2280" s="25"/>
      <c r="L2280" s="27">
        <v>0</v>
      </c>
      <c r="M2280" s="26" t="s">
        <v>2</v>
      </c>
      <c r="N2280" s="25" t="str" cm="1">
        <f t="array" ref="N2280">_xlfn.IFS(L2280=100%,"выполнено",L2280=0%,"не выполнено",L2280&gt;0%,"в работе",L2280&lt;100%,"в работе")</f>
        <v>не выполнено</v>
      </c>
      <c r="O2280" s="25"/>
      <c r="P2280" s="25"/>
      <c r="Q2280" s="25" t="s">
        <v>1032</v>
      </c>
      <c r="R2280" s="25" t="str">
        <f>VLOOKUP(J2280,LookUp!C:F,4,0)</f>
        <v>ОВиВК</v>
      </c>
      <c r="S2280" s="25" t="s">
        <v>3822</v>
      </c>
    </row>
    <row r="2281" spans="1:19" x14ac:dyDescent="0.25">
      <c r="A2281" s="25" t="s">
        <v>1721</v>
      </c>
      <c r="B2281" s="44">
        <v>5</v>
      </c>
      <c r="C2281" s="25" t="s">
        <v>2318</v>
      </c>
      <c r="D2281" s="25" t="s">
        <v>1</v>
      </c>
      <c r="E2281" s="26" t="s">
        <v>2</v>
      </c>
      <c r="F2281" s="26" t="s">
        <v>2</v>
      </c>
      <c r="G2281" s="25" t="s">
        <v>73</v>
      </c>
      <c r="H2281" s="26">
        <v>46001</v>
      </c>
      <c r="I2281" s="26">
        <v>46008</v>
      </c>
      <c r="J2281" s="25" t="s">
        <v>3643</v>
      </c>
      <c r="K2281" s="25"/>
      <c r="L2281" s="27">
        <v>0</v>
      </c>
      <c r="M2281" s="26" t="s">
        <v>2</v>
      </c>
      <c r="N2281" s="25" t="str" cm="1">
        <f t="array" ref="N2281">_xlfn.IFS(L2281=100%,"выполнено",L2281=0%,"не выполнено",L2281&gt;0%,"в работе",L2281&lt;100%,"в работе")</f>
        <v>не выполнено</v>
      </c>
      <c r="O2281" s="25"/>
      <c r="P2281" s="25"/>
      <c r="Q2281" s="25" t="s">
        <v>1032</v>
      </c>
      <c r="R2281" s="25" t="str">
        <f>VLOOKUP(J2281,LookUp!C:F,4,0)</f>
        <v>ТХиГТС</v>
      </c>
      <c r="S2281" s="25" t="s">
        <v>3822</v>
      </c>
    </row>
    <row r="2282" spans="1:19" x14ac:dyDescent="0.25">
      <c r="A2282" s="25" t="s">
        <v>1721</v>
      </c>
      <c r="B2282" s="44">
        <v>5</v>
      </c>
      <c r="C2282" s="25" t="s">
        <v>2319</v>
      </c>
      <c r="D2282" s="25" t="s">
        <v>1</v>
      </c>
      <c r="E2282" s="26" t="s">
        <v>2</v>
      </c>
      <c r="F2282" s="26" t="s">
        <v>2</v>
      </c>
      <c r="G2282" s="25" t="s">
        <v>28</v>
      </c>
      <c r="H2282" s="26">
        <v>46001</v>
      </c>
      <c r="I2282" s="26">
        <v>46022</v>
      </c>
      <c r="J2282" s="25" t="s">
        <v>1696</v>
      </c>
      <c r="K2282" s="25"/>
      <c r="L2282" s="27">
        <v>0</v>
      </c>
      <c r="M2282" s="26" t="s">
        <v>2</v>
      </c>
      <c r="N2282" s="25" t="str" cm="1">
        <f t="array" ref="N2282">_xlfn.IFS(L2282=100%,"выполнено",L2282=0%,"не выполнено",L2282&gt;0%,"в работе",L2282&lt;100%,"в работе")</f>
        <v>не выполнено</v>
      </c>
      <c r="O2282" s="25"/>
      <c r="P2282" s="25"/>
      <c r="Q2282" s="25" t="s">
        <v>1032</v>
      </c>
      <c r="R2282" s="25" t="str">
        <f>VLOOKUP(J2282,LookUp!C:F,4,0)</f>
        <v>ОЭиСС</v>
      </c>
      <c r="S2282" s="25" t="s">
        <v>3822</v>
      </c>
    </row>
    <row r="2283" spans="1:19" x14ac:dyDescent="0.25">
      <c r="A2283" s="25" t="s">
        <v>1721</v>
      </c>
      <c r="B2283" s="44">
        <v>5</v>
      </c>
      <c r="C2283" s="25" t="s">
        <v>2320</v>
      </c>
      <c r="D2283" s="25" t="s">
        <v>1</v>
      </c>
      <c r="E2283" s="26" t="s">
        <v>2</v>
      </c>
      <c r="F2283" s="26" t="s">
        <v>2</v>
      </c>
      <c r="G2283" s="25" t="s">
        <v>33</v>
      </c>
      <c r="H2283" s="26">
        <v>45989</v>
      </c>
      <c r="I2283" s="26">
        <v>45993</v>
      </c>
      <c r="J2283" s="25" t="s">
        <v>1007</v>
      </c>
      <c r="K2283" s="25"/>
      <c r="L2283" s="27">
        <v>0</v>
      </c>
      <c r="M2283" s="26" t="s">
        <v>2</v>
      </c>
      <c r="N2283" s="25" t="str" cm="1">
        <f t="array" ref="N2283">_xlfn.IFS(L2283=100%,"выполнено",L2283=0%,"не выполнено",L2283&gt;0%,"в работе",L2283&lt;100%,"в работе")</f>
        <v>не выполнено</v>
      </c>
      <c r="O2283" s="25"/>
      <c r="P2283" s="25"/>
      <c r="Q2283" s="25" t="s">
        <v>465</v>
      </c>
      <c r="R2283" s="25" t="str">
        <f>VLOOKUP(J2283,LookUp!C:F,4,0)</f>
        <v>ОЭиСС</v>
      </c>
      <c r="S2283" s="25" t="s">
        <v>3822</v>
      </c>
    </row>
    <row r="2284" spans="1:19" x14ac:dyDescent="0.25">
      <c r="A2284" s="25" t="s">
        <v>1721</v>
      </c>
      <c r="B2284" s="44">
        <v>5</v>
      </c>
      <c r="C2284" s="25" t="s">
        <v>2321</v>
      </c>
      <c r="D2284" s="25" t="s">
        <v>1</v>
      </c>
      <c r="E2284" s="26" t="s">
        <v>2</v>
      </c>
      <c r="F2284" s="26" t="s">
        <v>2</v>
      </c>
      <c r="G2284" s="25" t="s">
        <v>33</v>
      </c>
      <c r="H2284" s="26">
        <v>45989</v>
      </c>
      <c r="I2284" s="26">
        <v>45993</v>
      </c>
      <c r="J2284" s="25" t="s">
        <v>1696</v>
      </c>
      <c r="K2284" s="25"/>
      <c r="L2284" s="27">
        <v>0</v>
      </c>
      <c r="M2284" s="26" t="s">
        <v>2</v>
      </c>
      <c r="N2284" s="25" t="str" cm="1">
        <f t="array" ref="N2284">_xlfn.IFS(L2284=100%,"выполнено",L2284=0%,"не выполнено",L2284&gt;0%,"в работе",L2284&lt;100%,"в работе")</f>
        <v>не выполнено</v>
      </c>
      <c r="O2284" s="25"/>
      <c r="P2284" s="25"/>
      <c r="Q2284" s="25" t="s">
        <v>1032</v>
      </c>
      <c r="R2284" s="25" t="str">
        <f>VLOOKUP(J2284,LookUp!C:F,4,0)</f>
        <v>ОЭиСС</v>
      </c>
      <c r="S2284" s="25" t="s">
        <v>3822</v>
      </c>
    </row>
    <row r="2285" spans="1:19" x14ac:dyDescent="0.25">
      <c r="A2285" s="25" t="s">
        <v>1721</v>
      </c>
      <c r="B2285" s="44">
        <v>5</v>
      </c>
      <c r="C2285" s="25" t="s">
        <v>2322</v>
      </c>
      <c r="D2285" s="25" t="s">
        <v>1</v>
      </c>
      <c r="E2285" s="26" t="s">
        <v>2</v>
      </c>
      <c r="F2285" s="26" t="s">
        <v>2</v>
      </c>
      <c r="G2285" s="25" t="s">
        <v>67</v>
      </c>
      <c r="H2285" s="26">
        <v>46015</v>
      </c>
      <c r="I2285" s="26">
        <v>46031</v>
      </c>
      <c r="J2285" s="25" t="s">
        <v>1696</v>
      </c>
      <c r="K2285" s="25"/>
      <c r="L2285" s="27">
        <v>0</v>
      </c>
      <c r="M2285" s="26" t="s">
        <v>2</v>
      </c>
      <c r="N2285" s="25" t="str" cm="1">
        <f t="array" ref="N2285">_xlfn.IFS(L2285=100%,"выполнено",L2285=0%,"не выполнено",L2285&gt;0%,"в работе",L2285&lt;100%,"в работе")</f>
        <v>не выполнено</v>
      </c>
      <c r="O2285" s="25"/>
      <c r="P2285" s="25"/>
      <c r="Q2285" s="25" t="s">
        <v>1032</v>
      </c>
      <c r="R2285" s="25" t="str">
        <f>VLOOKUP(J2285,LookUp!C:F,4,0)</f>
        <v>ОЭиСС</v>
      </c>
      <c r="S2285" s="25" t="s">
        <v>3822</v>
      </c>
    </row>
    <row r="2286" spans="1:19" x14ac:dyDescent="0.25">
      <c r="A2286" s="25" t="s">
        <v>1721</v>
      </c>
      <c r="B2286" s="44">
        <v>5</v>
      </c>
      <c r="C2286" s="25" t="s">
        <v>2323</v>
      </c>
      <c r="D2286" s="25" t="s">
        <v>1</v>
      </c>
      <c r="E2286" s="26" t="s">
        <v>2</v>
      </c>
      <c r="F2286" s="26" t="s">
        <v>2</v>
      </c>
      <c r="G2286" s="25" t="s">
        <v>52</v>
      </c>
      <c r="H2286" s="26">
        <v>46062</v>
      </c>
      <c r="I2286" s="26">
        <v>46079</v>
      </c>
      <c r="J2286" s="25" t="s">
        <v>1025</v>
      </c>
      <c r="K2286" s="25"/>
      <c r="L2286" s="27">
        <v>0</v>
      </c>
      <c r="M2286" s="26" t="s">
        <v>2</v>
      </c>
      <c r="N2286" s="25" t="str" cm="1">
        <f t="array" ref="N2286">_xlfn.IFS(L2286=100%,"выполнено",L2286=0%,"не выполнено",L2286&gt;0%,"в работе",L2286&lt;100%,"в работе")</f>
        <v>не выполнено</v>
      </c>
      <c r="O2286" s="25"/>
      <c r="P2286" s="25"/>
      <c r="Q2286" s="25" t="s">
        <v>465</v>
      </c>
      <c r="R2286" s="25" t="str">
        <f>VLOOKUP(J2286,LookUp!C:F,4,0)</f>
        <v>СЭО</v>
      </c>
      <c r="S2286" s="25" t="s">
        <v>3822</v>
      </c>
    </row>
    <row r="2287" spans="1:19" x14ac:dyDescent="0.25">
      <c r="A2287" s="25" t="s">
        <v>1721</v>
      </c>
      <c r="B2287" s="44">
        <v>4</v>
      </c>
      <c r="C2287" s="25" t="s">
        <v>2324</v>
      </c>
      <c r="D2287" s="25" t="s">
        <v>1</v>
      </c>
      <c r="E2287" s="26" t="s">
        <v>2</v>
      </c>
      <c r="F2287" s="26" t="s">
        <v>2</v>
      </c>
      <c r="G2287" s="25" t="s">
        <v>795</v>
      </c>
      <c r="H2287" s="26">
        <v>45973</v>
      </c>
      <c r="I2287" s="26">
        <v>46079</v>
      </c>
      <c r="J2287" s="25" t="s">
        <v>1719</v>
      </c>
      <c r="K2287" s="25"/>
      <c r="L2287" s="27">
        <v>0</v>
      </c>
      <c r="M2287" s="26" t="s">
        <v>2</v>
      </c>
      <c r="N2287" s="25" t="str" cm="1">
        <f t="array" ref="N2287">_xlfn.IFS(L2287=100%,"выполнено",L2287=0%,"не выполнено",L2287&gt;0%,"в работе",L2287&lt;100%,"в работе")</f>
        <v>не выполнено</v>
      </c>
      <c r="O2287" s="25"/>
      <c r="P2287" s="25"/>
      <c r="Q2287" s="25" t="s">
        <v>1032</v>
      </c>
      <c r="R2287" s="25" t="str">
        <f>VLOOKUP(J2287,LookUp!C:F,4,0)</f>
        <v>Не применимо</v>
      </c>
      <c r="S2287" s="25" t="s">
        <v>3822</v>
      </c>
    </row>
    <row r="2288" spans="1:19" x14ac:dyDescent="0.25">
      <c r="A2288" s="25" t="s">
        <v>1721</v>
      </c>
      <c r="B2288" s="44">
        <v>5</v>
      </c>
      <c r="C2288" s="25" t="s">
        <v>2325</v>
      </c>
      <c r="D2288" s="25" t="s">
        <v>1</v>
      </c>
      <c r="E2288" s="26" t="s">
        <v>2</v>
      </c>
      <c r="F2288" s="26" t="s">
        <v>2</v>
      </c>
      <c r="G2288" s="25" t="s">
        <v>27</v>
      </c>
      <c r="H2288" s="26">
        <v>45973</v>
      </c>
      <c r="I2288" s="26">
        <v>46000</v>
      </c>
      <c r="J2288" s="25" t="s">
        <v>3644</v>
      </c>
      <c r="K2288" s="25"/>
      <c r="L2288" s="27">
        <v>0</v>
      </c>
      <c r="M2288" s="26" t="s">
        <v>2</v>
      </c>
      <c r="N2288" s="25" t="str" cm="1">
        <f t="array" ref="N2288">_xlfn.IFS(L2288=100%,"выполнено",L2288=0%,"не выполнено",L2288&gt;0%,"в работе",L2288&lt;100%,"в работе")</f>
        <v>не выполнено</v>
      </c>
      <c r="O2288" s="25"/>
      <c r="P2288" s="25"/>
      <c r="Q2288" s="25" t="s">
        <v>1032</v>
      </c>
      <c r="R2288" s="25" t="str">
        <f>VLOOKUP(J2288,LookUp!C:F,4,0)</f>
        <v>ТХиГТС</v>
      </c>
      <c r="S2288" s="25" t="s">
        <v>3822</v>
      </c>
    </row>
    <row r="2289" spans="1:19" x14ac:dyDescent="0.25">
      <c r="A2289" s="25" t="s">
        <v>1721</v>
      </c>
      <c r="B2289" s="44">
        <v>5</v>
      </c>
      <c r="C2289" s="25" t="s">
        <v>2326</v>
      </c>
      <c r="D2289" s="25" t="s">
        <v>1</v>
      </c>
      <c r="E2289" s="26" t="s">
        <v>2</v>
      </c>
      <c r="F2289" s="26" t="s">
        <v>2</v>
      </c>
      <c r="G2289" s="25" t="s">
        <v>77</v>
      </c>
      <c r="H2289" s="26">
        <v>45980</v>
      </c>
      <c r="I2289" s="26">
        <v>45988</v>
      </c>
      <c r="J2289" s="25" t="s">
        <v>1700</v>
      </c>
      <c r="K2289" s="25"/>
      <c r="L2289" s="27">
        <v>0</v>
      </c>
      <c r="M2289" s="26" t="s">
        <v>2</v>
      </c>
      <c r="N2289" s="25" t="str" cm="1">
        <f t="array" ref="N2289">_xlfn.IFS(L2289=100%,"выполнено",L2289=0%,"не выполнено",L2289&gt;0%,"в работе",L2289&lt;100%,"в работе")</f>
        <v>не выполнено</v>
      </c>
      <c r="O2289" s="25"/>
      <c r="P2289" s="25"/>
      <c r="Q2289" s="25" t="s">
        <v>1032</v>
      </c>
      <c r="R2289" s="25" t="str">
        <f>VLOOKUP(J2289,LookUp!C:F,4,0)</f>
        <v>АСО</v>
      </c>
      <c r="S2289" s="25" t="s">
        <v>3822</v>
      </c>
    </row>
    <row r="2290" spans="1:19" x14ac:dyDescent="0.25">
      <c r="A2290" s="25" t="s">
        <v>1721</v>
      </c>
      <c r="B2290" s="44">
        <v>5</v>
      </c>
      <c r="C2290" s="25" t="s">
        <v>2327</v>
      </c>
      <c r="D2290" s="25" t="s">
        <v>1</v>
      </c>
      <c r="E2290" s="26" t="s">
        <v>2</v>
      </c>
      <c r="F2290" s="26" t="s">
        <v>2</v>
      </c>
      <c r="G2290" s="25" t="s">
        <v>28</v>
      </c>
      <c r="H2290" s="26">
        <v>46056</v>
      </c>
      <c r="I2290" s="26">
        <v>46076</v>
      </c>
      <c r="J2290" s="25" t="s">
        <v>1700</v>
      </c>
      <c r="K2290" s="25"/>
      <c r="L2290" s="27">
        <v>0</v>
      </c>
      <c r="M2290" s="26" t="s">
        <v>2</v>
      </c>
      <c r="N2290" s="25" t="str" cm="1">
        <f t="array" ref="N2290">_xlfn.IFS(L2290=100%,"выполнено",L2290=0%,"не выполнено",L2290&gt;0%,"в работе",L2290&lt;100%,"в работе")</f>
        <v>не выполнено</v>
      </c>
      <c r="O2290" s="25"/>
      <c r="P2290" s="25"/>
      <c r="Q2290" s="25" t="s">
        <v>465</v>
      </c>
      <c r="R2290" s="25" t="str">
        <f>VLOOKUP(J2290,LookUp!C:F,4,0)</f>
        <v>АСО</v>
      </c>
      <c r="S2290" s="25" t="s">
        <v>3822</v>
      </c>
    </row>
    <row r="2291" spans="1:19" x14ac:dyDescent="0.25">
      <c r="A2291" s="25" t="s">
        <v>1721</v>
      </c>
      <c r="B2291" s="44">
        <v>5</v>
      </c>
      <c r="C2291" s="25" t="s">
        <v>2328</v>
      </c>
      <c r="D2291" s="25" t="s">
        <v>1</v>
      </c>
      <c r="E2291" s="26" t="s">
        <v>2</v>
      </c>
      <c r="F2291" s="26" t="s">
        <v>2</v>
      </c>
      <c r="G2291" s="25" t="s">
        <v>67</v>
      </c>
      <c r="H2291" s="26">
        <v>46063</v>
      </c>
      <c r="I2291" s="26">
        <v>46076</v>
      </c>
      <c r="J2291" s="25" t="s">
        <v>1700</v>
      </c>
      <c r="K2291" s="25"/>
      <c r="L2291" s="27">
        <v>0</v>
      </c>
      <c r="M2291" s="26" t="s">
        <v>2</v>
      </c>
      <c r="N2291" s="25" t="str" cm="1">
        <f t="array" ref="N2291">_xlfn.IFS(L2291=100%,"выполнено",L2291=0%,"не выполнено",L2291&gt;0%,"в работе",L2291&lt;100%,"в работе")</f>
        <v>не выполнено</v>
      </c>
      <c r="O2291" s="25"/>
      <c r="P2291" s="25"/>
      <c r="Q2291" s="25" t="s">
        <v>1719</v>
      </c>
      <c r="R2291" s="25" t="str">
        <f>VLOOKUP(J2291,LookUp!C:F,4,0)</f>
        <v>АСО</v>
      </c>
      <c r="S2291" s="25" t="s">
        <v>3822</v>
      </c>
    </row>
    <row r="2292" spans="1:19" x14ac:dyDescent="0.25">
      <c r="A2292" s="25" t="s">
        <v>1721</v>
      </c>
      <c r="B2292" s="44">
        <v>5</v>
      </c>
      <c r="C2292" s="25" t="s">
        <v>2329</v>
      </c>
      <c r="D2292" s="25" t="s">
        <v>1</v>
      </c>
      <c r="E2292" s="26" t="s">
        <v>2</v>
      </c>
      <c r="F2292" s="26" t="s">
        <v>2</v>
      </c>
      <c r="G2292" s="25" t="s">
        <v>73</v>
      </c>
      <c r="H2292" s="26">
        <v>45986</v>
      </c>
      <c r="I2292" s="26">
        <v>45992</v>
      </c>
      <c r="J2292" s="25" t="s">
        <v>1701</v>
      </c>
      <c r="K2292" s="25"/>
      <c r="L2292" s="27">
        <v>0</v>
      </c>
      <c r="M2292" s="26" t="s">
        <v>2</v>
      </c>
      <c r="N2292" s="25" t="str" cm="1">
        <f t="array" ref="N2292">_xlfn.IFS(L2292=100%,"выполнено",L2292=0%,"не выполнено",L2292&gt;0%,"в работе",L2292&lt;100%,"в работе")</f>
        <v>не выполнено</v>
      </c>
      <c r="O2292" s="25"/>
      <c r="P2292" s="25"/>
      <c r="Q2292" s="25" t="s">
        <v>1719</v>
      </c>
      <c r="R2292" s="25" t="str">
        <f>VLOOKUP(J2292,LookUp!C:F,4,0)</f>
        <v>ОВиВК</v>
      </c>
      <c r="S2292" s="25" t="s">
        <v>3822</v>
      </c>
    </row>
    <row r="2293" spans="1:19" x14ac:dyDescent="0.25">
      <c r="A2293" s="25" t="s">
        <v>1721</v>
      </c>
      <c r="B2293" s="44">
        <v>5</v>
      </c>
      <c r="C2293" s="25" t="s">
        <v>2330</v>
      </c>
      <c r="D2293" s="25" t="s">
        <v>1</v>
      </c>
      <c r="E2293" s="26" t="s">
        <v>2</v>
      </c>
      <c r="F2293" s="26" t="s">
        <v>2</v>
      </c>
      <c r="G2293" s="25" t="s">
        <v>73</v>
      </c>
      <c r="H2293" s="26">
        <v>46001</v>
      </c>
      <c r="I2293" s="26">
        <v>46008</v>
      </c>
      <c r="J2293" s="25" t="s">
        <v>3643</v>
      </c>
      <c r="K2293" s="25"/>
      <c r="L2293" s="27">
        <v>0</v>
      </c>
      <c r="M2293" s="26" t="s">
        <v>2</v>
      </c>
      <c r="N2293" s="25" t="str" cm="1">
        <f t="array" ref="N2293">_xlfn.IFS(L2293=100%,"выполнено",L2293=0%,"не выполнено",L2293&gt;0%,"в работе",L2293&lt;100%,"в работе")</f>
        <v>не выполнено</v>
      </c>
      <c r="O2293" s="25"/>
      <c r="P2293" s="25"/>
      <c r="Q2293" s="25" t="s">
        <v>1719</v>
      </c>
      <c r="R2293" s="25" t="str">
        <f>VLOOKUP(J2293,LookUp!C:F,4,0)</f>
        <v>ТХиГТС</v>
      </c>
      <c r="S2293" s="25" t="s">
        <v>3822</v>
      </c>
    </row>
    <row r="2294" spans="1:19" x14ac:dyDescent="0.25">
      <c r="A2294" s="25" t="s">
        <v>1721</v>
      </c>
      <c r="B2294" s="44">
        <v>5</v>
      </c>
      <c r="C2294" s="25" t="s">
        <v>2331</v>
      </c>
      <c r="D2294" s="25" t="s">
        <v>1</v>
      </c>
      <c r="E2294" s="26" t="s">
        <v>2</v>
      </c>
      <c r="F2294" s="26" t="s">
        <v>2</v>
      </c>
      <c r="G2294" s="25" t="s">
        <v>28</v>
      </c>
      <c r="H2294" s="26">
        <v>46001</v>
      </c>
      <c r="I2294" s="26">
        <v>46022</v>
      </c>
      <c r="J2294" s="25" t="s">
        <v>1925</v>
      </c>
      <c r="K2294" s="25"/>
      <c r="L2294" s="27">
        <v>0</v>
      </c>
      <c r="M2294" s="26" t="s">
        <v>2</v>
      </c>
      <c r="N2294" s="25" t="str" cm="1">
        <f t="array" ref="N2294">_xlfn.IFS(L2294=100%,"выполнено",L2294=0%,"не выполнено",L2294&gt;0%,"в работе",L2294&lt;100%,"в работе")</f>
        <v>не выполнено</v>
      </c>
      <c r="O2294" s="25"/>
      <c r="P2294" s="25"/>
      <c r="Q2294" s="25" t="s">
        <v>1719</v>
      </c>
      <c r="R2294" s="25" t="str">
        <f>VLOOKUP(J2294,LookUp!C:F,4,0)</f>
        <v>ОЭиСС</v>
      </c>
      <c r="S2294" s="25" t="s">
        <v>3822</v>
      </c>
    </row>
    <row r="2295" spans="1:19" x14ac:dyDescent="0.25">
      <c r="A2295" s="25" t="s">
        <v>1721</v>
      </c>
      <c r="B2295" s="44">
        <v>5</v>
      </c>
      <c r="C2295" s="25" t="s">
        <v>2332</v>
      </c>
      <c r="D2295" s="25" t="s">
        <v>1</v>
      </c>
      <c r="E2295" s="26" t="s">
        <v>2</v>
      </c>
      <c r="F2295" s="26" t="s">
        <v>2</v>
      </c>
      <c r="G2295" s="25" t="s">
        <v>33</v>
      </c>
      <c r="H2295" s="26">
        <v>45986</v>
      </c>
      <c r="I2295" s="26">
        <v>45988</v>
      </c>
      <c r="J2295" s="25" t="s">
        <v>1007</v>
      </c>
      <c r="K2295" s="25"/>
      <c r="L2295" s="27">
        <v>0</v>
      </c>
      <c r="M2295" s="26" t="s">
        <v>2</v>
      </c>
      <c r="N2295" s="25" t="str" cm="1">
        <f t="array" ref="N2295">_xlfn.IFS(L2295=100%,"выполнено",L2295=0%,"не выполнено",L2295&gt;0%,"в работе",L2295&lt;100%,"в работе")</f>
        <v>не выполнено</v>
      </c>
      <c r="O2295" s="25"/>
      <c r="P2295" s="25"/>
      <c r="Q2295" s="25" t="s">
        <v>1719</v>
      </c>
      <c r="R2295" s="25" t="str">
        <f>VLOOKUP(J2295,LookUp!C:F,4,0)</f>
        <v>ОЭиСС</v>
      </c>
      <c r="S2295" s="25" t="s">
        <v>3822</v>
      </c>
    </row>
    <row r="2296" spans="1:19" x14ac:dyDescent="0.25">
      <c r="A2296" s="25" t="s">
        <v>1721</v>
      </c>
      <c r="B2296" s="44">
        <v>5</v>
      </c>
      <c r="C2296" s="25" t="s">
        <v>2333</v>
      </c>
      <c r="D2296" s="25" t="s">
        <v>1</v>
      </c>
      <c r="E2296" s="26" t="s">
        <v>2</v>
      </c>
      <c r="F2296" s="26" t="s">
        <v>2</v>
      </c>
      <c r="G2296" s="25" t="s">
        <v>33</v>
      </c>
      <c r="H2296" s="26">
        <v>45986</v>
      </c>
      <c r="I2296" s="26">
        <v>45988</v>
      </c>
      <c r="J2296" s="25" t="s">
        <v>1696</v>
      </c>
      <c r="K2296" s="25"/>
      <c r="L2296" s="27">
        <v>0</v>
      </c>
      <c r="M2296" s="26" t="s">
        <v>2</v>
      </c>
      <c r="N2296" s="25" t="str" cm="1">
        <f t="array" ref="N2296">_xlfn.IFS(L2296=100%,"выполнено",L2296=0%,"не выполнено",L2296&gt;0%,"в работе",L2296&lt;100%,"в работе")</f>
        <v>не выполнено</v>
      </c>
      <c r="O2296" s="25"/>
      <c r="P2296" s="25"/>
      <c r="Q2296" s="25" t="s">
        <v>1719</v>
      </c>
      <c r="R2296" s="25" t="str">
        <f>VLOOKUP(J2296,LookUp!C:F,4,0)</f>
        <v>ОЭиСС</v>
      </c>
      <c r="S2296" s="25" t="s">
        <v>3822</v>
      </c>
    </row>
    <row r="2297" spans="1:19" x14ac:dyDescent="0.25">
      <c r="A2297" s="25" t="s">
        <v>1721</v>
      </c>
      <c r="B2297" s="44">
        <v>5</v>
      </c>
      <c r="C2297" s="25" t="s">
        <v>2334</v>
      </c>
      <c r="D2297" s="25" t="s">
        <v>1</v>
      </c>
      <c r="E2297" s="26" t="s">
        <v>2</v>
      </c>
      <c r="F2297" s="26" t="s">
        <v>2</v>
      </c>
      <c r="G2297" s="25" t="s">
        <v>67</v>
      </c>
      <c r="H2297" s="26">
        <v>46015</v>
      </c>
      <c r="I2297" s="26">
        <v>46031</v>
      </c>
      <c r="J2297" s="25" t="s">
        <v>1696</v>
      </c>
      <c r="K2297" s="25"/>
      <c r="L2297" s="27">
        <v>0</v>
      </c>
      <c r="M2297" s="26" t="s">
        <v>2</v>
      </c>
      <c r="N2297" s="25" t="str" cm="1">
        <f t="array" ref="N2297">_xlfn.IFS(L2297=100%,"выполнено",L2297=0%,"не выполнено",L2297&gt;0%,"в работе",L2297&lt;100%,"в работе")</f>
        <v>не выполнено</v>
      </c>
      <c r="O2297" s="25"/>
      <c r="P2297" s="25"/>
      <c r="Q2297" s="25" t="s">
        <v>1719</v>
      </c>
      <c r="R2297" s="25" t="str">
        <f>VLOOKUP(J2297,LookUp!C:F,4,0)</f>
        <v>ОЭиСС</v>
      </c>
      <c r="S2297" s="25" t="s">
        <v>3822</v>
      </c>
    </row>
    <row r="2298" spans="1:19" x14ac:dyDescent="0.25">
      <c r="A2298" s="25" t="s">
        <v>1721</v>
      </c>
      <c r="B2298" s="44">
        <v>5</v>
      </c>
      <c r="C2298" s="25" t="s">
        <v>2335</v>
      </c>
      <c r="D2298" s="25" t="s">
        <v>1</v>
      </c>
      <c r="E2298" s="26" t="s">
        <v>2</v>
      </c>
      <c r="F2298" s="26" t="s">
        <v>2</v>
      </c>
      <c r="G2298" s="25" t="s">
        <v>52</v>
      </c>
      <c r="H2298" s="26">
        <v>46062</v>
      </c>
      <c r="I2298" s="26">
        <v>46079</v>
      </c>
      <c r="J2298" s="25" t="s">
        <v>1025</v>
      </c>
      <c r="K2298" s="25"/>
      <c r="L2298" s="27">
        <v>0</v>
      </c>
      <c r="M2298" s="26" t="s">
        <v>2</v>
      </c>
      <c r="N2298" s="25" t="str" cm="1">
        <f t="array" ref="N2298">_xlfn.IFS(L2298=100%,"выполнено",L2298=0%,"не выполнено",L2298&gt;0%,"в работе",L2298&lt;100%,"в работе")</f>
        <v>не выполнено</v>
      </c>
      <c r="O2298" s="25"/>
      <c r="P2298" s="25"/>
      <c r="Q2298" s="25" t="s">
        <v>1719</v>
      </c>
      <c r="R2298" s="25" t="str">
        <f>VLOOKUP(J2298,LookUp!C:F,4,0)</f>
        <v>СЭО</v>
      </c>
      <c r="S2298" s="25" t="s">
        <v>3822</v>
      </c>
    </row>
    <row r="2299" spans="1:19" x14ac:dyDescent="0.25">
      <c r="A2299" s="25" t="s">
        <v>1721</v>
      </c>
      <c r="B2299" s="44">
        <v>4</v>
      </c>
      <c r="C2299" s="25" t="s">
        <v>2336</v>
      </c>
      <c r="D2299" s="25" t="s">
        <v>1</v>
      </c>
      <c r="E2299" s="26" t="s">
        <v>2</v>
      </c>
      <c r="F2299" s="26" t="s">
        <v>2</v>
      </c>
      <c r="G2299" s="25" t="s">
        <v>795</v>
      </c>
      <c r="H2299" s="26">
        <v>45973</v>
      </c>
      <c r="I2299" s="26">
        <v>46079</v>
      </c>
      <c r="J2299" s="25" t="s">
        <v>1719</v>
      </c>
      <c r="K2299" s="25"/>
      <c r="L2299" s="27">
        <v>0</v>
      </c>
      <c r="M2299" s="26" t="s">
        <v>2</v>
      </c>
      <c r="N2299" s="25" t="str" cm="1">
        <f t="array" ref="N2299">_xlfn.IFS(L2299=100%,"выполнено",L2299=0%,"не выполнено",L2299&gt;0%,"в работе",L2299&lt;100%,"в работе")</f>
        <v>не выполнено</v>
      </c>
      <c r="O2299" s="25"/>
      <c r="P2299" s="25"/>
      <c r="Q2299" s="25" t="s">
        <v>1719</v>
      </c>
      <c r="R2299" s="25" t="str">
        <f>VLOOKUP(J2299,LookUp!C:F,4,0)</f>
        <v>Не применимо</v>
      </c>
      <c r="S2299" s="25" t="s">
        <v>3822</v>
      </c>
    </row>
    <row r="2300" spans="1:19" x14ac:dyDescent="0.25">
      <c r="A2300" s="25" t="s">
        <v>1721</v>
      </c>
      <c r="B2300" s="44">
        <v>5</v>
      </c>
      <c r="C2300" s="25" t="s">
        <v>2337</v>
      </c>
      <c r="D2300" s="25" t="s">
        <v>1</v>
      </c>
      <c r="E2300" s="26" t="s">
        <v>2</v>
      </c>
      <c r="F2300" s="26" t="s">
        <v>2</v>
      </c>
      <c r="G2300" s="25" t="s">
        <v>27</v>
      </c>
      <c r="H2300" s="26">
        <v>45973</v>
      </c>
      <c r="I2300" s="26">
        <v>46000</v>
      </c>
      <c r="J2300" s="25" t="s">
        <v>3644</v>
      </c>
      <c r="K2300" s="25"/>
      <c r="L2300" s="27">
        <v>0</v>
      </c>
      <c r="M2300" s="26" t="s">
        <v>2</v>
      </c>
      <c r="N2300" s="25" t="str" cm="1">
        <f t="array" ref="N2300">_xlfn.IFS(L2300=100%,"выполнено",L2300=0%,"не выполнено",L2300&gt;0%,"в работе",L2300&lt;100%,"в работе")</f>
        <v>не выполнено</v>
      </c>
      <c r="O2300" s="25"/>
      <c r="P2300" s="25"/>
      <c r="Q2300" s="25" t="s">
        <v>1719</v>
      </c>
      <c r="R2300" s="25" t="str">
        <f>VLOOKUP(J2300,LookUp!C:F,4,0)</f>
        <v>ТХиГТС</v>
      </c>
      <c r="S2300" s="25" t="s">
        <v>3822</v>
      </c>
    </row>
    <row r="2301" spans="1:19" x14ac:dyDescent="0.25">
      <c r="A2301" s="25" t="s">
        <v>1721</v>
      </c>
      <c r="B2301" s="44">
        <v>5</v>
      </c>
      <c r="C2301" s="25" t="s">
        <v>2338</v>
      </c>
      <c r="D2301" s="25" t="s">
        <v>1</v>
      </c>
      <c r="E2301" s="26" t="s">
        <v>2</v>
      </c>
      <c r="F2301" s="26" t="s">
        <v>2</v>
      </c>
      <c r="G2301" s="25" t="s">
        <v>77</v>
      </c>
      <c r="H2301" s="26">
        <v>45980</v>
      </c>
      <c r="I2301" s="26">
        <v>45988</v>
      </c>
      <c r="J2301" s="25" t="s">
        <v>1700</v>
      </c>
      <c r="K2301" s="25"/>
      <c r="L2301" s="27">
        <v>0</v>
      </c>
      <c r="M2301" s="26" t="s">
        <v>2</v>
      </c>
      <c r="N2301" s="25" t="str" cm="1">
        <f t="array" ref="N2301">_xlfn.IFS(L2301=100%,"выполнено",L2301=0%,"не выполнено",L2301&gt;0%,"в работе",L2301&lt;100%,"в работе")</f>
        <v>не выполнено</v>
      </c>
      <c r="O2301" s="25"/>
      <c r="P2301" s="25"/>
      <c r="Q2301" s="25" t="s">
        <v>1719</v>
      </c>
      <c r="R2301" s="25" t="str">
        <f>VLOOKUP(J2301,LookUp!C:F,4,0)</f>
        <v>АСО</v>
      </c>
      <c r="S2301" s="25" t="s">
        <v>3822</v>
      </c>
    </row>
    <row r="2302" spans="1:19" x14ac:dyDescent="0.25">
      <c r="A2302" s="25" t="s">
        <v>1721</v>
      </c>
      <c r="B2302" s="44">
        <v>5</v>
      </c>
      <c r="C2302" s="25" t="s">
        <v>2339</v>
      </c>
      <c r="D2302" s="25" t="s">
        <v>1</v>
      </c>
      <c r="E2302" s="26" t="s">
        <v>2</v>
      </c>
      <c r="F2302" s="26" t="s">
        <v>2</v>
      </c>
      <c r="G2302" s="25" t="s">
        <v>28</v>
      </c>
      <c r="H2302" s="26">
        <v>46056</v>
      </c>
      <c r="I2302" s="26">
        <v>46076</v>
      </c>
      <c r="J2302" s="25" t="s">
        <v>1700</v>
      </c>
      <c r="K2302" s="25"/>
      <c r="L2302" s="27">
        <v>0</v>
      </c>
      <c r="M2302" s="26" t="s">
        <v>2</v>
      </c>
      <c r="N2302" s="25" t="str" cm="1">
        <f t="array" ref="N2302">_xlfn.IFS(L2302=100%,"выполнено",L2302=0%,"не выполнено",L2302&gt;0%,"в работе",L2302&lt;100%,"в работе")</f>
        <v>не выполнено</v>
      </c>
      <c r="O2302" s="25"/>
      <c r="P2302" s="25"/>
      <c r="Q2302" s="25" t="s">
        <v>1719</v>
      </c>
      <c r="R2302" s="25" t="str">
        <f>VLOOKUP(J2302,LookUp!C:F,4,0)</f>
        <v>АСО</v>
      </c>
      <c r="S2302" s="25" t="s">
        <v>3822</v>
      </c>
    </row>
    <row r="2303" spans="1:19" x14ac:dyDescent="0.25">
      <c r="A2303" s="25" t="s">
        <v>1721</v>
      </c>
      <c r="B2303" s="44">
        <v>5</v>
      </c>
      <c r="C2303" s="25" t="s">
        <v>2340</v>
      </c>
      <c r="D2303" s="25" t="s">
        <v>1</v>
      </c>
      <c r="E2303" s="26" t="s">
        <v>2</v>
      </c>
      <c r="F2303" s="26" t="s">
        <v>2</v>
      </c>
      <c r="G2303" s="25" t="s">
        <v>67</v>
      </c>
      <c r="H2303" s="26">
        <v>46063</v>
      </c>
      <c r="I2303" s="26">
        <v>46076</v>
      </c>
      <c r="J2303" s="25" t="s">
        <v>1700</v>
      </c>
      <c r="K2303" s="25"/>
      <c r="L2303" s="27">
        <v>0</v>
      </c>
      <c r="M2303" s="26" t="s">
        <v>2</v>
      </c>
      <c r="N2303" s="25" t="str" cm="1">
        <f t="array" ref="N2303">_xlfn.IFS(L2303=100%,"выполнено",L2303=0%,"не выполнено",L2303&gt;0%,"в работе",L2303&lt;100%,"в работе")</f>
        <v>не выполнено</v>
      </c>
      <c r="O2303" s="25"/>
      <c r="P2303" s="25"/>
      <c r="Q2303" s="25" t="s">
        <v>1719</v>
      </c>
      <c r="R2303" s="25" t="str">
        <f>VLOOKUP(J2303,LookUp!C:F,4,0)</f>
        <v>АСО</v>
      </c>
      <c r="S2303" s="25" t="s">
        <v>3822</v>
      </c>
    </row>
    <row r="2304" spans="1:19" x14ac:dyDescent="0.25">
      <c r="A2304" s="25" t="s">
        <v>1721</v>
      </c>
      <c r="B2304" s="44">
        <v>5</v>
      </c>
      <c r="C2304" s="25" t="s">
        <v>2341</v>
      </c>
      <c r="D2304" s="25" t="s">
        <v>1</v>
      </c>
      <c r="E2304" s="26" t="s">
        <v>2</v>
      </c>
      <c r="F2304" s="26" t="s">
        <v>2</v>
      </c>
      <c r="G2304" s="25" t="s">
        <v>73</v>
      </c>
      <c r="H2304" s="26">
        <v>45986</v>
      </c>
      <c r="I2304" s="26">
        <v>45992</v>
      </c>
      <c r="J2304" s="25" t="s">
        <v>1701</v>
      </c>
      <c r="K2304" s="25"/>
      <c r="L2304" s="27">
        <v>0</v>
      </c>
      <c r="M2304" s="26" t="s">
        <v>2</v>
      </c>
      <c r="N2304" s="25" t="str" cm="1">
        <f t="array" ref="N2304">_xlfn.IFS(L2304=100%,"выполнено",L2304=0%,"не выполнено",L2304&gt;0%,"в работе",L2304&lt;100%,"в работе")</f>
        <v>не выполнено</v>
      </c>
      <c r="O2304" s="25"/>
      <c r="P2304" s="25"/>
      <c r="Q2304" s="25" t="s">
        <v>1719</v>
      </c>
      <c r="R2304" s="25" t="str">
        <f>VLOOKUP(J2304,LookUp!C:F,4,0)</f>
        <v>ОВиВК</v>
      </c>
      <c r="S2304" s="25" t="s">
        <v>3822</v>
      </c>
    </row>
    <row r="2305" spans="1:19" x14ac:dyDescent="0.25">
      <c r="A2305" s="25" t="s">
        <v>1721</v>
      </c>
      <c r="B2305" s="44">
        <v>5</v>
      </c>
      <c r="C2305" s="25" t="s">
        <v>2342</v>
      </c>
      <c r="D2305" s="25" t="s">
        <v>1</v>
      </c>
      <c r="E2305" s="26" t="s">
        <v>2</v>
      </c>
      <c r="F2305" s="26" t="s">
        <v>2</v>
      </c>
      <c r="G2305" s="25" t="s">
        <v>73</v>
      </c>
      <c r="H2305" s="26">
        <v>46001</v>
      </c>
      <c r="I2305" s="26">
        <v>46008</v>
      </c>
      <c r="J2305" s="25" t="s">
        <v>3643</v>
      </c>
      <c r="K2305" s="25"/>
      <c r="L2305" s="27">
        <v>0</v>
      </c>
      <c r="M2305" s="26" t="s">
        <v>2</v>
      </c>
      <c r="N2305" s="25" t="str" cm="1">
        <f t="array" ref="N2305">_xlfn.IFS(L2305=100%,"выполнено",L2305=0%,"не выполнено",L2305&gt;0%,"в работе",L2305&lt;100%,"в работе")</f>
        <v>не выполнено</v>
      </c>
      <c r="O2305" s="25"/>
      <c r="P2305" s="25"/>
      <c r="Q2305" s="25" t="s">
        <v>1719</v>
      </c>
      <c r="R2305" s="25" t="str">
        <f>VLOOKUP(J2305,LookUp!C:F,4,0)</f>
        <v>ТХиГТС</v>
      </c>
      <c r="S2305" s="25" t="s">
        <v>3822</v>
      </c>
    </row>
    <row r="2306" spans="1:19" x14ac:dyDescent="0.25">
      <c r="A2306" s="25" t="s">
        <v>1721</v>
      </c>
      <c r="B2306" s="44">
        <v>5</v>
      </c>
      <c r="C2306" s="25" t="s">
        <v>2343</v>
      </c>
      <c r="D2306" s="25" t="s">
        <v>1</v>
      </c>
      <c r="E2306" s="26" t="s">
        <v>2</v>
      </c>
      <c r="F2306" s="26" t="s">
        <v>2</v>
      </c>
      <c r="G2306" s="25" t="s">
        <v>28</v>
      </c>
      <c r="H2306" s="26">
        <v>46001</v>
      </c>
      <c r="I2306" s="26">
        <v>46022</v>
      </c>
      <c r="J2306" s="25" t="s">
        <v>1925</v>
      </c>
      <c r="K2306" s="25"/>
      <c r="L2306" s="27">
        <v>0</v>
      </c>
      <c r="M2306" s="26" t="s">
        <v>2</v>
      </c>
      <c r="N2306" s="25" t="str" cm="1">
        <f t="array" ref="N2306">_xlfn.IFS(L2306=100%,"выполнено",L2306=0%,"не выполнено",L2306&gt;0%,"в работе",L2306&lt;100%,"в работе")</f>
        <v>не выполнено</v>
      </c>
      <c r="O2306" s="25"/>
      <c r="P2306" s="25"/>
      <c r="Q2306" s="25" t="s">
        <v>1719</v>
      </c>
      <c r="R2306" s="25" t="str">
        <f>VLOOKUP(J2306,LookUp!C:F,4,0)</f>
        <v>ОЭиСС</v>
      </c>
      <c r="S2306" s="25" t="s">
        <v>3822</v>
      </c>
    </row>
    <row r="2307" spans="1:19" x14ac:dyDescent="0.25">
      <c r="A2307" s="25" t="s">
        <v>1721</v>
      </c>
      <c r="B2307" s="44">
        <v>5</v>
      </c>
      <c r="C2307" s="25" t="s">
        <v>2344</v>
      </c>
      <c r="D2307" s="25" t="s">
        <v>1</v>
      </c>
      <c r="E2307" s="26" t="s">
        <v>2</v>
      </c>
      <c r="F2307" s="26" t="s">
        <v>2</v>
      </c>
      <c r="G2307" s="25" t="s">
        <v>33</v>
      </c>
      <c r="H2307" s="26">
        <v>45986</v>
      </c>
      <c r="I2307" s="26">
        <v>45988</v>
      </c>
      <c r="J2307" s="25" t="s">
        <v>1007</v>
      </c>
      <c r="K2307" s="25"/>
      <c r="L2307" s="27">
        <v>0</v>
      </c>
      <c r="M2307" s="26" t="s">
        <v>2</v>
      </c>
      <c r="N2307" s="25" t="str" cm="1">
        <f t="array" ref="N2307">_xlfn.IFS(L2307=100%,"выполнено",L2307=0%,"не выполнено",L2307&gt;0%,"в работе",L2307&lt;100%,"в работе")</f>
        <v>не выполнено</v>
      </c>
      <c r="O2307" s="25"/>
      <c r="P2307" s="25"/>
      <c r="Q2307" s="25" t="s">
        <v>1719</v>
      </c>
      <c r="R2307" s="25" t="str">
        <f>VLOOKUP(J2307,LookUp!C:F,4,0)</f>
        <v>ОЭиСС</v>
      </c>
      <c r="S2307" s="25" t="s">
        <v>3822</v>
      </c>
    </row>
    <row r="2308" spans="1:19" x14ac:dyDescent="0.25">
      <c r="A2308" s="25" t="s">
        <v>1721</v>
      </c>
      <c r="B2308" s="44">
        <v>5</v>
      </c>
      <c r="C2308" s="25" t="s">
        <v>2345</v>
      </c>
      <c r="D2308" s="25" t="s">
        <v>1</v>
      </c>
      <c r="E2308" s="26" t="s">
        <v>2</v>
      </c>
      <c r="F2308" s="26" t="s">
        <v>2</v>
      </c>
      <c r="G2308" s="25" t="s">
        <v>33</v>
      </c>
      <c r="H2308" s="26">
        <v>45986</v>
      </c>
      <c r="I2308" s="26">
        <v>45988</v>
      </c>
      <c r="J2308" s="25" t="s">
        <v>1696</v>
      </c>
      <c r="K2308" s="25"/>
      <c r="L2308" s="27">
        <v>0</v>
      </c>
      <c r="M2308" s="26" t="s">
        <v>2</v>
      </c>
      <c r="N2308" s="25" t="str" cm="1">
        <f t="array" ref="N2308">_xlfn.IFS(L2308=100%,"выполнено",L2308=0%,"не выполнено",L2308&gt;0%,"в работе",L2308&lt;100%,"в работе")</f>
        <v>не выполнено</v>
      </c>
      <c r="O2308" s="25"/>
      <c r="P2308" s="25"/>
      <c r="Q2308" s="25" t="s">
        <v>1719</v>
      </c>
      <c r="R2308" s="25" t="str">
        <f>VLOOKUP(J2308,LookUp!C:F,4,0)</f>
        <v>ОЭиСС</v>
      </c>
      <c r="S2308" s="25" t="s">
        <v>3822</v>
      </c>
    </row>
    <row r="2309" spans="1:19" x14ac:dyDescent="0.25">
      <c r="A2309" s="25" t="s">
        <v>1721</v>
      </c>
      <c r="B2309" s="44">
        <v>5</v>
      </c>
      <c r="C2309" s="25" t="s">
        <v>2346</v>
      </c>
      <c r="D2309" s="25" t="s">
        <v>1</v>
      </c>
      <c r="E2309" s="26" t="s">
        <v>2</v>
      </c>
      <c r="F2309" s="26" t="s">
        <v>2</v>
      </c>
      <c r="G2309" s="25" t="s">
        <v>67</v>
      </c>
      <c r="H2309" s="26">
        <v>46015</v>
      </c>
      <c r="I2309" s="26">
        <v>46031</v>
      </c>
      <c r="J2309" s="25" t="s">
        <v>1696</v>
      </c>
      <c r="K2309" s="25"/>
      <c r="L2309" s="27">
        <v>0</v>
      </c>
      <c r="M2309" s="26" t="s">
        <v>2</v>
      </c>
      <c r="N2309" s="25" t="str" cm="1">
        <f t="array" ref="N2309">_xlfn.IFS(L2309=100%,"выполнено",L2309=0%,"не выполнено",L2309&gt;0%,"в работе",L2309&lt;100%,"в работе")</f>
        <v>не выполнено</v>
      </c>
      <c r="O2309" s="25"/>
      <c r="P2309" s="25"/>
      <c r="Q2309" s="25" t="s">
        <v>1719</v>
      </c>
      <c r="R2309" s="25" t="str">
        <f>VLOOKUP(J2309,LookUp!C:F,4,0)</f>
        <v>ОЭиСС</v>
      </c>
      <c r="S2309" s="25" t="s">
        <v>3822</v>
      </c>
    </row>
    <row r="2310" spans="1:19" x14ac:dyDescent="0.25">
      <c r="A2310" s="25" t="s">
        <v>1721</v>
      </c>
      <c r="B2310" s="44">
        <v>5</v>
      </c>
      <c r="C2310" s="25" t="s">
        <v>2347</v>
      </c>
      <c r="D2310" s="25" t="s">
        <v>1</v>
      </c>
      <c r="E2310" s="26" t="s">
        <v>2</v>
      </c>
      <c r="F2310" s="26" t="s">
        <v>2</v>
      </c>
      <c r="G2310" s="25" t="s">
        <v>52</v>
      </c>
      <c r="H2310" s="26">
        <v>46062</v>
      </c>
      <c r="I2310" s="26">
        <v>46079</v>
      </c>
      <c r="J2310" s="25" t="s">
        <v>1025</v>
      </c>
      <c r="K2310" s="25"/>
      <c r="L2310" s="27">
        <v>0</v>
      </c>
      <c r="M2310" s="26" t="s">
        <v>2</v>
      </c>
      <c r="N2310" s="25" t="str" cm="1">
        <f t="array" ref="N2310">_xlfn.IFS(L2310=100%,"выполнено",L2310=0%,"не выполнено",L2310&gt;0%,"в работе",L2310&lt;100%,"в работе")</f>
        <v>не выполнено</v>
      </c>
      <c r="O2310" s="25"/>
      <c r="P2310" s="25"/>
      <c r="Q2310" s="25" t="s">
        <v>1719</v>
      </c>
      <c r="R2310" s="25" t="str">
        <f>VLOOKUP(J2310,LookUp!C:F,4,0)</f>
        <v>СЭО</v>
      </c>
      <c r="S2310" s="25" t="s">
        <v>3822</v>
      </c>
    </row>
    <row r="2311" spans="1:19" x14ac:dyDescent="0.25">
      <c r="A2311" s="25" t="s">
        <v>1721</v>
      </c>
      <c r="B2311" s="44">
        <v>4</v>
      </c>
      <c r="C2311" s="25" t="s">
        <v>2348</v>
      </c>
      <c r="D2311" s="25" t="s">
        <v>1</v>
      </c>
      <c r="E2311" s="26" t="s">
        <v>2</v>
      </c>
      <c r="F2311" s="26" t="s">
        <v>2</v>
      </c>
      <c r="G2311" s="25" t="s">
        <v>3466</v>
      </c>
      <c r="H2311" s="26">
        <v>45973</v>
      </c>
      <c r="I2311" s="26">
        <v>46076</v>
      </c>
      <c r="J2311" s="25" t="s">
        <v>1719</v>
      </c>
      <c r="K2311" s="25"/>
      <c r="L2311" s="27">
        <v>0</v>
      </c>
      <c r="M2311" s="26" t="s">
        <v>2</v>
      </c>
      <c r="N2311" s="25" t="str" cm="1">
        <f t="array" ref="N2311">_xlfn.IFS(L2311=100%,"выполнено",L2311=0%,"не выполнено",L2311&gt;0%,"в работе",L2311&lt;100%,"в работе")</f>
        <v>не выполнено</v>
      </c>
      <c r="O2311" s="25"/>
      <c r="P2311" s="25"/>
      <c r="Q2311" s="25" t="s">
        <v>1719</v>
      </c>
      <c r="R2311" s="25" t="str">
        <f>VLOOKUP(J2311,LookUp!C:F,4,0)</f>
        <v>Не применимо</v>
      </c>
      <c r="S2311" s="25" t="s">
        <v>3822</v>
      </c>
    </row>
    <row r="2312" spans="1:19" x14ac:dyDescent="0.25">
      <c r="A2312" s="25" t="s">
        <v>1721</v>
      </c>
      <c r="B2312" s="44">
        <v>5</v>
      </c>
      <c r="C2312" s="25" t="s">
        <v>2349</v>
      </c>
      <c r="D2312" s="25" t="s">
        <v>1</v>
      </c>
      <c r="E2312" s="26" t="s">
        <v>2</v>
      </c>
      <c r="F2312" s="26" t="s">
        <v>2</v>
      </c>
      <c r="G2312" s="25" t="s">
        <v>67</v>
      </c>
      <c r="H2312" s="26">
        <v>45973</v>
      </c>
      <c r="I2312" s="26">
        <v>45986</v>
      </c>
      <c r="J2312" s="25" t="s">
        <v>3644</v>
      </c>
      <c r="K2312" s="25"/>
      <c r="L2312" s="27">
        <v>0</v>
      </c>
      <c r="M2312" s="26" t="s">
        <v>2</v>
      </c>
      <c r="N2312" s="25" t="str" cm="1">
        <f t="array" ref="N2312">_xlfn.IFS(L2312=100%,"выполнено",L2312=0%,"не выполнено",L2312&gt;0%,"в работе",L2312&lt;100%,"в работе")</f>
        <v>не выполнено</v>
      </c>
      <c r="O2312" s="25"/>
      <c r="P2312" s="25"/>
      <c r="Q2312" s="25" t="s">
        <v>1719</v>
      </c>
      <c r="R2312" s="25" t="str">
        <f>VLOOKUP(J2312,LookUp!C:F,4,0)</f>
        <v>ТХиГТС</v>
      </c>
      <c r="S2312" s="25" t="s">
        <v>3822</v>
      </c>
    </row>
    <row r="2313" spans="1:19" x14ac:dyDescent="0.25">
      <c r="A2313" s="25" t="s">
        <v>1721</v>
      </c>
      <c r="B2313" s="44">
        <v>5</v>
      </c>
      <c r="C2313" s="25" t="s">
        <v>2350</v>
      </c>
      <c r="D2313" s="25" t="s">
        <v>1</v>
      </c>
      <c r="E2313" s="26" t="s">
        <v>2</v>
      </c>
      <c r="F2313" s="26" t="s">
        <v>2</v>
      </c>
      <c r="G2313" s="25" t="s">
        <v>73</v>
      </c>
      <c r="H2313" s="26">
        <v>45980</v>
      </c>
      <c r="I2313" s="26">
        <v>45986</v>
      </c>
      <c r="J2313" s="25" t="s">
        <v>1700</v>
      </c>
      <c r="K2313" s="25"/>
      <c r="L2313" s="27">
        <v>0</v>
      </c>
      <c r="M2313" s="26" t="s">
        <v>2</v>
      </c>
      <c r="N2313" s="25" t="str" cm="1">
        <f t="array" ref="N2313">_xlfn.IFS(L2313=100%,"выполнено",L2313=0%,"не выполнено",L2313&gt;0%,"в работе",L2313&lt;100%,"в работе")</f>
        <v>не выполнено</v>
      </c>
      <c r="O2313" s="25"/>
      <c r="P2313" s="25"/>
      <c r="Q2313" s="25" t="s">
        <v>1719</v>
      </c>
      <c r="R2313" s="25" t="str">
        <f>VLOOKUP(J2313,LookUp!C:F,4,0)</f>
        <v>АСО</v>
      </c>
      <c r="S2313" s="25" t="s">
        <v>3822</v>
      </c>
    </row>
    <row r="2314" spans="1:19" x14ac:dyDescent="0.25">
      <c r="A2314" s="25" t="s">
        <v>1721</v>
      </c>
      <c r="B2314" s="44">
        <v>5</v>
      </c>
      <c r="C2314" s="25" t="s">
        <v>2351</v>
      </c>
      <c r="D2314" s="25" t="s">
        <v>1</v>
      </c>
      <c r="E2314" s="26" t="s">
        <v>2</v>
      </c>
      <c r="F2314" s="26" t="s">
        <v>2</v>
      </c>
      <c r="G2314" s="25" t="s">
        <v>67</v>
      </c>
      <c r="H2314" s="26">
        <v>46056</v>
      </c>
      <c r="I2314" s="26">
        <v>46069</v>
      </c>
      <c r="J2314" s="25" t="s">
        <v>1700</v>
      </c>
      <c r="K2314" s="25"/>
      <c r="L2314" s="27">
        <v>0</v>
      </c>
      <c r="M2314" s="26" t="s">
        <v>2</v>
      </c>
      <c r="N2314" s="25" t="str" cm="1">
        <f t="array" ref="N2314">_xlfn.IFS(L2314=100%,"выполнено",L2314=0%,"не выполнено",L2314&gt;0%,"в работе",L2314&lt;100%,"в работе")</f>
        <v>не выполнено</v>
      </c>
      <c r="O2314" s="25"/>
      <c r="P2314" s="25"/>
      <c r="Q2314" s="25" t="s">
        <v>1719</v>
      </c>
      <c r="R2314" s="25" t="str">
        <f>VLOOKUP(J2314,LookUp!C:F,4,0)</f>
        <v>АСО</v>
      </c>
      <c r="S2314" s="25" t="s">
        <v>3822</v>
      </c>
    </row>
    <row r="2315" spans="1:19" x14ac:dyDescent="0.25">
      <c r="A2315" s="25" t="s">
        <v>1721</v>
      </c>
      <c r="B2315" s="44">
        <v>5</v>
      </c>
      <c r="C2315" s="25" t="s">
        <v>2352</v>
      </c>
      <c r="D2315" s="25" t="s">
        <v>1</v>
      </c>
      <c r="E2315" s="26" t="s">
        <v>2</v>
      </c>
      <c r="F2315" s="26" t="s">
        <v>2</v>
      </c>
      <c r="G2315" s="25" t="s">
        <v>77</v>
      </c>
      <c r="H2315" s="26">
        <v>46063</v>
      </c>
      <c r="I2315" s="26">
        <v>46071</v>
      </c>
      <c r="J2315" s="25" t="s">
        <v>1700</v>
      </c>
      <c r="K2315" s="25"/>
      <c r="L2315" s="27">
        <v>0</v>
      </c>
      <c r="M2315" s="26" t="s">
        <v>2</v>
      </c>
      <c r="N2315" s="25" t="str" cm="1">
        <f t="array" ref="N2315">_xlfn.IFS(L2315=100%,"выполнено",L2315=0%,"не выполнено",L2315&gt;0%,"в работе",L2315&lt;100%,"в работе")</f>
        <v>не выполнено</v>
      </c>
      <c r="O2315" s="25"/>
      <c r="P2315" s="25"/>
      <c r="Q2315" s="25" t="s">
        <v>1719</v>
      </c>
      <c r="R2315" s="25" t="str">
        <f>VLOOKUP(J2315,LookUp!C:F,4,0)</f>
        <v>АСО</v>
      </c>
      <c r="S2315" s="25" t="s">
        <v>3822</v>
      </c>
    </row>
    <row r="2316" spans="1:19" x14ac:dyDescent="0.25">
      <c r="A2316" s="25" t="s">
        <v>1721</v>
      </c>
      <c r="B2316" s="44">
        <v>5</v>
      </c>
      <c r="C2316" s="25" t="s">
        <v>2353</v>
      </c>
      <c r="D2316" s="25" t="s">
        <v>1</v>
      </c>
      <c r="E2316" s="26" t="s">
        <v>2</v>
      </c>
      <c r="F2316" s="26" t="s">
        <v>2</v>
      </c>
      <c r="G2316" s="25" t="s">
        <v>33</v>
      </c>
      <c r="H2316" s="26">
        <v>45986</v>
      </c>
      <c r="I2316" s="26">
        <v>45988</v>
      </c>
      <c r="J2316" s="25" t="s">
        <v>1701</v>
      </c>
      <c r="K2316" s="25"/>
      <c r="L2316" s="27">
        <v>0</v>
      </c>
      <c r="M2316" s="26" t="s">
        <v>2</v>
      </c>
      <c r="N2316" s="25" t="str" cm="1">
        <f t="array" ref="N2316">_xlfn.IFS(L2316=100%,"выполнено",L2316=0%,"не выполнено",L2316&gt;0%,"в работе",L2316&lt;100%,"в работе")</f>
        <v>не выполнено</v>
      </c>
      <c r="O2316" s="25"/>
      <c r="P2316" s="25"/>
      <c r="Q2316" s="25" t="s">
        <v>1719</v>
      </c>
      <c r="R2316" s="25" t="str">
        <f>VLOOKUP(J2316,LookUp!C:F,4,0)</f>
        <v>ОВиВК</v>
      </c>
      <c r="S2316" s="25" t="s">
        <v>3822</v>
      </c>
    </row>
    <row r="2317" spans="1:19" x14ac:dyDescent="0.25">
      <c r="A2317" s="25" t="s">
        <v>1721</v>
      </c>
      <c r="B2317" s="44">
        <v>5</v>
      </c>
      <c r="C2317" s="25" t="s">
        <v>2354</v>
      </c>
      <c r="D2317" s="25" t="s">
        <v>1</v>
      </c>
      <c r="E2317" s="26" t="s">
        <v>2</v>
      </c>
      <c r="F2317" s="26" t="s">
        <v>2</v>
      </c>
      <c r="G2317" s="25" t="s">
        <v>33</v>
      </c>
      <c r="H2317" s="26">
        <v>45987</v>
      </c>
      <c r="I2317" s="26">
        <v>45989</v>
      </c>
      <c r="J2317" s="25" t="s">
        <v>3643</v>
      </c>
      <c r="K2317" s="25"/>
      <c r="L2317" s="27">
        <v>0</v>
      </c>
      <c r="M2317" s="26" t="s">
        <v>2</v>
      </c>
      <c r="N2317" s="25" t="str" cm="1">
        <f t="array" ref="N2317">_xlfn.IFS(L2317=100%,"выполнено",L2317=0%,"не выполнено",L2317&gt;0%,"в работе",L2317&lt;100%,"в работе")</f>
        <v>не выполнено</v>
      </c>
      <c r="O2317" s="25"/>
      <c r="P2317" s="25"/>
      <c r="Q2317" s="25" t="s">
        <v>1719</v>
      </c>
      <c r="R2317" s="25" t="str">
        <f>VLOOKUP(J2317,LookUp!C:F,4,0)</f>
        <v>ТХиГТС</v>
      </c>
      <c r="S2317" s="25" t="s">
        <v>3822</v>
      </c>
    </row>
    <row r="2318" spans="1:19" x14ac:dyDescent="0.25">
      <c r="A2318" s="25" t="s">
        <v>1721</v>
      </c>
      <c r="B2318" s="44">
        <v>5</v>
      </c>
      <c r="C2318" s="25" t="s">
        <v>2355</v>
      </c>
      <c r="D2318" s="25" t="s">
        <v>1</v>
      </c>
      <c r="E2318" s="26" t="s">
        <v>2</v>
      </c>
      <c r="F2318" s="26" t="s">
        <v>2</v>
      </c>
      <c r="G2318" s="25" t="s">
        <v>106</v>
      </c>
      <c r="H2318" s="26">
        <v>45987</v>
      </c>
      <c r="I2318" s="26">
        <v>45996</v>
      </c>
      <c r="J2318" s="25" t="s">
        <v>1925</v>
      </c>
      <c r="K2318" s="25"/>
      <c r="L2318" s="27">
        <v>0</v>
      </c>
      <c r="M2318" s="26" t="s">
        <v>2</v>
      </c>
      <c r="N2318" s="25" t="str" cm="1">
        <f t="array" ref="N2318">_xlfn.IFS(L2318=100%,"выполнено",L2318=0%,"не выполнено",L2318&gt;0%,"в работе",L2318&lt;100%,"в работе")</f>
        <v>не выполнено</v>
      </c>
      <c r="O2318" s="25"/>
      <c r="P2318" s="25"/>
      <c r="Q2318" s="25" t="s">
        <v>1719</v>
      </c>
      <c r="R2318" s="25" t="str">
        <f>VLOOKUP(J2318,LookUp!C:F,4,0)</f>
        <v>ОЭиСС</v>
      </c>
      <c r="S2318" s="25" t="s">
        <v>3822</v>
      </c>
    </row>
    <row r="2319" spans="1:19" x14ac:dyDescent="0.25">
      <c r="A2319" s="25" t="s">
        <v>1721</v>
      </c>
      <c r="B2319" s="44">
        <v>5</v>
      </c>
      <c r="C2319" s="25" t="s">
        <v>2356</v>
      </c>
      <c r="D2319" s="25" t="s">
        <v>1</v>
      </c>
      <c r="E2319" s="26" t="s">
        <v>2</v>
      </c>
      <c r="F2319" s="26" t="s">
        <v>2</v>
      </c>
      <c r="G2319" s="25" t="s">
        <v>33</v>
      </c>
      <c r="H2319" s="26">
        <v>45986</v>
      </c>
      <c r="I2319" s="26">
        <v>45988</v>
      </c>
      <c r="J2319" s="25" t="s">
        <v>1007</v>
      </c>
      <c r="K2319" s="25"/>
      <c r="L2319" s="27">
        <v>0</v>
      </c>
      <c r="M2319" s="26" t="s">
        <v>2</v>
      </c>
      <c r="N2319" s="25" t="str" cm="1">
        <f t="array" ref="N2319">_xlfn.IFS(L2319=100%,"выполнено",L2319=0%,"не выполнено",L2319&gt;0%,"в работе",L2319&lt;100%,"в работе")</f>
        <v>не выполнено</v>
      </c>
      <c r="O2319" s="25"/>
      <c r="P2319" s="25"/>
      <c r="Q2319" s="25" t="s">
        <v>1719</v>
      </c>
      <c r="R2319" s="25" t="str">
        <f>VLOOKUP(J2319,LookUp!C:F,4,0)</f>
        <v>ОЭиСС</v>
      </c>
      <c r="S2319" s="25" t="s">
        <v>3822</v>
      </c>
    </row>
    <row r="2320" spans="1:19" x14ac:dyDescent="0.25">
      <c r="A2320" s="25" t="s">
        <v>1721</v>
      </c>
      <c r="B2320" s="44">
        <v>5</v>
      </c>
      <c r="C2320" s="25" t="s">
        <v>2357</v>
      </c>
      <c r="D2320" s="25" t="s">
        <v>1</v>
      </c>
      <c r="E2320" s="26" t="s">
        <v>2</v>
      </c>
      <c r="F2320" s="26" t="s">
        <v>2</v>
      </c>
      <c r="G2320" s="25" t="s">
        <v>33</v>
      </c>
      <c r="H2320" s="26">
        <v>45986</v>
      </c>
      <c r="I2320" s="26">
        <v>45988</v>
      </c>
      <c r="J2320" s="25" t="s">
        <v>1696</v>
      </c>
      <c r="K2320" s="25"/>
      <c r="L2320" s="27">
        <v>0</v>
      </c>
      <c r="M2320" s="26" t="s">
        <v>2</v>
      </c>
      <c r="N2320" s="25" t="str" cm="1">
        <f t="array" ref="N2320">_xlfn.IFS(L2320=100%,"выполнено",L2320=0%,"не выполнено",L2320&gt;0%,"в работе",L2320&lt;100%,"в работе")</f>
        <v>не выполнено</v>
      </c>
      <c r="O2320" s="25"/>
      <c r="P2320" s="25"/>
      <c r="Q2320" s="25" t="s">
        <v>1719</v>
      </c>
      <c r="R2320" s="25" t="str">
        <f>VLOOKUP(J2320,LookUp!C:F,4,0)</f>
        <v>ОЭиСС</v>
      </c>
      <c r="S2320" s="25" t="s">
        <v>3822</v>
      </c>
    </row>
    <row r="2321" spans="1:19" x14ac:dyDescent="0.25">
      <c r="A2321" s="25" t="s">
        <v>1721</v>
      </c>
      <c r="B2321" s="44">
        <v>5</v>
      </c>
      <c r="C2321" s="25" t="s">
        <v>2358</v>
      </c>
      <c r="D2321" s="25" t="s">
        <v>1</v>
      </c>
      <c r="E2321" s="26" t="s">
        <v>2</v>
      </c>
      <c r="F2321" s="26" t="s">
        <v>2</v>
      </c>
      <c r="G2321" s="25" t="s">
        <v>106</v>
      </c>
      <c r="H2321" s="26">
        <v>46001</v>
      </c>
      <c r="I2321" s="26">
        <v>46013</v>
      </c>
      <c r="J2321" s="25" t="s">
        <v>1696</v>
      </c>
      <c r="K2321" s="25"/>
      <c r="L2321" s="27">
        <v>0</v>
      </c>
      <c r="M2321" s="26" t="s">
        <v>2</v>
      </c>
      <c r="N2321" s="25" t="str" cm="1">
        <f t="array" ref="N2321">_xlfn.IFS(L2321=100%,"выполнено",L2321=0%,"не выполнено",L2321&gt;0%,"в работе",L2321&lt;100%,"в работе")</f>
        <v>не выполнено</v>
      </c>
      <c r="O2321" s="25"/>
      <c r="P2321" s="25"/>
      <c r="Q2321" s="25" t="s">
        <v>1719</v>
      </c>
      <c r="R2321" s="25" t="str">
        <f>VLOOKUP(J2321,LookUp!C:F,4,0)</f>
        <v>ОЭиСС</v>
      </c>
      <c r="S2321" s="25" t="s">
        <v>3822</v>
      </c>
    </row>
    <row r="2322" spans="1:19" x14ac:dyDescent="0.25">
      <c r="A2322" s="25" t="s">
        <v>1721</v>
      </c>
      <c r="B2322" s="44">
        <v>5</v>
      </c>
      <c r="C2322" s="25" t="s">
        <v>2359</v>
      </c>
      <c r="D2322" s="25" t="s">
        <v>1</v>
      </c>
      <c r="E2322" s="26" t="s">
        <v>2</v>
      </c>
      <c r="F2322" s="26" t="s">
        <v>2</v>
      </c>
      <c r="G2322" s="25" t="s">
        <v>52</v>
      </c>
      <c r="H2322" s="26">
        <v>46057</v>
      </c>
      <c r="I2322" s="26">
        <v>46076</v>
      </c>
      <c r="J2322" s="25" t="s">
        <v>1025</v>
      </c>
      <c r="K2322" s="25"/>
      <c r="L2322" s="27">
        <v>0</v>
      </c>
      <c r="M2322" s="26" t="s">
        <v>2</v>
      </c>
      <c r="N2322" s="25" t="str" cm="1">
        <f t="array" ref="N2322">_xlfn.IFS(L2322=100%,"выполнено",L2322=0%,"не выполнено",L2322&gt;0%,"в работе",L2322&lt;100%,"в работе")</f>
        <v>не выполнено</v>
      </c>
      <c r="O2322" s="25"/>
      <c r="P2322" s="25"/>
      <c r="Q2322" s="25" t="s">
        <v>1719</v>
      </c>
      <c r="R2322" s="25" t="str">
        <f>VLOOKUP(J2322,LookUp!C:F,4,0)</f>
        <v>СЭО</v>
      </c>
      <c r="S2322" s="25" t="s">
        <v>3822</v>
      </c>
    </row>
    <row r="2323" spans="1:19" x14ac:dyDescent="0.25">
      <c r="A2323" s="25" t="s">
        <v>1721</v>
      </c>
      <c r="B2323" s="44">
        <v>4</v>
      </c>
      <c r="C2323" s="25" t="s">
        <v>2360</v>
      </c>
      <c r="D2323" s="25" t="s">
        <v>1</v>
      </c>
      <c r="E2323" s="26" t="s">
        <v>2</v>
      </c>
      <c r="F2323" s="26" t="s">
        <v>2</v>
      </c>
      <c r="G2323" s="25" t="s">
        <v>1724</v>
      </c>
      <c r="H2323" s="26">
        <v>46001</v>
      </c>
      <c r="I2323" s="26">
        <v>46016</v>
      </c>
      <c r="J2323" s="25" t="s">
        <v>1719</v>
      </c>
      <c r="K2323" s="25"/>
      <c r="L2323" s="27">
        <v>0</v>
      </c>
      <c r="M2323" s="26" t="s">
        <v>2</v>
      </c>
      <c r="N2323" s="25" t="str" cm="1">
        <f t="array" ref="N2323">_xlfn.IFS(L2323=100%,"выполнено",L2323=0%,"не выполнено",L2323&gt;0%,"в работе",L2323&lt;100%,"в работе")</f>
        <v>не выполнено</v>
      </c>
      <c r="O2323" s="25"/>
      <c r="P2323" s="25"/>
      <c r="Q2323" s="25" t="s">
        <v>1719</v>
      </c>
      <c r="R2323" s="25" t="str">
        <f>VLOOKUP(J2323,LookUp!C:F,4,0)</f>
        <v>Не применимо</v>
      </c>
      <c r="S2323" s="25" t="s">
        <v>3822</v>
      </c>
    </row>
    <row r="2324" spans="1:19" x14ac:dyDescent="0.25">
      <c r="A2324" s="25" t="s">
        <v>1721</v>
      </c>
      <c r="B2324" s="44">
        <v>5</v>
      </c>
      <c r="C2324" s="25" t="s">
        <v>2361</v>
      </c>
      <c r="D2324" s="25" t="s">
        <v>1</v>
      </c>
      <c r="E2324" s="26" t="s">
        <v>2</v>
      </c>
      <c r="F2324" s="26" t="s">
        <v>2</v>
      </c>
      <c r="G2324" s="25" t="s">
        <v>73</v>
      </c>
      <c r="H2324" s="26">
        <v>46001</v>
      </c>
      <c r="I2324" s="26">
        <v>46008</v>
      </c>
      <c r="J2324" s="25" t="s">
        <v>3644</v>
      </c>
      <c r="K2324" s="25"/>
      <c r="L2324" s="27">
        <v>0</v>
      </c>
      <c r="M2324" s="26" t="s">
        <v>2</v>
      </c>
      <c r="N2324" s="25" t="str" cm="1">
        <f t="array" ref="N2324">_xlfn.IFS(L2324=100%,"выполнено",L2324=0%,"не выполнено",L2324&gt;0%,"в работе",L2324&lt;100%,"в работе")</f>
        <v>не выполнено</v>
      </c>
      <c r="O2324" s="25"/>
      <c r="P2324" s="25"/>
      <c r="Q2324" s="25" t="s">
        <v>1719</v>
      </c>
      <c r="R2324" s="25" t="str">
        <f>VLOOKUP(J2324,LookUp!C:F,4,0)</f>
        <v>ТХиГТС</v>
      </c>
      <c r="S2324" s="25" t="s">
        <v>3822</v>
      </c>
    </row>
    <row r="2325" spans="1:19" x14ac:dyDescent="0.25">
      <c r="A2325" s="25" t="s">
        <v>1721</v>
      </c>
      <c r="B2325" s="44">
        <v>5</v>
      </c>
      <c r="C2325" s="25" t="s">
        <v>2362</v>
      </c>
      <c r="D2325" s="25" t="s">
        <v>1</v>
      </c>
      <c r="E2325" s="26" t="s">
        <v>2</v>
      </c>
      <c r="F2325" s="26" t="s">
        <v>2</v>
      </c>
      <c r="G2325" s="25" t="s">
        <v>73</v>
      </c>
      <c r="H2325" s="26">
        <v>46006</v>
      </c>
      <c r="I2325" s="26">
        <v>46013</v>
      </c>
      <c r="J2325" s="25" t="s">
        <v>1700</v>
      </c>
      <c r="K2325" s="25"/>
      <c r="L2325" s="27">
        <v>0</v>
      </c>
      <c r="M2325" s="26" t="s">
        <v>2</v>
      </c>
      <c r="N2325" s="25" t="str" cm="1">
        <f t="array" ref="N2325">_xlfn.IFS(L2325=100%,"выполнено",L2325=0%,"не выполнено",L2325&gt;0%,"в работе",L2325&lt;100%,"в работе")</f>
        <v>не выполнено</v>
      </c>
      <c r="O2325" s="25"/>
      <c r="P2325" s="25"/>
      <c r="Q2325" s="25" t="s">
        <v>1719</v>
      </c>
      <c r="R2325" s="25" t="str">
        <f>VLOOKUP(J2325,LookUp!C:F,4,0)</f>
        <v>АСО</v>
      </c>
      <c r="S2325" s="25" t="s">
        <v>3822</v>
      </c>
    </row>
    <row r="2326" spans="1:19" x14ac:dyDescent="0.25">
      <c r="A2326" s="25" t="s">
        <v>1721</v>
      </c>
      <c r="B2326" s="44">
        <v>5</v>
      </c>
      <c r="C2326" s="25" t="s">
        <v>2363</v>
      </c>
      <c r="D2326" s="25" t="s">
        <v>1</v>
      </c>
      <c r="E2326" s="26" t="s">
        <v>2</v>
      </c>
      <c r="F2326" s="26" t="s">
        <v>2</v>
      </c>
      <c r="G2326" s="25" t="s">
        <v>33</v>
      </c>
      <c r="H2326" s="26">
        <v>46014</v>
      </c>
      <c r="I2326" s="26">
        <v>46016</v>
      </c>
      <c r="J2326" s="25" t="s">
        <v>1025</v>
      </c>
      <c r="K2326" s="25"/>
      <c r="L2326" s="27">
        <v>0</v>
      </c>
      <c r="M2326" s="26" t="s">
        <v>2</v>
      </c>
      <c r="N2326" s="25" t="str" cm="1">
        <f t="array" ref="N2326">_xlfn.IFS(L2326=100%,"выполнено",L2326=0%,"не выполнено",L2326&gt;0%,"в работе",L2326&lt;100%,"в работе")</f>
        <v>не выполнено</v>
      </c>
      <c r="O2326" s="25"/>
      <c r="P2326" s="25"/>
      <c r="Q2326" s="25" t="s">
        <v>1719</v>
      </c>
      <c r="R2326" s="25" t="str">
        <f>VLOOKUP(J2326,LookUp!C:F,4,0)</f>
        <v>СЭО</v>
      </c>
      <c r="S2326" s="25" t="s">
        <v>3822</v>
      </c>
    </row>
    <row r="2327" spans="1:19" x14ac:dyDescent="0.25">
      <c r="A2327" s="25" t="s">
        <v>1721</v>
      </c>
      <c r="B2327" s="44">
        <v>4</v>
      </c>
      <c r="C2327" s="25" t="s">
        <v>2364</v>
      </c>
      <c r="D2327" s="25" t="s">
        <v>1</v>
      </c>
      <c r="E2327" s="26" t="s">
        <v>2</v>
      </c>
      <c r="F2327" s="26" t="s">
        <v>2</v>
      </c>
      <c r="G2327" s="25" t="s">
        <v>1844</v>
      </c>
      <c r="H2327" s="26">
        <v>45973</v>
      </c>
      <c r="I2327" s="26">
        <v>46065</v>
      </c>
      <c r="J2327" s="25" t="s">
        <v>1719</v>
      </c>
      <c r="K2327" s="25"/>
      <c r="L2327" s="27">
        <v>0</v>
      </c>
      <c r="M2327" s="26" t="s">
        <v>2</v>
      </c>
      <c r="N2327" s="25" t="str" cm="1">
        <f t="array" ref="N2327">_xlfn.IFS(L2327=100%,"выполнено",L2327=0%,"не выполнено",L2327&gt;0%,"в работе",L2327&lt;100%,"в работе")</f>
        <v>не выполнено</v>
      </c>
      <c r="O2327" s="25"/>
      <c r="P2327" s="25"/>
      <c r="Q2327" s="25" t="s">
        <v>1719</v>
      </c>
      <c r="R2327" s="25" t="str">
        <f>VLOOKUP(J2327,LookUp!C:F,4,0)</f>
        <v>Не применимо</v>
      </c>
      <c r="S2327" s="25" t="s">
        <v>3822</v>
      </c>
    </row>
    <row r="2328" spans="1:19" x14ac:dyDescent="0.25">
      <c r="A2328" s="25" t="s">
        <v>1721</v>
      </c>
      <c r="B2328" s="44">
        <v>5</v>
      </c>
      <c r="C2328" s="25" t="s">
        <v>2365</v>
      </c>
      <c r="D2328" s="25" t="s">
        <v>1</v>
      </c>
      <c r="E2328" s="26" t="s">
        <v>2</v>
      </c>
      <c r="F2328" s="26" t="s">
        <v>2</v>
      </c>
      <c r="G2328" s="25" t="s">
        <v>73</v>
      </c>
      <c r="H2328" s="26">
        <v>45973</v>
      </c>
      <c r="I2328" s="26">
        <v>45979</v>
      </c>
      <c r="J2328" s="25" t="s">
        <v>3644</v>
      </c>
      <c r="K2328" s="25"/>
      <c r="L2328" s="27">
        <v>0</v>
      </c>
      <c r="M2328" s="26" t="s">
        <v>2</v>
      </c>
      <c r="N2328" s="25" t="str" cm="1">
        <f t="array" ref="N2328">_xlfn.IFS(L2328=100%,"выполнено",L2328=0%,"не выполнено",L2328&gt;0%,"в работе",L2328&lt;100%,"в работе")</f>
        <v>не выполнено</v>
      </c>
      <c r="O2328" s="25"/>
      <c r="P2328" s="25"/>
      <c r="Q2328" s="25" t="s">
        <v>1719</v>
      </c>
      <c r="R2328" s="25" t="str">
        <f>VLOOKUP(J2328,LookUp!C:F,4,0)</f>
        <v>ТХиГТС</v>
      </c>
      <c r="S2328" s="25" t="s">
        <v>3822</v>
      </c>
    </row>
    <row r="2329" spans="1:19" x14ac:dyDescent="0.25">
      <c r="A2329" s="25" t="s">
        <v>1721</v>
      </c>
      <c r="B2329" s="44">
        <v>5</v>
      </c>
      <c r="C2329" s="25" t="s">
        <v>2366</v>
      </c>
      <c r="D2329" s="25" t="s">
        <v>1</v>
      </c>
      <c r="E2329" s="26" t="s">
        <v>2</v>
      </c>
      <c r="F2329" s="26" t="s">
        <v>2</v>
      </c>
      <c r="G2329" s="25" t="s">
        <v>73</v>
      </c>
      <c r="H2329" s="26">
        <v>45980</v>
      </c>
      <c r="I2329" s="26">
        <v>45986</v>
      </c>
      <c r="J2329" s="25" t="s">
        <v>1696</v>
      </c>
      <c r="K2329" s="25"/>
      <c r="L2329" s="27">
        <v>0</v>
      </c>
      <c r="M2329" s="26" t="s">
        <v>2</v>
      </c>
      <c r="N2329" s="25" t="str" cm="1">
        <f t="array" ref="N2329">_xlfn.IFS(L2329=100%,"выполнено",L2329=0%,"не выполнено",L2329&gt;0%,"в работе",L2329&lt;100%,"в работе")</f>
        <v>не выполнено</v>
      </c>
      <c r="O2329" s="25"/>
      <c r="P2329" s="25"/>
      <c r="Q2329" s="25" t="s">
        <v>1719</v>
      </c>
      <c r="R2329" s="25" t="str">
        <f>VLOOKUP(J2329,LookUp!C:F,4,0)</f>
        <v>ОЭиСС</v>
      </c>
      <c r="S2329" s="25" t="s">
        <v>3822</v>
      </c>
    </row>
    <row r="2330" spans="1:19" x14ac:dyDescent="0.25">
      <c r="A2330" s="25" t="s">
        <v>1721</v>
      </c>
      <c r="B2330" s="44">
        <v>5</v>
      </c>
      <c r="C2330" s="25" t="s">
        <v>2367</v>
      </c>
      <c r="D2330" s="25" t="s">
        <v>1</v>
      </c>
      <c r="E2330" s="26" t="s">
        <v>2</v>
      </c>
      <c r="F2330" s="26" t="s">
        <v>2</v>
      </c>
      <c r="G2330" s="25" t="s">
        <v>73</v>
      </c>
      <c r="H2330" s="26">
        <v>46056</v>
      </c>
      <c r="I2330" s="26">
        <v>46062</v>
      </c>
      <c r="J2330" s="25" t="s">
        <v>1700</v>
      </c>
      <c r="K2330" s="25"/>
      <c r="L2330" s="27">
        <v>0</v>
      </c>
      <c r="M2330" s="26" t="s">
        <v>2</v>
      </c>
      <c r="N2330" s="25" t="str" cm="1">
        <f t="array" ref="N2330">_xlfn.IFS(L2330=100%,"выполнено",L2330=0%,"не выполнено",L2330&gt;0%,"в работе",L2330&lt;100%,"в работе")</f>
        <v>не выполнено</v>
      </c>
      <c r="O2330" s="25"/>
      <c r="P2330" s="25"/>
      <c r="Q2330" s="25" t="s">
        <v>1719</v>
      </c>
      <c r="R2330" s="25" t="str">
        <f>VLOOKUP(J2330,LookUp!C:F,4,0)</f>
        <v>АСО</v>
      </c>
      <c r="S2330" s="25" t="s">
        <v>3822</v>
      </c>
    </row>
    <row r="2331" spans="1:19" x14ac:dyDescent="0.25">
      <c r="A2331" s="25" t="s">
        <v>1721</v>
      </c>
      <c r="B2331" s="44">
        <v>5</v>
      </c>
      <c r="C2331" s="25" t="s">
        <v>2368</v>
      </c>
      <c r="D2331" s="25" t="s">
        <v>1</v>
      </c>
      <c r="E2331" s="26" t="s">
        <v>2</v>
      </c>
      <c r="F2331" s="26" t="s">
        <v>2</v>
      </c>
      <c r="G2331" s="25" t="s">
        <v>192</v>
      </c>
      <c r="H2331" s="26">
        <v>46062</v>
      </c>
      <c r="I2331" s="26">
        <v>46065</v>
      </c>
      <c r="J2331" s="25" t="s">
        <v>1025</v>
      </c>
      <c r="K2331" s="25"/>
      <c r="L2331" s="27">
        <v>0</v>
      </c>
      <c r="M2331" s="26" t="s">
        <v>2</v>
      </c>
      <c r="N2331" s="25" t="str" cm="1">
        <f t="array" ref="N2331">_xlfn.IFS(L2331=100%,"выполнено",L2331=0%,"не выполнено",L2331&gt;0%,"в работе",L2331&lt;100%,"в работе")</f>
        <v>не выполнено</v>
      </c>
      <c r="O2331" s="25"/>
      <c r="P2331" s="25"/>
      <c r="Q2331" s="25" t="s">
        <v>1719</v>
      </c>
      <c r="R2331" s="25" t="str">
        <f>VLOOKUP(J2331,LookUp!C:F,4,0)</f>
        <v>СЭО</v>
      </c>
      <c r="S2331" s="25" t="s">
        <v>3822</v>
      </c>
    </row>
    <row r="2332" spans="1:19" x14ac:dyDescent="0.25">
      <c r="A2332" s="25" t="s">
        <v>1721</v>
      </c>
      <c r="B2332" s="44">
        <v>4</v>
      </c>
      <c r="C2332" s="25" t="s">
        <v>2369</v>
      </c>
      <c r="D2332" s="25" t="s">
        <v>1</v>
      </c>
      <c r="E2332" s="26" t="s">
        <v>2</v>
      </c>
      <c r="F2332" s="26" t="s">
        <v>2</v>
      </c>
      <c r="G2332" s="25" t="s">
        <v>3467</v>
      </c>
      <c r="H2332" s="26">
        <v>45973</v>
      </c>
      <c r="I2332" s="26">
        <v>46083</v>
      </c>
      <c r="J2332" s="25" t="s">
        <v>1719</v>
      </c>
      <c r="K2332" s="25"/>
      <c r="L2332" s="27">
        <v>0</v>
      </c>
      <c r="M2332" s="26" t="s">
        <v>2</v>
      </c>
      <c r="N2332" s="25" t="str" cm="1">
        <f t="array" ref="N2332">_xlfn.IFS(L2332=100%,"выполнено",L2332=0%,"не выполнено",L2332&gt;0%,"в работе",L2332&lt;100%,"в работе")</f>
        <v>не выполнено</v>
      </c>
      <c r="O2332" s="25"/>
      <c r="P2332" s="25"/>
      <c r="Q2332" s="25" t="s">
        <v>1719</v>
      </c>
      <c r="R2332" s="25" t="str">
        <f>VLOOKUP(J2332,LookUp!C:F,4,0)</f>
        <v>Не применимо</v>
      </c>
      <c r="S2332" s="25" t="s">
        <v>3822</v>
      </c>
    </row>
    <row r="2333" spans="1:19" x14ac:dyDescent="0.25">
      <c r="A2333" s="25" t="s">
        <v>1721</v>
      </c>
      <c r="B2333" s="44">
        <v>5</v>
      </c>
      <c r="C2333" s="25" t="s">
        <v>2370</v>
      </c>
      <c r="D2333" s="25" t="s">
        <v>1</v>
      </c>
      <c r="E2333" s="26" t="s">
        <v>2</v>
      </c>
      <c r="F2333" s="26" t="s">
        <v>2</v>
      </c>
      <c r="G2333" s="25" t="s">
        <v>28</v>
      </c>
      <c r="H2333" s="26">
        <v>45973</v>
      </c>
      <c r="I2333" s="26">
        <v>45993</v>
      </c>
      <c r="J2333" s="25" t="s">
        <v>1700</v>
      </c>
      <c r="K2333" s="25"/>
      <c r="L2333" s="27">
        <v>0</v>
      </c>
      <c r="M2333" s="26" t="s">
        <v>2</v>
      </c>
      <c r="N2333" s="25" t="str" cm="1">
        <f t="array" ref="N2333">_xlfn.IFS(L2333=100%,"выполнено",L2333=0%,"не выполнено",L2333&gt;0%,"в работе",L2333&lt;100%,"в работе")</f>
        <v>не выполнено</v>
      </c>
      <c r="O2333" s="25"/>
      <c r="P2333" s="25"/>
      <c r="Q2333" s="25" t="s">
        <v>1719</v>
      </c>
      <c r="R2333" s="25" t="str">
        <f>VLOOKUP(J2333,LookUp!C:F,4,0)</f>
        <v>АСО</v>
      </c>
      <c r="S2333" s="25" t="s">
        <v>3822</v>
      </c>
    </row>
    <row r="2334" spans="1:19" x14ac:dyDescent="0.25">
      <c r="A2334" s="25" t="s">
        <v>1721</v>
      </c>
      <c r="B2334" s="44">
        <v>5</v>
      </c>
      <c r="C2334" s="25" t="s">
        <v>2371</v>
      </c>
      <c r="D2334" s="25" t="s">
        <v>1</v>
      </c>
      <c r="E2334" s="26" t="s">
        <v>2</v>
      </c>
      <c r="F2334" s="26" t="s">
        <v>2</v>
      </c>
      <c r="G2334" s="25" t="s">
        <v>28</v>
      </c>
      <c r="H2334" s="26">
        <v>45980</v>
      </c>
      <c r="I2334" s="26">
        <v>46000</v>
      </c>
      <c r="J2334" s="25" t="s">
        <v>1700</v>
      </c>
      <c r="K2334" s="25"/>
      <c r="L2334" s="27">
        <v>0</v>
      </c>
      <c r="M2334" s="26" t="s">
        <v>2</v>
      </c>
      <c r="N2334" s="25" t="str" cm="1">
        <f t="array" ref="N2334">_xlfn.IFS(L2334=100%,"выполнено",L2334=0%,"не выполнено",L2334&gt;0%,"в работе",L2334&lt;100%,"в работе")</f>
        <v>не выполнено</v>
      </c>
      <c r="O2334" s="25"/>
      <c r="P2334" s="25"/>
      <c r="Q2334" s="25" t="s">
        <v>1719</v>
      </c>
      <c r="R2334" s="25" t="str">
        <f>VLOOKUP(J2334,LookUp!C:F,4,0)</f>
        <v>АСО</v>
      </c>
      <c r="S2334" s="25" t="s">
        <v>3822</v>
      </c>
    </row>
    <row r="2335" spans="1:19" x14ac:dyDescent="0.25">
      <c r="A2335" s="25" t="s">
        <v>1721</v>
      </c>
      <c r="B2335" s="44">
        <v>5</v>
      </c>
      <c r="C2335" s="25" t="s">
        <v>2372</v>
      </c>
      <c r="D2335" s="25" t="s">
        <v>1</v>
      </c>
      <c r="E2335" s="26" t="s">
        <v>2</v>
      </c>
      <c r="F2335" s="26" t="s">
        <v>2</v>
      </c>
      <c r="G2335" s="25" t="s">
        <v>28</v>
      </c>
      <c r="H2335" s="26">
        <v>46056</v>
      </c>
      <c r="I2335" s="26">
        <v>46076</v>
      </c>
      <c r="J2335" s="25" t="s">
        <v>1700</v>
      </c>
      <c r="K2335" s="25"/>
      <c r="L2335" s="27">
        <v>0</v>
      </c>
      <c r="M2335" s="26" t="s">
        <v>2</v>
      </c>
      <c r="N2335" s="25" t="str" cm="1">
        <f t="array" ref="N2335">_xlfn.IFS(L2335=100%,"выполнено",L2335=0%,"не выполнено",L2335&gt;0%,"в работе",L2335&lt;100%,"в работе")</f>
        <v>не выполнено</v>
      </c>
      <c r="O2335" s="25"/>
      <c r="P2335" s="25"/>
      <c r="Q2335" s="25" t="s">
        <v>1719</v>
      </c>
      <c r="R2335" s="25" t="str">
        <f>VLOOKUP(J2335,LookUp!C:F,4,0)</f>
        <v>АСО</v>
      </c>
      <c r="S2335" s="25" t="s">
        <v>3822</v>
      </c>
    </row>
    <row r="2336" spans="1:19" x14ac:dyDescent="0.25">
      <c r="A2336" s="25" t="s">
        <v>1721</v>
      </c>
      <c r="B2336" s="44">
        <v>5</v>
      </c>
      <c r="C2336" s="25" t="s">
        <v>2373</v>
      </c>
      <c r="D2336" s="25" t="s">
        <v>1</v>
      </c>
      <c r="E2336" s="26" t="s">
        <v>2</v>
      </c>
      <c r="F2336" s="26" t="s">
        <v>2</v>
      </c>
      <c r="G2336" s="25" t="s">
        <v>214</v>
      </c>
      <c r="H2336" s="26">
        <v>46063</v>
      </c>
      <c r="I2336" s="26">
        <v>46078</v>
      </c>
      <c r="J2336" s="25" t="s">
        <v>1700</v>
      </c>
      <c r="K2336" s="25"/>
      <c r="L2336" s="27">
        <v>0</v>
      </c>
      <c r="M2336" s="26" t="s">
        <v>2</v>
      </c>
      <c r="N2336" s="25" t="str" cm="1">
        <f t="array" ref="N2336">_xlfn.IFS(L2336=100%,"выполнено",L2336=0%,"не выполнено",L2336&gt;0%,"в работе",L2336&lt;100%,"в работе")</f>
        <v>не выполнено</v>
      </c>
      <c r="O2336" s="25"/>
      <c r="P2336" s="25"/>
      <c r="Q2336" s="25" t="s">
        <v>1719</v>
      </c>
      <c r="R2336" s="25" t="str">
        <f>VLOOKUP(J2336,LookUp!C:F,4,0)</f>
        <v>АСО</v>
      </c>
      <c r="S2336" s="25" t="s">
        <v>3822</v>
      </c>
    </row>
    <row r="2337" spans="1:19" x14ac:dyDescent="0.25">
      <c r="A2337" s="25" t="s">
        <v>1721</v>
      </c>
      <c r="B2337" s="44">
        <v>5</v>
      </c>
      <c r="C2337" s="25" t="s">
        <v>2374</v>
      </c>
      <c r="D2337" s="25" t="s">
        <v>1</v>
      </c>
      <c r="E2337" s="26" t="s">
        <v>2</v>
      </c>
      <c r="F2337" s="26" t="s">
        <v>2</v>
      </c>
      <c r="G2337" s="25" t="s">
        <v>67</v>
      </c>
      <c r="H2337" s="26">
        <v>45986</v>
      </c>
      <c r="I2337" s="26">
        <v>45999</v>
      </c>
      <c r="J2337" s="25" t="s">
        <v>1701</v>
      </c>
      <c r="K2337" s="25"/>
      <c r="L2337" s="27">
        <v>0</v>
      </c>
      <c r="M2337" s="26" t="s">
        <v>2</v>
      </c>
      <c r="N2337" s="25" t="str" cm="1">
        <f t="array" ref="N2337">_xlfn.IFS(L2337=100%,"выполнено",L2337=0%,"не выполнено",L2337&gt;0%,"в работе",L2337&lt;100%,"в работе")</f>
        <v>не выполнено</v>
      </c>
      <c r="O2337" s="25"/>
      <c r="P2337" s="25"/>
      <c r="Q2337" s="25" t="s">
        <v>1719</v>
      </c>
      <c r="R2337" s="25" t="str">
        <f>VLOOKUP(J2337,LookUp!C:F,4,0)</f>
        <v>ОВиВК</v>
      </c>
      <c r="S2337" s="25" t="s">
        <v>3822</v>
      </c>
    </row>
    <row r="2338" spans="1:19" x14ac:dyDescent="0.25">
      <c r="A2338" s="25" t="s">
        <v>1721</v>
      </c>
      <c r="B2338" s="44">
        <v>5</v>
      </c>
      <c r="C2338" s="25" t="s">
        <v>2375</v>
      </c>
      <c r="D2338" s="25" t="s">
        <v>1</v>
      </c>
      <c r="E2338" s="26" t="s">
        <v>2</v>
      </c>
      <c r="F2338" s="26" t="s">
        <v>2</v>
      </c>
      <c r="G2338" s="25" t="s">
        <v>214</v>
      </c>
      <c r="H2338" s="26">
        <v>45986</v>
      </c>
      <c r="I2338" s="26">
        <v>46001</v>
      </c>
      <c r="J2338" s="25" t="s">
        <v>1013</v>
      </c>
      <c r="K2338" s="25"/>
      <c r="L2338" s="27">
        <v>0</v>
      </c>
      <c r="M2338" s="26" t="s">
        <v>2</v>
      </c>
      <c r="N2338" s="25" t="str" cm="1">
        <f t="array" ref="N2338">_xlfn.IFS(L2338=100%,"выполнено",L2338=0%,"не выполнено",L2338&gt;0%,"в работе",L2338&lt;100%,"в работе")</f>
        <v>не выполнено</v>
      </c>
      <c r="O2338" s="25"/>
      <c r="P2338" s="25"/>
      <c r="Q2338" s="25" t="s">
        <v>1719</v>
      </c>
      <c r="R2338" s="25" t="str">
        <f>VLOOKUP(J2338,LookUp!C:F,4,0)</f>
        <v>ОВиВК</v>
      </c>
      <c r="S2338" s="25" t="s">
        <v>3822</v>
      </c>
    </row>
    <row r="2339" spans="1:19" x14ac:dyDescent="0.25">
      <c r="A2339" s="25" t="s">
        <v>1721</v>
      </c>
      <c r="B2339" s="44">
        <v>5</v>
      </c>
      <c r="C2339" s="25" t="s">
        <v>2376</v>
      </c>
      <c r="D2339" s="25" t="s">
        <v>1</v>
      </c>
      <c r="E2339" s="26" t="s">
        <v>2</v>
      </c>
      <c r="F2339" s="26" t="s">
        <v>2</v>
      </c>
      <c r="G2339" s="25" t="s">
        <v>192</v>
      </c>
      <c r="H2339" s="26">
        <v>45986</v>
      </c>
      <c r="I2339" s="26">
        <v>45989</v>
      </c>
      <c r="J2339" s="25" t="s">
        <v>1007</v>
      </c>
      <c r="K2339" s="25"/>
      <c r="L2339" s="27">
        <v>0</v>
      </c>
      <c r="M2339" s="26" t="s">
        <v>2</v>
      </c>
      <c r="N2339" s="25" t="str" cm="1">
        <f t="array" ref="N2339">_xlfn.IFS(L2339=100%,"выполнено",L2339=0%,"не выполнено",L2339&gt;0%,"в работе",L2339&lt;100%,"в работе")</f>
        <v>не выполнено</v>
      </c>
      <c r="O2339" s="25"/>
      <c r="P2339" s="25"/>
      <c r="Q2339" s="25" t="s">
        <v>1719</v>
      </c>
      <c r="R2339" s="25" t="str">
        <f>VLOOKUP(J2339,LookUp!C:F,4,0)</f>
        <v>ОЭиСС</v>
      </c>
      <c r="S2339" s="25" t="s">
        <v>3822</v>
      </c>
    </row>
    <row r="2340" spans="1:19" x14ac:dyDescent="0.25">
      <c r="A2340" s="25" t="s">
        <v>1721</v>
      </c>
      <c r="B2340" s="44">
        <v>5</v>
      </c>
      <c r="C2340" s="25" t="s">
        <v>2377</v>
      </c>
      <c r="D2340" s="25" t="s">
        <v>1</v>
      </c>
      <c r="E2340" s="26" t="s">
        <v>2</v>
      </c>
      <c r="F2340" s="26" t="s">
        <v>2</v>
      </c>
      <c r="G2340" s="25" t="s">
        <v>192</v>
      </c>
      <c r="H2340" s="26">
        <v>45989</v>
      </c>
      <c r="I2340" s="26">
        <v>45994</v>
      </c>
      <c r="J2340" s="25" t="s">
        <v>1007</v>
      </c>
      <c r="K2340" s="25"/>
      <c r="L2340" s="27">
        <v>0</v>
      </c>
      <c r="M2340" s="26" t="s">
        <v>2</v>
      </c>
      <c r="N2340" s="25" t="str" cm="1">
        <f t="array" ref="N2340">_xlfn.IFS(L2340=100%,"выполнено",L2340=0%,"не выполнено",L2340&gt;0%,"в работе",L2340&lt;100%,"в работе")</f>
        <v>не выполнено</v>
      </c>
      <c r="O2340" s="25"/>
      <c r="P2340" s="25"/>
      <c r="Q2340" s="25" t="s">
        <v>1719</v>
      </c>
      <c r="R2340" s="25" t="str">
        <f>VLOOKUP(J2340,LookUp!C:F,4,0)</f>
        <v>ОЭиСС</v>
      </c>
      <c r="S2340" s="25" t="s">
        <v>3822</v>
      </c>
    </row>
    <row r="2341" spans="1:19" x14ac:dyDescent="0.25">
      <c r="A2341" s="25" t="s">
        <v>1721</v>
      </c>
      <c r="B2341" s="44">
        <v>5</v>
      </c>
      <c r="C2341" s="25" t="s">
        <v>2378</v>
      </c>
      <c r="D2341" s="25" t="s">
        <v>1</v>
      </c>
      <c r="E2341" s="26" t="s">
        <v>2</v>
      </c>
      <c r="F2341" s="26" t="s">
        <v>2</v>
      </c>
      <c r="G2341" s="25" t="s">
        <v>73</v>
      </c>
      <c r="H2341" s="26">
        <v>45986</v>
      </c>
      <c r="I2341" s="26">
        <v>45992</v>
      </c>
      <c r="J2341" s="25" t="s">
        <v>1007</v>
      </c>
      <c r="K2341" s="25"/>
      <c r="L2341" s="27">
        <v>0</v>
      </c>
      <c r="M2341" s="26" t="s">
        <v>2</v>
      </c>
      <c r="N2341" s="25" t="str" cm="1">
        <f t="array" ref="N2341">_xlfn.IFS(L2341=100%,"выполнено",L2341=0%,"не выполнено",L2341&gt;0%,"в работе",L2341&lt;100%,"в работе")</f>
        <v>не выполнено</v>
      </c>
      <c r="O2341" s="25"/>
      <c r="P2341" s="25"/>
      <c r="Q2341" s="25" t="s">
        <v>1719</v>
      </c>
      <c r="R2341" s="25" t="str">
        <f>VLOOKUP(J2341,LookUp!C:F,4,0)</f>
        <v>ОЭиСС</v>
      </c>
      <c r="S2341" s="25" t="s">
        <v>3822</v>
      </c>
    </row>
    <row r="2342" spans="1:19" x14ac:dyDescent="0.25">
      <c r="A2342" s="25" t="s">
        <v>1721</v>
      </c>
      <c r="B2342" s="44">
        <v>5</v>
      </c>
      <c r="C2342" s="25" t="s">
        <v>2379</v>
      </c>
      <c r="D2342" s="25" t="s">
        <v>1</v>
      </c>
      <c r="E2342" s="26" t="s">
        <v>2</v>
      </c>
      <c r="F2342" s="26" t="s">
        <v>2</v>
      </c>
      <c r="G2342" s="25" t="s">
        <v>73</v>
      </c>
      <c r="H2342" s="26">
        <v>45986</v>
      </c>
      <c r="I2342" s="26">
        <v>45992</v>
      </c>
      <c r="J2342" s="25" t="s">
        <v>1696</v>
      </c>
      <c r="K2342" s="25"/>
      <c r="L2342" s="27">
        <v>0</v>
      </c>
      <c r="M2342" s="26" t="s">
        <v>2</v>
      </c>
      <c r="N2342" s="25" t="str" cm="1">
        <f t="array" ref="N2342">_xlfn.IFS(L2342=100%,"выполнено",L2342=0%,"не выполнено",L2342&gt;0%,"в работе",L2342&lt;100%,"в работе")</f>
        <v>не выполнено</v>
      </c>
      <c r="O2342" s="25"/>
      <c r="P2342" s="25"/>
      <c r="Q2342" s="25" t="s">
        <v>1025</v>
      </c>
      <c r="R2342" s="25" t="str">
        <f>VLOOKUP(J2342,LookUp!C:F,4,0)</f>
        <v>ОЭиСС</v>
      </c>
      <c r="S2342" s="25" t="s">
        <v>3822</v>
      </c>
    </row>
    <row r="2343" spans="1:19" x14ac:dyDescent="0.25">
      <c r="A2343" s="25" t="s">
        <v>1721</v>
      </c>
      <c r="B2343" s="44">
        <v>5</v>
      </c>
      <c r="C2343" s="25" t="s">
        <v>2380</v>
      </c>
      <c r="D2343" s="25" t="s">
        <v>1</v>
      </c>
      <c r="E2343" s="26" t="s">
        <v>2</v>
      </c>
      <c r="F2343" s="26" t="s">
        <v>2</v>
      </c>
      <c r="G2343" s="25" t="s">
        <v>67</v>
      </c>
      <c r="H2343" s="26">
        <v>46000</v>
      </c>
      <c r="I2343" s="26">
        <v>46014</v>
      </c>
      <c r="J2343" s="25" t="s">
        <v>1696</v>
      </c>
      <c r="K2343" s="25"/>
      <c r="L2343" s="27">
        <v>0</v>
      </c>
      <c r="M2343" s="26" t="s">
        <v>2</v>
      </c>
      <c r="N2343" s="25" t="str" cm="1">
        <f t="array" ref="N2343">_xlfn.IFS(L2343=100%,"выполнено",L2343=0%,"не выполнено",L2343&gt;0%,"в работе",L2343&lt;100%,"в работе")</f>
        <v>не выполнено</v>
      </c>
      <c r="O2343" s="25"/>
      <c r="P2343" s="25"/>
      <c r="Q2343" s="25" t="s">
        <v>1719</v>
      </c>
      <c r="R2343" s="25" t="str">
        <f>VLOOKUP(J2343,LookUp!C:F,4,0)</f>
        <v>ОЭиСС</v>
      </c>
      <c r="S2343" s="25" t="s">
        <v>3822</v>
      </c>
    </row>
    <row r="2344" spans="1:19" x14ac:dyDescent="0.25">
      <c r="A2344" s="25" t="s">
        <v>1721</v>
      </c>
      <c r="B2344" s="44">
        <v>5</v>
      </c>
      <c r="C2344" s="25" t="s">
        <v>2381</v>
      </c>
      <c r="D2344" s="25" t="s">
        <v>1</v>
      </c>
      <c r="E2344" s="26" t="s">
        <v>2</v>
      </c>
      <c r="F2344" s="26" t="s">
        <v>2</v>
      </c>
      <c r="G2344" s="25" t="s">
        <v>52</v>
      </c>
      <c r="H2344" s="26">
        <v>46064</v>
      </c>
      <c r="I2344" s="26">
        <v>46083</v>
      </c>
      <c r="J2344" s="25" t="s">
        <v>1025</v>
      </c>
      <c r="K2344" s="25"/>
      <c r="L2344" s="27">
        <v>0</v>
      </c>
      <c r="M2344" s="26" t="s">
        <v>2</v>
      </c>
      <c r="N2344" s="25" t="str" cm="1">
        <f t="array" ref="N2344">_xlfn.IFS(L2344=100%,"выполнено",L2344=0%,"не выполнено",L2344&gt;0%,"в работе",L2344&lt;100%,"в работе")</f>
        <v>не выполнено</v>
      </c>
      <c r="O2344" s="25"/>
      <c r="P2344" s="25"/>
      <c r="Q2344" s="25" t="s">
        <v>1719</v>
      </c>
      <c r="R2344" s="25" t="str">
        <f>VLOOKUP(J2344,LookUp!C:F,4,0)</f>
        <v>СЭО</v>
      </c>
      <c r="S2344" s="25" t="s">
        <v>3822</v>
      </c>
    </row>
    <row r="2345" spans="1:19" x14ac:dyDescent="0.25">
      <c r="A2345" s="25" t="s">
        <v>1721</v>
      </c>
      <c r="B2345" s="44">
        <v>4</v>
      </c>
      <c r="C2345" s="25" t="s">
        <v>2382</v>
      </c>
      <c r="D2345" s="25" t="s">
        <v>1</v>
      </c>
      <c r="E2345" s="26" t="s">
        <v>2</v>
      </c>
      <c r="F2345" s="26" t="s">
        <v>2</v>
      </c>
      <c r="G2345" s="25" t="s">
        <v>1939</v>
      </c>
      <c r="H2345" s="26">
        <v>46064</v>
      </c>
      <c r="I2345" s="26">
        <v>46108</v>
      </c>
      <c r="J2345" s="25" t="s">
        <v>1719</v>
      </c>
      <c r="K2345" s="25"/>
      <c r="L2345" s="27">
        <v>0</v>
      </c>
      <c r="M2345" s="26" t="s">
        <v>2</v>
      </c>
      <c r="N2345" s="25" t="str" cm="1">
        <f t="array" ref="N2345">_xlfn.IFS(L2345=100%,"выполнено",L2345=0%,"не выполнено",L2345&gt;0%,"в работе",L2345&lt;100%,"в работе")</f>
        <v>не выполнено</v>
      </c>
      <c r="O2345" s="25"/>
      <c r="P2345" s="25"/>
      <c r="Q2345" s="25" t="s">
        <v>1719</v>
      </c>
      <c r="R2345" s="25" t="str">
        <f>VLOOKUP(J2345,LookUp!C:F,4,0)</f>
        <v>Не применимо</v>
      </c>
      <c r="S2345" s="25" t="s">
        <v>3822</v>
      </c>
    </row>
    <row r="2346" spans="1:19" x14ac:dyDescent="0.25">
      <c r="A2346" s="25" t="s">
        <v>1721</v>
      </c>
      <c r="B2346" s="44">
        <v>5</v>
      </c>
      <c r="C2346" s="25" t="s">
        <v>2383</v>
      </c>
      <c r="D2346" s="25" t="s">
        <v>1</v>
      </c>
      <c r="E2346" s="26" t="s">
        <v>2</v>
      </c>
      <c r="F2346" s="26" t="s">
        <v>2</v>
      </c>
      <c r="G2346" s="25" t="s">
        <v>67</v>
      </c>
      <c r="H2346" s="26">
        <v>46064</v>
      </c>
      <c r="I2346" s="26">
        <v>46077</v>
      </c>
      <c r="J2346" s="25" t="s">
        <v>1701</v>
      </c>
      <c r="K2346" s="25"/>
      <c r="L2346" s="27">
        <v>0</v>
      </c>
      <c r="M2346" s="26" t="s">
        <v>2</v>
      </c>
      <c r="N2346" s="25" t="str" cm="1">
        <f t="array" ref="N2346">_xlfn.IFS(L2346=100%,"выполнено",L2346=0%,"не выполнено",L2346&gt;0%,"в работе",L2346&lt;100%,"в работе")</f>
        <v>не выполнено</v>
      </c>
      <c r="O2346" s="25"/>
      <c r="P2346" s="25"/>
      <c r="Q2346" s="25" t="s">
        <v>1719</v>
      </c>
      <c r="R2346" s="25" t="str">
        <f>VLOOKUP(J2346,LookUp!C:F,4,0)</f>
        <v>ОВиВК</v>
      </c>
      <c r="S2346" s="25" t="s">
        <v>3822</v>
      </c>
    </row>
    <row r="2347" spans="1:19" x14ac:dyDescent="0.25">
      <c r="A2347" s="25" t="s">
        <v>1721</v>
      </c>
      <c r="B2347" s="44">
        <v>5</v>
      </c>
      <c r="C2347" s="25" t="s">
        <v>2384</v>
      </c>
      <c r="D2347" s="25" t="s">
        <v>1</v>
      </c>
      <c r="E2347" s="26" t="s">
        <v>2</v>
      </c>
      <c r="F2347" s="26" t="s">
        <v>2</v>
      </c>
      <c r="G2347" s="25" t="s">
        <v>77</v>
      </c>
      <c r="H2347" s="26">
        <v>46071</v>
      </c>
      <c r="I2347" s="26">
        <v>46079</v>
      </c>
      <c r="J2347" s="25" t="s">
        <v>1700</v>
      </c>
      <c r="K2347" s="25"/>
      <c r="L2347" s="27">
        <v>0</v>
      </c>
      <c r="M2347" s="26" t="s">
        <v>2</v>
      </c>
      <c r="N2347" s="25" t="str" cm="1">
        <f t="array" ref="N2347">_xlfn.IFS(L2347=100%,"выполнено",L2347=0%,"не выполнено",L2347&gt;0%,"в работе",L2347&lt;100%,"в работе")</f>
        <v>не выполнено</v>
      </c>
      <c r="O2347" s="25"/>
      <c r="P2347" s="25"/>
      <c r="Q2347" s="25" t="s">
        <v>1719</v>
      </c>
      <c r="R2347" s="25" t="str">
        <f>VLOOKUP(J2347,LookUp!C:F,4,0)</f>
        <v>АСО</v>
      </c>
      <c r="S2347" s="25" t="s">
        <v>3822</v>
      </c>
    </row>
    <row r="2348" spans="1:19" x14ac:dyDescent="0.25">
      <c r="A2348" s="25" t="s">
        <v>1721</v>
      </c>
      <c r="B2348" s="44">
        <v>5</v>
      </c>
      <c r="C2348" s="25" t="s">
        <v>2385</v>
      </c>
      <c r="D2348" s="25" t="s">
        <v>1</v>
      </c>
      <c r="E2348" s="26" t="s">
        <v>2</v>
      </c>
      <c r="F2348" s="26" t="s">
        <v>2</v>
      </c>
      <c r="G2348" s="25" t="s">
        <v>67</v>
      </c>
      <c r="H2348" s="26">
        <v>46077</v>
      </c>
      <c r="I2348" s="26">
        <v>46090</v>
      </c>
      <c r="J2348" s="25" t="s">
        <v>1700</v>
      </c>
      <c r="K2348" s="25"/>
      <c r="L2348" s="27">
        <v>0</v>
      </c>
      <c r="M2348" s="26" t="s">
        <v>2</v>
      </c>
      <c r="N2348" s="25" t="str" cm="1">
        <f t="array" ref="N2348">_xlfn.IFS(L2348=100%,"выполнено",L2348=0%,"не выполнено",L2348&gt;0%,"в работе",L2348&lt;100%,"в работе")</f>
        <v>не выполнено</v>
      </c>
      <c r="O2348" s="25"/>
      <c r="P2348" s="25"/>
      <c r="Q2348" s="25" t="s">
        <v>1719</v>
      </c>
      <c r="R2348" s="25" t="str">
        <f>VLOOKUP(J2348,LookUp!C:F,4,0)</f>
        <v>АСО</v>
      </c>
      <c r="S2348" s="25" t="s">
        <v>3822</v>
      </c>
    </row>
    <row r="2349" spans="1:19" x14ac:dyDescent="0.25">
      <c r="A2349" s="25" t="s">
        <v>1721</v>
      </c>
      <c r="B2349" s="44">
        <v>5</v>
      </c>
      <c r="C2349" s="25" t="s">
        <v>2386</v>
      </c>
      <c r="D2349" s="25" t="s">
        <v>1</v>
      </c>
      <c r="E2349" s="26" t="s">
        <v>2</v>
      </c>
      <c r="F2349" s="26" t="s">
        <v>2</v>
      </c>
      <c r="G2349" s="25" t="s">
        <v>106</v>
      </c>
      <c r="H2349" s="26">
        <v>46084</v>
      </c>
      <c r="I2349" s="26">
        <v>46093</v>
      </c>
      <c r="J2349" s="25" t="s">
        <v>1700</v>
      </c>
      <c r="K2349" s="25"/>
      <c r="L2349" s="27">
        <v>0</v>
      </c>
      <c r="M2349" s="26" t="s">
        <v>2</v>
      </c>
      <c r="N2349" s="25" t="str" cm="1">
        <f t="array" ref="N2349">_xlfn.IFS(L2349=100%,"выполнено",L2349=0%,"не выполнено",L2349&gt;0%,"в работе",L2349&lt;100%,"в работе")</f>
        <v>не выполнено</v>
      </c>
      <c r="O2349" s="25"/>
      <c r="P2349" s="25"/>
      <c r="Q2349" s="25" t="s">
        <v>1719</v>
      </c>
      <c r="R2349" s="25" t="str">
        <f>VLOOKUP(J2349,LookUp!C:F,4,0)</f>
        <v>АСО</v>
      </c>
      <c r="S2349" s="25" t="s">
        <v>3822</v>
      </c>
    </row>
    <row r="2350" spans="1:19" x14ac:dyDescent="0.25">
      <c r="A2350" s="25" t="s">
        <v>1721</v>
      </c>
      <c r="B2350" s="44">
        <v>5</v>
      </c>
      <c r="C2350" s="25" t="s">
        <v>2387</v>
      </c>
      <c r="D2350" s="25" t="s">
        <v>1</v>
      </c>
      <c r="E2350" s="26" t="s">
        <v>2</v>
      </c>
      <c r="F2350" s="26" t="s">
        <v>2</v>
      </c>
      <c r="G2350" s="25" t="s">
        <v>33</v>
      </c>
      <c r="H2350" s="26">
        <v>46080</v>
      </c>
      <c r="I2350" s="26">
        <v>46084</v>
      </c>
      <c r="J2350" s="25" t="s">
        <v>1007</v>
      </c>
      <c r="K2350" s="25"/>
      <c r="L2350" s="27">
        <v>0</v>
      </c>
      <c r="M2350" s="26" t="s">
        <v>2</v>
      </c>
      <c r="N2350" s="25" t="str" cm="1">
        <f t="array" ref="N2350">_xlfn.IFS(L2350=100%,"выполнено",L2350=0%,"не выполнено",L2350&gt;0%,"в работе",L2350&lt;100%,"в работе")</f>
        <v>не выполнено</v>
      </c>
      <c r="O2350" s="25"/>
      <c r="P2350" s="25"/>
      <c r="Q2350" s="25" t="s">
        <v>1719</v>
      </c>
      <c r="R2350" s="25" t="str">
        <f>VLOOKUP(J2350,LookUp!C:F,4,0)</f>
        <v>ОЭиСС</v>
      </c>
      <c r="S2350" s="25" t="s">
        <v>3822</v>
      </c>
    </row>
    <row r="2351" spans="1:19" x14ac:dyDescent="0.25">
      <c r="A2351" s="25" t="s">
        <v>1721</v>
      </c>
      <c r="B2351" s="44">
        <v>5</v>
      </c>
      <c r="C2351" s="25" t="s">
        <v>2388</v>
      </c>
      <c r="D2351" s="25" t="s">
        <v>1</v>
      </c>
      <c r="E2351" s="26" t="s">
        <v>2</v>
      </c>
      <c r="F2351" s="26" t="s">
        <v>2</v>
      </c>
      <c r="G2351" s="25" t="s">
        <v>33</v>
      </c>
      <c r="H2351" s="26">
        <v>46077</v>
      </c>
      <c r="I2351" s="26">
        <v>46079</v>
      </c>
      <c r="J2351" s="25" t="s">
        <v>1007</v>
      </c>
      <c r="K2351" s="25"/>
      <c r="L2351" s="27">
        <v>0</v>
      </c>
      <c r="M2351" s="26" t="s">
        <v>2</v>
      </c>
      <c r="N2351" s="25" t="str" cm="1">
        <f t="array" ref="N2351">_xlfn.IFS(L2351=100%,"выполнено",L2351=0%,"не выполнено",L2351&gt;0%,"в работе",L2351&lt;100%,"в работе")</f>
        <v>не выполнено</v>
      </c>
      <c r="O2351" s="25"/>
      <c r="P2351" s="25"/>
      <c r="Q2351" s="25" t="s">
        <v>1719</v>
      </c>
      <c r="R2351" s="25" t="str">
        <f>VLOOKUP(J2351,LookUp!C:F,4,0)</f>
        <v>ОЭиСС</v>
      </c>
      <c r="S2351" s="25" t="s">
        <v>3822</v>
      </c>
    </row>
    <row r="2352" spans="1:19" x14ac:dyDescent="0.25">
      <c r="A2352" s="25" t="s">
        <v>1721</v>
      </c>
      <c r="B2352" s="44">
        <v>5</v>
      </c>
      <c r="C2352" s="25" t="s">
        <v>2389</v>
      </c>
      <c r="D2352" s="25" t="s">
        <v>1</v>
      </c>
      <c r="E2352" s="26" t="s">
        <v>2</v>
      </c>
      <c r="F2352" s="26" t="s">
        <v>2</v>
      </c>
      <c r="G2352" s="25" t="s">
        <v>67</v>
      </c>
      <c r="H2352" s="26">
        <v>46077</v>
      </c>
      <c r="I2352" s="26">
        <v>46090</v>
      </c>
      <c r="J2352" s="25" t="s">
        <v>1925</v>
      </c>
      <c r="K2352" s="25"/>
      <c r="L2352" s="27">
        <v>0</v>
      </c>
      <c r="M2352" s="26" t="s">
        <v>2</v>
      </c>
      <c r="N2352" s="25" t="str" cm="1">
        <f t="array" ref="N2352">_xlfn.IFS(L2352=100%,"выполнено",L2352=0%,"не выполнено",L2352&gt;0%,"в работе",L2352&lt;100%,"в работе")</f>
        <v>не выполнено</v>
      </c>
      <c r="O2352" s="25"/>
      <c r="P2352" s="25"/>
      <c r="Q2352" s="25" t="s">
        <v>1719</v>
      </c>
      <c r="R2352" s="25" t="str">
        <f>VLOOKUP(J2352,LookUp!C:F,4,0)</f>
        <v>ОЭиСС</v>
      </c>
      <c r="S2352" s="25" t="s">
        <v>3822</v>
      </c>
    </row>
    <row r="2353" spans="1:19" x14ac:dyDescent="0.25">
      <c r="A2353" s="25" t="s">
        <v>1721</v>
      </c>
      <c r="B2353" s="44">
        <v>5</v>
      </c>
      <c r="C2353" s="25" t="s">
        <v>2390</v>
      </c>
      <c r="D2353" s="25" t="s">
        <v>1</v>
      </c>
      <c r="E2353" s="26" t="s">
        <v>2</v>
      </c>
      <c r="F2353" s="26" t="s">
        <v>2</v>
      </c>
      <c r="G2353" s="25" t="s">
        <v>33</v>
      </c>
      <c r="H2353" s="26">
        <v>46077</v>
      </c>
      <c r="I2353" s="26">
        <v>46079</v>
      </c>
      <c r="J2353" s="25" t="s">
        <v>1013</v>
      </c>
      <c r="K2353" s="25"/>
      <c r="L2353" s="27">
        <v>0</v>
      </c>
      <c r="M2353" s="26" t="s">
        <v>2</v>
      </c>
      <c r="N2353" s="25" t="str" cm="1">
        <f t="array" ref="N2353">_xlfn.IFS(L2353=100%,"выполнено",L2353=0%,"не выполнено",L2353&gt;0%,"в работе",L2353&lt;100%,"в работе")</f>
        <v>не выполнено</v>
      </c>
      <c r="O2353" s="25"/>
      <c r="P2353" s="25"/>
      <c r="Q2353" s="25" t="s">
        <v>1719</v>
      </c>
      <c r="R2353" s="25" t="str">
        <f>VLOOKUP(J2353,LookUp!C:F,4,0)</f>
        <v>ОВиВК</v>
      </c>
      <c r="S2353" s="25" t="s">
        <v>3822</v>
      </c>
    </row>
    <row r="2354" spans="1:19" x14ac:dyDescent="0.25">
      <c r="A2354" s="25" t="s">
        <v>1721</v>
      </c>
      <c r="B2354" s="44">
        <v>5</v>
      </c>
      <c r="C2354" s="25" t="s">
        <v>2391</v>
      </c>
      <c r="D2354" s="25" t="s">
        <v>1</v>
      </c>
      <c r="E2354" s="26" t="s">
        <v>2</v>
      </c>
      <c r="F2354" s="26" t="s">
        <v>2</v>
      </c>
      <c r="G2354" s="25" t="s">
        <v>67</v>
      </c>
      <c r="H2354" s="26">
        <v>46091</v>
      </c>
      <c r="I2354" s="26">
        <v>46105</v>
      </c>
      <c r="J2354" s="25" t="s">
        <v>1696</v>
      </c>
      <c r="K2354" s="25"/>
      <c r="L2354" s="27">
        <v>0</v>
      </c>
      <c r="M2354" s="26" t="s">
        <v>2</v>
      </c>
      <c r="N2354" s="25" t="str" cm="1">
        <f t="array" ref="N2354">_xlfn.IFS(L2354=100%,"выполнено",L2354=0%,"не выполнено",L2354&gt;0%,"в работе",L2354&lt;100%,"в работе")</f>
        <v>не выполнено</v>
      </c>
      <c r="O2354" s="25"/>
      <c r="P2354" s="25"/>
      <c r="Q2354" s="25" t="s">
        <v>1719</v>
      </c>
      <c r="R2354" s="25" t="str">
        <f>VLOOKUP(J2354,LookUp!C:F,4,0)</f>
        <v>ОЭиСС</v>
      </c>
      <c r="S2354" s="25" t="s">
        <v>3822</v>
      </c>
    </row>
    <row r="2355" spans="1:19" x14ac:dyDescent="0.25">
      <c r="A2355" s="25" t="s">
        <v>1721</v>
      </c>
      <c r="B2355" s="44">
        <v>5</v>
      </c>
      <c r="C2355" s="25" t="s">
        <v>2392</v>
      </c>
      <c r="D2355" s="25" t="s">
        <v>1</v>
      </c>
      <c r="E2355" s="26" t="s">
        <v>2</v>
      </c>
      <c r="F2355" s="26" t="s">
        <v>2</v>
      </c>
      <c r="G2355" s="25" t="s">
        <v>67</v>
      </c>
      <c r="H2355" s="26">
        <v>46094</v>
      </c>
      <c r="I2355" s="26">
        <v>46108</v>
      </c>
      <c r="J2355" s="25" t="s">
        <v>1025</v>
      </c>
      <c r="K2355" s="25"/>
      <c r="L2355" s="27">
        <v>0</v>
      </c>
      <c r="M2355" s="26" t="s">
        <v>2</v>
      </c>
      <c r="N2355" s="25" t="str" cm="1">
        <f t="array" ref="N2355">_xlfn.IFS(L2355=100%,"выполнено",L2355=0%,"не выполнено",L2355&gt;0%,"в работе",L2355&lt;100%,"в работе")</f>
        <v>не выполнено</v>
      </c>
      <c r="O2355" s="25"/>
      <c r="P2355" s="25"/>
      <c r="Q2355" s="25" t="s">
        <v>1696</v>
      </c>
      <c r="R2355" s="25" t="str">
        <f>VLOOKUP(J2355,LookUp!C:F,4,0)</f>
        <v>СЭО</v>
      </c>
      <c r="S2355" s="25" t="s">
        <v>3822</v>
      </c>
    </row>
    <row r="2356" spans="1:19" x14ac:dyDescent="0.25">
      <c r="A2356" s="25" t="s">
        <v>1721</v>
      </c>
      <c r="B2356" s="44">
        <v>4</v>
      </c>
      <c r="C2356" s="25" t="s">
        <v>2393</v>
      </c>
      <c r="D2356" s="25" t="s">
        <v>1</v>
      </c>
      <c r="E2356" s="26" t="s">
        <v>2</v>
      </c>
      <c r="F2356" s="26" t="s">
        <v>2</v>
      </c>
      <c r="G2356" s="25" t="s">
        <v>1930</v>
      </c>
      <c r="H2356" s="26">
        <v>46078</v>
      </c>
      <c r="I2356" s="26">
        <v>46099</v>
      </c>
      <c r="J2356" s="25" t="s">
        <v>1719</v>
      </c>
      <c r="K2356" s="25"/>
      <c r="L2356" s="27">
        <v>0</v>
      </c>
      <c r="M2356" s="26" t="s">
        <v>2</v>
      </c>
      <c r="N2356" s="25" t="str" cm="1">
        <f t="array" ref="N2356">_xlfn.IFS(L2356=100%,"выполнено",L2356=0%,"не выполнено",L2356&gt;0%,"в работе",L2356&lt;100%,"в работе")</f>
        <v>не выполнено</v>
      </c>
      <c r="O2356" s="25"/>
      <c r="P2356" s="25"/>
      <c r="Q2356" s="25" t="s">
        <v>1701</v>
      </c>
      <c r="R2356" s="25" t="str">
        <f>VLOOKUP(J2356,LookUp!C:F,4,0)</f>
        <v>Не применимо</v>
      </c>
      <c r="S2356" s="25" t="s">
        <v>3822</v>
      </c>
    </row>
    <row r="2357" spans="1:19" x14ac:dyDescent="0.25">
      <c r="A2357" s="25" t="s">
        <v>1721</v>
      </c>
      <c r="B2357" s="44">
        <v>5</v>
      </c>
      <c r="C2357" s="25" t="s">
        <v>2394</v>
      </c>
      <c r="D2357" s="25" t="s">
        <v>1</v>
      </c>
      <c r="E2357" s="26" t="s">
        <v>2</v>
      </c>
      <c r="F2357" s="26" t="s">
        <v>2</v>
      </c>
      <c r="G2357" s="25" t="s">
        <v>33</v>
      </c>
      <c r="H2357" s="26">
        <v>46078</v>
      </c>
      <c r="I2357" s="26">
        <v>46080</v>
      </c>
      <c r="J2357" s="25" t="s">
        <v>1701</v>
      </c>
      <c r="K2357" s="25"/>
      <c r="L2357" s="27">
        <v>0</v>
      </c>
      <c r="M2357" s="26" t="s">
        <v>2</v>
      </c>
      <c r="N2357" s="25" t="str" cm="1">
        <f t="array" ref="N2357">_xlfn.IFS(L2357=100%,"выполнено",L2357=0%,"не выполнено",L2357&gt;0%,"в работе",L2357&lt;100%,"в работе")</f>
        <v>не выполнено</v>
      </c>
      <c r="O2357" s="25"/>
      <c r="P2357" s="25"/>
      <c r="Q2357" s="25" t="s">
        <v>1698</v>
      </c>
      <c r="R2357" s="25" t="str">
        <f>VLOOKUP(J2357,LookUp!C:F,4,0)</f>
        <v>ОВиВК</v>
      </c>
      <c r="S2357" s="25" t="s">
        <v>3822</v>
      </c>
    </row>
    <row r="2358" spans="1:19" x14ac:dyDescent="0.25">
      <c r="A2358" s="25" t="s">
        <v>1721</v>
      </c>
      <c r="B2358" s="44">
        <v>5</v>
      </c>
      <c r="C2358" s="25" t="s">
        <v>2395</v>
      </c>
      <c r="D2358" s="25" t="s">
        <v>1</v>
      </c>
      <c r="E2358" s="26" t="s">
        <v>2</v>
      </c>
      <c r="F2358" s="26" t="s">
        <v>2</v>
      </c>
      <c r="G2358" s="25" t="s">
        <v>73</v>
      </c>
      <c r="H2358" s="26">
        <v>46083</v>
      </c>
      <c r="I2358" s="26">
        <v>46087</v>
      </c>
      <c r="J2358" s="25" t="s">
        <v>1700</v>
      </c>
      <c r="K2358" s="25"/>
      <c r="L2358" s="27">
        <v>0</v>
      </c>
      <c r="M2358" s="26" t="s">
        <v>2</v>
      </c>
      <c r="N2358" s="25" t="str" cm="1">
        <f t="array" ref="N2358">_xlfn.IFS(L2358=100%,"выполнено",L2358=0%,"не выполнено",L2358&gt;0%,"в работе",L2358&lt;100%,"в работе")</f>
        <v>не выполнено</v>
      </c>
      <c r="O2358" s="25"/>
      <c r="P2358" s="25"/>
      <c r="Q2358" s="25" t="s">
        <v>1025</v>
      </c>
      <c r="R2358" s="25" t="str">
        <f>VLOOKUP(J2358,LookUp!C:F,4,0)</f>
        <v>АСО</v>
      </c>
      <c r="S2358" s="25" t="s">
        <v>3822</v>
      </c>
    </row>
    <row r="2359" spans="1:19" x14ac:dyDescent="0.25">
      <c r="A2359" s="25" t="s">
        <v>1721</v>
      </c>
      <c r="B2359" s="44">
        <v>5</v>
      </c>
      <c r="C2359" s="25" t="s">
        <v>2396</v>
      </c>
      <c r="D2359" s="25" t="s">
        <v>1</v>
      </c>
      <c r="E2359" s="26" t="s">
        <v>2</v>
      </c>
      <c r="F2359" s="26" t="s">
        <v>2</v>
      </c>
      <c r="G2359" s="25" t="s">
        <v>192</v>
      </c>
      <c r="H2359" s="26">
        <v>46091</v>
      </c>
      <c r="I2359" s="26">
        <v>46094</v>
      </c>
      <c r="J2359" s="25" t="s">
        <v>1925</v>
      </c>
      <c r="K2359" s="25"/>
      <c r="L2359" s="27">
        <v>0</v>
      </c>
      <c r="M2359" s="26" t="s">
        <v>2</v>
      </c>
      <c r="N2359" s="25" t="str" cm="1">
        <f t="array" ref="N2359">_xlfn.IFS(L2359=100%,"выполнено",L2359=0%,"не выполнено",L2359&gt;0%,"в работе",L2359&lt;100%,"в работе")</f>
        <v>не выполнено</v>
      </c>
      <c r="O2359" s="25"/>
      <c r="P2359" s="25"/>
      <c r="Q2359" s="25" t="s">
        <v>1719</v>
      </c>
      <c r="R2359" s="25" t="str">
        <f>VLOOKUP(J2359,LookUp!C:F,4,0)</f>
        <v>ОЭиСС</v>
      </c>
      <c r="S2359" s="25" t="s">
        <v>3822</v>
      </c>
    </row>
    <row r="2360" spans="1:19" x14ac:dyDescent="0.25">
      <c r="A2360" s="25" t="s">
        <v>1721</v>
      </c>
      <c r="B2360" s="44">
        <v>5</v>
      </c>
      <c r="C2360" s="25" t="s">
        <v>2397</v>
      </c>
      <c r="D2360" s="25" t="s">
        <v>1</v>
      </c>
      <c r="E2360" s="26" t="s">
        <v>2</v>
      </c>
      <c r="F2360" s="26" t="s">
        <v>2</v>
      </c>
      <c r="G2360" s="25" t="s">
        <v>33</v>
      </c>
      <c r="H2360" s="26">
        <v>46086</v>
      </c>
      <c r="I2360" s="26">
        <v>46090</v>
      </c>
      <c r="J2360" s="25" t="s">
        <v>1013</v>
      </c>
      <c r="K2360" s="25"/>
      <c r="L2360" s="27">
        <v>0</v>
      </c>
      <c r="M2360" s="26" t="s">
        <v>2</v>
      </c>
      <c r="N2360" s="25" t="str" cm="1">
        <f t="array" ref="N2360">_xlfn.IFS(L2360=100%,"выполнено",L2360=0%,"не выполнено",L2360&gt;0%,"в работе",L2360&lt;100%,"в работе")</f>
        <v>не выполнено</v>
      </c>
      <c r="O2360" s="25"/>
      <c r="P2360" s="25"/>
      <c r="Q2360" s="25" t="s">
        <v>991</v>
      </c>
      <c r="R2360" s="25" t="str">
        <f>VLOOKUP(J2360,LookUp!C:F,4,0)</f>
        <v>ОВиВК</v>
      </c>
      <c r="S2360" s="25" t="s">
        <v>3822</v>
      </c>
    </row>
    <row r="2361" spans="1:19" x14ac:dyDescent="0.25">
      <c r="A2361" s="25" t="s">
        <v>1721</v>
      </c>
      <c r="B2361" s="44">
        <v>5</v>
      </c>
      <c r="C2361" s="25" t="s">
        <v>2398</v>
      </c>
      <c r="D2361" s="25" t="s">
        <v>1</v>
      </c>
      <c r="E2361" s="26" t="s">
        <v>2</v>
      </c>
      <c r="F2361" s="26" t="s">
        <v>2</v>
      </c>
      <c r="G2361" s="25" t="s">
        <v>73</v>
      </c>
      <c r="H2361" s="26">
        <v>46093</v>
      </c>
      <c r="I2361" s="26">
        <v>46099</v>
      </c>
      <c r="J2361" s="25" t="s">
        <v>1025</v>
      </c>
      <c r="K2361" s="25"/>
      <c r="L2361" s="27">
        <v>0</v>
      </c>
      <c r="M2361" s="26" t="s">
        <v>2</v>
      </c>
      <c r="N2361" s="25" t="str" cm="1">
        <f t="array" ref="N2361">_xlfn.IFS(L2361=100%,"выполнено",L2361=0%,"не выполнено",L2361&gt;0%,"в работе",L2361&lt;100%,"в работе")</f>
        <v>не выполнено</v>
      </c>
      <c r="O2361" s="25"/>
      <c r="P2361" s="25"/>
      <c r="Q2361" s="25" t="s">
        <v>1696</v>
      </c>
      <c r="R2361" s="25" t="str">
        <f>VLOOKUP(J2361,LookUp!C:F,4,0)</f>
        <v>СЭО</v>
      </c>
      <c r="S2361" s="25" t="s">
        <v>3822</v>
      </c>
    </row>
    <row r="2362" spans="1:19" x14ac:dyDescent="0.25">
      <c r="A2362" s="25" t="s">
        <v>1721</v>
      </c>
      <c r="B2362" s="44">
        <v>4</v>
      </c>
      <c r="C2362" s="25" t="s">
        <v>2399</v>
      </c>
      <c r="D2362" s="25" t="s">
        <v>1</v>
      </c>
      <c r="E2362" s="26" t="s">
        <v>2</v>
      </c>
      <c r="F2362" s="26" t="s">
        <v>2</v>
      </c>
      <c r="G2362" s="25" t="s">
        <v>1930</v>
      </c>
      <c r="H2362" s="26">
        <v>46078</v>
      </c>
      <c r="I2362" s="26">
        <v>46099</v>
      </c>
      <c r="J2362" s="25" t="s">
        <v>1719</v>
      </c>
      <c r="K2362" s="25"/>
      <c r="L2362" s="27">
        <v>0</v>
      </c>
      <c r="M2362" s="26" t="s">
        <v>2</v>
      </c>
      <c r="N2362" s="25" t="str" cm="1">
        <f t="array" ref="N2362">_xlfn.IFS(L2362=100%,"выполнено",L2362=0%,"не выполнено",L2362&gt;0%,"в работе",L2362&lt;100%,"в работе")</f>
        <v>не выполнено</v>
      </c>
      <c r="O2362" s="25"/>
      <c r="P2362" s="25"/>
      <c r="Q2362" s="25" t="s">
        <v>1013</v>
      </c>
      <c r="R2362" s="25" t="str">
        <f>VLOOKUP(J2362,LookUp!C:F,4,0)</f>
        <v>Не применимо</v>
      </c>
      <c r="S2362" s="25" t="s">
        <v>3822</v>
      </c>
    </row>
    <row r="2363" spans="1:19" x14ac:dyDescent="0.25">
      <c r="A2363" s="25" t="s">
        <v>1721</v>
      </c>
      <c r="B2363" s="44">
        <v>5</v>
      </c>
      <c r="C2363" s="25" t="s">
        <v>2400</v>
      </c>
      <c r="D2363" s="25" t="s">
        <v>1</v>
      </c>
      <c r="E2363" s="26" t="s">
        <v>2</v>
      </c>
      <c r="F2363" s="26" t="s">
        <v>2</v>
      </c>
      <c r="G2363" s="25" t="s">
        <v>33</v>
      </c>
      <c r="H2363" s="26">
        <v>46078</v>
      </c>
      <c r="I2363" s="26">
        <v>46080</v>
      </c>
      <c r="J2363" s="25" t="s">
        <v>1701</v>
      </c>
      <c r="K2363" s="25"/>
      <c r="L2363" s="27">
        <v>0</v>
      </c>
      <c r="M2363" s="26" t="s">
        <v>2</v>
      </c>
      <c r="N2363" s="25" t="str" cm="1">
        <f t="array" ref="N2363">_xlfn.IFS(L2363=100%,"выполнено",L2363=0%,"не выполнено",L2363&gt;0%,"в работе",L2363&lt;100%,"в работе")</f>
        <v>не выполнено</v>
      </c>
      <c r="O2363" s="25"/>
      <c r="P2363" s="25"/>
      <c r="Q2363" s="25" t="s">
        <v>1698</v>
      </c>
      <c r="R2363" s="25" t="str">
        <f>VLOOKUP(J2363,LookUp!C:F,4,0)</f>
        <v>ОВиВК</v>
      </c>
      <c r="S2363" s="25" t="s">
        <v>3822</v>
      </c>
    </row>
    <row r="2364" spans="1:19" x14ac:dyDescent="0.25">
      <c r="A2364" s="25" t="s">
        <v>1721</v>
      </c>
      <c r="B2364" s="44">
        <v>5</v>
      </c>
      <c r="C2364" s="25" t="s">
        <v>2401</v>
      </c>
      <c r="D2364" s="25" t="s">
        <v>1</v>
      </c>
      <c r="E2364" s="26" t="s">
        <v>2</v>
      </c>
      <c r="F2364" s="26" t="s">
        <v>2</v>
      </c>
      <c r="G2364" s="25" t="s">
        <v>73</v>
      </c>
      <c r="H2364" s="26">
        <v>46083</v>
      </c>
      <c r="I2364" s="26">
        <v>46087</v>
      </c>
      <c r="J2364" s="25" t="s">
        <v>1700</v>
      </c>
      <c r="K2364" s="25"/>
      <c r="L2364" s="27">
        <v>0</v>
      </c>
      <c r="M2364" s="26" t="s">
        <v>2</v>
      </c>
      <c r="N2364" s="25" t="str" cm="1">
        <f t="array" ref="N2364">_xlfn.IFS(L2364=100%,"выполнено",L2364=0%,"не выполнено",L2364&gt;0%,"в работе",L2364&lt;100%,"в работе")</f>
        <v>не выполнено</v>
      </c>
      <c r="O2364" s="25"/>
      <c r="P2364" s="25"/>
      <c r="Q2364" s="25" t="s">
        <v>1698</v>
      </c>
      <c r="R2364" s="25" t="str">
        <f>VLOOKUP(J2364,LookUp!C:F,4,0)</f>
        <v>АСО</v>
      </c>
      <c r="S2364" s="25" t="s">
        <v>3822</v>
      </c>
    </row>
    <row r="2365" spans="1:19" x14ac:dyDescent="0.25">
      <c r="A2365" s="25" t="s">
        <v>1721</v>
      </c>
      <c r="B2365" s="44">
        <v>5</v>
      </c>
      <c r="C2365" s="25" t="s">
        <v>2402</v>
      </c>
      <c r="D2365" s="25" t="s">
        <v>1</v>
      </c>
      <c r="E2365" s="26" t="s">
        <v>2</v>
      </c>
      <c r="F2365" s="26" t="s">
        <v>2</v>
      </c>
      <c r="G2365" s="25" t="s">
        <v>192</v>
      </c>
      <c r="H2365" s="26">
        <v>46091</v>
      </c>
      <c r="I2365" s="26">
        <v>46094</v>
      </c>
      <c r="J2365" s="25" t="s">
        <v>1925</v>
      </c>
      <c r="K2365" s="25"/>
      <c r="L2365" s="27">
        <v>0</v>
      </c>
      <c r="M2365" s="26" t="s">
        <v>2</v>
      </c>
      <c r="N2365" s="25" t="str" cm="1">
        <f t="array" ref="N2365">_xlfn.IFS(L2365=100%,"выполнено",L2365=0%,"не выполнено",L2365&gt;0%,"в работе",L2365&lt;100%,"в работе")</f>
        <v>не выполнено</v>
      </c>
      <c r="O2365" s="25"/>
      <c r="P2365" s="25"/>
      <c r="Q2365" s="25" t="s">
        <v>1696</v>
      </c>
      <c r="R2365" s="25" t="str">
        <f>VLOOKUP(J2365,LookUp!C:F,4,0)</f>
        <v>ОЭиСС</v>
      </c>
      <c r="S2365" s="25" t="s">
        <v>3822</v>
      </c>
    </row>
    <row r="2366" spans="1:19" x14ac:dyDescent="0.25">
      <c r="A2366" s="25" t="s">
        <v>1721</v>
      </c>
      <c r="B2366" s="44">
        <v>5</v>
      </c>
      <c r="C2366" s="25" t="s">
        <v>2403</v>
      </c>
      <c r="D2366" s="25" t="s">
        <v>1</v>
      </c>
      <c r="E2366" s="26" t="s">
        <v>2</v>
      </c>
      <c r="F2366" s="26" t="s">
        <v>2</v>
      </c>
      <c r="G2366" s="25" t="s">
        <v>33</v>
      </c>
      <c r="H2366" s="26">
        <v>46086</v>
      </c>
      <c r="I2366" s="26">
        <v>46090</v>
      </c>
      <c r="J2366" s="25" t="s">
        <v>1013</v>
      </c>
      <c r="K2366" s="25"/>
      <c r="L2366" s="27">
        <v>0</v>
      </c>
      <c r="M2366" s="26" t="s">
        <v>2</v>
      </c>
      <c r="N2366" s="25" t="str" cm="1">
        <f t="array" ref="N2366">_xlfn.IFS(L2366=100%,"выполнено",L2366=0%,"не выполнено",L2366&gt;0%,"в работе",L2366&lt;100%,"в работе")</f>
        <v>не выполнено</v>
      </c>
      <c r="O2366" s="25"/>
      <c r="P2366" s="25"/>
      <c r="Q2366" s="25" t="s">
        <v>1696</v>
      </c>
      <c r="R2366" s="25" t="str">
        <f>VLOOKUP(J2366,LookUp!C:F,4,0)</f>
        <v>ОВиВК</v>
      </c>
      <c r="S2366" s="25" t="s">
        <v>3822</v>
      </c>
    </row>
    <row r="2367" spans="1:19" x14ac:dyDescent="0.25">
      <c r="A2367" s="25" t="s">
        <v>1721</v>
      </c>
      <c r="B2367" s="44">
        <v>5</v>
      </c>
      <c r="C2367" s="25" t="s">
        <v>2404</v>
      </c>
      <c r="D2367" s="25" t="s">
        <v>1</v>
      </c>
      <c r="E2367" s="26" t="s">
        <v>2</v>
      </c>
      <c r="F2367" s="26" t="s">
        <v>2</v>
      </c>
      <c r="G2367" s="25" t="s">
        <v>73</v>
      </c>
      <c r="H2367" s="26">
        <v>46093</v>
      </c>
      <c r="I2367" s="26">
        <v>46099</v>
      </c>
      <c r="J2367" s="25" t="s">
        <v>1025</v>
      </c>
      <c r="K2367" s="25"/>
      <c r="L2367" s="27">
        <v>0</v>
      </c>
      <c r="M2367" s="26" t="s">
        <v>2</v>
      </c>
      <c r="N2367" s="25" t="str" cm="1">
        <f t="array" ref="N2367">_xlfn.IFS(L2367=100%,"выполнено",L2367=0%,"не выполнено",L2367&gt;0%,"в работе",L2367&lt;100%,"в работе")</f>
        <v>не выполнено</v>
      </c>
      <c r="O2367" s="25"/>
      <c r="P2367" s="25"/>
      <c r="Q2367" s="25" t="s">
        <v>1696</v>
      </c>
      <c r="R2367" s="25" t="str">
        <f>VLOOKUP(J2367,LookUp!C:F,4,0)</f>
        <v>СЭО</v>
      </c>
      <c r="S2367" s="25" t="s">
        <v>3822</v>
      </c>
    </row>
    <row r="2368" spans="1:19" x14ac:dyDescent="0.25">
      <c r="A2368" s="25" t="s">
        <v>1721</v>
      </c>
      <c r="B2368" s="44">
        <v>4</v>
      </c>
      <c r="C2368" s="25" t="s">
        <v>2405</v>
      </c>
      <c r="D2368" s="25" t="s">
        <v>1</v>
      </c>
      <c r="E2368" s="26" t="s">
        <v>2</v>
      </c>
      <c r="F2368" s="26" t="s">
        <v>2</v>
      </c>
      <c r="G2368" s="25" t="s">
        <v>1939</v>
      </c>
      <c r="H2368" s="26">
        <v>46090</v>
      </c>
      <c r="I2368" s="26">
        <v>46134</v>
      </c>
      <c r="J2368" s="25" t="s">
        <v>1719</v>
      </c>
      <c r="K2368" s="25"/>
      <c r="L2368" s="27">
        <v>0</v>
      </c>
      <c r="M2368" s="26" t="s">
        <v>2</v>
      </c>
      <c r="N2368" s="25" t="str" cm="1">
        <f t="array" ref="N2368">_xlfn.IFS(L2368=100%,"выполнено",L2368=0%,"не выполнено",L2368&gt;0%,"в работе",L2368&lt;100%,"в работе")</f>
        <v>не выполнено</v>
      </c>
      <c r="O2368" s="25"/>
      <c r="P2368" s="25"/>
      <c r="Q2368" s="25" t="s">
        <v>1696</v>
      </c>
      <c r="R2368" s="25" t="str">
        <f>VLOOKUP(J2368,LookUp!C:F,4,0)</f>
        <v>Не применимо</v>
      </c>
      <c r="S2368" s="25" t="s">
        <v>3822</v>
      </c>
    </row>
    <row r="2369" spans="1:19" x14ac:dyDescent="0.25">
      <c r="A2369" s="25" t="s">
        <v>1721</v>
      </c>
      <c r="B2369" s="44">
        <v>5</v>
      </c>
      <c r="C2369" s="25" t="s">
        <v>2406</v>
      </c>
      <c r="D2369" s="25" t="s">
        <v>1</v>
      </c>
      <c r="E2369" s="26" t="s">
        <v>2</v>
      </c>
      <c r="F2369" s="26" t="s">
        <v>2</v>
      </c>
      <c r="G2369" s="25" t="s">
        <v>67</v>
      </c>
      <c r="H2369" s="26">
        <v>46090</v>
      </c>
      <c r="I2369" s="26">
        <v>46101</v>
      </c>
      <c r="J2369" s="25" t="s">
        <v>1701</v>
      </c>
      <c r="K2369" s="25"/>
      <c r="L2369" s="27">
        <v>0</v>
      </c>
      <c r="M2369" s="26" t="s">
        <v>2</v>
      </c>
      <c r="N2369" s="25" t="str" cm="1">
        <f t="array" ref="N2369">_xlfn.IFS(L2369=100%,"выполнено",L2369=0%,"не выполнено",L2369&gt;0%,"в работе",L2369&lt;100%,"в работе")</f>
        <v>не выполнено</v>
      </c>
      <c r="O2369" s="25"/>
      <c r="P2369" s="25"/>
      <c r="Q2369" s="25" t="s">
        <v>1696</v>
      </c>
      <c r="R2369" s="25" t="str">
        <f>VLOOKUP(J2369,LookUp!C:F,4,0)</f>
        <v>ОВиВК</v>
      </c>
      <c r="S2369" s="25" t="s">
        <v>3822</v>
      </c>
    </row>
    <row r="2370" spans="1:19" x14ac:dyDescent="0.25">
      <c r="A2370" s="25" t="s">
        <v>1721</v>
      </c>
      <c r="B2370" s="44">
        <v>5</v>
      </c>
      <c r="C2370" s="25" t="s">
        <v>2407</v>
      </c>
      <c r="D2370" s="25" t="s">
        <v>1</v>
      </c>
      <c r="E2370" s="26" t="s">
        <v>2</v>
      </c>
      <c r="F2370" s="26" t="s">
        <v>2</v>
      </c>
      <c r="G2370" s="25" t="s">
        <v>77</v>
      </c>
      <c r="H2370" s="26">
        <v>46097</v>
      </c>
      <c r="I2370" s="26">
        <v>46106</v>
      </c>
      <c r="J2370" s="25" t="s">
        <v>1700</v>
      </c>
      <c r="K2370" s="25"/>
      <c r="L2370" s="27">
        <v>0</v>
      </c>
      <c r="M2370" s="26" t="s">
        <v>2</v>
      </c>
      <c r="N2370" s="25" t="str" cm="1">
        <f t="array" ref="N2370">_xlfn.IFS(L2370=100%,"выполнено",L2370=0%,"не выполнено",L2370&gt;0%,"в работе",L2370&lt;100%,"в работе")</f>
        <v>не выполнено</v>
      </c>
      <c r="O2370" s="25"/>
      <c r="P2370" s="25"/>
      <c r="Q2370" s="25" t="s">
        <v>1696</v>
      </c>
      <c r="R2370" s="25" t="str">
        <f>VLOOKUP(J2370,LookUp!C:F,4,0)</f>
        <v>АСО</v>
      </c>
      <c r="S2370" s="25" t="s">
        <v>3822</v>
      </c>
    </row>
    <row r="2371" spans="1:19" x14ac:dyDescent="0.25">
      <c r="A2371" s="25" t="s">
        <v>1721</v>
      </c>
      <c r="B2371" s="44">
        <v>5</v>
      </c>
      <c r="C2371" s="25" t="s">
        <v>2408</v>
      </c>
      <c r="D2371" s="25" t="s">
        <v>1</v>
      </c>
      <c r="E2371" s="26" t="s">
        <v>2</v>
      </c>
      <c r="F2371" s="26" t="s">
        <v>2</v>
      </c>
      <c r="G2371" s="25" t="s">
        <v>67</v>
      </c>
      <c r="H2371" s="26">
        <v>46101</v>
      </c>
      <c r="I2371" s="26">
        <v>46115</v>
      </c>
      <c r="J2371" s="25" t="s">
        <v>1700</v>
      </c>
      <c r="K2371" s="25"/>
      <c r="L2371" s="27">
        <v>0</v>
      </c>
      <c r="M2371" s="26" t="s">
        <v>2</v>
      </c>
      <c r="N2371" s="25" t="str" cm="1">
        <f t="array" ref="N2371">_xlfn.IFS(L2371=100%,"выполнено",L2371=0%,"не выполнено",L2371&gt;0%,"в работе",L2371&lt;100%,"в работе")</f>
        <v>не выполнено</v>
      </c>
      <c r="O2371" s="25"/>
      <c r="P2371" s="25"/>
      <c r="Q2371" s="25" t="s">
        <v>1696</v>
      </c>
      <c r="R2371" s="25" t="str">
        <f>VLOOKUP(J2371,LookUp!C:F,4,0)</f>
        <v>АСО</v>
      </c>
      <c r="S2371" s="25" t="s">
        <v>3822</v>
      </c>
    </row>
    <row r="2372" spans="1:19" x14ac:dyDescent="0.25">
      <c r="A2372" s="25" t="s">
        <v>1721</v>
      </c>
      <c r="B2372" s="44">
        <v>5</v>
      </c>
      <c r="C2372" s="25" t="s">
        <v>2409</v>
      </c>
      <c r="D2372" s="25" t="s">
        <v>1</v>
      </c>
      <c r="E2372" s="26" t="s">
        <v>2</v>
      </c>
      <c r="F2372" s="26" t="s">
        <v>2</v>
      </c>
      <c r="G2372" s="25" t="s">
        <v>106</v>
      </c>
      <c r="H2372" s="26">
        <v>46108</v>
      </c>
      <c r="I2372" s="26">
        <v>46119</v>
      </c>
      <c r="J2372" s="25" t="s">
        <v>1700</v>
      </c>
      <c r="K2372" s="25"/>
      <c r="L2372" s="27">
        <v>0</v>
      </c>
      <c r="M2372" s="26" t="s">
        <v>2</v>
      </c>
      <c r="N2372" s="25" t="str" cm="1">
        <f t="array" ref="N2372">_xlfn.IFS(L2372=100%,"выполнено",L2372=0%,"не выполнено",L2372&gt;0%,"в работе",L2372&lt;100%,"в работе")</f>
        <v>не выполнено</v>
      </c>
      <c r="O2372" s="25"/>
      <c r="P2372" s="25"/>
      <c r="Q2372" s="25" t="s">
        <v>1696</v>
      </c>
      <c r="R2372" s="25" t="str">
        <f>VLOOKUP(J2372,LookUp!C:F,4,0)</f>
        <v>АСО</v>
      </c>
      <c r="S2372" s="25" t="s">
        <v>3822</v>
      </c>
    </row>
    <row r="2373" spans="1:19" x14ac:dyDescent="0.25">
      <c r="A2373" s="25" t="s">
        <v>1721</v>
      </c>
      <c r="B2373" s="44">
        <v>5</v>
      </c>
      <c r="C2373" s="25" t="s">
        <v>2410</v>
      </c>
      <c r="D2373" s="25" t="s">
        <v>1</v>
      </c>
      <c r="E2373" s="26" t="s">
        <v>2</v>
      </c>
      <c r="F2373" s="26" t="s">
        <v>2</v>
      </c>
      <c r="G2373" s="25" t="s">
        <v>33</v>
      </c>
      <c r="H2373" s="26">
        <v>46107</v>
      </c>
      <c r="I2373" s="26">
        <v>46111</v>
      </c>
      <c r="J2373" s="25" t="s">
        <v>1007</v>
      </c>
      <c r="K2373" s="25"/>
      <c r="L2373" s="27">
        <v>0</v>
      </c>
      <c r="M2373" s="26" t="s">
        <v>2</v>
      </c>
      <c r="N2373" s="25" t="str" cm="1">
        <f t="array" ref="N2373">_xlfn.IFS(L2373=100%,"выполнено",L2373=0%,"не выполнено",L2373&gt;0%,"в работе",L2373&lt;100%,"в работе")</f>
        <v>не выполнено</v>
      </c>
      <c r="O2373" s="25"/>
      <c r="P2373" s="25"/>
      <c r="Q2373" s="25" t="s">
        <v>1696</v>
      </c>
      <c r="R2373" s="25" t="str">
        <f>VLOOKUP(J2373,LookUp!C:F,4,0)</f>
        <v>ОЭиСС</v>
      </c>
      <c r="S2373" s="25" t="s">
        <v>3822</v>
      </c>
    </row>
    <row r="2374" spans="1:19" x14ac:dyDescent="0.25">
      <c r="A2374" s="25" t="s">
        <v>1721</v>
      </c>
      <c r="B2374" s="44">
        <v>5</v>
      </c>
      <c r="C2374" s="25" t="s">
        <v>2411</v>
      </c>
      <c r="D2374" s="25" t="s">
        <v>1</v>
      </c>
      <c r="E2374" s="26" t="s">
        <v>2</v>
      </c>
      <c r="F2374" s="26" t="s">
        <v>2</v>
      </c>
      <c r="G2374" s="25" t="s">
        <v>33</v>
      </c>
      <c r="H2374" s="26">
        <v>46101</v>
      </c>
      <c r="I2374" s="26">
        <v>46106</v>
      </c>
      <c r="J2374" s="25" t="s">
        <v>1007</v>
      </c>
      <c r="K2374" s="25"/>
      <c r="L2374" s="27">
        <v>0</v>
      </c>
      <c r="M2374" s="26" t="s">
        <v>2</v>
      </c>
      <c r="N2374" s="25" t="str" cm="1">
        <f t="array" ref="N2374">_xlfn.IFS(L2374=100%,"выполнено",L2374=0%,"не выполнено",L2374&gt;0%,"в работе",L2374&lt;100%,"в работе")</f>
        <v>не выполнено</v>
      </c>
      <c r="O2374" s="25"/>
      <c r="P2374" s="25"/>
      <c r="Q2374" s="25" t="s">
        <v>1025</v>
      </c>
      <c r="R2374" s="25" t="str">
        <f>VLOOKUP(J2374,LookUp!C:F,4,0)</f>
        <v>ОЭиСС</v>
      </c>
      <c r="S2374" s="25" t="s">
        <v>3822</v>
      </c>
    </row>
    <row r="2375" spans="1:19" x14ac:dyDescent="0.25">
      <c r="A2375" s="25" t="s">
        <v>1721</v>
      </c>
      <c r="B2375" s="44">
        <v>5</v>
      </c>
      <c r="C2375" s="25" t="s">
        <v>2412</v>
      </c>
      <c r="D2375" s="25" t="s">
        <v>1</v>
      </c>
      <c r="E2375" s="26" t="s">
        <v>2</v>
      </c>
      <c r="F2375" s="26" t="s">
        <v>2</v>
      </c>
      <c r="G2375" s="25" t="s">
        <v>67</v>
      </c>
      <c r="H2375" s="26">
        <v>46101</v>
      </c>
      <c r="I2375" s="26">
        <v>46115</v>
      </c>
      <c r="J2375" s="25" t="s">
        <v>1925</v>
      </c>
      <c r="K2375" s="25"/>
      <c r="L2375" s="27">
        <v>0</v>
      </c>
      <c r="M2375" s="26" t="s">
        <v>2</v>
      </c>
      <c r="N2375" s="25" t="str" cm="1">
        <f t="array" ref="N2375">_xlfn.IFS(L2375=100%,"выполнено",L2375=0%,"не выполнено",L2375&gt;0%,"в работе",L2375&lt;100%,"в работе")</f>
        <v>не выполнено</v>
      </c>
      <c r="O2375" s="25"/>
      <c r="P2375" s="25"/>
      <c r="Q2375" s="25" t="s">
        <v>1719</v>
      </c>
      <c r="R2375" s="25" t="str">
        <f>VLOOKUP(J2375,LookUp!C:F,4,0)</f>
        <v>ОЭиСС</v>
      </c>
      <c r="S2375" s="25" t="s">
        <v>3822</v>
      </c>
    </row>
    <row r="2376" spans="1:19" x14ac:dyDescent="0.25">
      <c r="A2376" s="25" t="s">
        <v>1721</v>
      </c>
      <c r="B2376" s="44">
        <v>5</v>
      </c>
      <c r="C2376" s="25" t="s">
        <v>2413</v>
      </c>
      <c r="D2376" s="25" t="s">
        <v>1</v>
      </c>
      <c r="E2376" s="26" t="s">
        <v>2</v>
      </c>
      <c r="F2376" s="26" t="s">
        <v>2</v>
      </c>
      <c r="G2376" s="25" t="s">
        <v>33</v>
      </c>
      <c r="H2376" s="26">
        <v>46101</v>
      </c>
      <c r="I2376" s="26">
        <v>46106</v>
      </c>
      <c r="J2376" s="25" t="s">
        <v>1013</v>
      </c>
      <c r="K2376" s="25"/>
      <c r="L2376" s="27">
        <v>0</v>
      </c>
      <c r="M2376" s="26" t="s">
        <v>2</v>
      </c>
      <c r="N2376" s="25" t="str" cm="1">
        <f t="array" ref="N2376">_xlfn.IFS(L2376=100%,"выполнено",L2376=0%,"не выполнено",L2376&gt;0%,"в работе",L2376&lt;100%,"в работе")</f>
        <v>не выполнено</v>
      </c>
      <c r="O2376" s="25"/>
      <c r="P2376" s="25"/>
      <c r="Q2376" s="25" t="s">
        <v>1698</v>
      </c>
      <c r="R2376" s="25" t="str">
        <f>VLOOKUP(J2376,LookUp!C:F,4,0)</f>
        <v>ОВиВК</v>
      </c>
      <c r="S2376" s="25" t="s">
        <v>3822</v>
      </c>
    </row>
    <row r="2377" spans="1:19" x14ac:dyDescent="0.25">
      <c r="A2377" s="25" t="s">
        <v>1721</v>
      </c>
      <c r="B2377" s="44">
        <v>5</v>
      </c>
      <c r="C2377" s="25" t="s">
        <v>2414</v>
      </c>
      <c r="D2377" s="25" t="s">
        <v>1</v>
      </c>
      <c r="E2377" s="26" t="s">
        <v>2</v>
      </c>
      <c r="F2377" s="26" t="s">
        <v>2</v>
      </c>
      <c r="G2377" s="25" t="s">
        <v>67</v>
      </c>
      <c r="H2377" s="26">
        <v>46118</v>
      </c>
      <c r="I2377" s="26">
        <v>46129</v>
      </c>
      <c r="J2377" s="25" t="s">
        <v>1696</v>
      </c>
      <c r="K2377" s="25"/>
      <c r="L2377" s="27">
        <v>0</v>
      </c>
      <c r="M2377" s="26" t="s">
        <v>2</v>
      </c>
      <c r="N2377" s="25" t="str" cm="1">
        <f t="array" ref="N2377">_xlfn.IFS(L2377=100%,"выполнено",L2377=0%,"не выполнено",L2377&gt;0%,"в работе",L2377&lt;100%,"в работе")</f>
        <v>не выполнено</v>
      </c>
      <c r="O2377" s="25"/>
      <c r="P2377" s="25"/>
      <c r="Q2377" s="25" t="s">
        <v>1700</v>
      </c>
      <c r="R2377" s="25" t="str">
        <f>VLOOKUP(J2377,LookUp!C:F,4,0)</f>
        <v>ОЭиСС</v>
      </c>
      <c r="S2377" s="25" t="s">
        <v>3822</v>
      </c>
    </row>
    <row r="2378" spans="1:19" x14ac:dyDescent="0.25">
      <c r="A2378" s="25" t="s">
        <v>1721</v>
      </c>
      <c r="B2378" s="44">
        <v>5</v>
      </c>
      <c r="C2378" s="25" t="s">
        <v>2415</v>
      </c>
      <c r="D2378" s="25" t="s">
        <v>1</v>
      </c>
      <c r="E2378" s="26" t="s">
        <v>2</v>
      </c>
      <c r="F2378" s="26" t="s">
        <v>2</v>
      </c>
      <c r="G2378" s="25" t="s">
        <v>67</v>
      </c>
      <c r="H2378" s="26">
        <v>46121</v>
      </c>
      <c r="I2378" s="26">
        <v>46134</v>
      </c>
      <c r="J2378" s="25" t="s">
        <v>1025</v>
      </c>
      <c r="K2378" s="25"/>
      <c r="L2378" s="27">
        <v>0</v>
      </c>
      <c r="M2378" s="26" t="s">
        <v>2</v>
      </c>
      <c r="N2378" s="25" t="str" cm="1">
        <f t="array" ref="N2378">_xlfn.IFS(L2378=100%,"выполнено",L2378=0%,"не выполнено",L2378&gt;0%,"в работе",L2378&lt;100%,"в работе")</f>
        <v>не выполнено</v>
      </c>
      <c r="O2378" s="25"/>
      <c r="P2378" s="25"/>
      <c r="Q2378" s="25" t="s">
        <v>1025</v>
      </c>
      <c r="R2378" s="25" t="str">
        <f>VLOOKUP(J2378,LookUp!C:F,4,0)</f>
        <v>СЭО</v>
      </c>
      <c r="S2378" s="25" t="s">
        <v>3822</v>
      </c>
    </row>
    <row r="2379" spans="1:19" x14ac:dyDescent="0.25">
      <c r="A2379" s="25" t="s">
        <v>1721</v>
      </c>
      <c r="B2379" s="44">
        <v>4</v>
      </c>
      <c r="C2379" s="25" t="s">
        <v>2416</v>
      </c>
      <c r="D2379" s="25" t="s">
        <v>1</v>
      </c>
      <c r="E2379" s="26" t="s">
        <v>2</v>
      </c>
      <c r="F2379" s="26" t="s">
        <v>2</v>
      </c>
      <c r="G2379" s="25" t="s">
        <v>1930</v>
      </c>
      <c r="H2379" s="26">
        <v>46105</v>
      </c>
      <c r="I2379" s="26">
        <v>46126</v>
      </c>
      <c r="J2379" s="25" t="s">
        <v>1719</v>
      </c>
      <c r="K2379" s="25"/>
      <c r="L2379" s="27">
        <v>0</v>
      </c>
      <c r="M2379" s="26" t="s">
        <v>2</v>
      </c>
      <c r="N2379" s="25" t="str" cm="1">
        <f t="array" ref="N2379">_xlfn.IFS(L2379=100%,"выполнено",L2379=0%,"не выполнено",L2379&gt;0%,"в работе",L2379&lt;100%,"в работе")</f>
        <v>не выполнено</v>
      </c>
      <c r="O2379" s="25"/>
      <c r="P2379" s="25"/>
      <c r="Q2379" s="25" t="s">
        <v>1719</v>
      </c>
      <c r="R2379" s="25" t="str">
        <f>VLOOKUP(J2379,LookUp!C:F,4,0)</f>
        <v>Не применимо</v>
      </c>
      <c r="S2379" s="25" t="s">
        <v>3822</v>
      </c>
    </row>
    <row r="2380" spans="1:19" x14ac:dyDescent="0.25">
      <c r="A2380" s="25" t="s">
        <v>1721</v>
      </c>
      <c r="B2380" s="44">
        <v>5</v>
      </c>
      <c r="C2380" s="25" t="s">
        <v>2417</v>
      </c>
      <c r="D2380" s="25" t="s">
        <v>1</v>
      </c>
      <c r="E2380" s="26" t="s">
        <v>2</v>
      </c>
      <c r="F2380" s="26" t="s">
        <v>2</v>
      </c>
      <c r="G2380" s="25" t="s">
        <v>33</v>
      </c>
      <c r="H2380" s="26">
        <v>46105</v>
      </c>
      <c r="I2380" s="26">
        <v>46107</v>
      </c>
      <c r="J2380" s="25" t="s">
        <v>1701</v>
      </c>
      <c r="K2380" s="25"/>
      <c r="L2380" s="27">
        <v>0</v>
      </c>
      <c r="M2380" s="26" t="s">
        <v>2</v>
      </c>
      <c r="N2380" s="25" t="str" cm="1">
        <f t="array" ref="N2380">_xlfn.IFS(L2380=100%,"выполнено",L2380=0%,"не выполнено",L2380&gt;0%,"в работе",L2380&lt;100%,"в работе")</f>
        <v>не выполнено</v>
      </c>
      <c r="O2380" s="25"/>
      <c r="P2380" s="25"/>
      <c r="Q2380" s="25" t="s">
        <v>1698</v>
      </c>
      <c r="R2380" s="25" t="str">
        <f>VLOOKUP(J2380,LookUp!C:F,4,0)</f>
        <v>ОВиВК</v>
      </c>
      <c r="S2380" s="25" t="s">
        <v>3822</v>
      </c>
    </row>
    <row r="2381" spans="1:19" x14ac:dyDescent="0.25">
      <c r="A2381" s="25" t="s">
        <v>1721</v>
      </c>
      <c r="B2381" s="44">
        <v>5</v>
      </c>
      <c r="C2381" s="25" t="s">
        <v>2418</v>
      </c>
      <c r="D2381" s="25" t="s">
        <v>1</v>
      </c>
      <c r="E2381" s="26" t="s">
        <v>2</v>
      </c>
      <c r="F2381" s="26" t="s">
        <v>2</v>
      </c>
      <c r="G2381" s="25" t="s">
        <v>73</v>
      </c>
      <c r="H2381" s="26">
        <v>46108</v>
      </c>
      <c r="I2381" s="26">
        <v>46114</v>
      </c>
      <c r="J2381" s="25" t="s">
        <v>1700</v>
      </c>
      <c r="K2381" s="25"/>
      <c r="L2381" s="27">
        <v>0</v>
      </c>
      <c r="M2381" s="26" t="s">
        <v>2</v>
      </c>
      <c r="N2381" s="25" t="str" cm="1">
        <f t="array" ref="N2381">_xlfn.IFS(L2381=100%,"выполнено",L2381=0%,"не выполнено",L2381&gt;0%,"в работе",L2381&lt;100%,"в работе")</f>
        <v>не выполнено</v>
      </c>
      <c r="O2381" s="25"/>
      <c r="P2381" s="25"/>
      <c r="Q2381" s="25" t="s">
        <v>1700</v>
      </c>
      <c r="R2381" s="25" t="str">
        <f>VLOOKUP(J2381,LookUp!C:F,4,0)</f>
        <v>АСО</v>
      </c>
      <c r="S2381" s="25" t="s">
        <v>3822</v>
      </c>
    </row>
    <row r="2382" spans="1:19" x14ac:dyDescent="0.25">
      <c r="A2382" s="25" t="s">
        <v>1721</v>
      </c>
      <c r="B2382" s="44">
        <v>5</v>
      </c>
      <c r="C2382" s="25" t="s">
        <v>2419</v>
      </c>
      <c r="D2382" s="25" t="s">
        <v>1</v>
      </c>
      <c r="E2382" s="26" t="s">
        <v>2</v>
      </c>
      <c r="F2382" s="26" t="s">
        <v>2</v>
      </c>
      <c r="G2382" s="25" t="s">
        <v>192</v>
      </c>
      <c r="H2382" s="26">
        <v>46118</v>
      </c>
      <c r="I2382" s="26">
        <v>46121</v>
      </c>
      <c r="J2382" s="25" t="s">
        <v>1925</v>
      </c>
      <c r="K2382" s="25"/>
      <c r="L2382" s="27">
        <v>0</v>
      </c>
      <c r="M2382" s="26" t="s">
        <v>2</v>
      </c>
      <c r="N2382" s="25" t="str" cm="1">
        <f t="array" ref="N2382">_xlfn.IFS(L2382=100%,"выполнено",L2382=0%,"не выполнено",L2382&gt;0%,"в работе",L2382&lt;100%,"в работе")</f>
        <v>не выполнено</v>
      </c>
      <c r="O2382" s="25"/>
      <c r="P2382" s="25"/>
      <c r="Q2382" s="25" t="s">
        <v>1700</v>
      </c>
      <c r="R2382" s="25" t="str">
        <f>VLOOKUP(J2382,LookUp!C:F,4,0)</f>
        <v>ОЭиСС</v>
      </c>
      <c r="S2382" s="25" t="s">
        <v>3822</v>
      </c>
    </row>
    <row r="2383" spans="1:19" x14ac:dyDescent="0.25">
      <c r="A2383" s="25" t="s">
        <v>1721</v>
      </c>
      <c r="B2383" s="44">
        <v>5</v>
      </c>
      <c r="C2383" s="25" t="s">
        <v>2420</v>
      </c>
      <c r="D2383" s="25" t="s">
        <v>1</v>
      </c>
      <c r="E2383" s="26" t="s">
        <v>2</v>
      </c>
      <c r="F2383" s="26" t="s">
        <v>2</v>
      </c>
      <c r="G2383" s="25" t="s">
        <v>33</v>
      </c>
      <c r="H2383" s="26">
        <v>46113</v>
      </c>
      <c r="I2383" s="26">
        <v>46115</v>
      </c>
      <c r="J2383" s="25" t="s">
        <v>1013</v>
      </c>
      <c r="K2383" s="25"/>
      <c r="L2383" s="27">
        <v>0</v>
      </c>
      <c r="M2383" s="26" t="s">
        <v>2</v>
      </c>
      <c r="N2383" s="25" t="str" cm="1">
        <f t="array" ref="N2383">_xlfn.IFS(L2383=100%,"выполнено",L2383=0%,"не выполнено",L2383&gt;0%,"в работе",L2383&lt;100%,"в работе")</f>
        <v>не выполнено</v>
      </c>
      <c r="O2383" s="25"/>
      <c r="P2383" s="25"/>
      <c r="Q2383" s="25" t="s">
        <v>1700</v>
      </c>
      <c r="R2383" s="25" t="str">
        <f>VLOOKUP(J2383,LookUp!C:F,4,0)</f>
        <v>ОВиВК</v>
      </c>
      <c r="S2383" s="25" t="s">
        <v>3822</v>
      </c>
    </row>
    <row r="2384" spans="1:19" x14ac:dyDescent="0.25">
      <c r="A2384" s="25" t="s">
        <v>1721</v>
      </c>
      <c r="B2384" s="44">
        <v>5</v>
      </c>
      <c r="C2384" s="25" t="s">
        <v>2421</v>
      </c>
      <c r="D2384" s="25" t="s">
        <v>1</v>
      </c>
      <c r="E2384" s="26" t="s">
        <v>2</v>
      </c>
      <c r="F2384" s="26" t="s">
        <v>2</v>
      </c>
      <c r="G2384" s="25" t="s">
        <v>73</v>
      </c>
      <c r="H2384" s="26">
        <v>46120</v>
      </c>
      <c r="I2384" s="26">
        <v>46126</v>
      </c>
      <c r="J2384" s="25" t="s">
        <v>1025</v>
      </c>
      <c r="K2384" s="25"/>
      <c r="L2384" s="27">
        <v>0</v>
      </c>
      <c r="M2384" s="26" t="s">
        <v>2</v>
      </c>
      <c r="N2384" s="25" t="str" cm="1">
        <f t="array" ref="N2384">_xlfn.IFS(L2384=100%,"выполнено",L2384=0%,"не выполнено",L2384&gt;0%,"в работе",L2384&lt;100%,"в работе")</f>
        <v>не выполнено</v>
      </c>
      <c r="O2384" s="25"/>
      <c r="P2384" s="25"/>
      <c r="Q2384" s="25" t="s">
        <v>1701</v>
      </c>
      <c r="R2384" s="25" t="str">
        <f>VLOOKUP(J2384,LookUp!C:F,4,0)</f>
        <v>СЭО</v>
      </c>
      <c r="S2384" s="25" t="s">
        <v>3822</v>
      </c>
    </row>
    <row r="2385" spans="1:19" x14ac:dyDescent="0.25">
      <c r="A2385" s="25" t="s">
        <v>1721</v>
      </c>
      <c r="B2385" s="44">
        <v>4</v>
      </c>
      <c r="C2385" s="25" t="s">
        <v>2422</v>
      </c>
      <c r="D2385" s="25" t="s">
        <v>1</v>
      </c>
      <c r="E2385" s="26" t="s">
        <v>2</v>
      </c>
      <c r="F2385" s="26" t="s">
        <v>2</v>
      </c>
      <c r="G2385" s="25" t="s">
        <v>1939</v>
      </c>
      <c r="H2385" s="26">
        <v>46090</v>
      </c>
      <c r="I2385" s="26">
        <v>46134</v>
      </c>
      <c r="J2385" s="25" t="s">
        <v>1719</v>
      </c>
      <c r="K2385" s="25"/>
      <c r="L2385" s="27">
        <v>0</v>
      </c>
      <c r="M2385" s="26" t="s">
        <v>2</v>
      </c>
      <c r="N2385" s="25" t="str" cm="1">
        <f t="array" ref="N2385">_xlfn.IFS(L2385=100%,"выполнено",L2385=0%,"не выполнено",L2385&gt;0%,"в работе",L2385&lt;100%,"в работе")</f>
        <v>не выполнено</v>
      </c>
      <c r="O2385" s="25"/>
      <c r="P2385" s="25"/>
      <c r="Q2385" s="25" t="s">
        <v>1696</v>
      </c>
      <c r="R2385" s="25" t="str">
        <f>VLOOKUP(J2385,LookUp!C:F,4,0)</f>
        <v>Не применимо</v>
      </c>
      <c r="S2385" s="25" t="s">
        <v>3822</v>
      </c>
    </row>
    <row r="2386" spans="1:19" x14ac:dyDescent="0.25">
      <c r="A2386" s="25" t="s">
        <v>1721</v>
      </c>
      <c r="B2386" s="44">
        <v>5</v>
      </c>
      <c r="C2386" s="25" t="s">
        <v>2423</v>
      </c>
      <c r="D2386" s="25" t="s">
        <v>1</v>
      </c>
      <c r="E2386" s="26" t="s">
        <v>2</v>
      </c>
      <c r="F2386" s="26" t="s">
        <v>2</v>
      </c>
      <c r="G2386" s="25" t="s">
        <v>67</v>
      </c>
      <c r="H2386" s="26">
        <v>46090</v>
      </c>
      <c r="I2386" s="26">
        <v>46101</v>
      </c>
      <c r="J2386" s="25" t="s">
        <v>1701</v>
      </c>
      <c r="K2386" s="25"/>
      <c r="L2386" s="27">
        <v>0</v>
      </c>
      <c r="M2386" s="26" t="s">
        <v>2</v>
      </c>
      <c r="N2386" s="25" t="str" cm="1">
        <f t="array" ref="N2386">_xlfn.IFS(L2386=100%,"выполнено",L2386=0%,"не выполнено",L2386&gt;0%,"в работе",L2386&lt;100%,"в работе")</f>
        <v>не выполнено</v>
      </c>
      <c r="O2386" s="25"/>
      <c r="P2386" s="25"/>
      <c r="Q2386" s="25" t="s">
        <v>1696</v>
      </c>
      <c r="R2386" s="25" t="str">
        <f>VLOOKUP(J2386,LookUp!C:F,4,0)</f>
        <v>ОВиВК</v>
      </c>
      <c r="S2386" s="25" t="s">
        <v>3822</v>
      </c>
    </row>
    <row r="2387" spans="1:19" x14ac:dyDescent="0.25">
      <c r="A2387" s="25" t="s">
        <v>1721</v>
      </c>
      <c r="B2387" s="44">
        <v>5</v>
      </c>
      <c r="C2387" s="25" t="s">
        <v>2424</v>
      </c>
      <c r="D2387" s="25" t="s">
        <v>1</v>
      </c>
      <c r="E2387" s="26" t="s">
        <v>2</v>
      </c>
      <c r="F2387" s="26" t="s">
        <v>2</v>
      </c>
      <c r="G2387" s="25" t="s">
        <v>77</v>
      </c>
      <c r="H2387" s="26">
        <v>46097</v>
      </c>
      <c r="I2387" s="26">
        <v>46106</v>
      </c>
      <c r="J2387" s="25" t="s">
        <v>1700</v>
      </c>
      <c r="K2387" s="25"/>
      <c r="L2387" s="27">
        <v>0</v>
      </c>
      <c r="M2387" s="26" t="s">
        <v>2</v>
      </c>
      <c r="N2387" s="25" t="str" cm="1">
        <f t="array" ref="N2387">_xlfn.IFS(L2387=100%,"выполнено",L2387=0%,"не выполнено",L2387&gt;0%,"в работе",L2387&lt;100%,"в работе")</f>
        <v>не выполнено</v>
      </c>
      <c r="O2387" s="25"/>
      <c r="P2387" s="25"/>
      <c r="Q2387" s="25" t="s">
        <v>1696</v>
      </c>
      <c r="R2387" s="25" t="str">
        <f>VLOOKUP(J2387,LookUp!C:F,4,0)</f>
        <v>АСО</v>
      </c>
      <c r="S2387" s="25" t="s">
        <v>3822</v>
      </c>
    </row>
    <row r="2388" spans="1:19" x14ac:dyDescent="0.25">
      <c r="A2388" s="25" t="s">
        <v>1721</v>
      </c>
      <c r="B2388" s="44">
        <v>5</v>
      </c>
      <c r="C2388" s="25" t="s">
        <v>2425</v>
      </c>
      <c r="D2388" s="25" t="s">
        <v>1</v>
      </c>
      <c r="E2388" s="26" t="s">
        <v>2</v>
      </c>
      <c r="F2388" s="26" t="s">
        <v>2</v>
      </c>
      <c r="G2388" s="25" t="s">
        <v>67</v>
      </c>
      <c r="H2388" s="26">
        <v>46101</v>
      </c>
      <c r="I2388" s="26">
        <v>46115</v>
      </c>
      <c r="J2388" s="25" t="s">
        <v>1700</v>
      </c>
      <c r="K2388" s="25"/>
      <c r="L2388" s="27">
        <v>0</v>
      </c>
      <c r="M2388" s="26" t="s">
        <v>2</v>
      </c>
      <c r="N2388" s="25" t="str" cm="1">
        <f t="array" ref="N2388">_xlfn.IFS(L2388=100%,"выполнено",L2388=0%,"не выполнено",L2388&gt;0%,"в работе",L2388&lt;100%,"в работе")</f>
        <v>не выполнено</v>
      </c>
      <c r="O2388" s="25"/>
      <c r="P2388" s="25"/>
      <c r="Q2388" s="25" t="s">
        <v>1696</v>
      </c>
      <c r="R2388" s="25" t="str">
        <f>VLOOKUP(J2388,LookUp!C:F,4,0)</f>
        <v>АСО</v>
      </c>
      <c r="S2388" s="25" t="s">
        <v>3822</v>
      </c>
    </row>
    <row r="2389" spans="1:19" x14ac:dyDescent="0.25">
      <c r="A2389" s="25" t="s">
        <v>1721</v>
      </c>
      <c r="B2389" s="44">
        <v>5</v>
      </c>
      <c r="C2389" s="25" t="s">
        <v>2426</v>
      </c>
      <c r="D2389" s="25" t="s">
        <v>1</v>
      </c>
      <c r="E2389" s="26" t="s">
        <v>2</v>
      </c>
      <c r="F2389" s="26" t="s">
        <v>2</v>
      </c>
      <c r="G2389" s="25" t="s">
        <v>106</v>
      </c>
      <c r="H2389" s="26">
        <v>46108</v>
      </c>
      <c r="I2389" s="26">
        <v>46119</v>
      </c>
      <c r="J2389" s="25" t="s">
        <v>1700</v>
      </c>
      <c r="K2389" s="25"/>
      <c r="L2389" s="27">
        <v>0</v>
      </c>
      <c r="M2389" s="26" t="s">
        <v>2</v>
      </c>
      <c r="N2389" s="25" t="str" cm="1">
        <f t="array" ref="N2389">_xlfn.IFS(L2389=100%,"выполнено",L2389=0%,"не выполнено",L2389&gt;0%,"в работе",L2389&lt;100%,"в работе")</f>
        <v>не выполнено</v>
      </c>
      <c r="O2389" s="25"/>
      <c r="P2389" s="25"/>
      <c r="Q2389" s="25" t="s">
        <v>1696</v>
      </c>
      <c r="R2389" s="25" t="str">
        <f>VLOOKUP(J2389,LookUp!C:F,4,0)</f>
        <v>АСО</v>
      </c>
      <c r="S2389" s="25" t="s">
        <v>3822</v>
      </c>
    </row>
    <row r="2390" spans="1:19" x14ac:dyDescent="0.25">
      <c r="A2390" s="25" t="s">
        <v>1721</v>
      </c>
      <c r="B2390" s="44">
        <v>5</v>
      </c>
      <c r="C2390" s="25" t="s">
        <v>2427</v>
      </c>
      <c r="D2390" s="25" t="s">
        <v>1</v>
      </c>
      <c r="E2390" s="26" t="s">
        <v>2</v>
      </c>
      <c r="F2390" s="26" t="s">
        <v>2</v>
      </c>
      <c r="G2390" s="25" t="s">
        <v>33</v>
      </c>
      <c r="H2390" s="26">
        <v>46107</v>
      </c>
      <c r="I2390" s="26">
        <v>46111</v>
      </c>
      <c r="J2390" s="25" t="s">
        <v>1007</v>
      </c>
      <c r="K2390" s="25"/>
      <c r="L2390" s="27">
        <v>0</v>
      </c>
      <c r="M2390" s="26" t="s">
        <v>2</v>
      </c>
      <c r="N2390" s="25" t="str" cm="1">
        <f t="array" ref="N2390">_xlfn.IFS(L2390=100%,"выполнено",L2390=0%,"не выполнено",L2390&gt;0%,"в работе",L2390&lt;100%,"в работе")</f>
        <v>не выполнено</v>
      </c>
      <c r="O2390" s="25"/>
      <c r="P2390" s="25"/>
      <c r="Q2390" s="25" t="s">
        <v>1025</v>
      </c>
      <c r="R2390" s="25" t="str">
        <f>VLOOKUP(J2390,LookUp!C:F,4,0)</f>
        <v>ОЭиСС</v>
      </c>
      <c r="S2390" s="25" t="s">
        <v>3822</v>
      </c>
    </row>
    <row r="2391" spans="1:19" x14ac:dyDescent="0.25">
      <c r="A2391" s="25" t="s">
        <v>1721</v>
      </c>
      <c r="B2391" s="44">
        <v>5</v>
      </c>
      <c r="C2391" s="25" t="s">
        <v>2428</v>
      </c>
      <c r="D2391" s="25" t="s">
        <v>1</v>
      </c>
      <c r="E2391" s="26" t="s">
        <v>2</v>
      </c>
      <c r="F2391" s="26" t="s">
        <v>2</v>
      </c>
      <c r="G2391" s="25" t="s">
        <v>33</v>
      </c>
      <c r="H2391" s="26">
        <v>46101</v>
      </c>
      <c r="I2391" s="26">
        <v>46106</v>
      </c>
      <c r="J2391" s="25" t="s">
        <v>1007</v>
      </c>
      <c r="K2391" s="25"/>
      <c r="L2391" s="27">
        <v>0</v>
      </c>
      <c r="M2391" s="26" t="s">
        <v>2</v>
      </c>
      <c r="N2391" s="25" t="str" cm="1">
        <f t="array" ref="N2391">_xlfn.IFS(L2391=100%,"выполнено",L2391=0%,"не выполнено",L2391&gt;0%,"в работе",L2391&lt;100%,"в работе")</f>
        <v>не выполнено</v>
      </c>
      <c r="O2391" s="25"/>
      <c r="P2391" s="25"/>
      <c r="Q2391" s="25" t="s">
        <v>1719</v>
      </c>
      <c r="R2391" s="25" t="str">
        <f>VLOOKUP(J2391,LookUp!C:F,4,0)</f>
        <v>ОЭиСС</v>
      </c>
      <c r="S2391" s="25" t="s">
        <v>3822</v>
      </c>
    </row>
    <row r="2392" spans="1:19" x14ac:dyDescent="0.25">
      <c r="A2392" s="25" t="s">
        <v>1721</v>
      </c>
      <c r="B2392" s="44">
        <v>5</v>
      </c>
      <c r="C2392" s="25" t="s">
        <v>2429</v>
      </c>
      <c r="D2392" s="25" t="s">
        <v>1</v>
      </c>
      <c r="E2392" s="26" t="s">
        <v>2</v>
      </c>
      <c r="F2392" s="26" t="s">
        <v>2</v>
      </c>
      <c r="G2392" s="25" t="s">
        <v>67</v>
      </c>
      <c r="H2392" s="26">
        <v>46101</v>
      </c>
      <c r="I2392" s="26">
        <v>46115</v>
      </c>
      <c r="J2392" s="25" t="s">
        <v>1925</v>
      </c>
      <c r="K2392" s="25"/>
      <c r="L2392" s="27">
        <v>0</v>
      </c>
      <c r="M2392" s="26" t="s">
        <v>2</v>
      </c>
      <c r="N2392" s="25" t="str" cm="1">
        <f t="array" ref="N2392">_xlfn.IFS(L2392=100%,"выполнено",L2392=0%,"не выполнено",L2392&gt;0%,"в работе",L2392&lt;100%,"в работе")</f>
        <v>не выполнено</v>
      </c>
      <c r="O2392" s="25"/>
      <c r="P2392" s="25"/>
      <c r="Q2392" s="25" t="s">
        <v>1698</v>
      </c>
      <c r="R2392" s="25" t="str">
        <f>VLOOKUP(J2392,LookUp!C:F,4,0)</f>
        <v>ОЭиСС</v>
      </c>
      <c r="S2392" s="25" t="s">
        <v>3822</v>
      </c>
    </row>
    <row r="2393" spans="1:19" x14ac:dyDescent="0.25">
      <c r="A2393" s="25" t="s">
        <v>1721</v>
      </c>
      <c r="B2393" s="44">
        <v>5</v>
      </c>
      <c r="C2393" s="25" t="s">
        <v>2430</v>
      </c>
      <c r="D2393" s="25" t="s">
        <v>1</v>
      </c>
      <c r="E2393" s="26" t="s">
        <v>2</v>
      </c>
      <c r="F2393" s="26" t="s">
        <v>2</v>
      </c>
      <c r="G2393" s="25" t="s">
        <v>33</v>
      </c>
      <c r="H2393" s="26">
        <v>46101</v>
      </c>
      <c r="I2393" s="26">
        <v>46106</v>
      </c>
      <c r="J2393" s="25" t="s">
        <v>1013</v>
      </c>
      <c r="K2393" s="25"/>
      <c r="L2393" s="27">
        <v>0</v>
      </c>
      <c r="M2393" s="26" t="s">
        <v>2</v>
      </c>
      <c r="N2393" s="25" t="str" cm="1">
        <f t="array" ref="N2393">_xlfn.IFS(L2393=100%,"выполнено",L2393=0%,"не выполнено",L2393&gt;0%,"в работе",L2393&lt;100%,"в работе")</f>
        <v>не выполнено</v>
      </c>
      <c r="O2393" s="25"/>
      <c r="P2393" s="25"/>
      <c r="Q2393" s="25" t="s">
        <v>1700</v>
      </c>
      <c r="R2393" s="25" t="str">
        <f>VLOOKUP(J2393,LookUp!C:F,4,0)</f>
        <v>ОВиВК</v>
      </c>
      <c r="S2393" s="25" t="s">
        <v>3822</v>
      </c>
    </row>
    <row r="2394" spans="1:19" x14ac:dyDescent="0.25">
      <c r="A2394" s="25" t="s">
        <v>1721</v>
      </c>
      <c r="B2394" s="44">
        <v>5</v>
      </c>
      <c r="C2394" s="25" t="s">
        <v>2431</v>
      </c>
      <c r="D2394" s="25" t="s">
        <v>1</v>
      </c>
      <c r="E2394" s="26" t="s">
        <v>2</v>
      </c>
      <c r="F2394" s="26" t="s">
        <v>2</v>
      </c>
      <c r="G2394" s="25" t="s">
        <v>67</v>
      </c>
      <c r="H2394" s="26">
        <v>46118</v>
      </c>
      <c r="I2394" s="26">
        <v>46129</v>
      </c>
      <c r="J2394" s="25" t="s">
        <v>1696</v>
      </c>
      <c r="K2394" s="25"/>
      <c r="L2394" s="27">
        <v>0</v>
      </c>
      <c r="M2394" s="26" t="s">
        <v>2</v>
      </c>
      <c r="N2394" s="25" t="str" cm="1">
        <f t="array" ref="N2394">_xlfn.IFS(L2394=100%,"выполнено",L2394=0%,"не выполнено",L2394&gt;0%,"в работе",L2394&lt;100%,"в работе")</f>
        <v>не выполнено</v>
      </c>
      <c r="O2394" s="25"/>
      <c r="P2394" s="25"/>
      <c r="Q2394" s="25" t="s">
        <v>1700</v>
      </c>
      <c r="R2394" s="25" t="str">
        <f>VLOOKUP(J2394,LookUp!C:F,4,0)</f>
        <v>ОЭиСС</v>
      </c>
      <c r="S2394" s="25" t="s">
        <v>3822</v>
      </c>
    </row>
    <row r="2395" spans="1:19" x14ac:dyDescent="0.25">
      <c r="A2395" s="25" t="s">
        <v>1721</v>
      </c>
      <c r="B2395" s="44">
        <v>5</v>
      </c>
      <c r="C2395" s="25" t="s">
        <v>2432</v>
      </c>
      <c r="D2395" s="25" t="s">
        <v>1</v>
      </c>
      <c r="E2395" s="26" t="s">
        <v>2</v>
      </c>
      <c r="F2395" s="26" t="s">
        <v>2</v>
      </c>
      <c r="G2395" s="25" t="s">
        <v>67</v>
      </c>
      <c r="H2395" s="26">
        <v>46121</v>
      </c>
      <c r="I2395" s="26">
        <v>46134</v>
      </c>
      <c r="J2395" s="25" t="s">
        <v>1025</v>
      </c>
      <c r="K2395" s="25"/>
      <c r="L2395" s="27">
        <v>0</v>
      </c>
      <c r="M2395" s="26" t="s">
        <v>2</v>
      </c>
      <c r="N2395" s="25" t="str" cm="1">
        <f t="array" ref="N2395">_xlfn.IFS(L2395=100%,"выполнено",L2395=0%,"не выполнено",L2395&gt;0%,"в работе",L2395&lt;100%,"в работе")</f>
        <v>не выполнено</v>
      </c>
      <c r="O2395" s="25"/>
      <c r="P2395" s="25"/>
      <c r="Q2395" s="25" t="s">
        <v>1700</v>
      </c>
      <c r="R2395" s="25" t="str">
        <f>VLOOKUP(J2395,LookUp!C:F,4,0)</f>
        <v>СЭО</v>
      </c>
      <c r="S2395" s="25" t="s">
        <v>3822</v>
      </c>
    </row>
    <row r="2396" spans="1:19" x14ac:dyDescent="0.25">
      <c r="A2396" s="25" t="s">
        <v>1721</v>
      </c>
      <c r="B2396" s="44">
        <v>4</v>
      </c>
      <c r="C2396" s="25" t="s">
        <v>2433</v>
      </c>
      <c r="D2396" s="25" t="s">
        <v>1</v>
      </c>
      <c r="E2396" s="26" t="s">
        <v>2</v>
      </c>
      <c r="F2396" s="26" t="s">
        <v>2</v>
      </c>
      <c r="G2396" s="25" t="s">
        <v>795</v>
      </c>
      <c r="H2396" s="26">
        <v>45973</v>
      </c>
      <c r="I2396" s="26">
        <v>46079</v>
      </c>
      <c r="J2396" s="25" t="s">
        <v>1719</v>
      </c>
      <c r="K2396" s="25"/>
      <c r="L2396" s="27">
        <v>0</v>
      </c>
      <c r="M2396" s="26" t="s">
        <v>2</v>
      </c>
      <c r="N2396" s="25" t="str" cm="1">
        <f t="array" ref="N2396">_xlfn.IFS(L2396=100%,"выполнено",L2396=0%,"не выполнено",L2396&gt;0%,"в работе",L2396&lt;100%,"в работе")</f>
        <v>не выполнено</v>
      </c>
      <c r="O2396" s="25"/>
      <c r="P2396" s="25"/>
      <c r="Q2396" s="25" t="s">
        <v>1701</v>
      </c>
      <c r="R2396" s="25" t="str">
        <f>VLOOKUP(J2396,LookUp!C:F,4,0)</f>
        <v>Не применимо</v>
      </c>
      <c r="S2396" s="25" t="s">
        <v>3822</v>
      </c>
    </row>
    <row r="2397" spans="1:19" x14ac:dyDescent="0.25">
      <c r="A2397" s="25" t="s">
        <v>1721</v>
      </c>
      <c r="B2397" s="44">
        <v>5</v>
      </c>
      <c r="C2397" s="25" t="s">
        <v>2434</v>
      </c>
      <c r="D2397" s="25" t="s">
        <v>1</v>
      </c>
      <c r="E2397" s="26" t="s">
        <v>2</v>
      </c>
      <c r="F2397" s="26" t="s">
        <v>2</v>
      </c>
      <c r="G2397" s="25" t="s">
        <v>214</v>
      </c>
      <c r="H2397" s="26">
        <v>45973</v>
      </c>
      <c r="I2397" s="26">
        <v>45988</v>
      </c>
      <c r="J2397" s="25" t="s">
        <v>1700</v>
      </c>
      <c r="K2397" s="25"/>
      <c r="L2397" s="27">
        <v>0</v>
      </c>
      <c r="M2397" s="26" t="s">
        <v>2</v>
      </c>
      <c r="N2397" s="25" t="str" cm="1">
        <f t="array" ref="N2397">_xlfn.IFS(L2397=100%,"выполнено",L2397=0%,"не выполнено",L2397&gt;0%,"в работе",L2397&lt;100%,"в работе")</f>
        <v>не выполнено</v>
      </c>
      <c r="O2397" s="25"/>
      <c r="P2397" s="25"/>
      <c r="Q2397" s="25" t="s">
        <v>1696</v>
      </c>
      <c r="R2397" s="25" t="str">
        <f>VLOOKUP(J2397,LookUp!C:F,4,0)</f>
        <v>АСО</v>
      </c>
      <c r="S2397" s="25" t="s">
        <v>3822</v>
      </c>
    </row>
    <row r="2398" spans="1:19" x14ac:dyDescent="0.25">
      <c r="A2398" s="25" t="s">
        <v>1721</v>
      </c>
      <c r="B2398" s="44">
        <v>5</v>
      </c>
      <c r="C2398" s="25" t="s">
        <v>2435</v>
      </c>
      <c r="D2398" s="25" t="s">
        <v>1</v>
      </c>
      <c r="E2398" s="26" t="s">
        <v>2</v>
      </c>
      <c r="F2398" s="26" t="s">
        <v>2</v>
      </c>
      <c r="G2398" s="25" t="s">
        <v>214</v>
      </c>
      <c r="H2398" s="26">
        <v>45980</v>
      </c>
      <c r="I2398" s="26">
        <v>45995</v>
      </c>
      <c r="J2398" s="25" t="s">
        <v>1700</v>
      </c>
      <c r="K2398" s="25"/>
      <c r="L2398" s="27">
        <v>0</v>
      </c>
      <c r="M2398" s="26" t="s">
        <v>2</v>
      </c>
      <c r="N2398" s="25" t="str" cm="1">
        <f t="array" ref="N2398">_xlfn.IFS(L2398=100%,"выполнено",L2398=0%,"не выполнено",L2398&gt;0%,"в работе",L2398&lt;100%,"в работе")</f>
        <v>не выполнено</v>
      </c>
      <c r="O2398" s="25"/>
      <c r="P2398" s="25"/>
      <c r="Q2398" s="25" t="s">
        <v>1696</v>
      </c>
      <c r="R2398" s="25" t="str">
        <f>VLOOKUP(J2398,LookUp!C:F,4,0)</f>
        <v>АСО</v>
      </c>
      <c r="S2398" s="25" t="s">
        <v>3822</v>
      </c>
    </row>
    <row r="2399" spans="1:19" x14ac:dyDescent="0.25">
      <c r="A2399" s="25" t="s">
        <v>1721</v>
      </c>
      <c r="B2399" s="44">
        <v>5</v>
      </c>
      <c r="C2399" s="25" t="s">
        <v>2436</v>
      </c>
      <c r="D2399" s="25" t="s">
        <v>1</v>
      </c>
      <c r="E2399" s="26" t="s">
        <v>2</v>
      </c>
      <c r="F2399" s="26" t="s">
        <v>2</v>
      </c>
      <c r="G2399" s="25" t="s">
        <v>67</v>
      </c>
      <c r="H2399" s="26">
        <v>46056</v>
      </c>
      <c r="I2399" s="26">
        <v>46069</v>
      </c>
      <c r="J2399" s="25" t="s">
        <v>1700</v>
      </c>
      <c r="K2399" s="25"/>
      <c r="L2399" s="27">
        <v>0</v>
      </c>
      <c r="M2399" s="26" t="s">
        <v>2</v>
      </c>
      <c r="N2399" s="25" t="str" cm="1">
        <f t="array" ref="N2399">_xlfn.IFS(L2399=100%,"выполнено",L2399=0%,"не выполнено",L2399&gt;0%,"в работе",L2399&lt;100%,"в работе")</f>
        <v>не выполнено</v>
      </c>
      <c r="O2399" s="25"/>
      <c r="P2399" s="25"/>
      <c r="Q2399" s="25" t="s">
        <v>1696</v>
      </c>
      <c r="R2399" s="25" t="str">
        <f>VLOOKUP(J2399,LookUp!C:F,4,0)</f>
        <v>АСО</v>
      </c>
      <c r="S2399" s="25" t="s">
        <v>3822</v>
      </c>
    </row>
    <row r="2400" spans="1:19" x14ac:dyDescent="0.25">
      <c r="A2400" s="25" t="s">
        <v>1721</v>
      </c>
      <c r="B2400" s="44">
        <v>5</v>
      </c>
      <c r="C2400" s="25" t="s">
        <v>2437</v>
      </c>
      <c r="D2400" s="25" t="s">
        <v>1</v>
      </c>
      <c r="E2400" s="26" t="s">
        <v>2</v>
      </c>
      <c r="F2400" s="26" t="s">
        <v>2</v>
      </c>
      <c r="G2400" s="25" t="s">
        <v>67</v>
      </c>
      <c r="H2400" s="26">
        <v>46063</v>
      </c>
      <c r="I2400" s="26">
        <v>46076</v>
      </c>
      <c r="J2400" s="25" t="s">
        <v>1700</v>
      </c>
      <c r="K2400" s="25"/>
      <c r="L2400" s="27">
        <v>0</v>
      </c>
      <c r="M2400" s="26" t="s">
        <v>2</v>
      </c>
      <c r="N2400" s="25" t="str" cm="1">
        <f t="array" ref="N2400">_xlfn.IFS(L2400=100%,"выполнено",L2400=0%,"не выполнено",L2400&gt;0%,"в работе",L2400&lt;100%,"в работе")</f>
        <v>не выполнено</v>
      </c>
      <c r="O2400" s="25"/>
      <c r="P2400" s="25"/>
      <c r="Q2400" s="25" t="s">
        <v>1696</v>
      </c>
      <c r="R2400" s="25" t="str">
        <f>VLOOKUP(J2400,LookUp!C:F,4,0)</f>
        <v>АСО</v>
      </c>
      <c r="S2400" s="25" t="s">
        <v>3822</v>
      </c>
    </row>
    <row r="2401" spans="1:19" x14ac:dyDescent="0.25">
      <c r="A2401" s="25" t="s">
        <v>1721</v>
      </c>
      <c r="B2401" s="44">
        <v>5</v>
      </c>
      <c r="C2401" s="25" t="s">
        <v>2438</v>
      </c>
      <c r="D2401" s="25" t="s">
        <v>1</v>
      </c>
      <c r="E2401" s="26" t="s">
        <v>2</v>
      </c>
      <c r="F2401" s="26" t="s">
        <v>2</v>
      </c>
      <c r="G2401" s="25" t="s">
        <v>192</v>
      </c>
      <c r="H2401" s="26">
        <v>45987</v>
      </c>
      <c r="I2401" s="26">
        <v>45992</v>
      </c>
      <c r="J2401" s="25" t="s">
        <v>1007</v>
      </c>
      <c r="K2401" s="25"/>
      <c r="L2401" s="27">
        <v>0</v>
      </c>
      <c r="M2401" s="26" t="s">
        <v>2</v>
      </c>
      <c r="N2401" s="25" t="str" cm="1">
        <f t="array" ref="N2401">_xlfn.IFS(L2401=100%,"выполнено",L2401=0%,"не выполнено",L2401&gt;0%,"в работе",L2401&lt;100%,"в работе")</f>
        <v>не выполнено</v>
      </c>
      <c r="O2401" s="25"/>
      <c r="P2401" s="25"/>
      <c r="Q2401" s="25" t="s">
        <v>1696</v>
      </c>
      <c r="R2401" s="25" t="str">
        <f>VLOOKUP(J2401,LookUp!C:F,4,0)</f>
        <v>ОЭиСС</v>
      </c>
      <c r="S2401" s="25" t="s">
        <v>3822</v>
      </c>
    </row>
    <row r="2402" spans="1:19" x14ac:dyDescent="0.25">
      <c r="A2402" s="25" t="s">
        <v>1721</v>
      </c>
      <c r="B2402" s="44">
        <v>5</v>
      </c>
      <c r="C2402" s="25" t="s">
        <v>2439</v>
      </c>
      <c r="D2402" s="25" t="s">
        <v>1</v>
      </c>
      <c r="E2402" s="26" t="s">
        <v>2</v>
      </c>
      <c r="F2402" s="26" t="s">
        <v>2</v>
      </c>
      <c r="G2402" s="25" t="s">
        <v>192</v>
      </c>
      <c r="H2402" s="26">
        <v>45986</v>
      </c>
      <c r="I2402" s="26">
        <v>45989</v>
      </c>
      <c r="J2402" s="25" t="s">
        <v>1007</v>
      </c>
      <c r="K2402" s="25"/>
      <c r="L2402" s="27">
        <v>0</v>
      </c>
      <c r="M2402" s="26" t="s">
        <v>2</v>
      </c>
      <c r="N2402" s="25" t="str" cm="1">
        <f t="array" ref="N2402">_xlfn.IFS(L2402=100%,"выполнено",L2402=0%,"не выполнено",L2402&gt;0%,"в работе",L2402&lt;100%,"в работе")</f>
        <v>не выполнено</v>
      </c>
      <c r="O2402" s="25"/>
      <c r="P2402" s="25"/>
      <c r="Q2402" s="25" t="s">
        <v>1025</v>
      </c>
      <c r="R2402" s="25" t="str">
        <f>VLOOKUP(J2402,LookUp!C:F,4,0)</f>
        <v>ОЭиСС</v>
      </c>
      <c r="S2402" s="25" t="s">
        <v>3822</v>
      </c>
    </row>
    <row r="2403" spans="1:19" x14ac:dyDescent="0.25">
      <c r="A2403" s="25" t="s">
        <v>1721</v>
      </c>
      <c r="B2403" s="44">
        <v>5</v>
      </c>
      <c r="C2403" s="25" t="s">
        <v>2440</v>
      </c>
      <c r="D2403" s="25" t="s">
        <v>1</v>
      </c>
      <c r="E2403" s="26" t="s">
        <v>2</v>
      </c>
      <c r="F2403" s="26" t="s">
        <v>2</v>
      </c>
      <c r="G2403" s="25" t="s">
        <v>73</v>
      </c>
      <c r="H2403" s="26">
        <v>45986</v>
      </c>
      <c r="I2403" s="26">
        <v>45992</v>
      </c>
      <c r="J2403" s="25" t="s">
        <v>1701</v>
      </c>
      <c r="K2403" s="25"/>
      <c r="L2403" s="27">
        <v>0</v>
      </c>
      <c r="M2403" s="26" t="s">
        <v>2</v>
      </c>
      <c r="N2403" s="25" t="str" cm="1">
        <f t="array" ref="N2403">_xlfn.IFS(L2403=100%,"выполнено",L2403=0%,"не выполнено",L2403&gt;0%,"в работе",L2403&lt;100%,"в работе")</f>
        <v>не выполнено</v>
      </c>
      <c r="O2403" s="25"/>
      <c r="P2403" s="25"/>
      <c r="Q2403" s="25" t="s">
        <v>1719</v>
      </c>
      <c r="R2403" s="25" t="str">
        <f>VLOOKUP(J2403,LookUp!C:F,4,0)</f>
        <v>ОВиВК</v>
      </c>
      <c r="S2403" s="25" t="s">
        <v>3822</v>
      </c>
    </row>
    <row r="2404" spans="1:19" x14ac:dyDescent="0.25">
      <c r="A2404" s="25" t="s">
        <v>1721</v>
      </c>
      <c r="B2404" s="44">
        <v>5</v>
      </c>
      <c r="C2404" s="25" t="s">
        <v>2441</v>
      </c>
      <c r="D2404" s="25" t="s">
        <v>1</v>
      </c>
      <c r="E2404" s="26" t="s">
        <v>2</v>
      </c>
      <c r="F2404" s="26" t="s">
        <v>2</v>
      </c>
      <c r="G2404" s="25" t="s">
        <v>77</v>
      </c>
      <c r="H2404" s="26">
        <v>45986</v>
      </c>
      <c r="I2404" s="26">
        <v>45994</v>
      </c>
      <c r="J2404" s="25" t="s">
        <v>1013</v>
      </c>
      <c r="K2404" s="25"/>
      <c r="L2404" s="27">
        <v>0</v>
      </c>
      <c r="M2404" s="26" t="s">
        <v>2</v>
      </c>
      <c r="N2404" s="25" t="str" cm="1">
        <f t="array" ref="N2404">_xlfn.IFS(L2404=100%,"выполнено",L2404=0%,"не выполнено",L2404&gt;0%,"в работе",L2404&lt;100%,"в работе")</f>
        <v>не выполнено</v>
      </c>
      <c r="O2404" s="25"/>
      <c r="P2404" s="25"/>
      <c r="Q2404" s="25" t="s">
        <v>1698</v>
      </c>
      <c r="R2404" s="25" t="str">
        <f>VLOOKUP(J2404,LookUp!C:F,4,0)</f>
        <v>ОВиВК</v>
      </c>
      <c r="S2404" s="25" t="s">
        <v>3822</v>
      </c>
    </row>
    <row r="2405" spans="1:19" x14ac:dyDescent="0.25">
      <c r="A2405" s="25" t="s">
        <v>1721</v>
      </c>
      <c r="B2405" s="44">
        <v>5</v>
      </c>
      <c r="C2405" s="25" t="s">
        <v>2442</v>
      </c>
      <c r="D2405" s="25" t="s">
        <v>1</v>
      </c>
      <c r="E2405" s="26" t="s">
        <v>2</v>
      </c>
      <c r="F2405" s="26" t="s">
        <v>2</v>
      </c>
      <c r="G2405" s="25" t="s">
        <v>33</v>
      </c>
      <c r="H2405" s="26">
        <v>45986</v>
      </c>
      <c r="I2405" s="26">
        <v>45988</v>
      </c>
      <c r="J2405" s="25" t="s">
        <v>1007</v>
      </c>
      <c r="K2405" s="25"/>
      <c r="L2405" s="27">
        <v>0</v>
      </c>
      <c r="M2405" s="26" t="s">
        <v>2</v>
      </c>
      <c r="N2405" s="25" t="str" cm="1">
        <f t="array" ref="N2405">_xlfn.IFS(L2405=100%,"выполнено",L2405=0%,"не выполнено",L2405&gt;0%,"в работе",L2405&lt;100%,"в работе")</f>
        <v>не выполнено</v>
      </c>
      <c r="O2405" s="25"/>
      <c r="P2405" s="25"/>
      <c r="Q2405" s="25" t="s">
        <v>1700</v>
      </c>
      <c r="R2405" s="25" t="str">
        <f>VLOOKUP(J2405,LookUp!C:F,4,0)</f>
        <v>ОЭиСС</v>
      </c>
      <c r="S2405" s="25" t="s">
        <v>3822</v>
      </c>
    </row>
    <row r="2406" spans="1:19" x14ac:dyDescent="0.25">
      <c r="A2406" s="25" t="s">
        <v>1721</v>
      </c>
      <c r="B2406" s="44">
        <v>5</v>
      </c>
      <c r="C2406" s="25" t="s">
        <v>2443</v>
      </c>
      <c r="D2406" s="25" t="s">
        <v>1</v>
      </c>
      <c r="E2406" s="26" t="s">
        <v>2</v>
      </c>
      <c r="F2406" s="26" t="s">
        <v>2</v>
      </c>
      <c r="G2406" s="25" t="s">
        <v>192</v>
      </c>
      <c r="H2406" s="26">
        <v>45986</v>
      </c>
      <c r="I2406" s="26">
        <v>45989</v>
      </c>
      <c r="J2406" s="25" t="s">
        <v>1007</v>
      </c>
      <c r="K2406" s="25"/>
      <c r="L2406" s="27">
        <v>0</v>
      </c>
      <c r="M2406" s="26" t="s">
        <v>2</v>
      </c>
      <c r="N2406" s="25" t="str" cm="1">
        <f t="array" ref="N2406">_xlfn.IFS(L2406=100%,"выполнено",L2406=0%,"не выполнено",L2406&gt;0%,"в работе",L2406&lt;100%,"в работе")</f>
        <v>не выполнено</v>
      </c>
      <c r="O2406" s="25"/>
      <c r="P2406" s="25"/>
      <c r="Q2406" s="25" t="s">
        <v>1700</v>
      </c>
      <c r="R2406" s="25" t="str">
        <f>VLOOKUP(J2406,LookUp!C:F,4,0)</f>
        <v>ОЭиСС</v>
      </c>
      <c r="S2406" s="25" t="s">
        <v>3822</v>
      </c>
    </row>
    <row r="2407" spans="1:19" x14ac:dyDescent="0.25">
      <c r="A2407" s="25" t="s">
        <v>1721</v>
      </c>
      <c r="B2407" s="44">
        <v>5</v>
      </c>
      <c r="C2407" s="25" t="s">
        <v>2444</v>
      </c>
      <c r="D2407" s="25" t="s">
        <v>1</v>
      </c>
      <c r="E2407" s="26" t="s">
        <v>2</v>
      </c>
      <c r="F2407" s="26" t="s">
        <v>2</v>
      </c>
      <c r="G2407" s="25" t="s">
        <v>67</v>
      </c>
      <c r="H2407" s="26">
        <v>45995</v>
      </c>
      <c r="I2407" s="26">
        <v>46009</v>
      </c>
      <c r="J2407" s="25" t="s">
        <v>1696</v>
      </c>
      <c r="K2407" s="25"/>
      <c r="L2407" s="27">
        <v>0</v>
      </c>
      <c r="M2407" s="26" t="s">
        <v>2</v>
      </c>
      <c r="N2407" s="25" t="str" cm="1">
        <f t="array" ref="N2407">_xlfn.IFS(L2407=100%,"выполнено",L2407=0%,"не выполнено",L2407&gt;0%,"в работе",L2407&lt;100%,"в работе")</f>
        <v>не выполнено</v>
      </c>
      <c r="O2407" s="25"/>
      <c r="P2407" s="25"/>
      <c r="Q2407" s="25" t="s">
        <v>1700</v>
      </c>
      <c r="R2407" s="25" t="str">
        <f>VLOOKUP(J2407,LookUp!C:F,4,0)</f>
        <v>ОЭиСС</v>
      </c>
      <c r="S2407" s="25" t="s">
        <v>3822</v>
      </c>
    </row>
    <row r="2408" spans="1:19" x14ac:dyDescent="0.25">
      <c r="A2408" s="25" t="s">
        <v>1721</v>
      </c>
      <c r="B2408" s="44">
        <v>5</v>
      </c>
      <c r="C2408" s="25" t="s">
        <v>2445</v>
      </c>
      <c r="D2408" s="25" t="s">
        <v>1</v>
      </c>
      <c r="E2408" s="26" t="s">
        <v>2</v>
      </c>
      <c r="F2408" s="26" t="s">
        <v>2</v>
      </c>
      <c r="G2408" s="25" t="s">
        <v>73</v>
      </c>
      <c r="H2408" s="26">
        <v>45986</v>
      </c>
      <c r="I2408" s="26">
        <v>45992</v>
      </c>
      <c r="J2408" s="25" t="s">
        <v>1696</v>
      </c>
      <c r="K2408" s="25"/>
      <c r="L2408" s="27">
        <v>0</v>
      </c>
      <c r="M2408" s="26" t="s">
        <v>2</v>
      </c>
      <c r="N2408" s="25" t="str" cm="1">
        <f t="array" ref="N2408">_xlfn.IFS(L2408=100%,"выполнено",L2408=0%,"не выполнено",L2408&gt;0%,"в работе",L2408&lt;100%,"в работе")</f>
        <v>не выполнено</v>
      </c>
      <c r="O2408" s="25"/>
      <c r="P2408" s="25"/>
      <c r="Q2408" s="25" t="s">
        <v>1701</v>
      </c>
      <c r="R2408" s="25" t="str">
        <f>VLOOKUP(J2408,LookUp!C:F,4,0)</f>
        <v>ОЭиСС</v>
      </c>
      <c r="S2408" s="25" t="s">
        <v>3822</v>
      </c>
    </row>
    <row r="2409" spans="1:19" x14ac:dyDescent="0.25">
      <c r="A2409" s="25" t="s">
        <v>1721</v>
      </c>
      <c r="B2409" s="44">
        <v>5</v>
      </c>
      <c r="C2409" s="25" t="s">
        <v>2446</v>
      </c>
      <c r="D2409" s="25" t="s">
        <v>1</v>
      </c>
      <c r="E2409" s="26" t="s">
        <v>2</v>
      </c>
      <c r="F2409" s="26" t="s">
        <v>2</v>
      </c>
      <c r="G2409" s="25" t="s">
        <v>52</v>
      </c>
      <c r="H2409" s="26">
        <v>46062</v>
      </c>
      <c r="I2409" s="26">
        <v>46079</v>
      </c>
      <c r="J2409" s="25" t="s">
        <v>1025</v>
      </c>
      <c r="K2409" s="25"/>
      <c r="L2409" s="27">
        <v>0</v>
      </c>
      <c r="M2409" s="26" t="s">
        <v>2</v>
      </c>
      <c r="N2409" s="25" t="str" cm="1">
        <f t="array" ref="N2409">_xlfn.IFS(L2409=100%,"выполнено",L2409=0%,"не выполнено",L2409&gt;0%,"в работе",L2409&lt;100%,"в работе")</f>
        <v>не выполнено</v>
      </c>
      <c r="O2409" s="25"/>
      <c r="P2409" s="25"/>
      <c r="Q2409" s="25" t="s">
        <v>1696</v>
      </c>
      <c r="R2409" s="25" t="str">
        <f>VLOOKUP(J2409,LookUp!C:F,4,0)</f>
        <v>СЭО</v>
      </c>
      <c r="S2409" s="25" t="s">
        <v>3822</v>
      </c>
    </row>
    <row r="2410" spans="1:19" x14ac:dyDescent="0.25">
      <c r="A2410" s="25" t="s">
        <v>1721</v>
      </c>
      <c r="B2410" s="44">
        <v>4</v>
      </c>
      <c r="C2410" s="25" t="s">
        <v>2447</v>
      </c>
      <c r="D2410" s="25" t="s">
        <v>1</v>
      </c>
      <c r="E2410" s="26" t="s">
        <v>2</v>
      </c>
      <c r="F2410" s="26" t="s">
        <v>2</v>
      </c>
      <c r="G2410" s="25" t="s">
        <v>1926</v>
      </c>
      <c r="H2410" s="26">
        <v>46064</v>
      </c>
      <c r="I2410" s="26">
        <v>46078</v>
      </c>
      <c r="J2410" s="25" t="s">
        <v>1719</v>
      </c>
      <c r="K2410" s="25"/>
      <c r="L2410" s="27">
        <v>0</v>
      </c>
      <c r="M2410" s="26" t="s">
        <v>2</v>
      </c>
      <c r="N2410" s="25" t="str" cm="1">
        <f t="array" ref="N2410">_xlfn.IFS(L2410=100%,"выполнено",L2410=0%,"не выполнено",L2410&gt;0%,"в работе",L2410&lt;100%,"в работе")</f>
        <v>не выполнено</v>
      </c>
      <c r="O2410" s="25"/>
      <c r="P2410" s="25"/>
      <c r="Q2410" s="25" t="s">
        <v>1696</v>
      </c>
      <c r="R2410" s="25" t="str">
        <f>VLOOKUP(J2410,LookUp!C:F,4,0)</f>
        <v>Не применимо</v>
      </c>
      <c r="S2410" s="25" t="s">
        <v>3822</v>
      </c>
    </row>
    <row r="2411" spans="1:19" x14ac:dyDescent="0.25">
      <c r="A2411" s="25" t="s">
        <v>1721</v>
      </c>
      <c r="B2411" s="44">
        <v>5</v>
      </c>
      <c r="C2411" s="25" t="s">
        <v>2448</v>
      </c>
      <c r="D2411" s="25" t="s">
        <v>1</v>
      </c>
      <c r="E2411" s="26" t="s">
        <v>2</v>
      </c>
      <c r="F2411" s="26" t="s">
        <v>2</v>
      </c>
      <c r="G2411" s="25" t="s">
        <v>33</v>
      </c>
      <c r="H2411" s="26">
        <v>46064</v>
      </c>
      <c r="I2411" s="26">
        <v>46066</v>
      </c>
      <c r="J2411" s="25" t="s">
        <v>1701</v>
      </c>
      <c r="K2411" s="25"/>
      <c r="L2411" s="27">
        <v>0</v>
      </c>
      <c r="M2411" s="26" t="s">
        <v>2</v>
      </c>
      <c r="N2411" s="25" t="str" cm="1">
        <f t="array" ref="N2411">_xlfn.IFS(L2411=100%,"выполнено",L2411=0%,"не выполнено",L2411&gt;0%,"в работе",L2411&lt;100%,"в работе")</f>
        <v>не выполнено</v>
      </c>
      <c r="O2411" s="25"/>
      <c r="P2411" s="25"/>
      <c r="Q2411" s="25" t="s">
        <v>1696</v>
      </c>
      <c r="R2411" s="25" t="str">
        <f>VLOOKUP(J2411,LookUp!C:F,4,0)</f>
        <v>ОВиВК</v>
      </c>
      <c r="S2411" s="25" t="s">
        <v>3822</v>
      </c>
    </row>
    <row r="2412" spans="1:19" x14ac:dyDescent="0.25">
      <c r="A2412" s="25" t="s">
        <v>1721</v>
      </c>
      <c r="B2412" s="44">
        <v>5</v>
      </c>
      <c r="C2412" s="25" t="s">
        <v>2449</v>
      </c>
      <c r="D2412" s="25" t="s">
        <v>1</v>
      </c>
      <c r="E2412" s="26" t="s">
        <v>2</v>
      </c>
      <c r="F2412" s="26" t="s">
        <v>2</v>
      </c>
      <c r="G2412" s="25" t="s">
        <v>33</v>
      </c>
      <c r="H2412" s="26">
        <v>46071</v>
      </c>
      <c r="I2412" s="26">
        <v>46073</v>
      </c>
      <c r="J2412" s="25" t="s">
        <v>1700</v>
      </c>
      <c r="K2412" s="25"/>
      <c r="L2412" s="27">
        <v>0</v>
      </c>
      <c r="M2412" s="26" t="s">
        <v>2</v>
      </c>
      <c r="N2412" s="25" t="str" cm="1">
        <f t="array" ref="N2412">_xlfn.IFS(L2412=100%,"выполнено",L2412=0%,"не выполнено",L2412&gt;0%,"в работе",L2412&lt;100%,"в работе")</f>
        <v>не выполнено</v>
      </c>
      <c r="O2412" s="25"/>
      <c r="P2412" s="25"/>
      <c r="Q2412" s="25" t="s">
        <v>1696</v>
      </c>
      <c r="R2412" s="25" t="str">
        <f>VLOOKUP(J2412,LookUp!C:F,4,0)</f>
        <v>АСО</v>
      </c>
      <c r="S2412" s="25" t="s">
        <v>3822</v>
      </c>
    </row>
    <row r="2413" spans="1:19" x14ac:dyDescent="0.25">
      <c r="A2413" s="25" t="s">
        <v>1721</v>
      </c>
      <c r="B2413" s="44">
        <v>5</v>
      </c>
      <c r="C2413" s="25" t="s">
        <v>2450</v>
      </c>
      <c r="D2413" s="25" t="s">
        <v>1</v>
      </c>
      <c r="E2413" s="26" t="s">
        <v>2</v>
      </c>
      <c r="F2413" s="26" t="s">
        <v>2</v>
      </c>
      <c r="G2413" s="25" t="s">
        <v>33</v>
      </c>
      <c r="H2413" s="26">
        <v>46076</v>
      </c>
      <c r="I2413" s="26">
        <v>46078</v>
      </c>
      <c r="J2413" s="25" t="s">
        <v>1025</v>
      </c>
      <c r="K2413" s="25"/>
      <c r="L2413" s="27">
        <v>0</v>
      </c>
      <c r="M2413" s="26" t="s">
        <v>2</v>
      </c>
      <c r="N2413" s="25" t="str" cm="1">
        <f t="array" ref="N2413">_xlfn.IFS(L2413=100%,"выполнено",L2413=0%,"не выполнено",L2413&gt;0%,"в работе",L2413&lt;100%,"в работе")</f>
        <v>не выполнено</v>
      </c>
      <c r="O2413" s="25"/>
      <c r="P2413" s="25"/>
      <c r="Q2413" s="25" t="s">
        <v>1696</v>
      </c>
      <c r="R2413" s="25" t="str">
        <f>VLOOKUP(J2413,LookUp!C:F,4,0)</f>
        <v>СЭО</v>
      </c>
      <c r="S2413" s="25" t="s">
        <v>3822</v>
      </c>
    </row>
    <row r="2414" spans="1:19" x14ac:dyDescent="0.25">
      <c r="A2414" s="25" t="s">
        <v>1721</v>
      </c>
      <c r="B2414" s="44">
        <v>4</v>
      </c>
      <c r="C2414" s="25" t="s">
        <v>2451</v>
      </c>
      <c r="D2414" s="25" t="s">
        <v>1</v>
      </c>
      <c r="E2414" s="26" t="s">
        <v>2</v>
      </c>
      <c r="F2414" s="26" t="s">
        <v>2</v>
      </c>
      <c r="G2414" s="25" t="s">
        <v>1929</v>
      </c>
      <c r="H2414" s="26">
        <v>46069</v>
      </c>
      <c r="I2414" s="26">
        <v>46085</v>
      </c>
      <c r="J2414" s="25" t="s">
        <v>1719</v>
      </c>
      <c r="K2414" s="25"/>
      <c r="L2414" s="27">
        <v>0</v>
      </c>
      <c r="M2414" s="26" t="s">
        <v>2</v>
      </c>
      <c r="N2414" s="25" t="str" cm="1">
        <f t="array" ref="N2414">_xlfn.IFS(L2414=100%,"выполнено",L2414=0%,"не выполнено",L2414&gt;0%,"в работе",L2414&lt;100%,"в работе")</f>
        <v>не выполнено</v>
      </c>
      <c r="O2414" s="25"/>
      <c r="P2414" s="25"/>
      <c r="Q2414" s="25" t="s">
        <v>1025</v>
      </c>
      <c r="R2414" s="25" t="str">
        <f>VLOOKUP(J2414,LookUp!C:F,4,0)</f>
        <v>Не применимо</v>
      </c>
      <c r="S2414" s="25" t="s">
        <v>3822</v>
      </c>
    </row>
    <row r="2415" spans="1:19" x14ac:dyDescent="0.25">
      <c r="A2415" s="25" t="s">
        <v>1721</v>
      </c>
      <c r="B2415" s="44">
        <v>5</v>
      </c>
      <c r="C2415" s="25" t="s">
        <v>2452</v>
      </c>
      <c r="D2415" s="25" t="s">
        <v>1</v>
      </c>
      <c r="E2415" s="26" t="s">
        <v>2</v>
      </c>
      <c r="F2415" s="26" t="s">
        <v>2</v>
      </c>
      <c r="G2415" s="25" t="s">
        <v>67</v>
      </c>
      <c r="H2415" s="26">
        <v>46069</v>
      </c>
      <c r="I2415" s="26">
        <v>46080</v>
      </c>
      <c r="J2415" s="25" t="s">
        <v>1701</v>
      </c>
      <c r="K2415" s="25"/>
      <c r="L2415" s="27">
        <v>0</v>
      </c>
      <c r="M2415" s="26" t="s">
        <v>2</v>
      </c>
      <c r="N2415" s="25" t="str" cm="1">
        <f t="array" ref="N2415">_xlfn.IFS(L2415=100%,"выполнено",L2415=0%,"не выполнено",L2415&gt;0%,"в работе",L2415&lt;100%,"в работе")</f>
        <v>не выполнено</v>
      </c>
      <c r="O2415" s="25"/>
      <c r="P2415" s="25"/>
      <c r="Q2415" s="25" t="s">
        <v>1719</v>
      </c>
      <c r="R2415" s="25" t="str">
        <f>VLOOKUP(J2415,LookUp!C:F,4,0)</f>
        <v>ОВиВК</v>
      </c>
      <c r="S2415" s="25" t="s">
        <v>3822</v>
      </c>
    </row>
    <row r="2416" spans="1:19" x14ac:dyDescent="0.25">
      <c r="A2416" s="25" t="s">
        <v>1721</v>
      </c>
      <c r="B2416" s="44">
        <v>5</v>
      </c>
      <c r="C2416" s="25" t="s">
        <v>2453</v>
      </c>
      <c r="D2416" s="25" t="s">
        <v>1</v>
      </c>
      <c r="E2416" s="26" t="s">
        <v>2</v>
      </c>
      <c r="F2416" s="26" t="s">
        <v>2</v>
      </c>
      <c r="G2416" s="25" t="s">
        <v>33</v>
      </c>
      <c r="H2416" s="26">
        <v>46076</v>
      </c>
      <c r="I2416" s="26">
        <v>46078</v>
      </c>
      <c r="J2416" s="25" t="s">
        <v>1700</v>
      </c>
      <c r="K2416" s="25"/>
      <c r="L2416" s="27">
        <v>0</v>
      </c>
      <c r="M2416" s="26" t="s">
        <v>2</v>
      </c>
      <c r="N2416" s="25" t="str" cm="1">
        <f t="array" ref="N2416">_xlfn.IFS(L2416=100%,"выполнено",L2416=0%,"не выполнено",L2416&gt;0%,"в работе",L2416&lt;100%,"в работе")</f>
        <v>не выполнено</v>
      </c>
      <c r="O2416" s="25"/>
      <c r="P2416" s="25"/>
      <c r="Q2416" s="25" t="s">
        <v>1698</v>
      </c>
      <c r="R2416" s="25" t="str">
        <f>VLOOKUP(J2416,LookUp!C:F,4,0)</f>
        <v>АСО</v>
      </c>
      <c r="S2416" s="25" t="s">
        <v>3822</v>
      </c>
    </row>
    <row r="2417" spans="1:19" x14ac:dyDescent="0.25">
      <c r="A2417" s="25" t="s">
        <v>1721</v>
      </c>
      <c r="B2417" s="44">
        <v>5</v>
      </c>
      <c r="C2417" s="25" t="s">
        <v>2454</v>
      </c>
      <c r="D2417" s="25" t="s">
        <v>1</v>
      </c>
      <c r="E2417" s="26" t="s">
        <v>2</v>
      </c>
      <c r="F2417" s="26" t="s">
        <v>2</v>
      </c>
      <c r="G2417" s="25" t="s">
        <v>33</v>
      </c>
      <c r="H2417" s="26">
        <v>46083</v>
      </c>
      <c r="I2417" s="26">
        <v>46085</v>
      </c>
      <c r="J2417" s="25" t="s">
        <v>1025</v>
      </c>
      <c r="K2417" s="25"/>
      <c r="L2417" s="27">
        <v>0</v>
      </c>
      <c r="M2417" s="26" t="s">
        <v>2</v>
      </c>
      <c r="N2417" s="25" t="str" cm="1">
        <f t="array" ref="N2417">_xlfn.IFS(L2417=100%,"выполнено",L2417=0%,"не выполнено",L2417&gt;0%,"в работе",L2417&lt;100%,"в работе")</f>
        <v>не выполнено</v>
      </c>
      <c r="O2417" s="25"/>
      <c r="P2417" s="25"/>
      <c r="Q2417" s="25" t="s">
        <v>1700</v>
      </c>
      <c r="R2417" s="25" t="str">
        <f>VLOOKUP(J2417,LookUp!C:F,4,0)</f>
        <v>СЭО</v>
      </c>
      <c r="S2417" s="25" t="s">
        <v>3822</v>
      </c>
    </row>
    <row r="2418" spans="1:19" x14ac:dyDescent="0.25">
      <c r="A2418" s="25" t="s">
        <v>1721</v>
      </c>
      <c r="B2418" s="44">
        <v>4</v>
      </c>
      <c r="C2418" s="25" t="s">
        <v>2455</v>
      </c>
      <c r="D2418" s="25" t="s">
        <v>1</v>
      </c>
      <c r="E2418" s="26" t="s">
        <v>2</v>
      </c>
      <c r="F2418" s="26" t="s">
        <v>2</v>
      </c>
      <c r="G2418" s="25" t="s">
        <v>1930</v>
      </c>
      <c r="H2418" s="26">
        <v>46071</v>
      </c>
      <c r="I2418" s="26">
        <v>46092</v>
      </c>
      <c r="J2418" s="25" t="s">
        <v>1719</v>
      </c>
      <c r="K2418" s="25"/>
      <c r="L2418" s="27">
        <v>0</v>
      </c>
      <c r="M2418" s="26" t="s">
        <v>2</v>
      </c>
      <c r="N2418" s="25" t="str" cm="1">
        <f t="array" ref="N2418">_xlfn.IFS(L2418=100%,"выполнено",L2418=0%,"не выполнено",L2418&gt;0%,"в работе",L2418&lt;100%,"в работе")</f>
        <v>не выполнено</v>
      </c>
      <c r="O2418" s="25"/>
      <c r="P2418" s="25"/>
      <c r="Q2418" s="25" t="s">
        <v>1700</v>
      </c>
      <c r="R2418" s="25" t="str">
        <f>VLOOKUP(J2418,LookUp!C:F,4,0)</f>
        <v>Не применимо</v>
      </c>
      <c r="S2418" s="25" t="s">
        <v>3822</v>
      </c>
    </row>
    <row r="2419" spans="1:19" x14ac:dyDescent="0.25">
      <c r="A2419" s="25" t="s">
        <v>1721</v>
      </c>
      <c r="B2419" s="44">
        <v>5</v>
      </c>
      <c r="C2419" s="25" t="s">
        <v>2456</v>
      </c>
      <c r="D2419" s="25" t="s">
        <v>1</v>
      </c>
      <c r="E2419" s="26" t="s">
        <v>2</v>
      </c>
      <c r="F2419" s="26" t="s">
        <v>2</v>
      </c>
      <c r="G2419" s="25" t="s">
        <v>73</v>
      </c>
      <c r="H2419" s="26">
        <v>46083</v>
      </c>
      <c r="I2419" s="26">
        <v>46087</v>
      </c>
      <c r="J2419" s="25" t="s">
        <v>1701</v>
      </c>
      <c r="K2419" s="25"/>
      <c r="L2419" s="27">
        <v>0</v>
      </c>
      <c r="M2419" s="26" t="s">
        <v>2</v>
      </c>
      <c r="N2419" s="25" t="str" cm="1">
        <f t="array" ref="N2419">_xlfn.IFS(L2419=100%,"выполнено",L2419=0%,"не выполнено",L2419&gt;0%,"в работе",L2419&lt;100%,"в работе")</f>
        <v>не выполнено</v>
      </c>
      <c r="O2419" s="25"/>
      <c r="P2419" s="25"/>
      <c r="Q2419" s="25" t="s">
        <v>1700</v>
      </c>
      <c r="R2419" s="25" t="str">
        <f>VLOOKUP(J2419,LookUp!C:F,4,0)</f>
        <v>ОВиВК</v>
      </c>
      <c r="S2419" s="25" t="s">
        <v>3822</v>
      </c>
    </row>
    <row r="2420" spans="1:19" x14ac:dyDescent="0.25">
      <c r="A2420" s="25" t="s">
        <v>1721</v>
      </c>
      <c r="B2420" s="44">
        <v>5</v>
      </c>
      <c r="C2420" s="25" t="s">
        <v>2457</v>
      </c>
      <c r="D2420" s="25" t="s">
        <v>1</v>
      </c>
      <c r="E2420" s="26" t="s">
        <v>2</v>
      </c>
      <c r="F2420" s="26" t="s">
        <v>2</v>
      </c>
      <c r="G2420" s="25" t="s">
        <v>33</v>
      </c>
      <c r="H2420" s="26">
        <v>46071</v>
      </c>
      <c r="I2420" s="26">
        <v>46073</v>
      </c>
      <c r="J2420" s="25" t="s">
        <v>1700</v>
      </c>
      <c r="K2420" s="25"/>
      <c r="L2420" s="27">
        <v>0</v>
      </c>
      <c r="M2420" s="26" t="s">
        <v>2</v>
      </c>
      <c r="N2420" s="25" t="str" cm="1">
        <f t="array" ref="N2420">_xlfn.IFS(L2420=100%,"выполнено",L2420=0%,"не выполнено",L2420&gt;0%,"в работе",L2420&lt;100%,"в работе")</f>
        <v>не выполнено</v>
      </c>
      <c r="O2420" s="25"/>
      <c r="P2420" s="25"/>
      <c r="Q2420" s="25" t="s">
        <v>1701</v>
      </c>
      <c r="R2420" s="25" t="str">
        <f>VLOOKUP(J2420,LookUp!C:F,4,0)</f>
        <v>АСО</v>
      </c>
      <c r="S2420" s="25" t="s">
        <v>3822</v>
      </c>
    </row>
    <row r="2421" spans="1:19" x14ac:dyDescent="0.25">
      <c r="A2421" s="25" t="s">
        <v>1721</v>
      </c>
      <c r="B2421" s="44">
        <v>5</v>
      </c>
      <c r="C2421" s="25" t="s">
        <v>2458</v>
      </c>
      <c r="D2421" s="25" t="s">
        <v>1</v>
      </c>
      <c r="E2421" s="26" t="s">
        <v>2</v>
      </c>
      <c r="F2421" s="26" t="s">
        <v>2</v>
      </c>
      <c r="G2421" s="25" t="s">
        <v>33</v>
      </c>
      <c r="H2421" s="26">
        <v>46090</v>
      </c>
      <c r="I2421" s="26">
        <v>46092</v>
      </c>
      <c r="J2421" s="25" t="s">
        <v>1025</v>
      </c>
      <c r="K2421" s="25"/>
      <c r="L2421" s="27">
        <v>0</v>
      </c>
      <c r="M2421" s="26" t="s">
        <v>2</v>
      </c>
      <c r="N2421" s="25" t="str" cm="1">
        <f t="array" ref="N2421">_xlfn.IFS(L2421=100%,"выполнено",L2421=0%,"не выполнено",L2421&gt;0%,"в работе",L2421&lt;100%,"в работе")</f>
        <v>не выполнено</v>
      </c>
      <c r="O2421" s="25"/>
      <c r="P2421" s="25"/>
      <c r="Q2421" s="25" t="s">
        <v>1696</v>
      </c>
      <c r="R2421" s="25" t="str">
        <f>VLOOKUP(J2421,LookUp!C:F,4,0)</f>
        <v>СЭО</v>
      </c>
      <c r="S2421" s="25" t="s">
        <v>3822</v>
      </c>
    </row>
    <row r="2422" spans="1:19" x14ac:dyDescent="0.25">
      <c r="A2422" s="25" t="s">
        <v>1721</v>
      </c>
      <c r="B2422" s="44">
        <v>4</v>
      </c>
      <c r="C2422" s="25" t="s">
        <v>2459</v>
      </c>
      <c r="D2422" s="25" t="s">
        <v>1</v>
      </c>
      <c r="E2422" s="26" t="s">
        <v>2</v>
      </c>
      <c r="F2422" s="26" t="s">
        <v>2</v>
      </c>
      <c r="G2422" s="25" t="s">
        <v>797</v>
      </c>
      <c r="H2422" s="26">
        <v>46056</v>
      </c>
      <c r="I2422" s="26">
        <v>46066</v>
      </c>
      <c r="J2422" s="25" t="s">
        <v>1719</v>
      </c>
      <c r="K2422" s="25"/>
      <c r="L2422" s="27">
        <v>0</v>
      </c>
      <c r="M2422" s="26" t="s">
        <v>2</v>
      </c>
      <c r="N2422" s="25" t="str" cm="1">
        <f t="array" ref="N2422">_xlfn.IFS(L2422=100%,"выполнено",L2422=0%,"не выполнено",L2422&gt;0%,"в работе",L2422&lt;100%,"в работе")</f>
        <v>не выполнено</v>
      </c>
      <c r="O2422" s="25"/>
      <c r="P2422" s="25"/>
      <c r="Q2422" s="25" t="s">
        <v>1696</v>
      </c>
      <c r="R2422" s="25" t="str">
        <f>VLOOKUP(J2422,LookUp!C:F,4,0)</f>
        <v>Не применимо</v>
      </c>
      <c r="S2422" s="25" t="s">
        <v>3822</v>
      </c>
    </row>
    <row r="2423" spans="1:19" x14ac:dyDescent="0.25">
      <c r="A2423" s="25" t="s">
        <v>1721</v>
      </c>
      <c r="B2423" s="44">
        <v>5</v>
      </c>
      <c r="C2423" s="25" t="s">
        <v>2460</v>
      </c>
      <c r="D2423" s="25" t="s">
        <v>1</v>
      </c>
      <c r="E2423" s="26" t="s">
        <v>2</v>
      </c>
      <c r="F2423" s="26" t="s">
        <v>2</v>
      </c>
      <c r="G2423" s="25" t="s">
        <v>33</v>
      </c>
      <c r="H2423" s="26">
        <v>46056</v>
      </c>
      <c r="I2423" s="26">
        <v>46058</v>
      </c>
      <c r="J2423" s="25" t="s">
        <v>1701</v>
      </c>
      <c r="K2423" s="25"/>
      <c r="L2423" s="27">
        <v>0</v>
      </c>
      <c r="M2423" s="26" t="s">
        <v>2</v>
      </c>
      <c r="N2423" s="25" t="str" cm="1">
        <f t="array" ref="N2423">_xlfn.IFS(L2423=100%,"выполнено",L2423=0%,"не выполнено",L2423&gt;0%,"в работе",L2423&lt;100%,"в работе")</f>
        <v>не выполнено</v>
      </c>
      <c r="O2423" s="25"/>
      <c r="P2423" s="25"/>
      <c r="Q2423" s="25" t="s">
        <v>1696</v>
      </c>
      <c r="R2423" s="25" t="str">
        <f>VLOOKUP(J2423,LookUp!C:F,4,0)</f>
        <v>ОВиВК</v>
      </c>
      <c r="S2423" s="25" t="s">
        <v>3822</v>
      </c>
    </row>
    <row r="2424" spans="1:19" x14ac:dyDescent="0.25">
      <c r="A2424" s="25" t="s">
        <v>1721</v>
      </c>
      <c r="B2424" s="44">
        <v>5</v>
      </c>
      <c r="C2424" s="25" t="s">
        <v>2461</v>
      </c>
      <c r="D2424" s="25" t="s">
        <v>1</v>
      </c>
      <c r="E2424" s="26" t="s">
        <v>2</v>
      </c>
      <c r="F2424" s="26" t="s">
        <v>2</v>
      </c>
      <c r="G2424" s="25" t="s">
        <v>33</v>
      </c>
      <c r="H2424" s="26">
        <v>46059</v>
      </c>
      <c r="I2424" s="26">
        <v>46063</v>
      </c>
      <c r="J2424" s="25" t="s">
        <v>1700</v>
      </c>
      <c r="K2424" s="25"/>
      <c r="L2424" s="27">
        <v>0</v>
      </c>
      <c r="M2424" s="26" t="s">
        <v>2</v>
      </c>
      <c r="N2424" s="25" t="str" cm="1">
        <f t="array" ref="N2424">_xlfn.IFS(L2424=100%,"выполнено",L2424=0%,"не выполнено",L2424&gt;0%,"в работе",L2424&lt;100%,"в работе")</f>
        <v>не выполнено</v>
      </c>
      <c r="O2424" s="25"/>
      <c r="P2424" s="25"/>
      <c r="Q2424" s="25" t="s">
        <v>1696</v>
      </c>
      <c r="R2424" s="25" t="str">
        <f>VLOOKUP(J2424,LookUp!C:F,4,0)</f>
        <v>АСО</v>
      </c>
      <c r="S2424" s="25" t="s">
        <v>3822</v>
      </c>
    </row>
    <row r="2425" spans="1:19" x14ac:dyDescent="0.25">
      <c r="A2425" s="25" t="s">
        <v>1721</v>
      </c>
      <c r="B2425" s="44">
        <v>5</v>
      </c>
      <c r="C2425" s="25" t="s">
        <v>2462</v>
      </c>
      <c r="D2425" s="25" t="s">
        <v>1</v>
      </c>
      <c r="E2425" s="26" t="s">
        <v>2</v>
      </c>
      <c r="F2425" s="26" t="s">
        <v>2</v>
      </c>
      <c r="G2425" s="25" t="s">
        <v>33</v>
      </c>
      <c r="H2425" s="26">
        <v>46064</v>
      </c>
      <c r="I2425" s="26">
        <v>46066</v>
      </c>
      <c r="J2425" s="25" t="s">
        <v>1025</v>
      </c>
      <c r="K2425" s="25"/>
      <c r="L2425" s="27">
        <v>0</v>
      </c>
      <c r="M2425" s="26" t="s">
        <v>2</v>
      </c>
      <c r="N2425" s="25" t="str" cm="1">
        <f t="array" ref="N2425">_xlfn.IFS(L2425=100%,"выполнено",L2425=0%,"не выполнено",L2425&gt;0%,"в работе",L2425&lt;100%,"в работе")</f>
        <v>не выполнено</v>
      </c>
      <c r="O2425" s="25"/>
      <c r="P2425" s="25"/>
      <c r="Q2425" s="25" t="s">
        <v>1696</v>
      </c>
      <c r="R2425" s="25" t="str">
        <f>VLOOKUP(J2425,LookUp!C:F,4,0)</f>
        <v>СЭО</v>
      </c>
      <c r="S2425" s="25" t="s">
        <v>3822</v>
      </c>
    </row>
    <row r="2426" spans="1:19" x14ac:dyDescent="0.25">
      <c r="A2426" s="25" t="s">
        <v>1721</v>
      </c>
      <c r="B2426" s="44">
        <v>4</v>
      </c>
      <c r="C2426" s="25" t="s">
        <v>2463</v>
      </c>
      <c r="D2426" s="25" t="s">
        <v>1</v>
      </c>
      <c r="E2426" s="26" t="s">
        <v>2</v>
      </c>
      <c r="F2426" s="26" t="s">
        <v>2</v>
      </c>
      <c r="G2426" s="25" t="s">
        <v>1929</v>
      </c>
      <c r="H2426" s="26">
        <v>46059</v>
      </c>
      <c r="I2426" s="26">
        <v>46077</v>
      </c>
      <c r="J2426" s="25" t="s">
        <v>1719</v>
      </c>
      <c r="K2426" s="25"/>
      <c r="L2426" s="27">
        <v>0</v>
      </c>
      <c r="M2426" s="26" t="s">
        <v>2</v>
      </c>
      <c r="N2426" s="25" t="str" cm="1">
        <f t="array" ref="N2426">_xlfn.IFS(L2426=100%,"выполнено",L2426=0%,"не выполнено",L2426&gt;0%,"в работе",L2426&lt;100%,"в работе")</f>
        <v>не выполнено</v>
      </c>
      <c r="O2426" s="25"/>
      <c r="P2426" s="25"/>
      <c r="Q2426" s="25" t="s">
        <v>1025</v>
      </c>
      <c r="R2426" s="25" t="str">
        <f>VLOOKUP(J2426,LookUp!C:F,4,0)</f>
        <v>Не применимо</v>
      </c>
      <c r="S2426" s="25" t="s">
        <v>3822</v>
      </c>
    </row>
    <row r="2427" spans="1:19" x14ac:dyDescent="0.25">
      <c r="A2427" s="25" t="s">
        <v>1721</v>
      </c>
      <c r="B2427" s="44">
        <v>5</v>
      </c>
      <c r="C2427" s="25" t="s">
        <v>2464</v>
      </c>
      <c r="D2427" s="25" t="s">
        <v>1</v>
      </c>
      <c r="E2427" s="26" t="s">
        <v>2</v>
      </c>
      <c r="F2427" s="26" t="s">
        <v>2</v>
      </c>
      <c r="G2427" s="25" t="s">
        <v>67</v>
      </c>
      <c r="H2427" s="26">
        <v>46059</v>
      </c>
      <c r="I2427" s="26">
        <v>46072</v>
      </c>
      <c r="J2427" s="25" t="s">
        <v>1701</v>
      </c>
      <c r="K2427" s="25"/>
      <c r="L2427" s="27">
        <v>0</v>
      </c>
      <c r="M2427" s="26" t="s">
        <v>2</v>
      </c>
      <c r="N2427" s="25" t="str" cm="1">
        <f t="array" ref="N2427">_xlfn.IFS(L2427=100%,"выполнено",L2427=0%,"не выполнено",L2427&gt;0%,"в работе",L2427&lt;100%,"в работе")</f>
        <v>не выполнено</v>
      </c>
      <c r="O2427" s="25"/>
      <c r="P2427" s="25"/>
      <c r="Q2427" s="25" t="s">
        <v>1719</v>
      </c>
      <c r="R2427" s="25" t="str">
        <f>VLOOKUP(J2427,LookUp!C:F,4,0)</f>
        <v>ОВиВК</v>
      </c>
      <c r="S2427" s="25" t="s">
        <v>3822</v>
      </c>
    </row>
    <row r="2428" spans="1:19" x14ac:dyDescent="0.25">
      <c r="A2428" s="25" t="s">
        <v>1721</v>
      </c>
      <c r="B2428" s="44">
        <v>5</v>
      </c>
      <c r="C2428" s="25" t="s">
        <v>2465</v>
      </c>
      <c r="D2428" s="25" t="s">
        <v>1</v>
      </c>
      <c r="E2428" s="26" t="s">
        <v>2</v>
      </c>
      <c r="F2428" s="26" t="s">
        <v>2</v>
      </c>
      <c r="G2428" s="25" t="s">
        <v>33</v>
      </c>
      <c r="H2428" s="26">
        <v>46066</v>
      </c>
      <c r="I2428" s="26">
        <v>46070</v>
      </c>
      <c r="J2428" s="25" t="s">
        <v>1700</v>
      </c>
      <c r="K2428" s="25"/>
      <c r="L2428" s="27">
        <v>0</v>
      </c>
      <c r="M2428" s="26" t="s">
        <v>2</v>
      </c>
      <c r="N2428" s="25" t="str" cm="1">
        <f t="array" ref="N2428">_xlfn.IFS(L2428=100%,"выполнено",L2428=0%,"не выполнено",L2428&gt;0%,"в работе",L2428&lt;100%,"в работе")</f>
        <v>не выполнено</v>
      </c>
      <c r="O2428" s="25"/>
      <c r="P2428" s="25"/>
      <c r="Q2428" s="25" t="s">
        <v>1698</v>
      </c>
      <c r="R2428" s="25" t="str">
        <f>VLOOKUP(J2428,LookUp!C:F,4,0)</f>
        <v>АСО</v>
      </c>
      <c r="S2428" s="25" t="s">
        <v>3822</v>
      </c>
    </row>
    <row r="2429" spans="1:19" x14ac:dyDescent="0.25">
      <c r="A2429" s="25" t="s">
        <v>1721</v>
      </c>
      <c r="B2429" s="44">
        <v>5</v>
      </c>
      <c r="C2429" s="25" t="s">
        <v>2466</v>
      </c>
      <c r="D2429" s="25" t="s">
        <v>1</v>
      </c>
      <c r="E2429" s="26" t="s">
        <v>2</v>
      </c>
      <c r="F2429" s="26" t="s">
        <v>2</v>
      </c>
      <c r="G2429" s="25" t="s">
        <v>33</v>
      </c>
      <c r="H2429" s="26">
        <v>46073</v>
      </c>
      <c r="I2429" s="26">
        <v>46077</v>
      </c>
      <c r="J2429" s="25" t="s">
        <v>1025</v>
      </c>
      <c r="K2429" s="25"/>
      <c r="L2429" s="27">
        <v>0</v>
      </c>
      <c r="M2429" s="26" t="s">
        <v>2</v>
      </c>
      <c r="N2429" s="25" t="str" cm="1">
        <f t="array" ref="N2429">_xlfn.IFS(L2429=100%,"выполнено",L2429=0%,"не выполнено",L2429&gt;0%,"в работе",L2429&lt;100%,"в работе")</f>
        <v>не выполнено</v>
      </c>
      <c r="O2429" s="25"/>
      <c r="P2429" s="25"/>
      <c r="Q2429" s="25" t="s">
        <v>1700</v>
      </c>
      <c r="R2429" s="25" t="str">
        <f>VLOOKUP(J2429,LookUp!C:F,4,0)</f>
        <v>СЭО</v>
      </c>
      <c r="S2429" s="25" t="s">
        <v>3822</v>
      </c>
    </row>
    <row r="2430" spans="1:19" x14ac:dyDescent="0.25">
      <c r="A2430" s="25" t="s">
        <v>1721</v>
      </c>
      <c r="B2430" s="44">
        <v>4</v>
      </c>
      <c r="C2430" s="25" t="s">
        <v>2467</v>
      </c>
      <c r="D2430" s="25" t="s">
        <v>1</v>
      </c>
      <c r="E2430" s="26" t="s">
        <v>2</v>
      </c>
      <c r="F2430" s="26" t="s">
        <v>2</v>
      </c>
      <c r="G2430" s="25" t="s">
        <v>1926</v>
      </c>
      <c r="H2430" s="26">
        <v>46073</v>
      </c>
      <c r="I2430" s="26">
        <v>46087</v>
      </c>
      <c r="J2430" s="25" t="s">
        <v>1719</v>
      </c>
      <c r="K2430" s="25"/>
      <c r="L2430" s="27">
        <v>0</v>
      </c>
      <c r="M2430" s="26" t="s">
        <v>2</v>
      </c>
      <c r="N2430" s="25" t="str" cm="1">
        <f t="array" ref="N2430">_xlfn.IFS(L2430=100%,"выполнено",L2430=0%,"не выполнено",L2430&gt;0%,"в работе",L2430&lt;100%,"в работе")</f>
        <v>не выполнено</v>
      </c>
      <c r="O2430" s="25"/>
      <c r="P2430" s="25"/>
      <c r="Q2430" s="25" t="s">
        <v>1025</v>
      </c>
      <c r="R2430" s="25" t="str">
        <f>VLOOKUP(J2430,LookUp!C:F,4,0)</f>
        <v>Не применимо</v>
      </c>
      <c r="S2430" s="25" t="s">
        <v>3822</v>
      </c>
    </row>
    <row r="2431" spans="1:19" x14ac:dyDescent="0.25">
      <c r="A2431" s="25" t="s">
        <v>1721</v>
      </c>
      <c r="B2431" s="44">
        <v>5</v>
      </c>
      <c r="C2431" s="25" t="s">
        <v>2468</v>
      </c>
      <c r="D2431" s="25" t="s">
        <v>1</v>
      </c>
      <c r="E2431" s="26" t="s">
        <v>2</v>
      </c>
      <c r="F2431" s="26" t="s">
        <v>2</v>
      </c>
      <c r="G2431" s="25" t="s">
        <v>73</v>
      </c>
      <c r="H2431" s="26">
        <v>46073</v>
      </c>
      <c r="I2431" s="26">
        <v>46079</v>
      </c>
      <c r="J2431" s="25" t="s">
        <v>1701</v>
      </c>
      <c r="K2431" s="25"/>
      <c r="L2431" s="27">
        <v>0</v>
      </c>
      <c r="M2431" s="26" t="s">
        <v>2</v>
      </c>
      <c r="N2431" s="25" t="str" cm="1">
        <f t="array" ref="N2431">_xlfn.IFS(L2431=100%,"выполнено",L2431=0%,"не выполнено",L2431&gt;0%,"в работе",L2431&lt;100%,"в работе")</f>
        <v>не выполнено</v>
      </c>
      <c r="O2431" s="25"/>
      <c r="P2431" s="25"/>
      <c r="Q2431" s="25" t="s">
        <v>1719</v>
      </c>
      <c r="R2431" s="25" t="str">
        <f>VLOOKUP(J2431,LookUp!C:F,4,0)</f>
        <v>ОВиВК</v>
      </c>
      <c r="S2431" s="25" t="s">
        <v>3822</v>
      </c>
    </row>
    <row r="2432" spans="1:19" x14ac:dyDescent="0.25">
      <c r="A2432" s="25" t="s">
        <v>1721</v>
      </c>
      <c r="B2432" s="44">
        <v>5</v>
      </c>
      <c r="C2432" s="25" t="s">
        <v>2469</v>
      </c>
      <c r="D2432" s="25" t="s">
        <v>1</v>
      </c>
      <c r="E2432" s="26" t="s">
        <v>2</v>
      </c>
      <c r="F2432" s="26" t="s">
        <v>2</v>
      </c>
      <c r="G2432" s="25" t="s">
        <v>33</v>
      </c>
      <c r="H2432" s="26">
        <v>46080</v>
      </c>
      <c r="I2432" s="26">
        <v>46084</v>
      </c>
      <c r="J2432" s="25" t="s">
        <v>1700</v>
      </c>
      <c r="K2432" s="25"/>
      <c r="L2432" s="27">
        <v>0</v>
      </c>
      <c r="M2432" s="26" t="s">
        <v>2</v>
      </c>
      <c r="N2432" s="25" t="str" cm="1">
        <f t="array" ref="N2432">_xlfn.IFS(L2432=100%,"выполнено",L2432=0%,"не выполнено",L2432&gt;0%,"в работе",L2432&lt;100%,"в работе")</f>
        <v>не выполнено</v>
      </c>
      <c r="O2432" s="25"/>
      <c r="P2432" s="25"/>
      <c r="Q2432" s="25" t="s">
        <v>1698</v>
      </c>
      <c r="R2432" s="25" t="str">
        <f>VLOOKUP(J2432,LookUp!C:F,4,0)</f>
        <v>АСО</v>
      </c>
      <c r="S2432" s="25" t="s">
        <v>3822</v>
      </c>
    </row>
    <row r="2433" spans="1:19" x14ac:dyDescent="0.25">
      <c r="A2433" s="25" t="s">
        <v>1721</v>
      </c>
      <c r="B2433" s="44">
        <v>5</v>
      </c>
      <c r="C2433" s="25" t="s">
        <v>2470</v>
      </c>
      <c r="D2433" s="25" t="s">
        <v>1</v>
      </c>
      <c r="E2433" s="26" t="s">
        <v>2</v>
      </c>
      <c r="F2433" s="26" t="s">
        <v>2</v>
      </c>
      <c r="G2433" s="25" t="s">
        <v>33</v>
      </c>
      <c r="H2433" s="26">
        <v>46085</v>
      </c>
      <c r="I2433" s="26">
        <v>46087</v>
      </c>
      <c r="J2433" s="25" t="s">
        <v>1025</v>
      </c>
      <c r="K2433" s="25"/>
      <c r="L2433" s="27">
        <v>0</v>
      </c>
      <c r="M2433" s="26" t="s">
        <v>2</v>
      </c>
      <c r="N2433" s="25" t="str" cm="1">
        <f t="array" ref="N2433">_xlfn.IFS(L2433=100%,"выполнено",L2433=0%,"не выполнено",L2433&gt;0%,"в работе",L2433&lt;100%,"в работе")</f>
        <v>не выполнено</v>
      </c>
      <c r="O2433" s="25"/>
      <c r="P2433" s="25"/>
      <c r="Q2433" s="25" t="s">
        <v>1696</v>
      </c>
      <c r="R2433" s="25" t="str">
        <f>VLOOKUP(J2433,LookUp!C:F,4,0)</f>
        <v>СЭО</v>
      </c>
      <c r="S2433" s="25" t="s">
        <v>3822</v>
      </c>
    </row>
    <row r="2434" spans="1:19" x14ac:dyDescent="0.25">
      <c r="A2434" s="25" t="s">
        <v>1721</v>
      </c>
      <c r="B2434" s="44">
        <v>4</v>
      </c>
      <c r="C2434" s="25" t="s">
        <v>2471</v>
      </c>
      <c r="D2434" s="25" t="s">
        <v>1</v>
      </c>
      <c r="E2434" s="26" t="s">
        <v>2</v>
      </c>
      <c r="F2434" s="26" t="s">
        <v>2</v>
      </c>
      <c r="G2434" s="25" t="s">
        <v>948</v>
      </c>
      <c r="H2434" s="26">
        <v>46034</v>
      </c>
      <c r="I2434" s="26">
        <v>46080</v>
      </c>
      <c r="J2434" s="25" t="s">
        <v>1719</v>
      </c>
      <c r="K2434" s="25"/>
      <c r="L2434" s="27">
        <v>0</v>
      </c>
      <c r="M2434" s="26" t="s">
        <v>2</v>
      </c>
      <c r="N2434" s="25" t="str" cm="1">
        <f t="array" ref="N2434">_xlfn.IFS(L2434=100%,"выполнено",L2434=0%,"не выполнено",L2434&gt;0%,"в работе",L2434&lt;100%,"в работе")</f>
        <v>не выполнено</v>
      </c>
      <c r="O2434" s="25"/>
      <c r="P2434" s="25"/>
      <c r="Q2434" s="25" t="s">
        <v>1700</v>
      </c>
      <c r="R2434" s="25" t="str">
        <f>VLOOKUP(J2434,LookUp!C:F,4,0)</f>
        <v>Не применимо</v>
      </c>
      <c r="S2434" s="25" t="s">
        <v>3822</v>
      </c>
    </row>
    <row r="2435" spans="1:19" x14ac:dyDescent="0.25">
      <c r="A2435" s="25" t="s">
        <v>1721</v>
      </c>
      <c r="B2435" s="44">
        <v>5</v>
      </c>
      <c r="C2435" s="25" t="s">
        <v>2472</v>
      </c>
      <c r="D2435" s="25" t="s">
        <v>1</v>
      </c>
      <c r="E2435" s="26" t="s">
        <v>2</v>
      </c>
      <c r="F2435" s="26" t="s">
        <v>2</v>
      </c>
      <c r="G2435" s="25" t="s">
        <v>28</v>
      </c>
      <c r="H2435" s="26">
        <v>46034</v>
      </c>
      <c r="I2435" s="26">
        <v>46052</v>
      </c>
      <c r="J2435" s="25" t="s">
        <v>1700</v>
      </c>
      <c r="K2435" s="25"/>
      <c r="L2435" s="27">
        <v>0</v>
      </c>
      <c r="M2435" s="26" t="s">
        <v>2</v>
      </c>
      <c r="N2435" s="25" t="str" cm="1">
        <f t="array" ref="N2435">_xlfn.IFS(L2435=100%,"выполнено",L2435=0%,"не выполнено",L2435&gt;0%,"в работе",L2435&lt;100%,"в работе")</f>
        <v>не выполнено</v>
      </c>
      <c r="O2435" s="25"/>
      <c r="P2435" s="25"/>
      <c r="Q2435" s="25" t="s">
        <v>1025</v>
      </c>
      <c r="R2435" s="25" t="str">
        <f>VLOOKUP(J2435,LookUp!C:F,4,0)</f>
        <v>АСО</v>
      </c>
      <c r="S2435" s="25" t="s">
        <v>3822</v>
      </c>
    </row>
    <row r="2436" spans="1:19" x14ac:dyDescent="0.25">
      <c r="A2436" s="25" t="s">
        <v>1721</v>
      </c>
      <c r="B2436" s="44">
        <v>5</v>
      </c>
      <c r="C2436" s="25" t="s">
        <v>2473</v>
      </c>
      <c r="D2436" s="25" t="s">
        <v>1</v>
      </c>
      <c r="E2436" s="26" t="s">
        <v>2</v>
      </c>
      <c r="F2436" s="26" t="s">
        <v>2</v>
      </c>
      <c r="G2436" s="25" t="s">
        <v>28</v>
      </c>
      <c r="H2436" s="26">
        <v>46043</v>
      </c>
      <c r="I2436" s="26">
        <v>46063</v>
      </c>
      <c r="J2436" s="25" t="s">
        <v>1700</v>
      </c>
      <c r="K2436" s="25"/>
      <c r="L2436" s="27">
        <v>0</v>
      </c>
      <c r="M2436" s="26" t="s">
        <v>2</v>
      </c>
      <c r="N2436" s="25" t="str" cm="1">
        <f t="array" ref="N2436">_xlfn.IFS(L2436=100%,"выполнено",L2436=0%,"не выполнено",L2436&gt;0%,"в работе",L2436&lt;100%,"в работе")</f>
        <v>не выполнено</v>
      </c>
      <c r="O2436" s="25"/>
      <c r="P2436" s="25"/>
      <c r="Q2436" s="25" t="s">
        <v>1719</v>
      </c>
      <c r="R2436" s="25" t="str">
        <f>VLOOKUP(J2436,LookUp!C:F,4,0)</f>
        <v>АСО</v>
      </c>
      <c r="S2436" s="25" t="s">
        <v>3822</v>
      </c>
    </row>
    <row r="2437" spans="1:19" x14ac:dyDescent="0.25">
      <c r="A2437" s="25" t="s">
        <v>1721</v>
      </c>
      <c r="B2437" s="44">
        <v>5</v>
      </c>
      <c r="C2437" s="25" t="s">
        <v>2474</v>
      </c>
      <c r="D2437" s="25" t="s">
        <v>1</v>
      </c>
      <c r="E2437" s="26" t="s">
        <v>2</v>
      </c>
      <c r="F2437" s="26" t="s">
        <v>2</v>
      </c>
      <c r="G2437" s="25" t="s">
        <v>67</v>
      </c>
      <c r="H2437" s="26">
        <v>46056</v>
      </c>
      <c r="I2437" s="26">
        <v>46069</v>
      </c>
      <c r="J2437" s="25" t="s">
        <v>1700</v>
      </c>
      <c r="K2437" s="25"/>
      <c r="L2437" s="27">
        <v>0</v>
      </c>
      <c r="M2437" s="26" t="s">
        <v>2</v>
      </c>
      <c r="N2437" s="25" t="str" cm="1">
        <f t="array" ref="N2437">_xlfn.IFS(L2437=100%,"выполнено",L2437=0%,"не выполнено",L2437&gt;0%,"в работе",L2437&lt;100%,"в работе")</f>
        <v>не выполнено</v>
      </c>
      <c r="O2437" s="25"/>
      <c r="P2437" s="25"/>
      <c r="Q2437" s="25" t="s">
        <v>1698</v>
      </c>
      <c r="R2437" s="25" t="str">
        <f>VLOOKUP(J2437,LookUp!C:F,4,0)</f>
        <v>АСО</v>
      </c>
      <c r="S2437" s="25" t="s">
        <v>3822</v>
      </c>
    </row>
    <row r="2438" spans="1:19" x14ac:dyDescent="0.25">
      <c r="A2438" s="25" t="s">
        <v>1721</v>
      </c>
      <c r="B2438" s="44">
        <v>5</v>
      </c>
      <c r="C2438" s="25" t="s">
        <v>2475</v>
      </c>
      <c r="D2438" s="25" t="s">
        <v>1</v>
      </c>
      <c r="E2438" s="26" t="s">
        <v>2</v>
      </c>
      <c r="F2438" s="26" t="s">
        <v>2</v>
      </c>
      <c r="G2438" s="25" t="s">
        <v>67</v>
      </c>
      <c r="H2438" s="26">
        <v>46063</v>
      </c>
      <c r="I2438" s="26">
        <v>46076</v>
      </c>
      <c r="J2438" s="25" t="s">
        <v>1700</v>
      </c>
      <c r="K2438" s="25"/>
      <c r="L2438" s="27">
        <v>0</v>
      </c>
      <c r="M2438" s="26" t="s">
        <v>2</v>
      </c>
      <c r="N2438" s="25" t="str" cm="1">
        <f t="array" ref="N2438">_xlfn.IFS(L2438=100%,"выполнено",L2438=0%,"не выполнено",L2438&gt;0%,"в работе",L2438&lt;100%,"в работе")</f>
        <v>не выполнено</v>
      </c>
      <c r="O2438" s="25"/>
      <c r="P2438" s="25"/>
      <c r="Q2438" s="25" t="s">
        <v>1700</v>
      </c>
      <c r="R2438" s="25" t="str">
        <f>VLOOKUP(J2438,LookUp!C:F,4,0)</f>
        <v>АСО</v>
      </c>
      <c r="S2438" s="25" t="s">
        <v>3822</v>
      </c>
    </row>
    <row r="2439" spans="1:19" x14ac:dyDescent="0.25">
      <c r="A2439" s="25" t="s">
        <v>1721</v>
      </c>
      <c r="B2439" s="44">
        <v>5</v>
      </c>
      <c r="C2439" s="25" t="s">
        <v>2476</v>
      </c>
      <c r="D2439" s="25" t="s">
        <v>1</v>
      </c>
      <c r="E2439" s="26" t="s">
        <v>2</v>
      </c>
      <c r="F2439" s="26" t="s">
        <v>2</v>
      </c>
      <c r="G2439" s="25" t="s">
        <v>73</v>
      </c>
      <c r="H2439" s="26">
        <v>46052</v>
      </c>
      <c r="I2439" s="26">
        <v>46058</v>
      </c>
      <c r="J2439" s="25" t="s">
        <v>1007</v>
      </c>
      <c r="K2439" s="25"/>
      <c r="L2439" s="27">
        <v>0</v>
      </c>
      <c r="M2439" s="26" t="s">
        <v>2</v>
      </c>
      <c r="N2439" s="25" t="str" cm="1">
        <f t="array" ref="N2439">_xlfn.IFS(L2439=100%,"выполнено",L2439=0%,"не выполнено",L2439&gt;0%,"в работе",L2439&lt;100%,"в работе")</f>
        <v>не выполнено</v>
      </c>
      <c r="O2439" s="25"/>
      <c r="P2439" s="25"/>
      <c r="Q2439" s="25" t="s">
        <v>1700</v>
      </c>
      <c r="R2439" s="25" t="str">
        <f>VLOOKUP(J2439,LookUp!C:F,4,0)</f>
        <v>ОЭиСС</v>
      </c>
      <c r="S2439" s="25" t="s">
        <v>3822</v>
      </c>
    </row>
    <row r="2440" spans="1:19" x14ac:dyDescent="0.25">
      <c r="A2440" s="25" t="s">
        <v>1721</v>
      </c>
      <c r="B2440" s="44">
        <v>5</v>
      </c>
      <c r="C2440" s="25" t="s">
        <v>2477</v>
      </c>
      <c r="D2440" s="25" t="s">
        <v>1</v>
      </c>
      <c r="E2440" s="26" t="s">
        <v>2</v>
      </c>
      <c r="F2440" s="26" t="s">
        <v>2</v>
      </c>
      <c r="G2440" s="25" t="s">
        <v>73</v>
      </c>
      <c r="H2440" s="26">
        <v>46050</v>
      </c>
      <c r="I2440" s="26">
        <v>46056</v>
      </c>
      <c r="J2440" s="25" t="s">
        <v>1007</v>
      </c>
      <c r="K2440" s="25"/>
      <c r="L2440" s="27">
        <v>0</v>
      </c>
      <c r="M2440" s="26" t="s">
        <v>2</v>
      </c>
      <c r="N2440" s="25" t="str" cm="1">
        <f t="array" ref="N2440">_xlfn.IFS(L2440=100%,"выполнено",L2440=0%,"не выполнено",L2440&gt;0%,"в работе",L2440&lt;100%,"в работе")</f>
        <v>не выполнено</v>
      </c>
      <c r="O2440" s="25"/>
      <c r="P2440" s="25"/>
      <c r="Q2440" s="25" t="s">
        <v>1700</v>
      </c>
      <c r="R2440" s="25" t="str">
        <f>VLOOKUP(J2440,LookUp!C:F,4,0)</f>
        <v>ОЭиСС</v>
      </c>
      <c r="S2440" s="25" t="s">
        <v>3822</v>
      </c>
    </row>
    <row r="2441" spans="1:19" x14ac:dyDescent="0.25">
      <c r="A2441" s="25" t="s">
        <v>1721</v>
      </c>
      <c r="B2441" s="44">
        <v>5</v>
      </c>
      <c r="C2441" s="25" t="s">
        <v>2478</v>
      </c>
      <c r="D2441" s="25" t="s">
        <v>1</v>
      </c>
      <c r="E2441" s="26" t="s">
        <v>2</v>
      </c>
      <c r="F2441" s="26" t="s">
        <v>2</v>
      </c>
      <c r="G2441" s="25" t="s">
        <v>67</v>
      </c>
      <c r="H2441" s="26">
        <v>46050</v>
      </c>
      <c r="I2441" s="26">
        <v>46063</v>
      </c>
      <c r="J2441" s="25" t="s">
        <v>1701</v>
      </c>
      <c r="K2441" s="25"/>
      <c r="L2441" s="27">
        <v>0</v>
      </c>
      <c r="M2441" s="26" t="s">
        <v>2</v>
      </c>
      <c r="N2441" s="25" t="str" cm="1">
        <f t="array" ref="N2441">_xlfn.IFS(L2441=100%,"выполнено",L2441=0%,"не выполнено",L2441&gt;0%,"в работе",L2441&lt;100%,"в работе")</f>
        <v>не выполнено</v>
      </c>
      <c r="O2441" s="25"/>
      <c r="P2441" s="25"/>
      <c r="Q2441" s="25" t="s">
        <v>1701</v>
      </c>
      <c r="R2441" s="25" t="str">
        <f>VLOOKUP(J2441,LookUp!C:F,4,0)</f>
        <v>ОВиВК</v>
      </c>
      <c r="S2441" s="25" t="s">
        <v>3822</v>
      </c>
    </row>
    <row r="2442" spans="1:19" x14ac:dyDescent="0.25">
      <c r="A2442" s="25" t="s">
        <v>1721</v>
      </c>
      <c r="B2442" s="44">
        <v>5</v>
      </c>
      <c r="C2442" s="25" t="s">
        <v>2479</v>
      </c>
      <c r="D2442" s="25" t="s">
        <v>1</v>
      </c>
      <c r="E2442" s="26" t="s">
        <v>2</v>
      </c>
      <c r="F2442" s="26" t="s">
        <v>2</v>
      </c>
      <c r="G2442" s="25" t="s">
        <v>67</v>
      </c>
      <c r="H2442" s="26">
        <v>46050</v>
      </c>
      <c r="I2442" s="26">
        <v>46063</v>
      </c>
      <c r="J2442" s="25" t="s">
        <v>1013</v>
      </c>
      <c r="K2442" s="25"/>
      <c r="L2442" s="27">
        <v>0</v>
      </c>
      <c r="M2442" s="26" t="s">
        <v>2</v>
      </c>
      <c r="N2442" s="25" t="str" cm="1">
        <f t="array" ref="N2442">_xlfn.IFS(L2442=100%,"выполнено",L2442=0%,"не выполнено",L2442&gt;0%,"в работе",L2442&lt;100%,"в работе")</f>
        <v>не выполнено</v>
      </c>
      <c r="O2442" s="25"/>
      <c r="P2442" s="25"/>
      <c r="Q2442" s="25" t="s">
        <v>1013</v>
      </c>
      <c r="R2442" s="25" t="str">
        <f>VLOOKUP(J2442,LookUp!C:F,4,0)</f>
        <v>ОВиВК</v>
      </c>
      <c r="S2442" s="25" t="s">
        <v>3822</v>
      </c>
    </row>
    <row r="2443" spans="1:19" x14ac:dyDescent="0.25">
      <c r="A2443" s="25" t="s">
        <v>1721</v>
      </c>
      <c r="B2443" s="44">
        <v>5</v>
      </c>
      <c r="C2443" s="25" t="s">
        <v>2480</v>
      </c>
      <c r="D2443" s="25" t="s">
        <v>1</v>
      </c>
      <c r="E2443" s="26" t="s">
        <v>2</v>
      </c>
      <c r="F2443" s="26" t="s">
        <v>2</v>
      </c>
      <c r="G2443" s="25" t="s">
        <v>73</v>
      </c>
      <c r="H2443" s="26">
        <v>46050</v>
      </c>
      <c r="I2443" s="26">
        <v>46056</v>
      </c>
      <c r="J2443" s="25" t="s">
        <v>1007</v>
      </c>
      <c r="K2443" s="25"/>
      <c r="L2443" s="27">
        <v>0</v>
      </c>
      <c r="M2443" s="26" t="s">
        <v>2</v>
      </c>
      <c r="N2443" s="25" t="str" cm="1">
        <f t="array" ref="N2443">_xlfn.IFS(L2443=100%,"выполнено",L2443=0%,"не выполнено",L2443&gt;0%,"в работе",L2443&lt;100%,"в работе")</f>
        <v>не выполнено</v>
      </c>
      <c r="O2443" s="25"/>
      <c r="P2443" s="25"/>
      <c r="Q2443" s="25" t="s">
        <v>1007</v>
      </c>
      <c r="R2443" s="25" t="str">
        <f>VLOOKUP(J2443,LookUp!C:F,4,0)</f>
        <v>ОЭиСС</v>
      </c>
      <c r="S2443" s="25" t="s">
        <v>3822</v>
      </c>
    </row>
    <row r="2444" spans="1:19" x14ac:dyDescent="0.25">
      <c r="A2444" s="25" t="s">
        <v>1721</v>
      </c>
      <c r="B2444" s="44">
        <v>5</v>
      </c>
      <c r="C2444" s="25" t="s">
        <v>2481</v>
      </c>
      <c r="D2444" s="25" t="s">
        <v>1</v>
      </c>
      <c r="E2444" s="26" t="s">
        <v>2</v>
      </c>
      <c r="F2444" s="26" t="s">
        <v>2</v>
      </c>
      <c r="G2444" s="25" t="s">
        <v>73</v>
      </c>
      <c r="H2444" s="26">
        <v>46050</v>
      </c>
      <c r="I2444" s="26">
        <v>46056</v>
      </c>
      <c r="J2444" s="25" t="s">
        <v>1007</v>
      </c>
      <c r="K2444" s="25"/>
      <c r="L2444" s="27">
        <v>0</v>
      </c>
      <c r="M2444" s="26" t="s">
        <v>2</v>
      </c>
      <c r="N2444" s="25" t="str" cm="1">
        <f t="array" ref="N2444">_xlfn.IFS(L2444=100%,"выполнено",L2444=0%,"не выполнено",L2444&gt;0%,"в работе",L2444&lt;100%,"в работе")</f>
        <v>не выполнено</v>
      </c>
      <c r="O2444" s="25"/>
      <c r="P2444" s="25"/>
      <c r="Q2444" s="25" t="s">
        <v>1696</v>
      </c>
      <c r="R2444" s="25" t="str">
        <f>VLOOKUP(J2444,LookUp!C:F,4,0)</f>
        <v>ОЭиСС</v>
      </c>
      <c r="S2444" s="25" t="s">
        <v>3822</v>
      </c>
    </row>
    <row r="2445" spans="1:19" x14ac:dyDescent="0.25">
      <c r="A2445" s="25" t="s">
        <v>1721</v>
      </c>
      <c r="B2445" s="44">
        <v>5</v>
      </c>
      <c r="C2445" s="25" t="s">
        <v>2482</v>
      </c>
      <c r="D2445" s="25" t="s">
        <v>1</v>
      </c>
      <c r="E2445" s="26" t="s">
        <v>2</v>
      </c>
      <c r="F2445" s="26" t="s">
        <v>2</v>
      </c>
      <c r="G2445" s="25" t="s">
        <v>73</v>
      </c>
      <c r="H2445" s="26">
        <v>46050</v>
      </c>
      <c r="I2445" s="26">
        <v>46056</v>
      </c>
      <c r="J2445" s="25" t="s">
        <v>1007</v>
      </c>
      <c r="K2445" s="25"/>
      <c r="L2445" s="27">
        <v>0</v>
      </c>
      <c r="M2445" s="26" t="s">
        <v>2</v>
      </c>
      <c r="N2445" s="25" t="str" cm="1">
        <f t="array" ref="N2445">_xlfn.IFS(L2445=100%,"выполнено",L2445=0%,"не выполнено",L2445&gt;0%,"в работе",L2445&lt;100%,"в работе")</f>
        <v>не выполнено</v>
      </c>
      <c r="O2445" s="25"/>
      <c r="P2445" s="25"/>
      <c r="Q2445" s="25" t="s">
        <v>1696</v>
      </c>
      <c r="R2445" s="25" t="str">
        <f>VLOOKUP(J2445,LookUp!C:F,4,0)</f>
        <v>ОЭиСС</v>
      </c>
      <c r="S2445" s="25" t="s">
        <v>3822</v>
      </c>
    </row>
    <row r="2446" spans="1:19" x14ac:dyDescent="0.25">
      <c r="A2446" s="25" t="s">
        <v>1721</v>
      </c>
      <c r="B2446" s="44">
        <v>5</v>
      </c>
      <c r="C2446" s="25" t="s">
        <v>2483</v>
      </c>
      <c r="D2446" s="25" t="s">
        <v>1</v>
      </c>
      <c r="E2446" s="26" t="s">
        <v>2</v>
      </c>
      <c r="F2446" s="26" t="s">
        <v>2</v>
      </c>
      <c r="G2446" s="25" t="s">
        <v>33</v>
      </c>
      <c r="H2446" s="26">
        <v>46057</v>
      </c>
      <c r="I2446" s="26">
        <v>46059</v>
      </c>
      <c r="J2446" s="25" t="s">
        <v>1007</v>
      </c>
      <c r="K2446" s="25"/>
      <c r="L2446" s="27">
        <v>0</v>
      </c>
      <c r="M2446" s="26" t="s">
        <v>2</v>
      </c>
      <c r="N2446" s="25" t="str" cm="1">
        <f t="array" ref="N2446">_xlfn.IFS(L2446=100%,"выполнено",L2446=0%,"не выполнено",L2446&gt;0%,"в работе",L2446&lt;100%,"в работе")</f>
        <v>не выполнено</v>
      </c>
      <c r="O2446" s="25"/>
      <c r="P2446" s="25"/>
      <c r="Q2446" s="25" t="s">
        <v>1696</v>
      </c>
      <c r="R2446" s="25" t="str">
        <f>VLOOKUP(J2446,LookUp!C:F,4,0)</f>
        <v>ОЭиСС</v>
      </c>
      <c r="S2446" s="25" t="s">
        <v>3822</v>
      </c>
    </row>
    <row r="2447" spans="1:19" x14ac:dyDescent="0.25">
      <c r="A2447" s="25" t="s">
        <v>1721</v>
      </c>
      <c r="B2447" s="44">
        <v>5</v>
      </c>
      <c r="C2447" s="25" t="s">
        <v>2484</v>
      </c>
      <c r="D2447" s="25" t="s">
        <v>1</v>
      </c>
      <c r="E2447" s="26" t="s">
        <v>2</v>
      </c>
      <c r="F2447" s="26" t="s">
        <v>2</v>
      </c>
      <c r="G2447" s="25" t="s">
        <v>67</v>
      </c>
      <c r="H2447" s="26">
        <v>46064</v>
      </c>
      <c r="I2447" s="26">
        <v>46077</v>
      </c>
      <c r="J2447" s="25" t="s">
        <v>1696</v>
      </c>
      <c r="K2447" s="25"/>
      <c r="L2447" s="27">
        <v>0</v>
      </c>
      <c r="M2447" s="26" t="s">
        <v>2</v>
      </c>
      <c r="N2447" s="25" t="str" cm="1">
        <f t="array" ref="N2447">_xlfn.IFS(L2447=100%,"выполнено",L2447=0%,"не выполнено",L2447&gt;0%,"в работе",L2447&lt;100%,"в работе")</f>
        <v>не выполнено</v>
      </c>
      <c r="O2447" s="25"/>
      <c r="P2447" s="25"/>
      <c r="Q2447" s="25" t="s">
        <v>1696</v>
      </c>
      <c r="R2447" s="25" t="str">
        <f>VLOOKUP(J2447,LookUp!C:F,4,0)</f>
        <v>ОЭиСС</v>
      </c>
      <c r="S2447" s="25" t="s">
        <v>3822</v>
      </c>
    </row>
    <row r="2448" spans="1:19" x14ac:dyDescent="0.25">
      <c r="A2448" s="25" t="s">
        <v>1721</v>
      </c>
      <c r="B2448" s="44">
        <v>5</v>
      </c>
      <c r="C2448" s="25" t="s">
        <v>2485</v>
      </c>
      <c r="D2448" s="25" t="s">
        <v>1</v>
      </c>
      <c r="E2448" s="26" t="s">
        <v>2</v>
      </c>
      <c r="F2448" s="26" t="s">
        <v>2</v>
      </c>
      <c r="G2448" s="25" t="s">
        <v>73</v>
      </c>
      <c r="H2448" s="26">
        <v>46050</v>
      </c>
      <c r="I2448" s="26">
        <v>46056</v>
      </c>
      <c r="J2448" s="25" t="s">
        <v>1696</v>
      </c>
      <c r="K2448" s="25"/>
      <c r="L2448" s="27">
        <v>0</v>
      </c>
      <c r="M2448" s="26" t="s">
        <v>2</v>
      </c>
      <c r="N2448" s="25" t="str" cm="1">
        <f t="array" ref="N2448">_xlfn.IFS(L2448=100%,"выполнено",L2448=0%,"не выполнено",L2448&gt;0%,"в работе",L2448&lt;100%,"в работе")</f>
        <v>не выполнено</v>
      </c>
      <c r="O2448" s="25"/>
      <c r="P2448" s="25"/>
      <c r="Q2448" s="25" t="s">
        <v>1025</v>
      </c>
      <c r="R2448" s="25" t="str">
        <f>VLOOKUP(J2448,LookUp!C:F,4,0)</f>
        <v>ОЭиСС</v>
      </c>
      <c r="S2448" s="25" t="s">
        <v>3822</v>
      </c>
    </row>
    <row r="2449" spans="1:19" x14ac:dyDescent="0.25">
      <c r="A2449" s="25" t="s">
        <v>1721</v>
      </c>
      <c r="B2449" s="44">
        <v>5</v>
      </c>
      <c r="C2449" s="25" t="s">
        <v>2486</v>
      </c>
      <c r="D2449" s="25" t="s">
        <v>1</v>
      </c>
      <c r="E2449" s="26" t="s">
        <v>2</v>
      </c>
      <c r="F2449" s="26" t="s">
        <v>2</v>
      </c>
      <c r="G2449" s="25" t="s">
        <v>103</v>
      </c>
      <c r="H2449" s="26">
        <v>46059</v>
      </c>
      <c r="I2449" s="26">
        <v>46080</v>
      </c>
      <c r="J2449" s="25" t="s">
        <v>1025</v>
      </c>
      <c r="K2449" s="25"/>
      <c r="L2449" s="27">
        <v>0</v>
      </c>
      <c r="M2449" s="26" t="s">
        <v>2</v>
      </c>
      <c r="N2449" s="25" t="str" cm="1">
        <f t="array" ref="N2449">_xlfn.IFS(L2449=100%,"выполнено",L2449=0%,"не выполнено",L2449&gt;0%,"в работе",L2449&lt;100%,"в работе")</f>
        <v>не выполнено</v>
      </c>
      <c r="O2449" s="25"/>
      <c r="P2449" s="25"/>
      <c r="Q2449" s="25" t="s">
        <v>1719</v>
      </c>
      <c r="R2449" s="25" t="str">
        <f>VLOOKUP(J2449,LookUp!C:F,4,0)</f>
        <v>СЭО</v>
      </c>
      <c r="S2449" s="25" t="s">
        <v>3822</v>
      </c>
    </row>
    <row r="2450" spans="1:19" x14ac:dyDescent="0.25">
      <c r="A2450" s="25" t="s">
        <v>1721</v>
      </c>
      <c r="B2450" s="44">
        <v>4</v>
      </c>
      <c r="C2450" s="25" t="s">
        <v>2487</v>
      </c>
      <c r="D2450" s="25" t="s">
        <v>1</v>
      </c>
      <c r="E2450" s="26" t="s">
        <v>2</v>
      </c>
      <c r="F2450" s="26" t="s">
        <v>2</v>
      </c>
      <c r="G2450" s="25" t="s">
        <v>3466</v>
      </c>
      <c r="H2450" s="26">
        <v>45973</v>
      </c>
      <c r="I2450" s="26">
        <v>46076</v>
      </c>
      <c r="J2450" s="25" t="s">
        <v>1719</v>
      </c>
      <c r="K2450" s="25"/>
      <c r="L2450" s="27">
        <v>0</v>
      </c>
      <c r="M2450" s="26" t="s">
        <v>2</v>
      </c>
      <c r="N2450" s="25" t="str" cm="1">
        <f t="array" ref="N2450">_xlfn.IFS(L2450=100%,"выполнено",L2450=0%,"не выполнено",L2450&gt;0%,"в работе",L2450&lt;100%,"в работе")</f>
        <v>не выполнено</v>
      </c>
      <c r="O2450" s="25"/>
      <c r="P2450" s="25"/>
      <c r="Q2450" s="25" t="s">
        <v>1698</v>
      </c>
      <c r="R2450" s="25" t="str">
        <f>VLOOKUP(J2450,LookUp!C:F,4,0)</f>
        <v>Не применимо</v>
      </c>
      <c r="S2450" s="25" t="s">
        <v>3822</v>
      </c>
    </row>
    <row r="2451" spans="1:19" x14ac:dyDescent="0.25">
      <c r="A2451" s="25" t="s">
        <v>1721</v>
      </c>
      <c r="B2451" s="44">
        <v>5</v>
      </c>
      <c r="C2451" s="25" t="s">
        <v>2488</v>
      </c>
      <c r="D2451" s="25" t="s">
        <v>1</v>
      </c>
      <c r="E2451" s="26" t="s">
        <v>2</v>
      </c>
      <c r="F2451" s="26" t="s">
        <v>2</v>
      </c>
      <c r="G2451" s="25" t="s">
        <v>67</v>
      </c>
      <c r="H2451" s="26">
        <v>45973</v>
      </c>
      <c r="I2451" s="26">
        <v>45986</v>
      </c>
      <c r="J2451" s="25" t="s">
        <v>1700</v>
      </c>
      <c r="K2451" s="25"/>
      <c r="L2451" s="27">
        <v>0</v>
      </c>
      <c r="M2451" s="26" t="s">
        <v>2</v>
      </c>
      <c r="N2451" s="25" t="str" cm="1">
        <f t="array" ref="N2451">_xlfn.IFS(L2451=100%,"выполнено",L2451=0%,"не выполнено",L2451&gt;0%,"в работе",L2451&lt;100%,"в работе")</f>
        <v>не выполнено</v>
      </c>
      <c r="O2451" s="25"/>
      <c r="P2451" s="25"/>
      <c r="Q2451" s="25" t="s">
        <v>1700</v>
      </c>
      <c r="R2451" s="25" t="str">
        <f>VLOOKUP(J2451,LookUp!C:F,4,0)</f>
        <v>АСО</v>
      </c>
      <c r="S2451" s="25" t="s">
        <v>3822</v>
      </c>
    </row>
    <row r="2452" spans="1:19" x14ac:dyDescent="0.25">
      <c r="A2452" s="25" t="s">
        <v>1721</v>
      </c>
      <c r="B2452" s="44">
        <v>5</v>
      </c>
      <c r="C2452" s="25" t="s">
        <v>2489</v>
      </c>
      <c r="D2452" s="25" t="s">
        <v>1</v>
      </c>
      <c r="E2452" s="26" t="s">
        <v>2</v>
      </c>
      <c r="F2452" s="26" t="s">
        <v>2</v>
      </c>
      <c r="G2452" s="25" t="s">
        <v>67</v>
      </c>
      <c r="H2452" s="26">
        <v>45982</v>
      </c>
      <c r="I2452" s="26">
        <v>45995</v>
      </c>
      <c r="J2452" s="25" t="s">
        <v>1700</v>
      </c>
      <c r="K2452" s="25"/>
      <c r="L2452" s="27">
        <v>0</v>
      </c>
      <c r="M2452" s="26" t="s">
        <v>2</v>
      </c>
      <c r="N2452" s="25" t="str" cm="1">
        <f t="array" ref="N2452">_xlfn.IFS(L2452=100%,"выполнено",L2452=0%,"не выполнено",L2452&gt;0%,"в работе",L2452&lt;100%,"в работе")</f>
        <v>не выполнено</v>
      </c>
      <c r="O2452" s="25"/>
      <c r="P2452" s="25"/>
      <c r="Q2452" s="25" t="s">
        <v>1700</v>
      </c>
      <c r="R2452" s="25" t="str">
        <f>VLOOKUP(J2452,LookUp!C:F,4,0)</f>
        <v>АСО</v>
      </c>
      <c r="S2452" s="25" t="s">
        <v>3822</v>
      </c>
    </row>
    <row r="2453" spans="1:19" x14ac:dyDescent="0.25">
      <c r="A2453" s="25" t="s">
        <v>1721</v>
      </c>
      <c r="B2453" s="44">
        <v>5</v>
      </c>
      <c r="C2453" s="25" t="s">
        <v>2490</v>
      </c>
      <c r="D2453" s="25" t="s">
        <v>1</v>
      </c>
      <c r="E2453" s="26" t="s">
        <v>2</v>
      </c>
      <c r="F2453" s="26" t="s">
        <v>2</v>
      </c>
      <c r="G2453" s="25" t="s">
        <v>77</v>
      </c>
      <c r="H2453" s="26">
        <v>46056</v>
      </c>
      <c r="I2453" s="26">
        <v>46064</v>
      </c>
      <c r="J2453" s="25" t="s">
        <v>1700</v>
      </c>
      <c r="K2453" s="25"/>
      <c r="L2453" s="27">
        <v>0</v>
      </c>
      <c r="M2453" s="26" t="s">
        <v>2</v>
      </c>
      <c r="N2453" s="25" t="str" cm="1">
        <f t="array" ref="N2453">_xlfn.IFS(L2453=100%,"выполнено",L2453=0%,"не выполнено",L2453&gt;0%,"в работе",L2453&lt;100%,"в работе")</f>
        <v>не выполнено</v>
      </c>
      <c r="O2453" s="25"/>
      <c r="P2453" s="25"/>
      <c r="Q2453" s="25" t="s">
        <v>1700</v>
      </c>
      <c r="R2453" s="25" t="str">
        <f>VLOOKUP(J2453,LookUp!C:F,4,0)</f>
        <v>АСО</v>
      </c>
      <c r="S2453" s="25" t="s">
        <v>3822</v>
      </c>
    </row>
    <row r="2454" spans="1:19" x14ac:dyDescent="0.25">
      <c r="A2454" s="25" t="s">
        <v>1721</v>
      </c>
      <c r="B2454" s="44">
        <v>5</v>
      </c>
      <c r="C2454" s="25" t="s">
        <v>2491</v>
      </c>
      <c r="D2454" s="25" t="s">
        <v>1</v>
      </c>
      <c r="E2454" s="26" t="s">
        <v>2</v>
      </c>
      <c r="F2454" s="26" t="s">
        <v>2</v>
      </c>
      <c r="G2454" s="25" t="s">
        <v>77</v>
      </c>
      <c r="H2454" s="26">
        <v>46063</v>
      </c>
      <c r="I2454" s="26">
        <v>46071</v>
      </c>
      <c r="J2454" s="25" t="s">
        <v>1700</v>
      </c>
      <c r="K2454" s="25"/>
      <c r="L2454" s="27">
        <v>0</v>
      </c>
      <c r="M2454" s="26" t="s">
        <v>2</v>
      </c>
      <c r="N2454" s="25" t="str" cm="1">
        <f t="array" ref="N2454">_xlfn.IFS(L2454=100%,"выполнено",L2454=0%,"не выполнено",L2454&gt;0%,"в работе",L2454&lt;100%,"в работе")</f>
        <v>не выполнено</v>
      </c>
      <c r="O2454" s="25"/>
      <c r="P2454" s="25"/>
      <c r="Q2454" s="25" t="s">
        <v>1696</v>
      </c>
      <c r="R2454" s="25" t="str">
        <f>VLOOKUP(J2454,LookUp!C:F,4,0)</f>
        <v>АСО</v>
      </c>
      <c r="S2454" s="25" t="s">
        <v>3822</v>
      </c>
    </row>
    <row r="2455" spans="1:19" x14ac:dyDescent="0.25">
      <c r="A2455" s="25" t="s">
        <v>1721</v>
      </c>
      <c r="B2455" s="44">
        <v>5</v>
      </c>
      <c r="C2455" s="25" t="s">
        <v>2492</v>
      </c>
      <c r="D2455" s="25" t="s">
        <v>1</v>
      </c>
      <c r="E2455" s="26" t="s">
        <v>2</v>
      </c>
      <c r="F2455" s="26" t="s">
        <v>2</v>
      </c>
      <c r="G2455" s="25" t="s">
        <v>33</v>
      </c>
      <c r="H2455" s="26">
        <v>45995</v>
      </c>
      <c r="I2455" s="26">
        <v>45999</v>
      </c>
      <c r="J2455" s="25" t="s">
        <v>1007</v>
      </c>
      <c r="K2455" s="25"/>
      <c r="L2455" s="27">
        <v>0</v>
      </c>
      <c r="M2455" s="26" t="s">
        <v>2</v>
      </c>
      <c r="N2455" s="25" t="str" cm="1">
        <f t="array" ref="N2455">_xlfn.IFS(L2455=100%,"выполнено",L2455=0%,"не выполнено",L2455&gt;0%,"в работе",L2455&lt;100%,"в работе")</f>
        <v>не выполнено</v>
      </c>
      <c r="O2455" s="25"/>
      <c r="P2455" s="25"/>
      <c r="Q2455" s="25" t="s">
        <v>1007</v>
      </c>
      <c r="R2455" s="25" t="str">
        <f>VLOOKUP(J2455,LookUp!C:F,4,0)</f>
        <v>ОЭиСС</v>
      </c>
      <c r="S2455" s="25" t="s">
        <v>3822</v>
      </c>
    </row>
    <row r="2456" spans="1:19" x14ac:dyDescent="0.25">
      <c r="A2456" s="25" t="s">
        <v>1721</v>
      </c>
      <c r="B2456" s="44">
        <v>5</v>
      </c>
      <c r="C2456" s="25" t="s">
        <v>2493</v>
      </c>
      <c r="D2456" s="25" t="s">
        <v>1</v>
      </c>
      <c r="E2456" s="26" t="s">
        <v>2</v>
      </c>
      <c r="F2456" s="26" t="s">
        <v>2</v>
      </c>
      <c r="G2456" s="25" t="s">
        <v>33</v>
      </c>
      <c r="H2456" s="26">
        <v>45993</v>
      </c>
      <c r="I2456" s="26">
        <v>45995</v>
      </c>
      <c r="J2456" s="25" t="s">
        <v>1007</v>
      </c>
      <c r="K2456" s="25"/>
      <c r="L2456" s="27">
        <v>0</v>
      </c>
      <c r="M2456" s="26" t="s">
        <v>2</v>
      </c>
      <c r="N2456" s="25" t="str" cm="1">
        <f t="array" ref="N2456">_xlfn.IFS(L2456=100%,"выполнено",L2456=0%,"не выполнено",L2456&gt;0%,"в работе",L2456&lt;100%,"в работе")</f>
        <v>не выполнено</v>
      </c>
      <c r="O2456" s="25"/>
      <c r="P2456" s="25"/>
      <c r="Q2456" s="25" t="s">
        <v>1696</v>
      </c>
      <c r="R2456" s="25" t="str">
        <f>VLOOKUP(J2456,LookUp!C:F,4,0)</f>
        <v>ОЭиСС</v>
      </c>
      <c r="S2456" s="25" t="s">
        <v>3822</v>
      </c>
    </row>
    <row r="2457" spans="1:19" x14ac:dyDescent="0.25">
      <c r="A2457" s="25" t="s">
        <v>1721</v>
      </c>
      <c r="B2457" s="44">
        <v>5</v>
      </c>
      <c r="C2457" s="25" t="s">
        <v>2494</v>
      </c>
      <c r="D2457" s="25" t="s">
        <v>1</v>
      </c>
      <c r="E2457" s="26" t="s">
        <v>2</v>
      </c>
      <c r="F2457" s="26" t="s">
        <v>2</v>
      </c>
      <c r="G2457" s="25" t="s">
        <v>73</v>
      </c>
      <c r="H2457" s="26">
        <v>45993</v>
      </c>
      <c r="I2457" s="26">
        <v>45999</v>
      </c>
      <c r="J2457" s="25" t="s">
        <v>1701</v>
      </c>
      <c r="K2457" s="25"/>
      <c r="L2457" s="27">
        <v>0</v>
      </c>
      <c r="M2457" s="26" t="s">
        <v>2</v>
      </c>
      <c r="N2457" s="25" t="str" cm="1">
        <f t="array" ref="N2457">_xlfn.IFS(L2457=100%,"выполнено",L2457=0%,"не выполнено",L2457&gt;0%,"в работе",L2457&lt;100%,"в работе")</f>
        <v>не выполнено</v>
      </c>
      <c r="O2457" s="25"/>
      <c r="P2457" s="25"/>
      <c r="Q2457" s="25" t="s">
        <v>1013</v>
      </c>
      <c r="R2457" s="25" t="str">
        <f>VLOOKUP(J2457,LookUp!C:F,4,0)</f>
        <v>ОВиВК</v>
      </c>
      <c r="S2457" s="25" t="s">
        <v>3822</v>
      </c>
    </row>
    <row r="2458" spans="1:19" x14ac:dyDescent="0.25">
      <c r="A2458" s="25" t="s">
        <v>1721</v>
      </c>
      <c r="B2458" s="44">
        <v>5</v>
      </c>
      <c r="C2458" s="25" t="s">
        <v>2495</v>
      </c>
      <c r="D2458" s="25" t="s">
        <v>1</v>
      </c>
      <c r="E2458" s="26" t="s">
        <v>2</v>
      </c>
      <c r="F2458" s="26" t="s">
        <v>2</v>
      </c>
      <c r="G2458" s="25" t="s">
        <v>77</v>
      </c>
      <c r="H2458" s="26">
        <v>45993</v>
      </c>
      <c r="I2458" s="26">
        <v>46001</v>
      </c>
      <c r="J2458" s="25" t="s">
        <v>1013</v>
      </c>
      <c r="K2458" s="25"/>
      <c r="L2458" s="27">
        <v>0</v>
      </c>
      <c r="M2458" s="26" t="s">
        <v>2</v>
      </c>
      <c r="N2458" s="25" t="str" cm="1">
        <f t="array" ref="N2458">_xlfn.IFS(L2458=100%,"выполнено",L2458=0%,"не выполнено",L2458&gt;0%,"в работе",L2458&lt;100%,"в работе")</f>
        <v>не выполнено</v>
      </c>
      <c r="O2458" s="25"/>
      <c r="P2458" s="25"/>
      <c r="Q2458" s="25" t="s">
        <v>1696</v>
      </c>
      <c r="R2458" s="25" t="str">
        <f>VLOOKUP(J2458,LookUp!C:F,4,0)</f>
        <v>ОВиВК</v>
      </c>
      <c r="S2458" s="25" t="s">
        <v>3822</v>
      </c>
    </row>
    <row r="2459" spans="1:19" x14ac:dyDescent="0.25">
      <c r="A2459" s="25" t="s">
        <v>1721</v>
      </c>
      <c r="B2459" s="44">
        <v>5</v>
      </c>
      <c r="C2459" s="25" t="s">
        <v>2496</v>
      </c>
      <c r="D2459" s="25" t="s">
        <v>1</v>
      </c>
      <c r="E2459" s="26" t="s">
        <v>2</v>
      </c>
      <c r="F2459" s="26" t="s">
        <v>2</v>
      </c>
      <c r="G2459" s="25" t="s">
        <v>33</v>
      </c>
      <c r="H2459" s="26">
        <v>45993</v>
      </c>
      <c r="I2459" s="26">
        <v>45995</v>
      </c>
      <c r="J2459" s="25" t="s">
        <v>1007</v>
      </c>
      <c r="K2459" s="25"/>
      <c r="L2459" s="27">
        <v>0</v>
      </c>
      <c r="M2459" s="26" t="s">
        <v>2</v>
      </c>
      <c r="N2459" s="25" t="str" cm="1">
        <f t="array" ref="N2459">_xlfn.IFS(L2459=100%,"выполнено",L2459=0%,"не выполнено",L2459&gt;0%,"в работе",L2459&lt;100%,"в работе")</f>
        <v>не выполнено</v>
      </c>
      <c r="O2459" s="25"/>
      <c r="P2459" s="25"/>
      <c r="Q2459" s="25" t="s">
        <v>1025</v>
      </c>
      <c r="R2459" s="25" t="str">
        <f>VLOOKUP(J2459,LookUp!C:F,4,0)</f>
        <v>ОЭиСС</v>
      </c>
      <c r="S2459" s="25" t="s">
        <v>3822</v>
      </c>
    </row>
    <row r="2460" spans="1:19" x14ac:dyDescent="0.25">
      <c r="A2460" s="25" t="s">
        <v>1721</v>
      </c>
      <c r="B2460" s="44">
        <v>5</v>
      </c>
      <c r="C2460" s="25" t="s">
        <v>2497</v>
      </c>
      <c r="D2460" s="25" t="s">
        <v>1</v>
      </c>
      <c r="E2460" s="26" t="s">
        <v>2</v>
      </c>
      <c r="F2460" s="26" t="s">
        <v>2</v>
      </c>
      <c r="G2460" s="25" t="s">
        <v>33</v>
      </c>
      <c r="H2460" s="26">
        <v>45993</v>
      </c>
      <c r="I2460" s="26">
        <v>45995</v>
      </c>
      <c r="J2460" s="25" t="s">
        <v>1007</v>
      </c>
      <c r="K2460" s="25"/>
      <c r="L2460" s="27">
        <v>0</v>
      </c>
      <c r="M2460" s="26" t="s">
        <v>2</v>
      </c>
      <c r="N2460" s="25" t="str" cm="1">
        <f t="array" ref="N2460">_xlfn.IFS(L2460=100%,"выполнено",L2460=0%,"не выполнено",L2460&gt;0%,"в работе",L2460&lt;100%,"в работе")</f>
        <v>не выполнено</v>
      </c>
      <c r="O2460" s="25"/>
      <c r="P2460" s="25"/>
      <c r="Q2460" s="25" t="s">
        <v>1719</v>
      </c>
      <c r="R2460" s="25" t="str">
        <f>VLOOKUP(J2460,LookUp!C:F,4,0)</f>
        <v>ОЭиСС</v>
      </c>
      <c r="S2460" s="25" t="s">
        <v>3822</v>
      </c>
    </row>
    <row r="2461" spans="1:19" x14ac:dyDescent="0.25">
      <c r="A2461" s="25" t="s">
        <v>1721</v>
      </c>
      <c r="B2461" s="44">
        <v>5</v>
      </c>
      <c r="C2461" s="25" t="s">
        <v>2498</v>
      </c>
      <c r="D2461" s="25" t="s">
        <v>1</v>
      </c>
      <c r="E2461" s="26" t="s">
        <v>2</v>
      </c>
      <c r="F2461" s="26" t="s">
        <v>2</v>
      </c>
      <c r="G2461" s="25" t="s">
        <v>33</v>
      </c>
      <c r="H2461" s="26">
        <v>45993</v>
      </c>
      <c r="I2461" s="26">
        <v>45995</v>
      </c>
      <c r="J2461" s="25" t="s">
        <v>1007</v>
      </c>
      <c r="K2461" s="25"/>
      <c r="L2461" s="27">
        <v>0</v>
      </c>
      <c r="M2461" s="26" t="s">
        <v>2</v>
      </c>
      <c r="N2461" s="25" t="str" cm="1">
        <f t="array" ref="N2461">_xlfn.IFS(L2461=100%,"выполнено",L2461=0%,"не выполнено",L2461&gt;0%,"в работе",L2461&lt;100%,"в работе")</f>
        <v>не выполнено</v>
      </c>
      <c r="O2461" s="25"/>
      <c r="P2461" s="25"/>
      <c r="Q2461" s="25" t="s">
        <v>1698</v>
      </c>
      <c r="R2461" s="25" t="str">
        <f>VLOOKUP(J2461,LookUp!C:F,4,0)</f>
        <v>ОЭиСС</v>
      </c>
      <c r="S2461" s="25" t="s">
        <v>3822</v>
      </c>
    </row>
    <row r="2462" spans="1:19" x14ac:dyDescent="0.25">
      <c r="A2462" s="25" t="s">
        <v>1721</v>
      </c>
      <c r="B2462" s="44">
        <v>5</v>
      </c>
      <c r="C2462" s="25" t="s">
        <v>2499</v>
      </c>
      <c r="D2462" s="25" t="s">
        <v>1</v>
      </c>
      <c r="E2462" s="26" t="s">
        <v>2</v>
      </c>
      <c r="F2462" s="26" t="s">
        <v>2</v>
      </c>
      <c r="G2462" s="25" t="s">
        <v>67</v>
      </c>
      <c r="H2462" s="26">
        <v>46002</v>
      </c>
      <c r="I2462" s="26">
        <v>46016</v>
      </c>
      <c r="J2462" s="25" t="s">
        <v>1696</v>
      </c>
      <c r="K2462" s="25"/>
      <c r="L2462" s="27">
        <v>0</v>
      </c>
      <c r="M2462" s="26" t="s">
        <v>2</v>
      </c>
      <c r="N2462" s="25" t="str" cm="1">
        <f t="array" ref="N2462">_xlfn.IFS(L2462=100%,"выполнено",L2462=0%,"не выполнено",L2462&gt;0%,"в работе",L2462&lt;100%,"в работе")</f>
        <v>не выполнено</v>
      </c>
      <c r="O2462" s="25"/>
      <c r="P2462" s="25"/>
      <c r="Q2462" s="25" t="s">
        <v>1700</v>
      </c>
      <c r="R2462" s="25" t="str">
        <f>VLOOKUP(J2462,LookUp!C:F,4,0)</f>
        <v>ОЭиСС</v>
      </c>
      <c r="S2462" s="25" t="s">
        <v>3822</v>
      </c>
    </row>
    <row r="2463" spans="1:19" x14ac:dyDescent="0.25">
      <c r="A2463" s="25" t="s">
        <v>1721</v>
      </c>
      <c r="B2463" s="44">
        <v>5</v>
      </c>
      <c r="C2463" s="25" t="s">
        <v>2500</v>
      </c>
      <c r="D2463" s="25" t="s">
        <v>1</v>
      </c>
      <c r="E2463" s="26" t="s">
        <v>2</v>
      </c>
      <c r="F2463" s="26" t="s">
        <v>2</v>
      </c>
      <c r="G2463" s="25" t="s">
        <v>73</v>
      </c>
      <c r="H2463" s="26">
        <v>45993</v>
      </c>
      <c r="I2463" s="26">
        <v>45999</v>
      </c>
      <c r="J2463" s="25" t="s">
        <v>1696</v>
      </c>
      <c r="K2463" s="25"/>
      <c r="L2463" s="27">
        <v>0</v>
      </c>
      <c r="M2463" s="26" t="s">
        <v>2</v>
      </c>
      <c r="N2463" s="25" t="str" cm="1">
        <f t="array" ref="N2463">_xlfn.IFS(L2463=100%,"выполнено",L2463=0%,"не выполнено",L2463&gt;0%,"в работе",L2463&lt;100%,"в работе")</f>
        <v>не выполнено</v>
      </c>
      <c r="O2463" s="25"/>
      <c r="P2463" s="25"/>
      <c r="Q2463" s="25" t="s">
        <v>1696</v>
      </c>
      <c r="R2463" s="25" t="str">
        <f>VLOOKUP(J2463,LookUp!C:F,4,0)</f>
        <v>ОЭиСС</v>
      </c>
      <c r="S2463" s="25" t="s">
        <v>3822</v>
      </c>
    </row>
    <row r="2464" spans="1:19" x14ac:dyDescent="0.25">
      <c r="A2464" s="25" t="s">
        <v>1721</v>
      </c>
      <c r="B2464" s="44">
        <v>5</v>
      </c>
      <c r="C2464" s="25" t="s">
        <v>2501</v>
      </c>
      <c r="D2464" s="25" t="s">
        <v>1</v>
      </c>
      <c r="E2464" s="26" t="s">
        <v>2</v>
      </c>
      <c r="F2464" s="26" t="s">
        <v>2</v>
      </c>
      <c r="G2464" s="25" t="s">
        <v>52</v>
      </c>
      <c r="H2464" s="26">
        <v>46057</v>
      </c>
      <c r="I2464" s="26">
        <v>46076</v>
      </c>
      <c r="J2464" s="25" t="s">
        <v>1025</v>
      </c>
      <c r="K2464" s="25"/>
      <c r="L2464" s="27">
        <v>0</v>
      </c>
      <c r="M2464" s="26" t="s">
        <v>2</v>
      </c>
      <c r="N2464" s="25" t="str" cm="1">
        <f t="array" ref="N2464">_xlfn.IFS(L2464=100%,"выполнено",L2464=0%,"не выполнено",L2464&gt;0%,"в работе",L2464&lt;100%,"в работе")</f>
        <v>не выполнено</v>
      </c>
      <c r="O2464" s="25"/>
      <c r="P2464" s="25"/>
      <c r="Q2464" s="25" t="s">
        <v>1013</v>
      </c>
      <c r="R2464" s="25" t="str">
        <f>VLOOKUP(J2464,LookUp!C:F,4,0)</f>
        <v>СЭО</v>
      </c>
      <c r="S2464" s="25" t="s">
        <v>3822</v>
      </c>
    </row>
    <row r="2465" spans="1:19" x14ac:dyDescent="0.25">
      <c r="A2465" s="25" t="s">
        <v>1721</v>
      </c>
      <c r="B2465" s="44">
        <v>4</v>
      </c>
      <c r="C2465" s="25" t="s">
        <v>2502</v>
      </c>
      <c r="D2465" s="25" t="s">
        <v>1</v>
      </c>
      <c r="E2465" s="26" t="s">
        <v>2</v>
      </c>
      <c r="F2465" s="26" t="s">
        <v>2</v>
      </c>
      <c r="G2465" s="25" t="s">
        <v>3468</v>
      </c>
      <c r="H2465" s="26">
        <v>45973</v>
      </c>
      <c r="I2465" s="26">
        <v>46078</v>
      </c>
      <c r="J2465" s="25" t="s">
        <v>1719</v>
      </c>
      <c r="K2465" s="25"/>
      <c r="L2465" s="27">
        <v>0</v>
      </c>
      <c r="M2465" s="26" t="s">
        <v>2</v>
      </c>
      <c r="N2465" s="25" t="str" cm="1">
        <f t="array" ref="N2465">_xlfn.IFS(L2465=100%,"выполнено",L2465=0%,"не выполнено",L2465&gt;0%,"в работе",L2465&lt;100%,"в работе")</f>
        <v>не выполнено</v>
      </c>
      <c r="O2465" s="25"/>
      <c r="P2465" s="25"/>
      <c r="Q2465" s="25" t="s">
        <v>1025</v>
      </c>
      <c r="R2465" s="25" t="str">
        <f>VLOOKUP(J2465,LookUp!C:F,4,0)</f>
        <v>Не применимо</v>
      </c>
      <c r="S2465" s="25" t="s">
        <v>3822</v>
      </c>
    </row>
    <row r="2466" spans="1:19" x14ac:dyDescent="0.25">
      <c r="A2466" s="25" t="s">
        <v>1721</v>
      </c>
      <c r="B2466" s="44">
        <v>5</v>
      </c>
      <c r="C2466" s="25" t="s">
        <v>2503</v>
      </c>
      <c r="D2466" s="25" t="s">
        <v>1</v>
      </c>
      <c r="E2466" s="26" t="s">
        <v>2</v>
      </c>
      <c r="F2466" s="26" t="s">
        <v>2</v>
      </c>
      <c r="G2466" s="25" t="s">
        <v>73</v>
      </c>
      <c r="H2466" s="26">
        <v>45973</v>
      </c>
      <c r="I2466" s="26">
        <v>45979</v>
      </c>
      <c r="J2466" s="25" t="s">
        <v>1700</v>
      </c>
      <c r="K2466" s="25"/>
      <c r="L2466" s="27">
        <v>0</v>
      </c>
      <c r="M2466" s="26" t="s">
        <v>2</v>
      </c>
      <c r="N2466" s="25" t="str" cm="1">
        <f t="array" ref="N2466">_xlfn.IFS(L2466=100%,"выполнено",L2466=0%,"не выполнено",L2466&gt;0%,"в работе",L2466&lt;100%,"в работе")</f>
        <v>не выполнено</v>
      </c>
      <c r="O2466" s="25"/>
      <c r="P2466" s="25"/>
      <c r="Q2466" s="25" t="s">
        <v>1719</v>
      </c>
      <c r="R2466" s="25" t="str">
        <f>VLOOKUP(J2466,LookUp!C:F,4,0)</f>
        <v>АСО</v>
      </c>
      <c r="S2466" s="25" t="s">
        <v>3822</v>
      </c>
    </row>
    <row r="2467" spans="1:19" x14ac:dyDescent="0.25">
      <c r="A2467" s="25" t="s">
        <v>1721</v>
      </c>
      <c r="B2467" s="44">
        <v>5</v>
      </c>
      <c r="C2467" s="25" t="s">
        <v>2504</v>
      </c>
      <c r="D2467" s="25" t="s">
        <v>1</v>
      </c>
      <c r="E2467" s="26" t="s">
        <v>2</v>
      </c>
      <c r="F2467" s="26" t="s">
        <v>2</v>
      </c>
      <c r="G2467" s="25" t="s">
        <v>73</v>
      </c>
      <c r="H2467" s="26">
        <v>46056</v>
      </c>
      <c r="I2467" s="26">
        <v>46062</v>
      </c>
      <c r="J2467" s="25" t="s">
        <v>1700</v>
      </c>
      <c r="K2467" s="25"/>
      <c r="L2467" s="27">
        <v>0</v>
      </c>
      <c r="M2467" s="26" t="s">
        <v>2</v>
      </c>
      <c r="N2467" s="25" t="str" cm="1">
        <f t="array" ref="N2467">_xlfn.IFS(L2467=100%,"выполнено",L2467=0%,"не выполнено",L2467&gt;0%,"в работе",L2467&lt;100%,"в работе")</f>
        <v>не выполнено</v>
      </c>
      <c r="O2467" s="25"/>
      <c r="P2467" s="25"/>
      <c r="Q2467" s="25" t="s">
        <v>1698</v>
      </c>
      <c r="R2467" s="25" t="str">
        <f>VLOOKUP(J2467,LookUp!C:F,4,0)</f>
        <v>АСО</v>
      </c>
      <c r="S2467" s="25" t="s">
        <v>3822</v>
      </c>
    </row>
    <row r="2468" spans="1:19" x14ac:dyDescent="0.25">
      <c r="A2468" s="25" t="s">
        <v>1721</v>
      </c>
      <c r="B2468" s="44">
        <v>5</v>
      </c>
      <c r="C2468" s="25" t="s">
        <v>2505</v>
      </c>
      <c r="D2468" s="25" t="s">
        <v>1</v>
      </c>
      <c r="E2468" s="26" t="s">
        <v>2</v>
      </c>
      <c r="F2468" s="26" t="s">
        <v>2</v>
      </c>
      <c r="G2468" s="25" t="s">
        <v>33</v>
      </c>
      <c r="H2468" s="26">
        <v>46064</v>
      </c>
      <c r="I2468" s="26">
        <v>46066</v>
      </c>
      <c r="J2468" s="25" t="s">
        <v>1007</v>
      </c>
      <c r="K2468" s="25"/>
      <c r="L2468" s="27">
        <v>0</v>
      </c>
      <c r="M2468" s="26" t="s">
        <v>2</v>
      </c>
      <c r="N2468" s="25" t="str" cm="1">
        <f t="array" ref="N2468">_xlfn.IFS(L2468=100%,"выполнено",L2468=0%,"не выполнено",L2468&gt;0%,"в работе",L2468&lt;100%,"в работе")</f>
        <v>не выполнено</v>
      </c>
      <c r="O2468" s="25"/>
      <c r="P2468" s="25"/>
      <c r="Q2468" s="25" t="s">
        <v>1700</v>
      </c>
      <c r="R2468" s="25" t="str">
        <f>VLOOKUP(J2468,LookUp!C:F,4,0)</f>
        <v>ОЭиСС</v>
      </c>
      <c r="S2468" s="25" t="s">
        <v>3822</v>
      </c>
    </row>
    <row r="2469" spans="1:19" x14ac:dyDescent="0.25">
      <c r="A2469" s="25" t="s">
        <v>1721</v>
      </c>
      <c r="B2469" s="44">
        <v>5</v>
      </c>
      <c r="C2469" s="25" t="s">
        <v>2506</v>
      </c>
      <c r="D2469" s="25" t="s">
        <v>1</v>
      </c>
      <c r="E2469" s="26" t="s">
        <v>2</v>
      </c>
      <c r="F2469" s="26" t="s">
        <v>2</v>
      </c>
      <c r="G2469" s="25" t="s">
        <v>33</v>
      </c>
      <c r="H2469" s="26">
        <v>46059</v>
      </c>
      <c r="I2469" s="26">
        <v>46063</v>
      </c>
      <c r="J2469" s="25" t="s">
        <v>1007</v>
      </c>
      <c r="K2469" s="25"/>
      <c r="L2469" s="27">
        <v>0</v>
      </c>
      <c r="M2469" s="26" t="s">
        <v>2</v>
      </c>
      <c r="N2469" s="25" t="str" cm="1">
        <f t="array" ref="N2469">_xlfn.IFS(L2469=100%,"выполнено",L2469=0%,"не выполнено",L2469&gt;0%,"в работе",L2469&lt;100%,"в работе")</f>
        <v>не выполнено</v>
      </c>
      <c r="O2469" s="25"/>
      <c r="P2469" s="25"/>
      <c r="Q2469" s="25" t="s">
        <v>1696</v>
      </c>
      <c r="R2469" s="25" t="str">
        <f>VLOOKUP(J2469,LookUp!C:F,4,0)</f>
        <v>ОЭиСС</v>
      </c>
      <c r="S2469" s="25" t="s">
        <v>3822</v>
      </c>
    </row>
    <row r="2470" spans="1:19" x14ac:dyDescent="0.25">
      <c r="A2470" s="25" t="s">
        <v>1721</v>
      </c>
      <c r="B2470" s="44">
        <v>5</v>
      </c>
      <c r="C2470" s="25" t="s">
        <v>2507</v>
      </c>
      <c r="D2470" s="25" t="s">
        <v>1</v>
      </c>
      <c r="E2470" s="26" t="s">
        <v>2</v>
      </c>
      <c r="F2470" s="26" t="s">
        <v>2</v>
      </c>
      <c r="G2470" s="25" t="s">
        <v>33</v>
      </c>
      <c r="H2470" s="26">
        <v>46059</v>
      </c>
      <c r="I2470" s="26">
        <v>46063</v>
      </c>
      <c r="J2470" s="25" t="s">
        <v>1701</v>
      </c>
      <c r="K2470" s="25"/>
      <c r="L2470" s="27">
        <v>0</v>
      </c>
      <c r="M2470" s="26" t="s">
        <v>2</v>
      </c>
      <c r="N2470" s="25" t="str" cm="1">
        <f t="array" ref="N2470">_xlfn.IFS(L2470=100%,"выполнено",L2470=0%,"не выполнено",L2470&gt;0%,"в работе",L2470&lt;100%,"в работе")</f>
        <v>не выполнено</v>
      </c>
      <c r="O2470" s="25"/>
      <c r="P2470" s="25"/>
      <c r="Q2470" s="25" t="s">
        <v>1013</v>
      </c>
      <c r="R2470" s="25" t="str">
        <f>VLOOKUP(J2470,LookUp!C:F,4,0)</f>
        <v>ОВиВК</v>
      </c>
      <c r="S2470" s="25" t="s">
        <v>3822</v>
      </c>
    </row>
    <row r="2471" spans="1:19" x14ac:dyDescent="0.25">
      <c r="A2471" s="25" t="s">
        <v>1721</v>
      </c>
      <c r="B2471" s="44">
        <v>5</v>
      </c>
      <c r="C2471" s="25" t="s">
        <v>2508</v>
      </c>
      <c r="D2471" s="25" t="s">
        <v>1</v>
      </c>
      <c r="E2471" s="26" t="s">
        <v>2</v>
      </c>
      <c r="F2471" s="26" t="s">
        <v>2</v>
      </c>
      <c r="G2471" s="25" t="s">
        <v>33</v>
      </c>
      <c r="H2471" s="26">
        <v>46059</v>
      </c>
      <c r="I2471" s="26">
        <v>46063</v>
      </c>
      <c r="J2471" s="25" t="s">
        <v>1013</v>
      </c>
      <c r="K2471" s="25"/>
      <c r="L2471" s="27">
        <v>0</v>
      </c>
      <c r="M2471" s="26" t="s">
        <v>2</v>
      </c>
      <c r="N2471" s="25" t="str" cm="1">
        <f t="array" ref="N2471">_xlfn.IFS(L2471=100%,"выполнено",L2471=0%,"не выполнено",L2471&gt;0%,"в работе",L2471&lt;100%,"в работе")</f>
        <v>не выполнено</v>
      </c>
      <c r="O2471" s="25"/>
      <c r="P2471" s="25"/>
      <c r="Q2471" s="25" t="s">
        <v>1025</v>
      </c>
      <c r="R2471" s="25" t="str">
        <f>VLOOKUP(J2471,LookUp!C:F,4,0)</f>
        <v>ОВиВК</v>
      </c>
      <c r="S2471" s="25" t="s">
        <v>3822</v>
      </c>
    </row>
    <row r="2472" spans="1:19" x14ac:dyDescent="0.25">
      <c r="A2472" s="25" t="s">
        <v>1721</v>
      </c>
      <c r="B2472" s="44">
        <v>5</v>
      </c>
      <c r="C2472" s="25" t="s">
        <v>2509</v>
      </c>
      <c r="D2472" s="25" t="s">
        <v>1</v>
      </c>
      <c r="E2472" s="26" t="s">
        <v>2</v>
      </c>
      <c r="F2472" s="26" t="s">
        <v>2</v>
      </c>
      <c r="G2472" s="25" t="s">
        <v>73</v>
      </c>
      <c r="H2472" s="26">
        <v>46059</v>
      </c>
      <c r="I2472" s="26">
        <v>46065</v>
      </c>
      <c r="J2472" s="25" t="s">
        <v>1007</v>
      </c>
      <c r="K2472" s="25"/>
      <c r="L2472" s="27">
        <v>0</v>
      </c>
      <c r="M2472" s="26" t="s">
        <v>2</v>
      </c>
      <c r="N2472" s="25" t="str" cm="1">
        <f t="array" ref="N2472">_xlfn.IFS(L2472=100%,"выполнено",L2472=0%,"не выполнено",L2472&gt;0%,"в работе",L2472&lt;100%,"в работе")</f>
        <v>не выполнено</v>
      </c>
      <c r="O2472" s="25"/>
      <c r="P2472" s="25"/>
      <c r="Q2472" s="25" t="s">
        <v>1719</v>
      </c>
      <c r="R2472" s="25" t="str">
        <f>VLOOKUP(J2472,LookUp!C:F,4,0)</f>
        <v>ОЭиСС</v>
      </c>
      <c r="S2472" s="25" t="s">
        <v>3822</v>
      </c>
    </row>
    <row r="2473" spans="1:19" x14ac:dyDescent="0.25">
      <c r="A2473" s="25" t="s">
        <v>1721</v>
      </c>
      <c r="B2473" s="44">
        <v>5</v>
      </c>
      <c r="C2473" s="25" t="s">
        <v>2510</v>
      </c>
      <c r="D2473" s="25" t="s">
        <v>1</v>
      </c>
      <c r="E2473" s="26" t="s">
        <v>2</v>
      </c>
      <c r="F2473" s="26" t="s">
        <v>2</v>
      </c>
      <c r="G2473" s="25" t="s">
        <v>33</v>
      </c>
      <c r="H2473" s="26">
        <v>46059</v>
      </c>
      <c r="I2473" s="26">
        <v>46063</v>
      </c>
      <c r="J2473" s="25" t="s">
        <v>1007</v>
      </c>
      <c r="K2473" s="25"/>
      <c r="L2473" s="27">
        <v>0</v>
      </c>
      <c r="M2473" s="26" t="s">
        <v>2</v>
      </c>
      <c r="N2473" s="25" t="str" cm="1">
        <f t="array" ref="N2473">_xlfn.IFS(L2473=100%,"выполнено",L2473=0%,"не выполнено",L2473&gt;0%,"в работе",L2473&lt;100%,"в работе")</f>
        <v>не выполнено</v>
      </c>
      <c r="O2473" s="25"/>
      <c r="P2473" s="25"/>
      <c r="Q2473" s="25" t="s">
        <v>1698</v>
      </c>
      <c r="R2473" s="25" t="str">
        <f>VLOOKUP(J2473,LookUp!C:F,4,0)</f>
        <v>ОЭиСС</v>
      </c>
      <c r="S2473" s="25" t="s">
        <v>3822</v>
      </c>
    </row>
    <row r="2474" spans="1:19" x14ac:dyDescent="0.25">
      <c r="A2474" s="25" t="s">
        <v>1721</v>
      </c>
      <c r="B2474" s="44">
        <v>5</v>
      </c>
      <c r="C2474" s="25" t="s">
        <v>2511</v>
      </c>
      <c r="D2474" s="25" t="s">
        <v>1</v>
      </c>
      <c r="E2474" s="26" t="s">
        <v>2</v>
      </c>
      <c r="F2474" s="26" t="s">
        <v>2</v>
      </c>
      <c r="G2474" s="25" t="s">
        <v>33</v>
      </c>
      <c r="H2474" s="26">
        <v>46059</v>
      </c>
      <c r="I2474" s="26">
        <v>46063</v>
      </c>
      <c r="J2474" s="25" t="s">
        <v>1007</v>
      </c>
      <c r="K2474" s="25"/>
      <c r="L2474" s="27">
        <v>0</v>
      </c>
      <c r="M2474" s="26" t="s">
        <v>2</v>
      </c>
      <c r="N2474" s="25" t="str" cm="1">
        <f t="array" ref="N2474">_xlfn.IFS(L2474=100%,"выполнено",L2474=0%,"не выполнено",L2474&gt;0%,"в работе",L2474&lt;100%,"в работе")</f>
        <v>не выполнено</v>
      </c>
      <c r="O2474" s="25"/>
      <c r="P2474" s="25"/>
      <c r="Q2474" s="25" t="s">
        <v>1700</v>
      </c>
      <c r="R2474" s="25" t="str">
        <f>VLOOKUP(J2474,LookUp!C:F,4,0)</f>
        <v>ОЭиСС</v>
      </c>
      <c r="S2474" s="25" t="s">
        <v>3822</v>
      </c>
    </row>
    <row r="2475" spans="1:19" x14ac:dyDescent="0.25">
      <c r="A2475" s="25" t="s">
        <v>1721</v>
      </c>
      <c r="B2475" s="44">
        <v>5</v>
      </c>
      <c r="C2475" s="25" t="s">
        <v>2512</v>
      </c>
      <c r="D2475" s="25" t="s">
        <v>1</v>
      </c>
      <c r="E2475" s="26" t="s">
        <v>2</v>
      </c>
      <c r="F2475" s="26" t="s">
        <v>2</v>
      </c>
      <c r="G2475" s="25" t="s">
        <v>33</v>
      </c>
      <c r="H2475" s="26">
        <v>46064</v>
      </c>
      <c r="I2475" s="26">
        <v>46066</v>
      </c>
      <c r="J2475" s="25" t="s">
        <v>1007</v>
      </c>
      <c r="K2475" s="25"/>
      <c r="L2475" s="27">
        <v>0</v>
      </c>
      <c r="M2475" s="26" t="s">
        <v>2</v>
      </c>
      <c r="N2475" s="25" t="str" cm="1">
        <f t="array" ref="N2475">_xlfn.IFS(L2475=100%,"выполнено",L2475=0%,"не выполнено",L2475&gt;0%,"в работе",L2475&lt;100%,"в работе")</f>
        <v>не выполнено</v>
      </c>
      <c r="O2475" s="25"/>
      <c r="P2475" s="25"/>
      <c r="Q2475" s="25" t="s">
        <v>1700</v>
      </c>
      <c r="R2475" s="25" t="str">
        <f>VLOOKUP(J2475,LookUp!C:F,4,0)</f>
        <v>ОЭиСС</v>
      </c>
      <c r="S2475" s="25" t="s">
        <v>3822</v>
      </c>
    </row>
    <row r="2476" spans="1:19" x14ac:dyDescent="0.25">
      <c r="A2476" s="25" t="s">
        <v>1721</v>
      </c>
      <c r="B2476" s="44">
        <v>5</v>
      </c>
      <c r="C2476" s="25" t="s">
        <v>2513</v>
      </c>
      <c r="D2476" s="25" t="s">
        <v>1</v>
      </c>
      <c r="E2476" s="26" t="s">
        <v>2</v>
      </c>
      <c r="F2476" s="26" t="s">
        <v>2</v>
      </c>
      <c r="G2476" s="25" t="s">
        <v>73</v>
      </c>
      <c r="H2476" s="26">
        <v>46069</v>
      </c>
      <c r="I2476" s="26">
        <v>46073</v>
      </c>
      <c r="J2476" s="25" t="s">
        <v>1696</v>
      </c>
      <c r="K2476" s="25"/>
      <c r="L2476" s="27">
        <v>0</v>
      </c>
      <c r="M2476" s="26" t="s">
        <v>2</v>
      </c>
      <c r="N2476" s="25" t="str" cm="1">
        <f t="array" ref="N2476">_xlfn.IFS(L2476=100%,"выполнено",L2476=0%,"не выполнено",L2476&gt;0%,"в работе",L2476&lt;100%,"в работе")</f>
        <v>не выполнено</v>
      </c>
      <c r="O2476" s="25"/>
      <c r="P2476" s="25"/>
      <c r="Q2476" s="25" t="s">
        <v>1700</v>
      </c>
      <c r="R2476" s="25" t="str">
        <f>VLOOKUP(J2476,LookUp!C:F,4,0)</f>
        <v>ОЭиСС</v>
      </c>
      <c r="S2476" s="25" t="s">
        <v>3822</v>
      </c>
    </row>
    <row r="2477" spans="1:19" x14ac:dyDescent="0.25">
      <c r="A2477" s="25" t="s">
        <v>1721</v>
      </c>
      <c r="B2477" s="44">
        <v>5</v>
      </c>
      <c r="C2477" s="25" t="s">
        <v>2514</v>
      </c>
      <c r="D2477" s="25" t="s">
        <v>1</v>
      </c>
      <c r="E2477" s="26" t="s">
        <v>2</v>
      </c>
      <c r="F2477" s="26" t="s">
        <v>2</v>
      </c>
      <c r="G2477" s="25" t="s">
        <v>214</v>
      </c>
      <c r="H2477" s="26">
        <v>46063</v>
      </c>
      <c r="I2477" s="26">
        <v>46078</v>
      </c>
      <c r="J2477" s="25" t="s">
        <v>1025</v>
      </c>
      <c r="K2477" s="25"/>
      <c r="L2477" s="27">
        <v>0</v>
      </c>
      <c r="M2477" s="26" t="s">
        <v>2</v>
      </c>
      <c r="N2477" s="25" t="str" cm="1">
        <f t="array" ref="N2477">_xlfn.IFS(L2477=100%,"выполнено",L2477=0%,"не выполнено",L2477&gt;0%,"в работе",L2477&lt;100%,"в работе")</f>
        <v>не выполнено</v>
      </c>
      <c r="O2477" s="25"/>
      <c r="P2477" s="25"/>
      <c r="Q2477" s="25" t="s">
        <v>1696</v>
      </c>
      <c r="R2477" s="25" t="str">
        <f>VLOOKUP(J2477,LookUp!C:F,4,0)</f>
        <v>СЭО</v>
      </c>
      <c r="S2477" s="25" t="s">
        <v>3822</v>
      </c>
    </row>
    <row r="2478" spans="1:19" x14ac:dyDescent="0.25">
      <c r="A2478" s="25" t="s">
        <v>1721</v>
      </c>
      <c r="B2478" s="44">
        <v>4</v>
      </c>
      <c r="C2478" s="25" t="s">
        <v>2515</v>
      </c>
      <c r="D2478" s="25" t="s">
        <v>1</v>
      </c>
      <c r="E2478" s="26" t="s">
        <v>2</v>
      </c>
      <c r="F2478" s="26" t="s">
        <v>2</v>
      </c>
      <c r="G2478" s="25" t="s">
        <v>1931</v>
      </c>
      <c r="H2478" s="26">
        <v>46132</v>
      </c>
      <c r="I2478" s="26">
        <v>46149</v>
      </c>
      <c r="J2478" s="25" t="s">
        <v>1719</v>
      </c>
      <c r="K2478" s="25"/>
      <c r="L2478" s="27">
        <v>0</v>
      </c>
      <c r="M2478" s="26" t="s">
        <v>2</v>
      </c>
      <c r="N2478" s="25" t="str" cm="1">
        <f t="array" ref="N2478">_xlfn.IFS(L2478=100%,"выполнено",L2478=0%,"не выполнено",L2478&gt;0%,"в работе",L2478&lt;100%,"в работе")</f>
        <v>не выполнено</v>
      </c>
      <c r="O2478" s="25"/>
      <c r="P2478" s="25"/>
      <c r="Q2478" s="25" t="s">
        <v>1007</v>
      </c>
      <c r="R2478" s="25" t="str">
        <f>VLOOKUP(J2478,LookUp!C:F,4,0)</f>
        <v>Не применимо</v>
      </c>
      <c r="S2478" s="25" t="s">
        <v>3822</v>
      </c>
    </row>
    <row r="2479" spans="1:19" x14ac:dyDescent="0.25">
      <c r="A2479" s="25" t="s">
        <v>1721</v>
      </c>
      <c r="B2479" s="44">
        <v>5</v>
      </c>
      <c r="C2479" s="25" t="s">
        <v>2516</v>
      </c>
      <c r="D2479" s="25" t="s">
        <v>1</v>
      </c>
      <c r="E2479" s="26" t="s">
        <v>2</v>
      </c>
      <c r="F2479" s="26" t="s">
        <v>2</v>
      </c>
      <c r="G2479" s="25" t="s">
        <v>73</v>
      </c>
      <c r="H2479" s="26">
        <v>46132</v>
      </c>
      <c r="I2479" s="26">
        <v>46136</v>
      </c>
      <c r="J2479" s="25" t="s">
        <v>1696</v>
      </c>
      <c r="K2479" s="25"/>
      <c r="L2479" s="27">
        <v>0</v>
      </c>
      <c r="M2479" s="26" t="s">
        <v>2</v>
      </c>
      <c r="N2479" s="25" t="str" cm="1">
        <f t="array" ref="N2479">_xlfn.IFS(L2479=100%,"выполнено",L2479=0%,"не выполнено",L2479&gt;0%,"в работе",L2479&lt;100%,"в работе")</f>
        <v>не выполнено</v>
      </c>
      <c r="O2479" s="25"/>
      <c r="P2479" s="25"/>
      <c r="Q2479" s="25" t="s">
        <v>1696</v>
      </c>
      <c r="R2479" s="25" t="str">
        <f>VLOOKUP(J2479,LookUp!C:F,4,0)</f>
        <v>ОЭиСС</v>
      </c>
      <c r="S2479" s="25" t="s">
        <v>3822</v>
      </c>
    </row>
    <row r="2480" spans="1:19" x14ac:dyDescent="0.25">
      <c r="A2480" s="25" t="s">
        <v>1721</v>
      </c>
      <c r="B2480" s="44">
        <v>5</v>
      </c>
      <c r="C2480" s="25" t="s">
        <v>2517</v>
      </c>
      <c r="D2480" s="25" t="s">
        <v>1</v>
      </c>
      <c r="E2480" s="26" t="s">
        <v>2</v>
      </c>
      <c r="F2480" s="26" t="s">
        <v>2</v>
      </c>
      <c r="G2480" s="25" t="s">
        <v>33</v>
      </c>
      <c r="H2480" s="26">
        <v>46139</v>
      </c>
      <c r="I2480" s="26">
        <v>46141</v>
      </c>
      <c r="J2480" s="25" t="s">
        <v>1700</v>
      </c>
      <c r="K2480" s="25"/>
      <c r="L2480" s="27">
        <v>0</v>
      </c>
      <c r="M2480" s="26" t="s">
        <v>2</v>
      </c>
      <c r="N2480" s="25" t="str" cm="1">
        <f t="array" ref="N2480">_xlfn.IFS(L2480=100%,"выполнено",L2480=0%,"не выполнено",L2480&gt;0%,"в работе",L2480&lt;100%,"в работе")</f>
        <v>не выполнено</v>
      </c>
      <c r="O2480" s="25"/>
      <c r="P2480" s="25"/>
      <c r="Q2480" s="25" t="s">
        <v>1013</v>
      </c>
      <c r="R2480" s="25" t="str">
        <f>VLOOKUP(J2480,LookUp!C:F,4,0)</f>
        <v>АСО</v>
      </c>
      <c r="S2480" s="25" t="s">
        <v>3822</v>
      </c>
    </row>
    <row r="2481" spans="1:19" x14ac:dyDescent="0.25">
      <c r="A2481" s="25" t="s">
        <v>1721</v>
      </c>
      <c r="B2481" s="44">
        <v>5</v>
      </c>
      <c r="C2481" s="25" t="s">
        <v>2518</v>
      </c>
      <c r="D2481" s="25" t="s">
        <v>1</v>
      </c>
      <c r="E2481" s="26" t="s">
        <v>2</v>
      </c>
      <c r="F2481" s="26" t="s">
        <v>2</v>
      </c>
      <c r="G2481" s="25" t="s">
        <v>73</v>
      </c>
      <c r="H2481" s="26">
        <v>46139</v>
      </c>
      <c r="I2481" s="26">
        <v>46146</v>
      </c>
      <c r="J2481" s="25" t="s">
        <v>1696</v>
      </c>
      <c r="K2481" s="25"/>
      <c r="L2481" s="27">
        <v>0</v>
      </c>
      <c r="M2481" s="26" t="s">
        <v>2</v>
      </c>
      <c r="N2481" s="25" t="str" cm="1">
        <f t="array" ref="N2481">_xlfn.IFS(L2481=100%,"выполнено",L2481=0%,"не выполнено",L2481&gt;0%,"в работе",L2481&lt;100%,"в работе")</f>
        <v>не выполнено</v>
      </c>
      <c r="O2481" s="25"/>
      <c r="P2481" s="25"/>
      <c r="Q2481" s="25" t="s">
        <v>1696</v>
      </c>
      <c r="R2481" s="25" t="str">
        <f>VLOOKUP(J2481,LookUp!C:F,4,0)</f>
        <v>ОЭиСС</v>
      </c>
      <c r="S2481" s="25" t="s">
        <v>3822</v>
      </c>
    </row>
    <row r="2482" spans="1:19" x14ac:dyDescent="0.25">
      <c r="A2482" s="25" t="s">
        <v>1721</v>
      </c>
      <c r="B2482" s="44">
        <v>5</v>
      </c>
      <c r="C2482" s="25" t="s">
        <v>2519</v>
      </c>
      <c r="D2482" s="25" t="s">
        <v>1</v>
      </c>
      <c r="E2482" s="26" t="s">
        <v>2</v>
      </c>
      <c r="F2482" s="26" t="s">
        <v>2</v>
      </c>
      <c r="G2482" s="25" t="s">
        <v>192</v>
      </c>
      <c r="H2482" s="26">
        <v>46146</v>
      </c>
      <c r="I2482" s="26">
        <v>46149</v>
      </c>
      <c r="J2482" s="25" t="s">
        <v>1025</v>
      </c>
      <c r="K2482" s="25"/>
      <c r="L2482" s="27">
        <v>0</v>
      </c>
      <c r="M2482" s="26" t="s">
        <v>2</v>
      </c>
      <c r="N2482" s="25" t="str" cm="1">
        <f t="array" ref="N2482">_xlfn.IFS(L2482=100%,"выполнено",L2482=0%,"не выполнено",L2482&gt;0%,"в работе",L2482&lt;100%,"в работе")</f>
        <v>не выполнено</v>
      </c>
      <c r="O2482" s="25"/>
      <c r="P2482" s="25"/>
      <c r="Q2482" s="25" t="s">
        <v>1025</v>
      </c>
      <c r="R2482" s="25" t="str">
        <f>VLOOKUP(J2482,LookUp!C:F,4,0)</f>
        <v>СЭО</v>
      </c>
      <c r="S2482" s="25" t="s">
        <v>3822</v>
      </c>
    </row>
    <row r="2483" spans="1:19" x14ac:dyDescent="0.25">
      <c r="A2483" s="25" t="s">
        <v>1721</v>
      </c>
      <c r="B2483" s="44">
        <v>4</v>
      </c>
      <c r="C2483" s="25" t="s">
        <v>2520</v>
      </c>
      <c r="D2483" s="25" t="s">
        <v>1</v>
      </c>
      <c r="E2483" s="26" t="s">
        <v>2</v>
      </c>
      <c r="F2483" s="26" t="s">
        <v>2</v>
      </c>
      <c r="G2483" s="25" t="s">
        <v>1935</v>
      </c>
      <c r="H2483" s="26">
        <v>46162</v>
      </c>
      <c r="I2483" s="26">
        <v>46169</v>
      </c>
      <c r="J2483" s="25" t="s">
        <v>1719</v>
      </c>
      <c r="K2483" s="25"/>
      <c r="L2483" s="27">
        <v>0</v>
      </c>
      <c r="M2483" s="26" t="s">
        <v>2</v>
      </c>
      <c r="N2483" s="25" t="str" cm="1">
        <f t="array" ref="N2483">_xlfn.IFS(L2483=100%,"выполнено",L2483=0%,"не выполнено",L2483&gt;0%,"в работе",L2483&lt;100%,"в работе")</f>
        <v>не выполнено</v>
      </c>
      <c r="O2483" s="25"/>
      <c r="P2483" s="25"/>
      <c r="Q2483" s="25" t="s">
        <v>1719</v>
      </c>
      <c r="R2483" s="25" t="str">
        <f>VLOOKUP(J2483,LookUp!C:F,4,0)</f>
        <v>Не применимо</v>
      </c>
      <c r="S2483" s="25" t="s">
        <v>3822</v>
      </c>
    </row>
    <row r="2484" spans="1:19" x14ac:dyDescent="0.25">
      <c r="A2484" s="25" t="s">
        <v>1721</v>
      </c>
      <c r="B2484" s="44">
        <v>5</v>
      </c>
      <c r="C2484" s="25" t="s">
        <v>2521</v>
      </c>
      <c r="D2484" s="25" t="s">
        <v>1</v>
      </c>
      <c r="E2484" s="26" t="s">
        <v>2</v>
      </c>
      <c r="F2484" s="26" t="s">
        <v>2</v>
      </c>
      <c r="G2484" s="25" t="s">
        <v>33</v>
      </c>
      <c r="H2484" s="26">
        <v>46162</v>
      </c>
      <c r="I2484" s="26">
        <v>46164</v>
      </c>
      <c r="J2484" s="25" t="s">
        <v>1700</v>
      </c>
      <c r="K2484" s="25"/>
      <c r="L2484" s="27">
        <v>0</v>
      </c>
      <c r="M2484" s="26" t="s">
        <v>2</v>
      </c>
      <c r="N2484" s="25" t="str" cm="1">
        <f t="array" ref="N2484">_xlfn.IFS(L2484=100%,"выполнено",L2484=0%,"не выполнено",L2484&gt;0%,"в работе",L2484&lt;100%,"в работе")</f>
        <v>не выполнено</v>
      </c>
      <c r="O2484" s="25"/>
      <c r="P2484" s="25"/>
      <c r="Q2484" s="25" t="s">
        <v>1698</v>
      </c>
      <c r="R2484" s="25" t="str">
        <f>VLOOKUP(J2484,LookUp!C:F,4,0)</f>
        <v>АСО</v>
      </c>
      <c r="S2484" s="25" t="s">
        <v>3822</v>
      </c>
    </row>
    <row r="2485" spans="1:19" x14ac:dyDescent="0.25">
      <c r="A2485" s="25" t="s">
        <v>1721</v>
      </c>
      <c r="B2485" s="44">
        <v>5</v>
      </c>
      <c r="C2485" s="25" t="s">
        <v>2522</v>
      </c>
      <c r="D2485" s="25" t="s">
        <v>1</v>
      </c>
      <c r="E2485" s="26" t="s">
        <v>2</v>
      </c>
      <c r="F2485" s="26" t="s">
        <v>2</v>
      </c>
      <c r="G2485" s="25" t="s">
        <v>33</v>
      </c>
      <c r="H2485" s="26">
        <v>46167</v>
      </c>
      <c r="I2485" s="26">
        <v>46169</v>
      </c>
      <c r="J2485" s="25" t="s">
        <v>1025</v>
      </c>
      <c r="K2485" s="25"/>
      <c r="L2485" s="27">
        <v>0</v>
      </c>
      <c r="M2485" s="26" t="s">
        <v>2</v>
      </c>
      <c r="N2485" s="25" t="str" cm="1">
        <f t="array" ref="N2485">_xlfn.IFS(L2485=100%,"выполнено",L2485=0%,"не выполнено",L2485&gt;0%,"в работе",L2485&lt;100%,"в работе")</f>
        <v>не выполнено</v>
      </c>
      <c r="O2485" s="25"/>
      <c r="P2485" s="25"/>
      <c r="Q2485" s="25" t="s">
        <v>1700</v>
      </c>
      <c r="R2485" s="25" t="str">
        <f>VLOOKUP(J2485,LookUp!C:F,4,0)</f>
        <v>СЭО</v>
      </c>
      <c r="S2485" s="25" t="s">
        <v>3822</v>
      </c>
    </row>
    <row r="2486" spans="1:19" x14ac:dyDescent="0.25">
      <c r="A2486" s="25" t="s">
        <v>1721</v>
      </c>
      <c r="B2486" s="44">
        <v>4</v>
      </c>
      <c r="C2486" s="25" t="s">
        <v>2523</v>
      </c>
      <c r="D2486" s="25" t="s">
        <v>1</v>
      </c>
      <c r="E2486" s="26" t="s">
        <v>2</v>
      </c>
      <c r="F2486" s="26" t="s">
        <v>2</v>
      </c>
      <c r="G2486" s="25" t="s">
        <v>1948</v>
      </c>
      <c r="H2486" s="26">
        <v>46185</v>
      </c>
      <c r="I2486" s="26">
        <v>46185</v>
      </c>
      <c r="J2486" s="25" t="s">
        <v>1719</v>
      </c>
      <c r="K2486" s="25"/>
      <c r="L2486" s="27">
        <v>0</v>
      </c>
      <c r="M2486" s="26" t="s">
        <v>2</v>
      </c>
      <c r="N2486" s="25" t="str" cm="1">
        <f t="array" ref="N2486">_xlfn.IFS(L2486=100%,"выполнено",L2486=0%,"не выполнено",L2486&gt;0%,"в работе",L2486&lt;100%,"в работе")</f>
        <v>не выполнено</v>
      </c>
      <c r="O2486" s="25"/>
      <c r="P2486" s="25"/>
      <c r="Q2486" s="25" t="s">
        <v>1696</v>
      </c>
      <c r="R2486" s="25" t="str">
        <f>VLOOKUP(J2486,LookUp!C:F,4,0)</f>
        <v>Не применимо</v>
      </c>
      <c r="S2486" s="25" t="s">
        <v>3822</v>
      </c>
    </row>
    <row r="2487" spans="1:19" x14ac:dyDescent="0.25">
      <c r="A2487" s="25" t="s">
        <v>1721</v>
      </c>
      <c r="B2487" s="44">
        <v>5</v>
      </c>
      <c r="C2487" s="25" t="s">
        <v>2524</v>
      </c>
      <c r="D2487" s="25" t="s">
        <v>1</v>
      </c>
      <c r="E2487" s="26" t="s">
        <v>2</v>
      </c>
      <c r="F2487" s="26" t="s">
        <v>2</v>
      </c>
      <c r="G2487" s="25" t="s">
        <v>112</v>
      </c>
      <c r="H2487" s="26">
        <v>46185</v>
      </c>
      <c r="I2487" s="26">
        <v>46185</v>
      </c>
      <c r="J2487" s="25" t="s">
        <v>991</v>
      </c>
      <c r="K2487" s="25"/>
      <c r="L2487" s="27">
        <v>0</v>
      </c>
      <c r="M2487" s="26" t="s">
        <v>2</v>
      </c>
      <c r="N2487" s="25" t="str" cm="1">
        <f t="array" ref="N2487">_xlfn.IFS(L2487=100%,"выполнено",L2487=0%,"не выполнено",L2487&gt;0%,"в работе",L2487&lt;100%,"в работе")</f>
        <v>не выполнено</v>
      </c>
      <c r="O2487" s="25"/>
      <c r="P2487" s="25"/>
      <c r="Q2487" s="25" t="s">
        <v>1013</v>
      </c>
      <c r="R2487" s="25" t="str">
        <f>VLOOKUP(J2487,LookUp!C:F,4,0)</f>
        <v>ГПиАД</v>
      </c>
      <c r="S2487" s="25" t="s">
        <v>3822</v>
      </c>
    </row>
    <row r="2488" spans="1:19" x14ac:dyDescent="0.25">
      <c r="A2488" s="25" t="s">
        <v>1721</v>
      </c>
      <c r="B2488" s="44">
        <v>4</v>
      </c>
      <c r="C2488" s="25" t="s">
        <v>2525</v>
      </c>
      <c r="D2488" s="25" t="s">
        <v>1</v>
      </c>
      <c r="E2488" s="26" t="s">
        <v>2</v>
      </c>
      <c r="F2488" s="26" t="s">
        <v>2</v>
      </c>
      <c r="G2488" s="25" t="s">
        <v>1948</v>
      </c>
      <c r="H2488" s="26">
        <v>46185</v>
      </c>
      <c r="I2488" s="26">
        <v>46185</v>
      </c>
      <c r="J2488" s="25" t="s">
        <v>1719</v>
      </c>
      <c r="K2488" s="25"/>
      <c r="L2488" s="27">
        <v>0</v>
      </c>
      <c r="M2488" s="26" t="s">
        <v>2</v>
      </c>
      <c r="N2488" s="25" t="str" cm="1">
        <f t="array" ref="N2488">_xlfn.IFS(L2488=100%,"выполнено",L2488=0%,"не выполнено",L2488&gt;0%,"в работе",L2488&lt;100%,"в работе")</f>
        <v>не выполнено</v>
      </c>
      <c r="O2488" s="25"/>
      <c r="P2488" s="25"/>
      <c r="Q2488" s="25" t="s">
        <v>1025</v>
      </c>
      <c r="R2488" s="25" t="str">
        <f>VLOOKUP(J2488,LookUp!C:F,4,0)</f>
        <v>Не применимо</v>
      </c>
      <c r="S2488" s="25" t="s">
        <v>3822</v>
      </c>
    </row>
    <row r="2489" spans="1:19" x14ac:dyDescent="0.25">
      <c r="A2489" s="25" t="s">
        <v>1721</v>
      </c>
      <c r="B2489" s="44">
        <v>5</v>
      </c>
      <c r="C2489" s="25" t="s">
        <v>2526</v>
      </c>
      <c r="D2489" s="25" t="s">
        <v>1</v>
      </c>
      <c r="E2489" s="26" t="s">
        <v>2</v>
      </c>
      <c r="F2489" s="26" t="s">
        <v>2</v>
      </c>
      <c r="G2489" s="25" t="s">
        <v>112</v>
      </c>
      <c r="H2489" s="26">
        <v>46185</v>
      </c>
      <c r="I2489" s="26">
        <v>46185</v>
      </c>
      <c r="J2489" s="25" t="s">
        <v>991</v>
      </c>
      <c r="K2489" s="25"/>
      <c r="L2489" s="27">
        <v>0</v>
      </c>
      <c r="M2489" s="26" t="s">
        <v>2</v>
      </c>
      <c r="N2489" s="25" t="str" cm="1">
        <f t="array" ref="N2489">_xlfn.IFS(L2489=100%,"выполнено",L2489=0%,"не выполнено",L2489&gt;0%,"в работе",L2489&lt;100%,"в работе")</f>
        <v>не выполнено</v>
      </c>
      <c r="O2489" s="25"/>
      <c r="P2489" s="25"/>
      <c r="Q2489" s="25" t="s">
        <v>1719</v>
      </c>
      <c r="R2489" s="25" t="str">
        <f>VLOOKUP(J2489,LookUp!C:F,4,0)</f>
        <v>ГПиАД</v>
      </c>
      <c r="S2489" s="25" t="s">
        <v>3822</v>
      </c>
    </row>
    <row r="2490" spans="1:19" x14ac:dyDescent="0.25">
      <c r="A2490" s="25" t="s">
        <v>1721</v>
      </c>
      <c r="B2490" s="44">
        <v>4</v>
      </c>
      <c r="C2490" s="25" t="s">
        <v>2527</v>
      </c>
      <c r="D2490" s="25" t="s">
        <v>1</v>
      </c>
      <c r="E2490" s="26" t="s">
        <v>2</v>
      </c>
      <c r="F2490" s="26" t="s">
        <v>2</v>
      </c>
      <c r="G2490" s="25" t="s">
        <v>1948</v>
      </c>
      <c r="H2490" s="26">
        <v>46185</v>
      </c>
      <c r="I2490" s="26">
        <v>46185</v>
      </c>
      <c r="J2490" s="25" t="s">
        <v>1719</v>
      </c>
      <c r="K2490" s="25"/>
      <c r="L2490" s="27">
        <v>0</v>
      </c>
      <c r="M2490" s="26" t="s">
        <v>2</v>
      </c>
      <c r="N2490" s="25" t="str" cm="1">
        <f t="array" ref="N2490">_xlfn.IFS(L2490=100%,"выполнено",L2490=0%,"не выполнено",L2490&gt;0%,"в работе",L2490&lt;100%,"в работе")</f>
        <v>не выполнено</v>
      </c>
      <c r="O2490" s="25"/>
      <c r="P2490" s="25"/>
      <c r="Q2490" s="25" t="s">
        <v>1698</v>
      </c>
      <c r="R2490" s="25" t="str">
        <f>VLOOKUP(J2490,LookUp!C:F,4,0)</f>
        <v>Не применимо</v>
      </c>
      <c r="S2490" s="25" t="s">
        <v>3822</v>
      </c>
    </row>
    <row r="2491" spans="1:19" x14ac:dyDescent="0.25">
      <c r="A2491" s="25" t="s">
        <v>1721</v>
      </c>
      <c r="B2491" s="44">
        <v>5</v>
      </c>
      <c r="C2491" s="25" t="s">
        <v>2528</v>
      </c>
      <c r="D2491" s="25" t="s">
        <v>1</v>
      </c>
      <c r="E2491" s="26" t="s">
        <v>2</v>
      </c>
      <c r="F2491" s="26" t="s">
        <v>2</v>
      </c>
      <c r="G2491" s="25" t="s">
        <v>112</v>
      </c>
      <c r="H2491" s="26">
        <v>46185</v>
      </c>
      <c r="I2491" s="26">
        <v>46185</v>
      </c>
      <c r="J2491" s="25" t="s">
        <v>991</v>
      </c>
      <c r="K2491" s="25"/>
      <c r="L2491" s="27">
        <v>0</v>
      </c>
      <c r="M2491" s="26" t="s">
        <v>2</v>
      </c>
      <c r="N2491" s="25" t="str" cm="1">
        <f t="array" ref="N2491">_xlfn.IFS(L2491=100%,"выполнено",L2491=0%,"не выполнено",L2491&gt;0%,"в работе",L2491&lt;100%,"в работе")</f>
        <v>не выполнено</v>
      </c>
      <c r="O2491" s="25"/>
      <c r="P2491" s="25"/>
      <c r="Q2491" s="25" t="s">
        <v>1700</v>
      </c>
      <c r="R2491" s="25" t="str">
        <f>VLOOKUP(J2491,LookUp!C:F,4,0)</f>
        <v>ГПиАД</v>
      </c>
      <c r="S2491" s="25" t="s">
        <v>3822</v>
      </c>
    </row>
    <row r="2492" spans="1:19" x14ac:dyDescent="0.25">
      <c r="A2492" s="25" t="s">
        <v>1721</v>
      </c>
      <c r="B2492" s="44">
        <v>4</v>
      </c>
      <c r="C2492" s="25" t="s">
        <v>2529</v>
      </c>
      <c r="D2492" s="25" t="s">
        <v>1</v>
      </c>
      <c r="E2492" s="26" t="s">
        <v>2</v>
      </c>
      <c r="F2492" s="26" t="s">
        <v>2</v>
      </c>
      <c r="G2492" s="25" t="s">
        <v>1948</v>
      </c>
      <c r="H2492" s="26">
        <v>46185</v>
      </c>
      <c r="I2492" s="26">
        <v>46185</v>
      </c>
      <c r="J2492" s="25" t="s">
        <v>1719</v>
      </c>
      <c r="K2492" s="25"/>
      <c r="L2492" s="27">
        <v>0</v>
      </c>
      <c r="M2492" s="26" t="s">
        <v>2</v>
      </c>
      <c r="N2492" s="25" t="str" cm="1">
        <f t="array" ref="N2492">_xlfn.IFS(L2492=100%,"выполнено",L2492=0%,"не выполнено",L2492&gt;0%,"в работе",L2492&lt;100%,"в работе")</f>
        <v>не выполнено</v>
      </c>
      <c r="O2492" s="25"/>
      <c r="P2492" s="25"/>
      <c r="Q2492" s="25" t="s">
        <v>1700</v>
      </c>
      <c r="R2492" s="25" t="str">
        <f>VLOOKUP(J2492,LookUp!C:F,4,0)</f>
        <v>Не применимо</v>
      </c>
      <c r="S2492" s="25" t="s">
        <v>3822</v>
      </c>
    </row>
    <row r="2493" spans="1:19" x14ac:dyDescent="0.25">
      <c r="A2493" s="25" t="s">
        <v>1721</v>
      </c>
      <c r="B2493" s="44">
        <v>5</v>
      </c>
      <c r="C2493" s="25" t="s">
        <v>2530</v>
      </c>
      <c r="D2493" s="25" t="s">
        <v>1</v>
      </c>
      <c r="E2493" s="26" t="s">
        <v>2</v>
      </c>
      <c r="F2493" s="26" t="s">
        <v>2</v>
      </c>
      <c r="G2493" s="25" t="s">
        <v>112</v>
      </c>
      <c r="H2493" s="26">
        <v>46185</v>
      </c>
      <c r="I2493" s="26">
        <v>46185</v>
      </c>
      <c r="J2493" s="25" t="s">
        <v>991</v>
      </c>
      <c r="K2493" s="25"/>
      <c r="L2493" s="27">
        <v>0</v>
      </c>
      <c r="M2493" s="26" t="s">
        <v>2</v>
      </c>
      <c r="N2493" s="25" t="str" cm="1">
        <f t="array" ref="N2493">_xlfn.IFS(L2493=100%,"выполнено",L2493=0%,"не выполнено",L2493&gt;0%,"в работе",L2493&lt;100%,"в работе")</f>
        <v>не выполнено</v>
      </c>
      <c r="O2493" s="25"/>
      <c r="P2493" s="25"/>
      <c r="Q2493" s="25" t="s">
        <v>1700</v>
      </c>
      <c r="R2493" s="25" t="str">
        <f>VLOOKUP(J2493,LookUp!C:F,4,0)</f>
        <v>ГПиАД</v>
      </c>
      <c r="S2493" s="25" t="s">
        <v>3822</v>
      </c>
    </row>
    <row r="2494" spans="1:19" x14ac:dyDescent="0.25">
      <c r="A2494" s="25" t="s">
        <v>1721</v>
      </c>
      <c r="B2494" s="44">
        <v>4</v>
      </c>
      <c r="C2494" s="25" t="s">
        <v>2531</v>
      </c>
      <c r="D2494" s="25" t="s">
        <v>1</v>
      </c>
      <c r="E2494" s="26" t="s">
        <v>2</v>
      </c>
      <c r="F2494" s="26" t="s">
        <v>2</v>
      </c>
      <c r="G2494" s="25" t="s">
        <v>3467</v>
      </c>
      <c r="H2494" s="26">
        <v>45973</v>
      </c>
      <c r="I2494" s="26">
        <v>46083</v>
      </c>
      <c r="J2494" s="25" t="s">
        <v>1719</v>
      </c>
      <c r="K2494" s="25"/>
      <c r="L2494" s="27">
        <v>0</v>
      </c>
      <c r="M2494" s="26" t="s">
        <v>2</v>
      </c>
      <c r="N2494" s="25" t="str" cm="1">
        <f t="array" ref="N2494">_xlfn.IFS(L2494=100%,"выполнено",L2494=0%,"не выполнено",L2494&gt;0%,"в работе",L2494&lt;100%,"в работе")</f>
        <v>не выполнено</v>
      </c>
      <c r="O2494" s="25"/>
      <c r="P2494" s="25"/>
      <c r="Q2494" s="25" t="s">
        <v>1696</v>
      </c>
      <c r="R2494" s="25" t="str">
        <f>VLOOKUP(J2494,LookUp!C:F,4,0)</f>
        <v>Не применимо</v>
      </c>
      <c r="S2494" s="25" t="s">
        <v>3822</v>
      </c>
    </row>
    <row r="2495" spans="1:19" x14ac:dyDescent="0.25">
      <c r="A2495" s="25" t="s">
        <v>1721</v>
      </c>
      <c r="B2495" s="44">
        <v>5</v>
      </c>
      <c r="C2495" s="25" t="s">
        <v>2532</v>
      </c>
      <c r="D2495" s="25" t="s">
        <v>1</v>
      </c>
      <c r="E2495" s="26" t="s">
        <v>2</v>
      </c>
      <c r="F2495" s="26" t="s">
        <v>2</v>
      </c>
      <c r="G2495" s="25" t="s">
        <v>28</v>
      </c>
      <c r="H2495" s="26">
        <v>45973</v>
      </c>
      <c r="I2495" s="26">
        <v>45993</v>
      </c>
      <c r="J2495" s="25" t="s">
        <v>1700</v>
      </c>
      <c r="K2495" s="25"/>
      <c r="L2495" s="27">
        <v>0</v>
      </c>
      <c r="M2495" s="26" t="s">
        <v>2</v>
      </c>
      <c r="N2495" s="25" t="str" cm="1">
        <f t="array" ref="N2495">_xlfn.IFS(L2495=100%,"выполнено",L2495=0%,"не выполнено",L2495&gt;0%,"в работе",L2495&lt;100%,"в работе")</f>
        <v>не выполнено</v>
      </c>
      <c r="O2495" s="25"/>
      <c r="P2495" s="25"/>
      <c r="Q2495" s="25" t="s">
        <v>1007</v>
      </c>
      <c r="R2495" s="25" t="str">
        <f>VLOOKUP(J2495,LookUp!C:F,4,0)</f>
        <v>АСО</v>
      </c>
      <c r="S2495" s="25" t="s">
        <v>3822</v>
      </c>
    </row>
    <row r="2496" spans="1:19" x14ac:dyDescent="0.25">
      <c r="A2496" s="25" t="s">
        <v>1721</v>
      </c>
      <c r="B2496" s="44">
        <v>5</v>
      </c>
      <c r="C2496" s="25" t="s">
        <v>2533</v>
      </c>
      <c r="D2496" s="25" t="s">
        <v>1</v>
      </c>
      <c r="E2496" s="26" t="s">
        <v>2</v>
      </c>
      <c r="F2496" s="26" t="s">
        <v>2</v>
      </c>
      <c r="G2496" s="25" t="s">
        <v>28</v>
      </c>
      <c r="H2496" s="26">
        <v>45982</v>
      </c>
      <c r="I2496" s="26">
        <v>46002</v>
      </c>
      <c r="J2496" s="25" t="s">
        <v>1700</v>
      </c>
      <c r="K2496" s="25"/>
      <c r="L2496" s="27">
        <v>0</v>
      </c>
      <c r="M2496" s="26" t="s">
        <v>2</v>
      </c>
      <c r="N2496" s="25" t="str" cm="1">
        <f t="array" ref="N2496">_xlfn.IFS(L2496=100%,"выполнено",L2496=0%,"не выполнено",L2496&gt;0%,"в работе",L2496&lt;100%,"в работе")</f>
        <v>не выполнено</v>
      </c>
      <c r="O2496" s="25"/>
      <c r="P2496" s="25"/>
      <c r="Q2496" s="25" t="s">
        <v>1696</v>
      </c>
      <c r="R2496" s="25" t="str">
        <f>VLOOKUP(J2496,LookUp!C:F,4,0)</f>
        <v>АСО</v>
      </c>
      <c r="S2496" s="25" t="s">
        <v>3822</v>
      </c>
    </row>
    <row r="2497" spans="1:19" x14ac:dyDescent="0.25">
      <c r="A2497" s="25" t="s">
        <v>1721</v>
      </c>
      <c r="B2497" s="44">
        <v>5</v>
      </c>
      <c r="C2497" s="25" t="s">
        <v>2534</v>
      </c>
      <c r="D2497" s="25" t="s">
        <v>1</v>
      </c>
      <c r="E2497" s="26" t="s">
        <v>2</v>
      </c>
      <c r="F2497" s="26" t="s">
        <v>2</v>
      </c>
      <c r="G2497" s="25" t="s">
        <v>214</v>
      </c>
      <c r="H2497" s="26">
        <v>46056</v>
      </c>
      <c r="I2497" s="26">
        <v>46071</v>
      </c>
      <c r="J2497" s="25" t="s">
        <v>1700</v>
      </c>
      <c r="K2497" s="25"/>
      <c r="L2497" s="27">
        <v>0</v>
      </c>
      <c r="M2497" s="26" t="s">
        <v>2</v>
      </c>
      <c r="N2497" s="25" t="str" cm="1">
        <f t="array" ref="N2497">_xlfn.IFS(L2497=100%,"выполнено",L2497=0%,"не выполнено",L2497&gt;0%,"в работе",L2497&lt;100%,"в работе")</f>
        <v>не выполнено</v>
      </c>
      <c r="O2497" s="25"/>
      <c r="P2497" s="25"/>
      <c r="Q2497" s="25" t="s">
        <v>1013</v>
      </c>
      <c r="R2497" s="25" t="str">
        <f>VLOOKUP(J2497,LookUp!C:F,4,0)</f>
        <v>АСО</v>
      </c>
      <c r="S2497" s="25" t="s">
        <v>3822</v>
      </c>
    </row>
    <row r="2498" spans="1:19" x14ac:dyDescent="0.25">
      <c r="A2498" s="25" t="s">
        <v>1721</v>
      </c>
      <c r="B2498" s="44">
        <v>5</v>
      </c>
      <c r="C2498" s="25" t="s">
        <v>2535</v>
      </c>
      <c r="D2498" s="25" t="s">
        <v>1</v>
      </c>
      <c r="E2498" s="26" t="s">
        <v>2</v>
      </c>
      <c r="F2498" s="26" t="s">
        <v>2</v>
      </c>
      <c r="G2498" s="25" t="s">
        <v>214</v>
      </c>
      <c r="H2498" s="26">
        <v>46063</v>
      </c>
      <c r="I2498" s="26">
        <v>46078</v>
      </c>
      <c r="J2498" s="25" t="s">
        <v>1700</v>
      </c>
      <c r="K2498" s="25"/>
      <c r="L2498" s="27">
        <v>0</v>
      </c>
      <c r="M2498" s="26" t="s">
        <v>2</v>
      </c>
      <c r="N2498" s="25" t="str" cm="1">
        <f t="array" ref="N2498">_xlfn.IFS(L2498=100%,"выполнено",L2498=0%,"не выполнено",L2498&gt;0%,"в работе",L2498&lt;100%,"в работе")</f>
        <v>не выполнено</v>
      </c>
      <c r="O2498" s="25"/>
      <c r="P2498" s="25"/>
      <c r="Q2498" s="25" t="s">
        <v>1696</v>
      </c>
      <c r="R2498" s="25" t="str">
        <f>VLOOKUP(J2498,LookUp!C:F,4,0)</f>
        <v>АСО</v>
      </c>
      <c r="S2498" s="25" t="s">
        <v>3822</v>
      </c>
    </row>
    <row r="2499" spans="1:19" x14ac:dyDescent="0.25">
      <c r="A2499" s="25" t="s">
        <v>1721</v>
      </c>
      <c r="B2499" s="44">
        <v>5</v>
      </c>
      <c r="C2499" s="25" t="s">
        <v>2536</v>
      </c>
      <c r="D2499" s="25" t="s">
        <v>1</v>
      </c>
      <c r="E2499" s="26" t="s">
        <v>2</v>
      </c>
      <c r="F2499" s="26" t="s">
        <v>2</v>
      </c>
      <c r="G2499" s="25" t="s">
        <v>73</v>
      </c>
      <c r="H2499" s="26">
        <v>45995</v>
      </c>
      <c r="I2499" s="26">
        <v>46001</v>
      </c>
      <c r="J2499" s="25" t="s">
        <v>1007</v>
      </c>
      <c r="K2499" s="25"/>
      <c r="L2499" s="27">
        <v>0</v>
      </c>
      <c r="M2499" s="26" t="s">
        <v>2</v>
      </c>
      <c r="N2499" s="25" t="str" cm="1">
        <f t="array" ref="N2499">_xlfn.IFS(L2499=100%,"выполнено",L2499=0%,"не выполнено",L2499&gt;0%,"в работе",L2499&lt;100%,"в работе")</f>
        <v>не выполнено</v>
      </c>
      <c r="O2499" s="25"/>
      <c r="P2499" s="25"/>
      <c r="Q2499" s="25" t="s">
        <v>1025</v>
      </c>
      <c r="R2499" s="25" t="str">
        <f>VLOOKUP(J2499,LookUp!C:F,4,0)</f>
        <v>ОЭиСС</v>
      </c>
      <c r="S2499" s="25" t="s">
        <v>3822</v>
      </c>
    </row>
    <row r="2500" spans="1:19" x14ac:dyDescent="0.25">
      <c r="A2500" s="25" t="s">
        <v>1721</v>
      </c>
      <c r="B2500" s="44">
        <v>5</v>
      </c>
      <c r="C2500" s="25" t="s">
        <v>2537</v>
      </c>
      <c r="D2500" s="25" t="s">
        <v>1</v>
      </c>
      <c r="E2500" s="26" t="s">
        <v>2</v>
      </c>
      <c r="F2500" s="26" t="s">
        <v>2</v>
      </c>
      <c r="G2500" s="25" t="s">
        <v>33</v>
      </c>
      <c r="H2500" s="26">
        <v>45993</v>
      </c>
      <c r="I2500" s="26">
        <v>45995</v>
      </c>
      <c r="J2500" s="25" t="s">
        <v>1007</v>
      </c>
      <c r="K2500" s="25"/>
      <c r="L2500" s="27">
        <v>0</v>
      </c>
      <c r="M2500" s="26" t="s">
        <v>2</v>
      </c>
      <c r="N2500" s="25" t="str" cm="1">
        <f t="array" ref="N2500">_xlfn.IFS(L2500=100%,"выполнено",L2500=0%,"не выполнено",L2500&gt;0%,"в работе",L2500&lt;100%,"в работе")</f>
        <v>не выполнено</v>
      </c>
      <c r="O2500" s="25"/>
      <c r="P2500" s="25"/>
      <c r="Q2500" s="25" t="s">
        <v>1719</v>
      </c>
      <c r="R2500" s="25" t="str">
        <f>VLOOKUP(J2500,LookUp!C:F,4,0)</f>
        <v>ОЭиСС</v>
      </c>
      <c r="S2500" s="25" t="s">
        <v>3822</v>
      </c>
    </row>
    <row r="2501" spans="1:19" x14ac:dyDescent="0.25">
      <c r="A2501" s="25" t="s">
        <v>1721</v>
      </c>
      <c r="B2501" s="44">
        <v>5</v>
      </c>
      <c r="C2501" s="25" t="s">
        <v>2538</v>
      </c>
      <c r="D2501" s="25" t="s">
        <v>1</v>
      </c>
      <c r="E2501" s="26" t="s">
        <v>2</v>
      </c>
      <c r="F2501" s="26" t="s">
        <v>2</v>
      </c>
      <c r="G2501" s="25" t="s">
        <v>67</v>
      </c>
      <c r="H2501" s="26">
        <v>45993</v>
      </c>
      <c r="I2501" s="26">
        <v>46006</v>
      </c>
      <c r="J2501" s="25" t="s">
        <v>1701</v>
      </c>
      <c r="K2501" s="25"/>
      <c r="L2501" s="27">
        <v>0</v>
      </c>
      <c r="M2501" s="26" t="s">
        <v>2</v>
      </c>
      <c r="N2501" s="25" t="str" cm="1">
        <f t="array" ref="N2501">_xlfn.IFS(L2501=100%,"выполнено",L2501=0%,"не выполнено",L2501&gt;0%,"в работе",L2501&lt;100%,"в работе")</f>
        <v>не выполнено</v>
      </c>
      <c r="O2501" s="25"/>
      <c r="P2501" s="25"/>
      <c r="Q2501" s="25" t="s">
        <v>1698</v>
      </c>
      <c r="R2501" s="25" t="str">
        <f>VLOOKUP(J2501,LookUp!C:F,4,0)</f>
        <v>ОВиВК</v>
      </c>
      <c r="S2501" s="25" t="s">
        <v>3822</v>
      </c>
    </row>
    <row r="2502" spans="1:19" x14ac:dyDescent="0.25">
      <c r="A2502" s="25" t="s">
        <v>1721</v>
      </c>
      <c r="B2502" s="44">
        <v>5</v>
      </c>
      <c r="C2502" s="25" t="s">
        <v>2539</v>
      </c>
      <c r="D2502" s="25" t="s">
        <v>1</v>
      </c>
      <c r="E2502" s="26" t="s">
        <v>2</v>
      </c>
      <c r="F2502" s="26" t="s">
        <v>2</v>
      </c>
      <c r="G2502" s="25" t="s">
        <v>67</v>
      </c>
      <c r="H2502" s="26">
        <v>45993</v>
      </c>
      <c r="I2502" s="26">
        <v>46006</v>
      </c>
      <c r="J2502" s="25" t="s">
        <v>1013</v>
      </c>
      <c r="K2502" s="25"/>
      <c r="L2502" s="27">
        <v>0</v>
      </c>
      <c r="M2502" s="26" t="s">
        <v>2</v>
      </c>
      <c r="N2502" s="25" t="str" cm="1">
        <f t="array" ref="N2502">_xlfn.IFS(L2502=100%,"выполнено",L2502=0%,"не выполнено",L2502&gt;0%,"в работе",L2502&lt;100%,"в работе")</f>
        <v>не выполнено</v>
      </c>
      <c r="O2502" s="25"/>
      <c r="P2502" s="25"/>
      <c r="Q2502" s="25" t="s">
        <v>1700</v>
      </c>
      <c r="R2502" s="25" t="str">
        <f>VLOOKUP(J2502,LookUp!C:F,4,0)</f>
        <v>ОВиВК</v>
      </c>
      <c r="S2502" s="25" t="s">
        <v>3822</v>
      </c>
    </row>
    <row r="2503" spans="1:19" x14ac:dyDescent="0.25">
      <c r="A2503" s="25" t="s">
        <v>1721</v>
      </c>
      <c r="B2503" s="44">
        <v>5</v>
      </c>
      <c r="C2503" s="25" t="s">
        <v>2540</v>
      </c>
      <c r="D2503" s="25" t="s">
        <v>1</v>
      </c>
      <c r="E2503" s="26" t="s">
        <v>2</v>
      </c>
      <c r="F2503" s="26" t="s">
        <v>2</v>
      </c>
      <c r="G2503" s="25" t="s">
        <v>33</v>
      </c>
      <c r="H2503" s="26">
        <v>45993</v>
      </c>
      <c r="I2503" s="26">
        <v>45995</v>
      </c>
      <c r="J2503" s="25" t="s">
        <v>1007</v>
      </c>
      <c r="K2503" s="25"/>
      <c r="L2503" s="27">
        <v>0</v>
      </c>
      <c r="M2503" s="26" t="s">
        <v>2</v>
      </c>
      <c r="N2503" s="25" t="str" cm="1">
        <f t="array" ref="N2503">_xlfn.IFS(L2503=100%,"выполнено",L2503=0%,"не выполнено",L2503&gt;0%,"в работе",L2503&lt;100%,"в работе")</f>
        <v>не выполнено</v>
      </c>
      <c r="O2503" s="25"/>
      <c r="P2503" s="25"/>
      <c r="Q2503" s="25" t="s">
        <v>1700</v>
      </c>
      <c r="R2503" s="25" t="str">
        <f>VLOOKUP(J2503,LookUp!C:F,4,0)</f>
        <v>ОЭиСС</v>
      </c>
      <c r="S2503" s="25" t="s">
        <v>3822</v>
      </c>
    </row>
    <row r="2504" spans="1:19" x14ac:dyDescent="0.25">
      <c r="A2504" s="25" t="s">
        <v>1721</v>
      </c>
      <c r="B2504" s="44">
        <v>5</v>
      </c>
      <c r="C2504" s="25" t="s">
        <v>2541</v>
      </c>
      <c r="D2504" s="25" t="s">
        <v>1</v>
      </c>
      <c r="E2504" s="26" t="s">
        <v>2</v>
      </c>
      <c r="F2504" s="26" t="s">
        <v>2</v>
      </c>
      <c r="G2504" s="25" t="s">
        <v>33</v>
      </c>
      <c r="H2504" s="26">
        <v>45993</v>
      </c>
      <c r="I2504" s="26">
        <v>45995</v>
      </c>
      <c r="J2504" s="25" t="s">
        <v>1007</v>
      </c>
      <c r="K2504" s="25"/>
      <c r="L2504" s="27">
        <v>0</v>
      </c>
      <c r="M2504" s="26" t="s">
        <v>2</v>
      </c>
      <c r="N2504" s="25" t="str" cm="1">
        <f t="array" ref="N2504">_xlfn.IFS(L2504=100%,"выполнено",L2504=0%,"не выполнено",L2504&gt;0%,"в работе",L2504&lt;100%,"в работе")</f>
        <v>не выполнено</v>
      </c>
      <c r="O2504" s="25"/>
      <c r="P2504" s="25"/>
      <c r="Q2504" s="25" t="s">
        <v>1700</v>
      </c>
      <c r="R2504" s="25" t="str">
        <f>VLOOKUP(J2504,LookUp!C:F,4,0)</f>
        <v>ОЭиСС</v>
      </c>
      <c r="S2504" s="25" t="s">
        <v>3822</v>
      </c>
    </row>
    <row r="2505" spans="1:19" x14ac:dyDescent="0.25">
      <c r="A2505" s="25" t="s">
        <v>1721</v>
      </c>
      <c r="B2505" s="44">
        <v>5</v>
      </c>
      <c r="C2505" s="25" t="s">
        <v>2542</v>
      </c>
      <c r="D2505" s="25" t="s">
        <v>1</v>
      </c>
      <c r="E2505" s="26" t="s">
        <v>2</v>
      </c>
      <c r="F2505" s="26" t="s">
        <v>2</v>
      </c>
      <c r="G2505" s="25" t="s">
        <v>33</v>
      </c>
      <c r="H2505" s="26">
        <v>45993</v>
      </c>
      <c r="I2505" s="26">
        <v>45995</v>
      </c>
      <c r="J2505" s="25" t="s">
        <v>1007</v>
      </c>
      <c r="K2505" s="25"/>
      <c r="L2505" s="27">
        <v>0</v>
      </c>
      <c r="M2505" s="26" t="s">
        <v>2</v>
      </c>
      <c r="N2505" s="25" t="str" cm="1">
        <f t="array" ref="N2505">_xlfn.IFS(L2505=100%,"выполнено",L2505=0%,"не выполнено",L2505&gt;0%,"в работе",L2505&lt;100%,"в работе")</f>
        <v>не выполнено</v>
      </c>
      <c r="O2505" s="25"/>
      <c r="P2505" s="25"/>
      <c r="Q2505" s="25" t="s">
        <v>1696</v>
      </c>
      <c r="R2505" s="25" t="str">
        <f>VLOOKUP(J2505,LookUp!C:F,4,0)</f>
        <v>ОЭиСС</v>
      </c>
      <c r="S2505" s="25" t="s">
        <v>3822</v>
      </c>
    </row>
    <row r="2506" spans="1:19" x14ac:dyDescent="0.25">
      <c r="A2506" s="25" t="s">
        <v>1721</v>
      </c>
      <c r="B2506" s="44">
        <v>5</v>
      </c>
      <c r="C2506" s="25" t="s">
        <v>2543</v>
      </c>
      <c r="D2506" s="25" t="s">
        <v>1</v>
      </c>
      <c r="E2506" s="26" t="s">
        <v>2</v>
      </c>
      <c r="F2506" s="26" t="s">
        <v>2</v>
      </c>
      <c r="G2506" s="25" t="s">
        <v>73</v>
      </c>
      <c r="H2506" s="26">
        <v>45993</v>
      </c>
      <c r="I2506" s="26">
        <v>45999</v>
      </c>
      <c r="J2506" s="25" t="s">
        <v>1696</v>
      </c>
      <c r="K2506" s="25"/>
      <c r="L2506" s="27">
        <v>0</v>
      </c>
      <c r="M2506" s="26" t="s">
        <v>2</v>
      </c>
      <c r="N2506" s="25" t="str" cm="1">
        <f t="array" ref="N2506">_xlfn.IFS(L2506=100%,"выполнено",L2506=0%,"не выполнено",L2506&gt;0%,"в работе",L2506&lt;100%,"в работе")</f>
        <v>не выполнено</v>
      </c>
      <c r="O2506" s="25"/>
      <c r="P2506" s="25"/>
      <c r="Q2506" s="25" t="s">
        <v>1007</v>
      </c>
      <c r="R2506" s="25" t="str">
        <f>VLOOKUP(J2506,LookUp!C:F,4,0)</f>
        <v>ОЭиСС</v>
      </c>
      <c r="S2506" s="25" t="s">
        <v>3822</v>
      </c>
    </row>
    <row r="2507" spans="1:19" x14ac:dyDescent="0.25">
      <c r="A2507" s="25" t="s">
        <v>1721</v>
      </c>
      <c r="B2507" s="44">
        <v>5</v>
      </c>
      <c r="C2507" s="25" t="s">
        <v>2544</v>
      </c>
      <c r="D2507" s="25" t="s">
        <v>1</v>
      </c>
      <c r="E2507" s="26" t="s">
        <v>2</v>
      </c>
      <c r="F2507" s="26" t="s">
        <v>2</v>
      </c>
      <c r="G2507" s="25" t="s">
        <v>67</v>
      </c>
      <c r="H2507" s="26">
        <v>46008</v>
      </c>
      <c r="I2507" s="26">
        <v>46021</v>
      </c>
      <c r="J2507" s="25" t="s">
        <v>1696</v>
      </c>
      <c r="K2507" s="25"/>
      <c r="L2507" s="27">
        <v>0</v>
      </c>
      <c r="M2507" s="26" t="s">
        <v>2</v>
      </c>
      <c r="N2507" s="25" t="str" cm="1">
        <f t="array" ref="N2507">_xlfn.IFS(L2507=100%,"выполнено",L2507=0%,"не выполнено",L2507&gt;0%,"в работе",L2507&lt;100%,"в работе")</f>
        <v>не выполнено</v>
      </c>
      <c r="O2507" s="25"/>
      <c r="P2507" s="25"/>
      <c r="Q2507" s="25" t="s">
        <v>1701</v>
      </c>
      <c r="R2507" s="25" t="str">
        <f>VLOOKUP(J2507,LookUp!C:F,4,0)</f>
        <v>ОЭиСС</v>
      </c>
      <c r="S2507" s="25" t="s">
        <v>3822</v>
      </c>
    </row>
    <row r="2508" spans="1:19" x14ac:dyDescent="0.25">
      <c r="A2508" s="25" t="s">
        <v>1721</v>
      </c>
      <c r="B2508" s="44">
        <v>5</v>
      </c>
      <c r="C2508" s="25" t="s">
        <v>2545</v>
      </c>
      <c r="D2508" s="25" t="s">
        <v>1</v>
      </c>
      <c r="E2508" s="26" t="s">
        <v>2</v>
      </c>
      <c r="F2508" s="26" t="s">
        <v>2</v>
      </c>
      <c r="G2508" s="25" t="s">
        <v>52</v>
      </c>
      <c r="H2508" s="26">
        <v>46064</v>
      </c>
      <c r="I2508" s="26">
        <v>46083</v>
      </c>
      <c r="J2508" s="25" t="s">
        <v>1025</v>
      </c>
      <c r="K2508" s="25"/>
      <c r="L2508" s="27">
        <v>0</v>
      </c>
      <c r="M2508" s="26" t="s">
        <v>2</v>
      </c>
      <c r="N2508" s="25" t="str" cm="1">
        <f t="array" ref="N2508">_xlfn.IFS(L2508=100%,"выполнено",L2508=0%,"не выполнено",L2508&gt;0%,"в работе",L2508&lt;100%,"в работе")</f>
        <v>не выполнено</v>
      </c>
      <c r="O2508" s="25"/>
      <c r="P2508" s="25"/>
      <c r="Q2508" s="25" t="s">
        <v>1013</v>
      </c>
      <c r="R2508" s="25" t="str">
        <f>VLOOKUP(J2508,LookUp!C:F,4,0)</f>
        <v>СЭО</v>
      </c>
      <c r="S2508" s="25" t="s">
        <v>3822</v>
      </c>
    </row>
    <row r="2509" spans="1:19" x14ac:dyDescent="0.25">
      <c r="A2509" s="25" t="s">
        <v>1721</v>
      </c>
      <c r="B2509" s="44">
        <v>4</v>
      </c>
      <c r="C2509" s="25" t="s">
        <v>2546</v>
      </c>
      <c r="D2509" s="25" t="s">
        <v>1</v>
      </c>
      <c r="E2509" s="26" t="s">
        <v>2</v>
      </c>
      <c r="F2509" s="26" t="s">
        <v>2</v>
      </c>
      <c r="G2509" s="25" t="s">
        <v>1844</v>
      </c>
      <c r="H2509" s="26">
        <v>45973</v>
      </c>
      <c r="I2509" s="26">
        <v>46065</v>
      </c>
      <c r="J2509" s="25" t="s">
        <v>1719</v>
      </c>
      <c r="K2509" s="25"/>
      <c r="L2509" s="27">
        <v>0</v>
      </c>
      <c r="M2509" s="26" t="s">
        <v>2</v>
      </c>
      <c r="N2509" s="25" t="str" cm="1">
        <f t="array" ref="N2509">_xlfn.IFS(L2509=100%,"выполнено",L2509=0%,"не выполнено",L2509&gt;0%,"в работе",L2509&lt;100%,"в работе")</f>
        <v>не выполнено</v>
      </c>
      <c r="O2509" s="25"/>
      <c r="P2509" s="25"/>
      <c r="Q2509" s="25" t="s">
        <v>1696</v>
      </c>
      <c r="R2509" s="25" t="str">
        <f>VLOOKUP(J2509,LookUp!C:F,4,0)</f>
        <v>Не применимо</v>
      </c>
      <c r="S2509" s="25" t="s">
        <v>3822</v>
      </c>
    </row>
    <row r="2510" spans="1:19" x14ac:dyDescent="0.25">
      <c r="A2510" s="25" t="s">
        <v>1721</v>
      </c>
      <c r="B2510" s="44">
        <v>5</v>
      </c>
      <c r="C2510" s="25" t="s">
        <v>2547</v>
      </c>
      <c r="D2510" s="25" t="s">
        <v>1</v>
      </c>
      <c r="E2510" s="26" t="s">
        <v>2</v>
      </c>
      <c r="F2510" s="26" t="s">
        <v>2</v>
      </c>
      <c r="G2510" s="25" t="s">
        <v>33</v>
      </c>
      <c r="H2510" s="26">
        <v>45973</v>
      </c>
      <c r="I2510" s="26">
        <v>45975</v>
      </c>
      <c r="J2510" s="25" t="s">
        <v>1701</v>
      </c>
      <c r="K2510" s="25"/>
      <c r="L2510" s="27">
        <v>0</v>
      </c>
      <c r="M2510" s="26" t="s">
        <v>2</v>
      </c>
      <c r="N2510" s="25" t="str" cm="1">
        <f t="array" ref="N2510">_xlfn.IFS(L2510=100%,"выполнено",L2510=0%,"не выполнено",L2510&gt;0%,"в работе",L2510&lt;100%,"в работе")</f>
        <v>не выполнено</v>
      </c>
      <c r="O2510" s="25"/>
      <c r="P2510" s="25"/>
      <c r="Q2510" s="25" t="s">
        <v>1007</v>
      </c>
      <c r="R2510" s="25" t="str">
        <f>VLOOKUP(J2510,LookUp!C:F,4,0)</f>
        <v>ОВиВК</v>
      </c>
      <c r="S2510" s="25" t="s">
        <v>3822</v>
      </c>
    </row>
    <row r="2511" spans="1:19" x14ac:dyDescent="0.25">
      <c r="A2511" s="25" t="s">
        <v>1721</v>
      </c>
      <c r="B2511" s="44">
        <v>5</v>
      </c>
      <c r="C2511" s="25" t="s">
        <v>2548</v>
      </c>
      <c r="D2511" s="25" t="s">
        <v>1</v>
      </c>
      <c r="E2511" s="26" t="s">
        <v>2</v>
      </c>
      <c r="F2511" s="26" t="s">
        <v>2</v>
      </c>
      <c r="G2511" s="25" t="s">
        <v>33</v>
      </c>
      <c r="H2511" s="26">
        <v>46056</v>
      </c>
      <c r="I2511" s="26">
        <v>46058</v>
      </c>
      <c r="J2511" s="25" t="s">
        <v>1700</v>
      </c>
      <c r="K2511" s="25"/>
      <c r="L2511" s="27">
        <v>0</v>
      </c>
      <c r="M2511" s="26" t="s">
        <v>2</v>
      </c>
      <c r="N2511" s="25" t="str" cm="1">
        <f t="array" ref="N2511">_xlfn.IFS(L2511=100%,"выполнено",L2511=0%,"не выполнено",L2511&gt;0%,"в работе",L2511&lt;100%,"в работе")</f>
        <v>не выполнено</v>
      </c>
      <c r="O2511" s="25"/>
      <c r="P2511" s="25"/>
      <c r="Q2511" s="25" t="s">
        <v>1696</v>
      </c>
      <c r="R2511" s="25" t="str">
        <f>VLOOKUP(J2511,LookUp!C:F,4,0)</f>
        <v>АСО</v>
      </c>
      <c r="S2511" s="25" t="s">
        <v>3822</v>
      </c>
    </row>
    <row r="2512" spans="1:19" x14ac:dyDescent="0.25">
      <c r="A2512" s="25" t="s">
        <v>1721</v>
      </c>
      <c r="B2512" s="44">
        <v>5</v>
      </c>
      <c r="C2512" s="25" t="s">
        <v>2549</v>
      </c>
      <c r="D2512" s="25" t="s">
        <v>1</v>
      </c>
      <c r="E2512" s="26" t="s">
        <v>2</v>
      </c>
      <c r="F2512" s="26" t="s">
        <v>2</v>
      </c>
      <c r="G2512" s="25" t="s">
        <v>35</v>
      </c>
      <c r="H2512" s="26">
        <v>46059</v>
      </c>
      <c r="I2512" s="26">
        <v>46062</v>
      </c>
      <c r="J2512" s="25" t="s">
        <v>1013</v>
      </c>
      <c r="K2512" s="25"/>
      <c r="L2512" s="27">
        <v>0</v>
      </c>
      <c r="M2512" s="26" t="s">
        <v>2</v>
      </c>
      <c r="N2512" s="25" t="str" cm="1">
        <f t="array" ref="N2512">_xlfn.IFS(L2512=100%,"выполнено",L2512=0%,"не выполнено",L2512&gt;0%,"в работе",L2512&lt;100%,"в работе")</f>
        <v>не выполнено</v>
      </c>
      <c r="O2512" s="25"/>
      <c r="P2512" s="25"/>
      <c r="Q2512" s="25" t="s">
        <v>1696</v>
      </c>
      <c r="R2512" s="25" t="str">
        <f>VLOOKUP(J2512,LookUp!C:F,4,0)</f>
        <v>ОВиВК</v>
      </c>
      <c r="S2512" s="25" t="s">
        <v>3822</v>
      </c>
    </row>
    <row r="2513" spans="1:19" x14ac:dyDescent="0.25">
      <c r="A2513" s="25" t="s">
        <v>1721</v>
      </c>
      <c r="B2513" s="44">
        <v>5</v>
      </c>
      <c r="C2513" s="25" t="s">
        <v>2550</v>
      </c>
      <c r="D2513" s="25" t="s">
        <v>1</v>
      </c>
      <c r="E2513" s="26" t="s">
        <v>2</v>
      </c>
      <c r="F2513" s="26" t="s">
        <v>2</v>
      </c>
      <c r="G2513" s="25" t="s">
        <v>192</v>
      </c>
      <c r="H2513" s="26">
        <v>46062</v>
      </c>
      <c r="I2513" s="26">
        <v>46065</v>
      </c>
      <c r="J2513" s="25" t="s">
        <v>1025</v>
      </c>
      <c r="K2513" s="25"/>
      <c r="L2513" s="27">
        <v>0</v>
      </c>
      <c r="M2513" s="26" t="s">
        <v>2</v>
      </c>
      <c r="N2513" s="25" t="str" cm="1">
        <f t="array" ref="N2513">_xlfn.IFS(L2513=100%,"выполнено",L2513=0%,"не выполнено",L2513&gt;0%,"в работе",L2513&lt;100%,"в работе")</f>
        <v>не выполнено</v>
      </c>
      <c r="O2513" s="25"/>
      <c r="P2513" s="25"/>
      <c r="Q2513" s="25" t="s">
        <v>1025</v>
      </c>
      <c r="R2513" s="25" t="str">
        <f>VLOOKUP(J2513,LookUp!C:F,4,0)</f>
        <v>СЭО</v>
      </c>
      <c r="S2513" s="25" t="s">
        <v>3822</v>
      </c>
    </row>
    <row r="2514" spans="1:19" x14ac:dyDescent="0.25">
      <c r="A2514" s="25" t="s">
        <v>1721</v>
      </c>
      <c r="B2514" s="44">
        <v>4</v>
      </c>
      <c r="C2514" s="25" t="s">
        <v>2551</v>
      </c>
      <c r="D2514" s="25" t="s">
        <v>1</v>
      </c>
      <c r="E2514" s="26" t="s">
        <v>2</v>
      </c>
      <c r="F2514" s="26" t="s">
        <v>2</v>
      </c>
      <c r="G2514" s="25" t="s">
        <v>3469</v>
      </c>
      <c r="H2514" s="26">
        <v>45973</v>
      </c>
      <c r="I2514" s="26">
        <v>46072</v>
      </c>
      <c r="J2514" s="25" t="s">
        <v>1719</v>
      </c>
      <c r="K2514" s="25"/>
      <c r="L2514" s="27">
        <v>0</v>
      </c>
      <c r="M2514" s="26" t="s">
        <v>2</v>
      </c>
      <c r="N2514" s="25" t="str" cm="1">
        <f t="array" ref="N2514">_xlfn.IFS(L2514=100%,"выполнено",L2514=0%,"не выполнено",L2514&gt;0%,"в работе",L2514&lt;100%,"в работе")</f>
        <v>не выполнено</v>
      </c>
      <c r="O2514" s="25"/>
      <c r="P2514" s="25"/>
      <c r="Q2514" s="25" t="s">
        <v>1719</v>
      </c>
      <c r="R2514" s="25" t="str">
        <f>VLOOKUP(J2514,LookUp!C:F,4,0)</f>
        <v>Не применимо</v>
      </c>
      <c r="S2514" s="25" t="s">
        <v>3822</v>
      </c>
    </row>
    <row r="2515" spans="1:19" x14ac:dyDescent="0.25">
      <c r="A2515" s="25" t="s">
        <v>1721</v>
      </c>
      <c r="B2515" s="44">
        <v>5</v>
      </c>
      <c r="C2515" s="25" t="s">
        <v>2552</v>
      </c>
      <c r="D2515" s="25" t="s">
        <v>1</v>
      </c>
      <c r="E2515" s="26" t="s">
        <v>2</v>
      </c>
      <c r="F2515" s="26" t="s">
        <v>2</v>
      </c>
      <c r="G2515" s="25" t="s">
        <v>33</v>
      </c>
      <c r="H2515" s="26">
        <v>45973</v>
      </c>
      <c r="I2515" s="26">
        <v>45975</v>
      </c>
      <c r="J2515" s="25" t="s">
        <v>1700</v>
      </c>
      <c r="K2515" s="25"/>
      <c r="L2515" s="27">
        <v>0</v>
      </c>
      <c r="M2515" s="26" t="s">
        <v>2</v>
      </c>
      <c r="N2515" s="25" t="str" cm="1">
        <f t="array" ref="N2515">_xlfn.IFS(L2515=100%,"выполнено",L2515=0%,"не выполнено",L2515&gt;0%,"в работе",L2515&lt;100%,"в работе")</f>
        <v>не выполнено</v>
      </c>
      <c r="O2515" s="25"/>
      <c r="P2515" s="25"/>
      <c r="Q2515" s="25" t="s">
        <v>1698</v>
      </c>
      <c r="R2515" s="25" t="str">
        <f>VLOOKUP(J2515,LookUp!C:F,4,0)</f>
        <v>АСО</v>
      </c>
      <c r="S2515" s="25" t="s">
        <v>3822</v>
      </c>
    </row>
    <row r="2516" spans="1:19" x14ac:dyDescent="0.25">
      <c r="A2516" s="25" t="s">
        <v>1721</v>
      </c>
      <c r="B2516" s="44">
        <v>5</v>
      </c>
      <c r="C2516" s="25" t="s">
        <v>2553</v>
      </c>
      <c r="D2516" s="25" t="s">
        <v>1</v>
      </c>
      <c r="E2516" s="26" t="s">
        <v>2</v>
      </c>
      <c r="F2516" s="26" t="s">
        <v>2</v>
      </c>
      <c r="G2516" s="25" t="s">
        <v>73</v>
      </c>
      <c r="H2516" s="26">
        <v>46063</v>
      </c>
      <c r="I2516" s="26">
        <v>46069</v>
      </c>
      <c r="J2516" s="25" t="s">
        <v>1700</v>
      </c>
      <c r="K2516" s="25"/>
      <c r="L2516" s="27">
        <v>0</v>
      </c>
      <c r="M2516" s="26" t="s">
        <v>2</v>
      </c>
      <c r="N2516" s="25" t="str" cm="1">
        <f t="array" ref="N2516">_xlfn.IFS(L2516=100%,"выполнено",L2516=0%,"не выполнено",L2516&gt;0%,"в работе",L2516&lt;100%,"в работе")</f>
        <v>не выполнено</v>
      </c>
      <c r="O2516" s="25"/>
      <c r="P2516" s="25"/>
      <c r="Q2516" s="25" t="s">
        <v>1700</v>
      </c>
      <c r="R2516" s="25" t="str">
        <f>VLOOKUP(J2516,LookUp!C:F,4,0)</f>
        <v>АСО</v>
      </c>
      <c r="S2516" s="25" t="s">
        <v>3822</v>
      </c>
    </row>
    <row r="2517" spans="1:19" x14ac:dyDescent="0.25">
      <c r="A2517" s="25" t="s">
        <v>1721</v>
      </c>
      <c r="B2517" s="44">
        <v>5</v>
      </c>
      <c r="C2517" s="25" t="s">
        <v>2554</v>
      </c>
      <c r="D2517" s="25" t="s">
        <v>1</v>
      </c>
      <c r="E2517" s="26" t="s">
        <v>2</v>
      </c>
      <c r="F2517" s="26" t="s">
        <v>2</v>
      </c>
      <c r="G2517" s="25" t="s">
        <v>77</v>
      </c>
      <c r="H2517" s="26">
        <v>46056</v>
      </c>
      <c r="I2517" s="26">
        <v>46064</v>
      </c>
      <c r="J2517" s="25" t="s">
        <v>1700</v>
      </c>
      <c r="K2517" s="25"/>
      <c r="L2517" s="27">
        <v>0</v>
      </c>
      <c r="M2517" s="26" t="s">
        <v>2</v>
      </c>
      <c r="N2517" s="25" t="str" cm="1">
        <f t="array" ref="N2517">_xlfn.IFS(L2517=100%,"выполнено",L2517=0%,"не выполнено",L2517&gt;0%,"в работе",L2517&lt;100%,"в работе")</f>
        <v>не выполнено</v>
      </c>
      <c r="O2517" s="25"/>
      <c r="P2517" s="25"/>
      <c r="Q2517" s="25" t="s">
        <v>1025</v>
      </c>
      <c r="R2517" s="25" t="str">
        <f>VLOOKUP(J2517,LookUp!C:F,4,0)</f>
        <v>АСО</v>
      </c>
      <c r="S2517" s="25" t="s">
        <v>3822</v>
      </c>
    </row>
    <row r="2518" spans="1:19" x14ac:dyDescent="0.25">
      <c r="A2518" s="25" t="s">
        <v>1721</v>
      </c>
      <c r="B2518" s="44">
        <v>5</v>
      </c>
      <c r="C2518" s="25" t="s">
        <v>2555</v>
      </c>
      <c r="D2518" s="25" t="s">
        <v>1</v>
      </c>
      <c r="E2518" s="26" t="s">
        <v>2</v>
      </c>
      <c r="F2518" s="26" t="s">
        <v>2</v>
      </c>
      <c r="G2518" s="25" t="s">
        <v>73</v>
      </c>
      <c r="H2518" s="26">
        <v>46066</v>
      </c>
      <c r="I2518" s="26">
        <v>46072</v>
      </c>
      <c r="J2518" s="25" t="s">
        <v>1025</v>
      </c>
      <c r="K2518" s="25"/>
      <c r="L2518" s="27">
        <v>0</v>
      </c>
      <c r="M2518" s="26" t="s">
        <v>2</v>
      </c>
      <c r="N2518" s="25" t="str" cm="1">
        <f t="array" ref="N2518">_xlfn.IFS(L2518=100%,"выполнено",L2518=0%,"не выполнено",L2518&gt;0%,"в работе",L2518&lt;100%,"в работе")</f>
        <v>не выполнено</v>
      </c>
      <c r="O2518" s="25"/>
      <c r="P2518" s="25"/>
      <c r="Q2518" s="25" t="s">
        <v>1719</v>
      </c>
      <c r="R2518" s="25" t="str">
        <f>VLOOKUP(J2518,LookUp!C:F,4,0)</f>
        <v>СЭО</v>
      </c>
      <c r="S2518" s="25" t="s">
        <v>3822</v>
      </c>
    </row>
    <row r="2519" spans="1:19" x14ac:dyDescent="0.25">
      <c r="A2519" s="25" t="s">
        <v>1721</v>
      </c>
      <c r="B2519" s="44">
        <v>4</v>
      </c>
      <c r="C2519" s="25" t="s">
        <v>2556</v>
      </c>
      <c r="D2519" s="25" t="s">
        <v>1</v>
      </c>
      <c r="E2519" s="26" t="s">
        <v>2</v>
      </c>
      <c r="F2519" s="26" t="s">
        <v>2</v>
      </c>
      <c r="G2519" s="25" t="s">
        <v>1938</v>
      </c>
      <c r="H2519" s="26">
        <v>46183</v>
      </c>
      <c r="I2519" s="26">
        <v>46185</v>
      </c>
      <c r="J2519" s="25" t="s">
        <v>1719</v>
      </c>
      <c r="K2519" s="25"/>
      <c r="L2519" s="27">
        <v>0</v>
      </c>
      <c r="M2519" s="26" t="s">
        <v>2</v>
      </c>
      <c r="N2519" s="25" t="str" cm="1">
        <f t="array" ref="N2519">_xlfn.IFS(L2519=100%,"выполнено",L2519=0%,"не выполнено",L2519&gt;0%,"в работе",L2519&lt;100%,"в работе")</f>
        <v>не выполнено</v>
      </c>
      <c r="O2519" s="25"/>
      <c r="P2519" s="25"/>
      <c r="Q2519" s="25" t="s">
        <v>1698</v>
      </c>
      <c r="R2519" s="25" t="str">
        <f>VLOOKUP(J2519,LookUp!C:F,4,0)</f>
        <v>Не применимо</v>
      </c>
      <c r="S2519" s="25" t="s">
        <v>3822</v>
      </c>
    </row>
    <row r="2520" spans="1:19" x14ac:dyDescent="0.25">
      <c r="A2520" s="25" t="s">
        <v>1721</v>
      </c>
      <c r="B2520" s="44">
        <v>5</v>
      </c>
      <c r="C2520" s="25" t="s">
        <v>2557</v>
      </c>
      <c r="D2520" s="25" t="s">
        <v>1</v>
      </c>
      <c r="E2520" s="26" t="s">
        <v>2</v>
      </c>
      <c r="F2520" s="26" t="s">
        <v>2</v>
      </c>
      <c r="G2520" s="25" t="s">
        <v>33</v>
      </c>
      <c r="H2520" s="26">
        <v>46183</v>
      </c>
      <c r="I2520" s="26">
        <v>46185</v>
      </c>
      <c r="J2520" s="25" t="s">
        <v>991</v>
      </c>
      <c r="K2520" s="25"/>
      <c r="L2520" s="27">
        <v>0</v>
      </c>
      <c r="M2520" s="26" t="s">
        <v>2</v>
      </c>
      <c r="N2520" s="25" t="str" cm="1">
        <f t="array" ref="N2520">_xlfn.IFS(L2520=100%,"выполнено",L2520=0%,"не выполнено",L2520&gt;0%,"в работе",L2520&lt;100%,"в работе")</f>
        <v>не выполнено</v>
      </c>
      <c r="O2520" s="25"/>
      <c r="P2520" s="25"/>
      <c r="Q2520" s="25" t="s">
        <v>1700</v>
      </c>
      <c r="R2520" s="25" t="str">
        <f>VLOOKUP(J2520,LookUp!C:F,4,0)</f>
        <v>ГПиАД</v>
      </c>
      <c r="S2520" s="25" t="s">
        <v>3822</v>
      </c>
    </row>
    <row r="2521" spans="1:19" x14ac:dyDescent="0.25">
      <c r="A2521" s="25" t="s">
        <v>1721</v>
      </c>
      <c r="B2521" s="44">
        <v>4</v>
      </c>
      <c r="C2521" s="25" t="s">
        <v>2558</v>
      </c>
      <c r="D2521" s="25" t="s">
        <v>1</v>
      </c>
      <c r="E2521" s="26" t="s">
        <v>2</v>
      </c>
      <c r="F2521" s="26" t="s">
        <v>2</v>
      </c>
      <c r="G2521" s="25" t="s">
        <v>1936</v>
      </c>
      <c r="H2521" s="26">
        <v>46184</v>
      </c>
      <c r="I2521" s="26">
        <v>46185</v>
      </c>
      <c r="J2521" s="25" t="s">
        <v>1719</v>
      </c>
      <c r="K2521" s="25"/>
      <c r="L2521" s="27">
        <v>0</v>
      </c>
      <c r="M2521" s="26" t="s">
        <v>2</v>
      </c>
      <c r="N2521" s="25" t="str" cm="1">
        <f t="array" ref="N2521">_xlfn.IFS(L2521=100%,"выполнено",L2521=0%,"не выполнено",L2521&gt;0%,"в работе",L2521&lt;100%,"в работе")</f>
        <v>не выполнено</v>
      </c>
      <c r="O2521" s="25"/>
      <c r="P2521" s="25"/>
      <c r="Q2521" s="25" t="s">
        <v>1025</v>
      </c>
      <c r="R2521" s="25" t="str">
        <f>VLOOKUP(J2521,LookUp!C:F,4,0)</f>
        <v>Не применимо</v>
      </c>
      <c r="S2521" s="25" t="s">
        <v>3822</v>
      </c>
    </row>
    <row r="2522" spans="1:19" x14ac:dyDescent="0.25">
      <c r="A2522" s="25" t="s">
        <v>1721</v>
      </c>
      <c r="B2522" s="44">
        <v>5</v>
      </c>
      <c r="C2522" s="25" t="s">
        <v>2559</v>
      </c>
      <c r="D2522" s="25" t="s">
        <v>1</v>
      </c>
      <c r="E2522" s="26" t="s">
        <v>2</v>
      </c>
      <c r="F2522" s="26" t="s">
        <v>2</v>
      </c>
      <c r="G2522" s="25" t="s">
        <v>35</v>
      </c>
      <c r="H2522" s="26">
        <v>46184</v>
      </c>
      <c r="I2522" s="26">
        <v>46185</v>
      </c>
      <c r="J2522" s="25" t="s">
        <v>991</v>
      </c>
      <c r="K2522" s="25"/>
      <c r="L2522" s="27">
        <v>0</v>
      </c>
      <c r="M2522" s="26" t="s">
        <v>2</v>
      </c>
      <c r="N2522" s="25" t="str" cm="1">
        <f t="array" ref="N2522">_xlfn.IFS(L2522=100%,"выполнено",L2522=0%,"не выполнено",L2522&gt;0%,"в работе",L2522&lt;100%,"в работе")</f>
        <v>не выполнено</v>
      </c>
      <c r="O2522" s="25"/>
      <c r="P2522" s="25"/>
      <c r="Q2522" s="25" t="s">
        <v>1719</v>
      </c>
      <c r="R2522" s="25" t="str">
        <f>VLOOKUP(J2522,LookUp!C:F,4,0)</f>
        <v>ГПиАД</v>
      </c>
      <c r="S2522" s="25" t="s">
        <v>3822</v>
      </c>
    </row>
    <row r="2523" spans="1:19" x14ac:dyDescent="0.25">
      <c r="A2523" s="25" t="s">
        <v>1721</v>
      </c>
      <c r="B2523" s="44">
        <v>4</v>
      </c>
      <c r="C2523" s="25" t="s">
        <v>2560</v>
      </c>
      <c r="D2523" s="25" t="s">
        <v>1</v>
      </c>
      <c r="E2523" s="26" t="s">
        <v>2</v>
      </c>
      <c r="F2523" s="26" t="s">
        <v>2</v>
      </c>
      <c r="G2523" s="25" t="s">
        <v>1936</v>
      </c>
      <c r="H2523" s="26">
        <v>46184</v>
      </c>
      <c r="I2523" s="26">
        <v>46185</v>
      </c>
      <c r="J2523" s="25" t="s">
        <v>1719</v>
      </c>
      <c r="K2523" s="25"/>
      <c r="L2523" s="27">
        <v>0</v>
      </c>
      <c r="M2523" s="26" t="s">
        <v>2</v>
      </c>
      <c r="N2523" s="25" t="str" cm="1">
        <f t="array" ref="N2523">_xlfn.IFS(L2523=100%,"выполнено",L2523=0%,"не выполнено",L2523&gt;0%,"в работе",L2523&lt;100%,"в работе")</f>
        <v>не выполнено</v>
      </c>
      <c r="O2523" s="25"/>
      <c r="P2523" s="25"/>
      <c r="Q2523" s="25" t="s">
        <v>1698</v>
      </c>
      <c r="R2523" s="25" t="str">
        <f>VLOOKUP(J2523,LookUp!C:F,4,0)</f>
        <v>Не применимо</v>
      </c>
      <c r="S2523" s="25" t="s">
        <v>3822</v>
      </c>
    </row>
    <row r="2524" spans="1:19" x14ac:dyDescent="0.25">
      <c r="A2524" s="25" t="s">
        <v>1721</v>
      </c>
      <c r="B2524" s="44">
        <v>5</v>
      </c>
      <c r="C2524" s="25" t="s">
        <v>2561</v>
      </c>
      <c r="D2524" s="25" t="s">
        <v>1</v>
      </c>
      <c r="E2524" s="26" t="s">
        <v>2</v>
      </c>
      <c r="F2524" s="26" t="s">
        <v>2</v>
      </c>
      <c r="G2524" s="25" t="s">
        <v>35</v>
      </c>
      <c r="H2524" s="26">
        <v>46184</v>
      </c>
      <c r="I2524" s="26">
        <v>46185</v>
      </c>
      <c r="J2524" s="25" t="s">
        <v>991</v>
      </c>
      <c r="K2524" s="25"/>
      <c r="L2524" s="27">
        <v>0</v>
      </c>
      <c r="M2524" s="26" t="s">
        <v>2</v>
      </c>
      <c r="N2524" s="25" t="str" cm="1">
        <f t="array" ref="N2524">_xlfn.IFS(L2524=100%,"выполнено",L2524=0%,"не выполнено",L2524&gt;0%,"в работе",L2524&lt;100%,"в работе")</f>
        <v>не выполнено</v>
      </c>
      <c r="O2524" s="25"/>
      <c r="P2524" s="25"/>
      <c r="Q2524" s="25" t="s">
        <v>1700</v>
      </c>
      <c r="R2524" s="25" t="str">
        <f>VLOOKUP(J2524,LookUp!C:F,4,0)</f>
        <v>ГПиАД</v>
      </c>
      <c r="S2524" s="25" t="s">
        <v>3822</v>
      </c>
    </row>
    <row r="2525" spans="1:19" x14ac:dyDescent="0.25">
      <c r="A2525" s="25" t="s">
        <v>1721</v>
      </c>
      <c r="B2525" s="44">
        <v>4</v>
      </c>
      <c r="C2525" s="25" t="s">
        <v>2562</v>
      </c>
      <c r="D2525" s="25" t="s">
        <v>1</v>
      </c>
      <c r="E2525" s="26" t="s">
        <v>2</v>
      </c>
      <c r="F2525" s="26" t="s">
        <v>2</v>
      </c>
      <c r="G2525" s="25" t="s">
        <v>1936</v>
      </c>
      <c r="H2525" s="26">
        <v>46184</v>
      </c>
      <c r="I2525" s="26">
        <v>46185</v>
      </c>
      <c r="J2525" s="25" t="s">
        <v>1719</v>
      </c>
      <c r="K2525" s="25"/>
      <c r="L2525" s="27">
        <v>0</v>
      </c>
      <c r="M2525" s="26" t="s">
        <v>2</v>
      </c>
      <c r="N2525" s="25" t="str" cm="1">
        <f t="array" ref="N2525">_xlfn.IFS(L2525=100%,"выполнено",L2525=0%,"не выполнено",L2525&gt;0%,"в работе",L2525&lt;100%,"в работе")</f>
        <v>не выполнено</v>
      </c>
      <c r="O2525" s="25"/>
      <c r="P2525" s="25"/>
      <c r="Q2525" s="25" t="s">
        <v>1025</v>
      </c>
      <c r="R2525" s="25" t="str">
        <f>VLOOKUP(J2525,LookUp!C:F,4,0)</f>
        <v>Не применимо</v>
      </c>
      <c r="S2525" s="25" t="s">
        <v>3822</v>
      </c>
    </row>
    <row r="2526" spans="1:19" x14ac:dyDescent="0.25">
      <c r="A2526" s="25" t="s">
        <v>1721</v>
      </c>
      <c r="B2526" s="44">
        <v>5</v>
      </c>
      <c r="C2526" s="25" t="s">
        <v>2563</v>
      </c>
      <c r="D2526" s="25" t="s">
        <v>1</v>
      </c>
      <c r="E2526" s="26" t="s">
        <v>2</v>
      </c>
      <c r="F2526" s="26" t="s">
        <v>2</v>
      </c>
      <c r="G2526" s="25" t="s">
        <v>35</v>
      </c>
      <c r="H2526" s="26">
        <v>46184</v>
      </c>
      <c r="I2526" s="26">
        <v>46185</v>
      </c>
      <c r="J2526" s="25" t="s">
        <v>991</v>
      </c>
      <c r="K2526" s="25"/>
      <c r="L2526" s="27">
        <v>0</v>
      </c>
      <c r="M2526" s="26" t="s">
        <v>2</v>
      </c>
      <c r="N2526" s="25" t="str" cm="1">
        <f t="array" ref="N2526">_xlfn.IFS(L2526=100%,"выполнено",L2526=0%,"не выполнено",L2526&gt;0%,"в работе",L2526&lt;100%,"в работе")</f>
        <v>не выполнено</v>
      </c>
      <c r="O2526" s="25"/>
      <c r="P2526" s="25"/>
      <c r="Q2526" s="25" t="s">
        <v>1719</v>
      </c>
      <c r="R2526" s="25" t="str">
        <f>VLOOKUP(J2526,LookUp!C:F,4,0)</f>
        <v>ГПиАД</v>
      </c>
      <c r="S2526" s="25" t="s">
        <v>3822</v>
      </c>
    </row>
    <row r="2527" spans="1:19" x14ac:dyDescent="0.25">
      <c r="A2527" s="25" t="s">
        <v>1721</v>
      </c>
      <c r="B2527" s="44">
        <v>4</v>
      </c>
      <c r="C2527" s="25" t="s">
        <v>3470</v>
      </c>
      <c r="D2527" s="25" t="s">
        <v>1</v>
      </c>
      <c r="E2527" s="26" t="s">
        <v>2</v>
      </c>
      <c r="F2527" s="26" t="s">
        <v>2</v>
      </c>
      <c r="G2527" s="25" t="s">
        <v>1939</v>
      </c>
      <c r="H2527" s="26">
        <v>45980</v>
      </c>
      <c r="I2527" s="26">
        <v>46024</v>
      </c>
      <c r="J2527" s="25" t="s">
        <v>1719</v>
      </c>
      <c r="K2527" s="25"/>
      <c r="L2527" s="27">
        <v>0</v>
      </c>
      <c r="M2527" s="26" t="s">
        <v>2</v>
      </c>
      <c r="N2527" s="25" t="str" cm="1">
        <f t="array" ref="N2527">_xlfn.IFS(L2527=100%,"выполнено",L2527=0%,"не выполнено",L2527&gt;0%,"в работе",L2527&lt;100%,"в работе")</f>
        <v>не выполнено</v>
      </c>
      <c r="O2527" s="25"/>
      <c r="P2527" s="25"/>
      <c r="Q2527" s="25" t="s">
        <v>1698</v>
      </c>
      <c r="R2527" s="25" t="str">
        <f>VLOOKUP(J2527,LookUp!C:F,4,0)</f>
        <v>Не применимо</v>
      </c>
      <c r="S2527" s="25" t="s">
        <v>3822</v>
      </c>
    </row>
    <row r="2528" spans="1:19" x14ac:dyDescent="0.25">
      <c r="A2528" s="25" t="s">
        <v>1721</v>
      </c>
      <c r="B2528" s="44">
        <v>5</v>
      </c>
      <c r="C2528" s="25" t="s">
        <v>2570</v>
      </c>
      <c r="D2528" s="25" t="s">
        <v>1</v>
      </c>
      <c r="E2528" s="26" t="s">
        <v>2</v>
      </c>
      <c r="F2528" s="26" t="s">
        <v>2</v>
      </c>
      <c r="G2528" s="25" t="s">
        <v>67</v>
      </c>
      <c r="H2528" s="26">
        <v>45980</v>
      </c>
      <c r="I2528" s="26">
        <v>45993</v>
      </c>
      <c r="J2528" s="25" t="s">
        <v>3643</v>
      </c>
      <c r="K2528" s="25"/>
      <c r="L2528" s="27">
        <v>0</v>
      </c>
      <c r="M2528" s="26" t="s">
        <v>2</v>
      </c>
      <c r="N2528" s="25" t="str" cm="1">
        <f t="array" ref="N2528">_xlfn.IFS(L2528=100%,"выполнено",L2528=0%,"не выполнено",L2528&gt;0%,"в работе",L2528&lt;100%,"в работе")</f>
        <v>не выполнено</v>
      </c>
      <c r="O2528" s="25"/>
      <c r="P2528" s="25"/>
      <c r="Q2528" s="25" t="s">
        <v>1700</v>
      </c>
      <c r="R2528" s="25" t="str">
        <f>VLOOKUP(J2528,LookUp!C:F,4,0)</f>
        <v>ТХиГТС</v>
      </c>
      <c r="S2528" s="25" t="s">
        <v>3822</v>
      </c>
    </row>
    <row r="2529" spans="1:19" x14ac:dyDescent="0.25">
      <c r="A2529" s="25" t="s">
        <v>1721</v>
      </c>
      <c r="B2529" s="44">
        <v>5</v>
      </c>
      <c r="C2529" s="25" t="s">
        <v>2571</v>
      </c>
      <c r="D2529" s="25" t="s">
        <v>1</v>
      </c>
      <c r="E2529" s="26" t="s">
        <v>2</v>
      </c>
      <c r="F2529" s="26" t="s">
        <v>2</v>
      </c>
      <c r="G2529" s="25" t="s">
        <v>214</v>
      </c>
      <c r="H2529" s="26">
        <v>45989</v>
      </c>
      <c r="I2529" s="26">
        <v>46006</v>
      </c>
      <c r="J2529" s="25" t="s">
        <v>1925</v>
      </c>
      <c r="K2529" s="25"/>
      <c r="L2529" s="27">
        <v>0</v>
      </c>
      <c r="M2529" s="26" t="s">
        <v>2</v>
      </c>
      <c r="N2529" s="25" t="str" cm="1">
        <f t="array" ref="N2529">_xlfn.IFS(L2529=100%,"выполнено",L2529=0%,"не выполнено",L2529&gt;0%,"в работе",L2529&lt;100%,"в работе")</f>
        <v>не выполнено</v>
      </c>
      <c r="O2529" s="25"/>
      <c r="P2529" s="25"/>
      <c r="Q2529" s="25" t="s">
        <v>1025</v>
      </c>
      <c r="R2529" s="25" t="str">
        <f>VLOOKUP(J2529,LookUp!C:F,4,0)</f>
        <v>ОЭиСС</v>
      </c>
      <c r="S2529" s="25" t="s">
        <v>3822</v>
      </c>
    </row>
    <row r="2530" spans="1:19" x14ac:dyDescent="0.25">
      <c r="A2530" s="25" t="s">
        <v>1721</v>
      </c>
      <c r="B2530" s="44">
        <v>5</v>
      </c>
      <c r="C2530" s="25" t="s">
        <v>3471</v>
      </c>
      <c r="D2530" s="25" t="s">
        <v>1</v>
      </c>
      <c r="E2530" s="26" t="s">
        <v>2</v>
      </c>
      <c r="F2530" s="26" t="s">
        <v>2</v>
      </c>
      <c r="G2530" s="25" t="s">
        <v>214</v>
      </c>
      <c r="H2530" s="26">
        <v>46003</v>
      </c>
      <c r="I2530" s="26">
        <v>46021</v>
      </c>
      <c r="J2530" s="25" t="s">
        <v>1696</v>
      </c>
      <c r="K2530" s="25"/>
      <c r="L2530" s="27">
        <v>0</v>
      </c>
      <c r="M2530" s="26" t="s">
        <v>2</v>
      </c>
      <c r="N2530" s="25" t="str" cm="1">
        <f t="array" ref="N2530">_xlfn.IFS(L2530=100%,"выполнено",L2530=0%,"не выполнено",L2530&gt;0%,"в работе",L2530&lt;100%,"в работе")</f>
        <v>не выполнено</v>
      </c>
      <c r="O2530" s="25"/>
      <c r="P2530" s="25"/>
      <c r="Q2530" s="25" t="s">
        <v>1719</v>
      </c>
      <c r="R2530" s="25" t="str">
        <f>VLOOKUP(J2530,LookUp!C:F,4,0)</f>
        <v>ОЭиСС</v>
      </c>
      <c r="S2530" s="25" t="s">
        <v>3822</v>
      </c>
    </row>
    <row r="2531" spans="1:19" x14ac:dyDescent="0.25">
      <c r="A2531" s="25" t="s">
        <v>1721</v>
      </c>
      <c r="B2531" s="44">
        <v>5</v>
      </c>
      <c r="C2531" s="25" t="s">
        <v>2580</v>
      </c>
      <c r="D2531" s="25" t="s">
        <v>1</v>
      </c>
      <c r="E2531" s="26" t="s">
        <v>2</v>
      </c>
      <c r="F2531" s="26" t="s">
        <v>2</v>
      </c>
      <c r="G2531" s="25" t="s">
        <v>192</v>
      </c>
      <c r="H2531" s="26">
        <v>46017</v>
      </c>
      <c r="I2531" s="26">
        <v>46024</v>
      </c>
      <c r="J2531" s="25" t="s">
        <v>1025</v>
      </c>
      <c r="K2531" s="25"/>
      <c r="L2531" s="27">
        <v>0</v>
      </c>
      <c r="M2531" s="26" t="s">
        <v>2</v>
      </c>
      <c r="N2531" s="25" t="str" cm="1">
        <f t="array" ref="N2531">_xlfn.IFS(L2531=100%,"выполнено",L2531=0%,"не выполнено",L2531&gt;0%,"в работе",L2531&lt;100%,"в работе")</f>
        <v>не выполнено</v>
      </c>
      <c r="O2531" s="25"/>
      <c r="P2531" s="25"/>
      <c r="Q2531" s="25" t="s">
        <v>1698</v>
      </c>
      <c r="R2531" s="25" t="str">
        <f>VLOOKUP(J2531,LookUp!C:F,4,0)</f>
        <v>СЭО</v>
      </c>
      <c r="S2531" s="25" t="s">
        <v>3822</v>
      </c>
    </row>
    <row r="2532" spans="1:19" x14ac:dyDescent="0.25">
      <c r="A2532" s="25" t="s">
        <v>1721</v>
      </c>
      <c r="B2532" s="44">
        <v>4</v>
      </c>
      <c r="C2532" s="25" t="s">
        <v>3472</v>
      </c>
      <c r="D2532" s="25" t="s">
        <v>1</v>
      </c>
      <c r="E2532" s="26" t="s">
        <v>2</v>
      </c>
      <c r="F2532" s="26" t="s">
        <v>2</v>
      </c>
      <c r="G2532" s="25" t="s">
        <v>1844</v>
      </c>
      <c r="H2532" s="26">
        <v>45973</v>
      </c>
      <c r="I2532" s="26">
        <v>46065</v>
      </c>
      <c r="J2532" s="25" t="s">
        <v>1719</v>
      </c>
      <c r="K2532" s="25"/>
      <c r="L2532" s="27">
        <v>0</v>
      </c>
      <c r="M2532" s="26" t="s">
        <v>2</v>
      </c>
      <c r="N2532" s="25" t="str" cm="1">
        <f t="array" ref="N2532">_xlfn.IFS(L2532=100%,"выполнено",L2532=0%,"не выполнено",L2532&gt;0%,"в работе",L2532&lt;100%,"в работе")</f>
        <v>не выполнено</v>
      </c>
      <c r="O2532" s="25"/>
      <c r="P2532" s="25"/>
      <c r="Q2532" s="25" t="s">
        <v>1700</v>
      </c>
      <c r="R2532" s="25" t="str">
        <f>VLOOKUP(J2532,LookUp!C:F,4,0)</f>
        <v>Не применимо</v>
      </c>
      <c r="S2532" s="25" t="s">
        <v>3822</v>
      </c>
    </row>
    <row r="2533" spans="1:19" x14ac:dyDescent="0.25">
      <c r="A2533" s="25" t="s">
        <v>1721</v>
      </c>
      <c r="B2533" s="44">
        <v>5</v>
      </c>
      <c r="C2533" s="25" t="s">
        <v>2582</v>
      </c>
      <c r="D2533" s="25" t="s">
        <v>1</v>
      </c>
      <c r="E2533" s="26" t="s">
        <v>2</v>
      </c>
      <c r="F2533" s="26" t="s">
        <v>2</v>
      </c>
      <c r="G2533" s="25" t="s">
        <v>33</v>
      </c>
      <c r="H2533" s="26">
        <v>45973</v>
      </c>
      <c r="I2533" s="26">
        <v>45975</v>
      </c>
      <c r="J2533" s="25" t="s">
        <v>1700</v>
      </c>
      <c r="K2533" s="25"/>
      <c r="L2533" s="27">
        <v>0</v>
      </c>
      <c r="M2533" s="26" t="s">
        <v>2</v>
      </c>
      <c r="N2533" s="25" t="str" cm="1">
        <f t="array" ref="N2533">_xlfn.IFS(L2533=100%,"выполнено",L2533=0%,"не выполнено",L2533&gt;0%,"в работе",L2533&lt;100%,"в работе")</f>
        <v>не выполнено</v>
      </c>
      <c r="O2533" s="25"/>
      <c r="P2533" s="25"/>
      <c r="Q2533" s="25" t="s">
        <v>1025</v>
      </c>
      <c r="R2533" s="25" t="str">
        <f>VLOOKUP(J2533,LookUp!C:F,4,0)</f>
        <v>АСО</v>
      </c>
      <c r="S2533" s="25" t="s">
        <v>3822</v>
      </c>
    </row>
    <row r="2534" spans="1:19" x14ac:dyDescent="0.25">
      <c r="A2534" s="25" t="s">
        <v>1721</v>
      </c>
      <c r="B2534" s="44">
        <v>5</v>
      </c>
      <c r="C2534" s="25" t="s">
        <v>3473</v>
      </c>
      <c r="D2534" s="25" t="s">
        <v>1</v>
      </c>
      <c r="E2534" s="26" t="s">
        <v>2</v>
      </c>
      <c r="F2534" s="26" t="s">
        <v>2</v>
      </c>
      <c r="G2534" s="25" t="s">
        <v>73</v>
      </c>
      <c r="H2534" s="26">
        <v>46056</v>
      </c>
      <c r="I2534" s="26">
        <v>46062</v>
      </c>
      <c r="J2534" s="25" t="s">
        <v>1700</v>
      </c>
      <c r="K2534" s="25"/>
      <c r="L2534" s="27">
        <v>0</v>
      </c>
      <c r="M2534" s="26" t="s">
        <v>2</v>
      </c>
      <c r="N2534" s="25" t="str" cm="1">
        <f t="array" ref="N2534">_xlfn.IFS(L2534=100%,"выполнено",L2534=0%,"не выполнено",L2534&gt;0%,"в работе",L2534&lt;100%,"в работе")</f>
        <v>не выполнено</v>
      </c>
      <c r="O2534" s="25"/>
      <c r="P2534" s="25"/>
      <c r="Q2534" s="25" t="s">
        <v>1719</v>
      </c>
      <c r="R2534" s="25" t="str">
        <f>VLOOKUP(J2534,LookUp!C:F,4,0)</f>
        <v>АСО</v>
      </c>
      <c r="S2534" s="25" t="s">
        <v>3822</v>
      </c>
    </row>
    <row r="2535" spans="1:19" x14ac:dyDescent="0.25">
      <c r="A2535" s="25" t="s">
        <v>1721</v>
      </c>
      <c r="B2535" s="44">
        <v>5</v>
      </c>
      <c r="C2535" s="25" t="s">
        <v>2586</v>
      </c>
      <c r="D2535" s="25" t="s">
        <v>1</v>
      </c>
      <c r="E2535" s="26" t="s">
        <v>2</v>
      </c>
      <c r="F2535" s="26" t="s">
        <v>2</v>
      </c>
      <c r="G2535" s="25" t="s">
        <v>67</v>
      </c>
      <c r="H2535" s="26">
        <v>46052</v>
      </c>
      <c r="I2535" s="26">
        <v>46065</v>
      </c>
      <c r="J2535" s="25" t="s">
        <v>1025</v>
      </c>
      <c r="K2535" s="25"/>
      <c r="L2535" s="27">
        <v>0</v>
      </c>
      <c r="M2535" s="26" t="s">
        <v>2</v>
      </c>
      <c r="N2535" s="25" t="str" cm="1">
        <f t="array" ref="N2535">_xlfn.IFS(L2535=100%,"выполнено",L2535=0%,"не выполнено",L2535&gt;0%,"в работе",L2535&lt;100%,"в работе")</f>
        <v>не выполнено</v>
      </c>
      <c r="O2535" s="25"/>
      <c r="P2535" s="25"/>
      <c r="Q2535" s="25" t="s">
        <v>1698</v>
      </c>
      <c r="R2535" s="25" t="str">
        <f>VLOOKUP(J2535,LookUp!C:F,4,0)</f>
        <v>СЭО</v>
      </c>
      <c r="S2535" s="25" t="s">
        <v>3822</v>
      </c>
    </row>
    <row r="2536" spans="1:19" x14ac:dyDescent="0.25">
      <c r="A2536" s="25" t="s">
        <v>1721</v>
      </c>
      <c r="B2536" s="44">
        <v>4</v>
      </c>
      <c r="C2536" s="25" t="s">
        <v>3474</v>
      </c>
      <c r="D2536" s="25" t="s">
        <v>1</v>
      </c>
      <c r="E2536" s="26" t="s">
        <v>2</v>
      </c>
      <c r="F2536" s="26" t="s">
        <v>2</v>
      </c>
      <c r="G2536" s="25" t="s">
        <v>1926</v>
      </c>
      <c r="H2536" s="26">
        <v>45973</v>
      </c>
      <c r="I2536" s="26">
        <v>45987</v>
      </c>
      <c r="J2536" s="25" t="s">
        <v>1719</v>
      </c>
      <c r="K2536" s="25"/>
      <c r="L2536" s="27">
        <v>0</v>
      </c>
      <c r="M2536" s="26" t="s">
        <v>2</v>
      </c>
      <c r="N2536" s="25" t="str" cm="1">
        <f t="array" ref="N2536">_xlfn.IFS(L2536=100%,"выполнено",L2536=0%,"не выполнено",L2536&gt;0%,"в работе",L2536&lt;100%,"в работе")</f>
        <v>не выполнено</v>
      </c>
      <c r="O2536" s="25"/>
      <c r="P2536" s="25"/>
      <c r="Q2536" s="25" t="s">
        <v>1700</v>
      </c>
      <c r="R2536" s="25" t="str">
        <f>VLOOKUP(J2536,LookUp!C:F,4,0)</f>
        <v>Не применимо</v>
      </c>
      <c r="S2536" s="25" t="s">
        <v>3822</v>
      </c>
    </row>
    <row r="2537" spans="1:19" x14ac:dyDescent="0.25">
      <c r="A2537" s="25" t="s">
        <v>1721</v>
      </c>
      <c r="B2537" s="44">
        <v>5</v>
      </c>
      <c r="C2537" s="25" t="s">
        <v>2588</v>
      </c>
      <c r="D2537" s="25" t="s">
        <v>1</v>
      </c>
      <c r="E2537" s="26" t="s">
        <v>2</v>
      </c>
      <c r="F2537" s="26" t="s">
        <v>2</v>
      </c>
      <c r="G2537" s="25" t="s">
        <v>73</v>
      </c>
      <c r="H2537" s="26">
        <v>45973</v>
      </c>
      <c r="I2537" s="26">
        <v>45979</v>
      </c>
      <c r="J2537" s="25" t="s">
        <v>3643</v>
      </c>
      <c r="K2537" s="25"/>
      <c r="L2537" s="27">
        <v>0</v>
      </c>
      <c r="M2537" s="26" t="s">
        <v>2</v>
      </c>
      <c r="N2537" s="25" t="str" cm="1">
        <f t="array" ref="N2537">_xlfn.IFS(L2537=100%,"выполнено",L2537=0%,"не выполнено",L2537&gt;0%,"в работе",L2537&lt;100%,"в работе")</f>
        <v>не выполнено</v>
      </c>
      <c r="O2537" s="25"/>
      <c r="P2537" s="25"/>
      <c r="Q2537" s="25" t="s">
        <v>1025</v>
      </c>
      <c r="R2537" s="25" t="str">
        <f>VLOOKUP(J2537,LookUp!C:F,4,0)</f>
        <v>ТХиГТС</v>
      </c>
      <c r="S2537" s="25" t="s">
        <v>3822</v>
      </c>
    </row>
    <row r="2538" spans="1:19" x14ac:dyDescent="0.25">
      <c r="A2538" s="25" t="s">
        <v>1721</v>
      </c>
      <c r="B2538" s="44">
        <v>5</v>
      </c>
      <c r="C2538" s="25" t="s">
        <v>3475</v>
      </c>
      <c r="D2538" s="25" t="s">
        <v>1</v>
      </c>
      <c r="E2538" s="26" t="s">
        <v>2</v>
      </c>
      <c r="F2538" s="26" t="s">
        <v>2</v>
      </c>
      <c r="G2538" s="25" t="s">
        <v>33</v>
      </c>
      <c r="H2538" s="26">
        <v>45980</v>
      </c>
      <c r="I2538" s="26">
        <v>45982</v>
      </c>
      <c r="J2538" s="25" t="s">
        <v>1700</v>
      </c>
      <c r="K2538" s="25"/>
      <c r="L2538" s="27">
        <v>0</v>
      </c>
      <c r="M2538" s="26" t="s">
        <v>2</v>
      </c>
      <c r="N2538" s="25" t="str" cm="1">
        <f t="array" ref="N2538">_xlfn.IFS(L2538=100%,"выполнено",L2538=0%,"не выполнено",L2538&gt;0%,"в работе",L2538&lt;100%,"в работе")</f>
        <v>не выполнено</v>
      </c>
      <c r="O2538" s="25"/>
      <c r="P2538" s="25"/>
      <c r="Q2538" s="25" t="s">
        <v>1719</v>
      </c>
      <c r="R2538" s="25" t="str">
        <f>VLOOKUP(J2538,LookUp!C:F,4,0)</f>
        <v>АСО</v>
      </c>
      <c r="S2538" s="25" t="s">
        <v>3822</v>
      </c>
    </row>
    <row r="2539" spans="1:19" x14ac:dyDescent="0.25">
      <c r="A2539" s="25" t="s">
        <v>1721</v>
      </c>
      <c r="B2539" s="44">
        <v>5</v>
      </c>
      <c r="C2539" s="25" t="s">
        <v>2591</v>
      </c>
      <c r="D2539" s="25" t="s">
        <v>1</v>
      </c>
      <c r="E2539" s="26" t="s">
        <v>2</v>
      </c>
      <c r="F2539" s="26" t="s">
        <v>2</v>
      </c>
      <c r="G2539" s="25" t="s">
        <v>77</v>
      </c>
      <c r="H2539" s="26">
        <v>45979</v>
      </c>
      <c r="I2539" s="26">
        <v>45987</v>
      </c>
      <c r="J2539" s="25" t="s">
        <v>1025</v>
      </c>
      <c r="K2539" s="25"/>
      <c r="L2539" s="27">
        <v>0</v>
      </c>
      <c r="M2539" s="26" t="s">
        <v>2</v>
      </c>
      <c r="N2539" s="25" t="str" cm="1">
        <f t="array" ref="N2539">_xlfn.IFS(L2539=100%,"выполнено",L2539=0%,"не выполнено",L2539&gt;0%,"в работе",L2539&lt;100%,"в работе")</f>
        <v>не выполнено</v>
      </c>
      <c r="O2539" s="25"/>
      <c r="P2539" s="25"/>
      <c r="Q2539" s="25" t="s">
        <v>1698</v>
      </c>
      <c r="R2539" s="25" t="str">
        <f>VLOOKUP(J2539,LookUp!C:F,4,0)</f>
        <v>СЭО</v>
      </c>
      <c r="S2539" s="25" t="s">
        <v>3822</v>
      </c>
    </row>
    <row r="2540" spans="1:19" x14ac:dyDescent="0.25">
      <c r="A2540" s="25" t="s">
        <v>1721</v>
      </c>
      <c r="B2540" s="44">
        <v>4</v>
      </c>
      <c r="C2540" s="25" t="s">
        <v>2604</v>
      </c>
      <c r="D2540" s="25" t="s">
        <v>1</v>
      </c>
      <c r="E2540" s="26" t="s">
        <v>2</v>
      </c>
      <c r="F2540" s="26" t="s">
        <v>2</v>
      </c>
      <c r="G2540" s="25" t="s">
        <v>3476</v>
      </c>
      <c r="H2540" s="26">
        <v>45922</v>
      </c>
      <c r="I2540" s="26">
        <v>46035</v>
      </c>
      <c r="J2540" s="25" t="s">
        <v>1719</v>
      </c>
      <c r="K2540" s="25"/>
      <c r="L2540" s="27">
        <v>0.03</v>
      </c>
      <c r="M2540" s="26" t="s">
        <v>2</v>
      </c>
      <c r="N2540" s="25" t="str" cm="1">
        <f t="array" ref="N2540">_xlfn.IFS(L2540=100%,"выполнено",L2540=0%,"не выполнено",L2540&gt;0%,"в работе",L2540&lt;100%,"в работе")</f>
        <v>в работе</v>
      </c>
      <c r="O2540" s="25"/>
      <c r="P2540" s="25"/>
      <c r="Q2540" s="25" t="s">
        <v>1700</v>
      </c>
      <c r="R2540" s="25" t="str">
        <f>VLOOKUP(J2540,LookUp!C:F,4,0)</f>
        <v>Не применимо</v>
      </c>
      <c r="S2540" s="25" t="s">
        <v>3822</v>
      </c>
    </row>
    <row r="2541" spans="1:19" x14ac:dyDescent="0.25">
      <c r="A2541" s="25" t="s">
        <v>1721</v>
      </c>
      <c r="B2541" s="44">
        <v>5</v>
      </c>
      <c r="C2541" s="25" t="s">
        <v>2605</v>
      </c>
      <c r="D2541" s="25" t="s">
        <v>1</v>
      </c>
      <c r="E2541" s="26" t="s">
        <v>2</v>
      </c>
      <c r="F2541" s="26" t="s">
        <v>2</v>
      </c>
      <c r="G2541" s="25" t="s">
        <v>28</v>
      </c>
      <c r="H2541" s="26">
        <v>45922</v>
      </c>
      <c r="I2541" s="26">
        <v>46022</v>
      </c>
      <c r="J2541" s="25" t="s">
        <v>3148</v>
      </c>
      <c r="K2541" s="25"/>
      <c r="L2541" s="27">
        <v>0.05</v>
      </c>
      <c r="M2541" s="26" t="s">
        <v>2</v>
      </c>
      <c r="N2541" s="25" t="str" cm="1">
        <f t="array" ref="N2541">_xlfn.IFS(L2541=100%,"выполнено",L2541=0%,"не выполнено",L2541&gt;0%,"в работе",L2541&lt;100%,"в работе")</f>
        <v>в работе</v>
      </c>
      <c r="O2541" s="25"/>
      <c r="P2541" s="25"/>
      <c r="Q2541" s="25" t="s">
        <v>1700</v>
      </c>
      <c r="R2541" s="25" t="str">
        <f>VLOOKUP(J2541,LookUp!C:F,4,0)</f>
        <v>ОВиВК</v>
      </c>
      <c r="S2541" s="25" t="s">
        <v>3822</v>
      </c>
    </row>
    <row r="2542" spans="1:19" x14ac:dyDescent="0.25">
      <c r="A2542" s="25" t="s">
        <v>1721</v>
      </c>
      <c r="B2542" s="44">
        <v>5</v>
      </c>
      <c r="C2542" s="25" t="s">
        <v>2606</v>
      </c>
      <c r="D2542" s="25" t="s">
        <v>1</v>
      </c>
      <c r="E2542" s="26" t="s">
        <v>2</v>
      </c>
      <c r="F2542" s="26" t="s">
        <v>2</v>
      </c>
      <c r="G2542" s="25" t="s">
        <v>33</v>
      </c>
      <c r="H2542" s="26">
        <v>46022</v>
      </c>
      <c r="I2542" s="26">
        <v>46030</v>
      </c>
      <c r="J2542" s="25" t="s">
        <v>1696</v>
      </c>
      <c r="K2542" s="25"/>
      <c r="L2542" s="27">
        <v>0</v>
      </c>
      <c r="M2542" s="26" t="s">
        <v>2</v>
      </c>
      <c r="N2542" s="25" t="str" cm="1">
        <f t="array" ref="N2542">_xlfn.IFS(L2542=100%,"выполнено",L2542=0%,"не выполнено",L2542&gt;0%,"в работе",L2542&lt;100%,"в работе")</f>
        <v>не выполнено</v>
      </c>
      <c r="O2542" s="25"/>
      <c r="P2542" s="25"/>
      <c r="Q2542" s="25" t="s">
        <v>1700</v>
      </c>
      <c r="R2542" s="25" t="str">
        <f>VLOOKUP(J2542,LookUp!C:F,4,0)</f>
        <v>ОЭиСС</v>
      </c>
      <c r="S2542" s="25" t="s">
        <v>3822</v>
      </c>
    </row>
    <row r="2543" spans="1:19" x14ac:dyDescent="0.25">
      <c r="A2543" s="25" t="s">
        <v>1721</v>
      </c>
      <c r="B2543" s="44">
        <v>5</v>
      </c>
      <c r="C2543" s="25" t="s">
        <v>2607</v>
      </c>
      <c r="D2543" s="25" t="s">
        <v>1</v>
      </c>
      <c r="E2543" s="26" t="s">
        <v>2</v>
      </c>
      <c r="F2543" s="26" t="s">
        <v>2</v>
      </c>
      <c r="G2543" s="25" t="s">
        <v>73</v>
      </c>
      <c r="H2543" s="26">
        <v>46027</v>
      </c>
      <c r="I2543" s="26">
        <v>46035</v>
      </c>
      <c r="J2543" s="25" t="s">
        <v>1025</v>
      </c>
      <c r="K2543" s="25"/>
      <c r="L2543" s="27">
        <v>0</v>
      </c>
      <c r="M2543" s="26" t="s">
        <v>2</v>
      </c>
      <c r="N2543" s="25" t="str" cm="1">
        <f t="array" ref="N2543">_xlfn.IFS(L2543=100%,"выполнено",L2543=0%,"не выполнено",L2543&gt;0%,"в работе",L2543&lt;100%,"в работе")</f>
        <v>не выполнено</v>
      </c>
      <c r="O2543" s="25"/>
      <c r="P2543" s="25"/>
      <c r="Q2543" s="25" t="s">
        <v>1696</v>
      </c>
      <c r="R2543" s="25" t="str">
        <f>VLOOKUP(J2543,LookUp!C:F,4,0)</f>
        <v>СЭО</v>
      </c>
      <c r="S2543" s="25" t="s">
        <v>3822</v>
      </c>
    </row>
    <row r="2544" spans="1:19" x14ac:dyDescent="0.25">
      <c r="A2544" s="25" t="s">
        <v>1721</v>
      </c>
      <c r="B2544" s="44">
        <v>4</v>
      </c>
      <c r="C2544" s="25" t="s">
        <v>2608</v>
      </c>
      <c r="D2544" s="25" t="s">
        <v>1</v>
      </c>
      <c r="E2544" s="26" t="s">
        <v>2</v>
      </c>
      <c r="F2544" s="26" t="s">
        <v>2</v>
      </c>
      <c r="G2544" s="25" t="s">
        <v>3477</v>
      </c>
      <c r="H2544" s="26">
        <v>45993</v>
      </c>
      <c r="I2544" s="26">
        <v>46072</v>
      </c>
      <c r="J2544" s="25" t="s">
        <v>1719</v>
      </c>
      <c r="K2544" s="25"/>
      <c r="L2544" s="27">
        <v>0</v>
      </c>
      <c r="M2544" s="26" t="s">
        <v>2</v>
      </c>
      <c r="N2544" s="25" t="str" cm="1">
        <f t="array" ref="N2544">_xlfn.IFS(L2544=100%,"выполнено",L2544=0%,"не выполнено",L2544&gt;0%,"в работе",L2544&lt;100%,"в работе")</f>
        <v>не выполнено</v>
      </c>
      <c r="O2544" s="25"/>
      <c r="P2544" s="25"/>
      <c r="Q2544" s="25" t="s">
        <v>1007</v>
      </c>
      <c r="R2544" s="25" t="str">
        <f>VLOOKUP(J2544,LookUp!C:F,4,0)</f>
        <v>Не применимо</v>
      </c>
      <c r="S2544" s="25" t="s">
        <v>3822</v>
      </c>
    </row>
    <row r="2545" spans="1:19" x14ac:dyDescent="0.25">
      <c r="A2545" s="25" t="s">
        <v>1721</v>
      </c>
      <c r="B2545" s="44">
        <v>5</v>
      </c>
      <c r="C2545" s="25" t="s">
        <v>2609</v>
      </c>
      <c r="D2545" s="25" t="s">
        <v>1</v>
      </c>
      <c r="E2545" s="26" t="s">
        <v>2</v>
      </c>
      <c r="F2545" s="26" t="s">
        <v>2</v>
      </c>
      <c r="G2545" s="25" t="s">
        <v>67</v>
      </c>
      <c r="H2545" s="26">
        <v>45993</v>
      </c>
      <c r="I2545" s="26">
        <v>46008</v>
      </c>
      <c r="J2545" s="25" t="s">
        <v>1701</v>
      </c>
      <c r="K2545" s="25"/>
      <c r="L2545" s="27">
        <v>0</v>
      </c>
      <c r="M2545" s="26" t="s">
        <v>2</v>
      </c>
      <c r="N2545" s="25" t="str" cm="1">
        <f t="array" ref="N2545">_xlfn.IFS(L2545=100%,"выполнено",L2545=0%,"не выполнено",L2545&gt;0%,"в работе",L2545&lt;100%,"в работе")</f>
        <v>не выполнено</v>
      </c>
      <c r="O2545" s="25"/>
      <c r="P2545" s="25"/>
      <c r="Q2545" s="25" t="s">
        <v>1701</v>
      </c>
      <c r="R2545" s="25" t="str">
        <f>VLOOKUP(J2545,LookUp!C:F,4,0)</f>
        <v>ОВиВК</v>
      </c>
      <c r="S2545" s="25" t="s">
        <v>3822</v>
      </c>
    </row>
    <row r="2546" spans="1:19" x14ac:dyDescent="0.25">
      <c r="A2546" s="25" t="s">
        <v>1721</v>
      </c>
      <c r="B2546" s="44">
        <v>5</v>
      </c>
      <c r="C2546" s="25" t="s">
        <v>2610</v>
      </c>
      <c r="D2546" s="25" t="s">
        <v>1</v>
      </c>
      <c r="E2546" s="26" t="s">
        <v>2</v>
      </c>
      <c r="F2546" s="26" t="s">
        <v>2</v>
      </c>
      <c r="G2546" s="25" t="s">
        <v>77</v>
      </c>
      <c r="H2546" s="26">
        <v>46000</v>
      </c>
      <c r="I2546" s="26">
        <v>46010</v>
      </c>
      <c r="J2546" s="25" t="s">
        <v>1700</v>
      </c>
      <c r="K2546" s="25"/>
      <c r="L2546" s="27">
        <v>0</v>
      </c>
      <c r="M2546" s="26" t="s">
        <v>2</v>
      </c>
      <c r="N2546" s="25" t="str" cm="1">
        <f t="array" ref="N2546">_xlfn.IFS(L2546=100%,"выполнено",L2546=0%,"не выполнено",L2546&gt;0%,"в работе",L2546&lt;100%,"в работе")</f>
        <v>не выполнено</v>
      </c>
      <c r="O2546" s="25"/>
      <c r="P2546" s="25"/>
      <c r="Q2546" s="25" t="s">
        <v>1013</v>
      </c>
      <c r="R2546" s="25" t="str">
        <f>VLOOKUP(J2546,LookUp!C:F,4,0)</f>
        <v>АСО</v>
      </c>
      <c r="S2546" s="25" t="s">
        <v>3822</v>
      </c>
    </row>
    <row r="2547" spans="1:19" x14ac:dyDescent="0.25">
      <c r="A2547" s="25" t="s">
        <v>1721</v>
      </c>
      <c r="B2547" s="44">
        <v>5</v>
      </c>
      <c r="C2547" s="25" t="s">
        <v>2611</v>
      </c>
      <c r="D2547" s="25" t="s">
        <v>1</v>
      </c>
      <c r="E2547" s="26" t="s">
        <v>2</v>
      </c>
      <c r="F2547" s="26" t="s">
        <v>2</v>
      </c>
      <c r="G2547" s="25" t="s">
        <v>77</v>
      </c>
      <c r="H2547" s="26">
        <v>46056</v>
      </c>
      <c r="I2547" s="26">
        <v>46064</v>
      </c>
      <c r="J2547" s="25" t="s">
        <v>1700</v>
      </c>
      <c r="K2547" s="25"/>
      <c r="L2547" s="27">
        <v>0</v>
      </c>
      <c r="M2547" s="26" t="s">
        <v>2</v>
      </c>
      <c r="N2547" s="25" t="str" cm="1">
        <f t="array" ref="N2547">_xlfn.IFS(L2547=100%,"выполнено",L2547=0%,"не выполнено",L2547&gt;0%,"в работе",L2547&lt;100%,"в работе")</f>
        <v>не выполнено</v>
      </c>
      <c r="O2547" s="25"/>
      <c r="P2547" s="25"/>
      <c r="Q2547" s="25" t="s">
        <v>1696</v>
      </c>
      <c r="R2547" s="25" t="str">
        <f>VLOOKUP(J2547,LookUp!C:F,4,0)</f>
        <v>АСО</v>
      </c>
      <c r="S2547" s="25" t="s">
        <v>3822</v>
      </c>
    </row>
    <row r="2548" spans="1:19" x14ac:dyDescent="0.25">
      <c r="A2548" s="25" t="s">
        <v>1721</v>
      </c>
      <c r="B2548" s="44">
        <v>5</v>
      </c>
      <c r="C2548" s="25" t="s">
        <v>2612</v>
      </c>
      <c r="D2548" s="25" t="s">
        <v>1</v>
      </c>
      <c r="E2548" s="26" t="s">
        <v>2</v>
      </c>
      <c r="F2548" s="26" t="s">
        <v>2</v>
      </c>
      <c r="G2548" s="25" t="s">
        <v>73</v>
      </c>
      <c r="H2548" s="26">
        <v>46063</v>
      </c>
      <c r="I2548" s="26">
        <v>46069</v>
      </c>
      <c r="J2548" s="25" t="s">
        <v>1700</v>
      </c>
      <c r="K2548" s="25"/>
      <c r="L2548" s="27">
        <v>0</v>
      </c>
      <c r="M2548" s="26" t="s">
        <v>2</v>
      </c>
      <c r="N2548" s="25" t="str" cm="1">
        <f t="array" ref="N2548">_xlfn.IFS(L2548=100%,"выполнено",L2548=0%,"не выполнено",L2548&gt;0%,"в работе",L2548&lt;100%,"в работе")</f>
        <v>не выполнено</v>
      </c>
      <c r="O2548" s="25"/>
      <c r="P2548" s="25"/>
      <c r="Q2548" s="25" t="s">
        <v>1007</v>
      </c>
      <c r="R2548" s="25" t="str">
        <f>VLOOKUP(J2548,LookUp!C:F,4,0)</f>
        <v>АСО</v>
      </c>
      <c r="S2548" s="25" t="s">
        <v>3822</v>
      </c>
    </row>
    <row r="2549" spans="1:19" x14ac:dyDescent="0.25">
      <c r="A2549" s="25" t="s">
        <v>1721</v>
      </c>
      <c r="B2549" s="44">
        <v>5</v>
      </c>
      <c r="C2549" s="25" t="s">
        <v>2613</v>
      </c>
      <c r="D2549" s="25" t="s">
        <v>1</v>
      </c>
      <c r="E2549" s="26" t="s">
        <v>2</v>
      </c>
      <c r="F2549" s="26" t="s">
        <v>2</v>
      </c>
      <c r="G2549" s="25" t="s">
        <v>33</v>
      </c>
      <c r="H2549" s="26">
        <v>46006</v>
      </c>
      <c r="I2549" s="26">
        <v>46010</v>
      </c>
      <c r="J2549" s="25" t="s">
        <v>1007</v>
      </c>
      <c r="K2549" s="25"/>
      <c r="L2549" s="27">
        <v>0</v>
      </c>
      <c r="M2549" s="26" t="s">
        <v>2</v>
      </c>
      <c r="N2549" s="25" t="str" cm="1">
        <f t="array" ref="N2549">_xlfn.IFS(L2549=100%,"выполнено",L2549=0%,"не выполнено",L2549&gt;0%,"в работе",L2549&lt;100%,"в работе")</f>
        <v>не выполнено</v>
      </c>
      <c r="O2549" s="25"/>
      <c r="P2549" s="25"/>
      <c r="Q2549" s="25" t="s">
        <v>1696</v>
      </c>
      <c r="R2549" s="25" t="str">
        <f>VLOOKUP(J2549,LookUp!C:F,4,0)</f>
        <v>ОЭиСС</v>
      </c>
      <c r="S2549" s="25" t="s">
        <v>3822</v>
      </c>
    </row>
    <row r="2550" spans="1:19" x14ac:dyDescent="0.25">
      <c r="A2550" s="25" t="s">
        <v>1721</v>
      </c>
      <c r="B2550" s="44">
        <v>5</v>
      </c>
      <c r="C2550" s="25" t="s">
        <v>2614</v>
      </c>
      <c r="D2550" s="25" t="s">
        <v>1</v>
      </c>
      <c r="E2550" s="26" t="s">
        <v>2</v>
      </c>
      <c r="F2550" s="26" t="s">
        <v>2</v>
      </c>
      <c r="G2550" s="25" t="s">
        <v>33</v>
      </c>
      <c r="H2550" s="26">
        <v>46006</v>
      </c>
      <c r="I2550" s="26">
        <v>46010</v>
      </c>
      <c r="J2550" s="25" t="s">
        <v>1007</v>
      </c>
      <c r="K2550" s="25"/>
      <c r="L2550" s="27">
        <v>0</v>
      </c>
      <c r="M2550" s="26" t="s">
        <v>2</v>
      </c>
      <c r="N2550" s="25" t="str" cm="1">
        <f t="array" ref="N2550">_xlfn.IFS(L2550=100%,"выполнено",L2550=0%,"не выполнено",L2550&gt;0%,"в работе",L2550&lt;100%,"в работе")</f>
        <v>не выполнено</v>
      </c>
      <c r="O2550" s="25"/>
      <c r="P2550" s="25"/>
      <c r="Q2550" s="25" t="s">
        <v>1696</v>
      </c>
      <c r="R2550" s="25" t="str">
        <f>VLOOKUP(J2550,LookUp!C:F,4,0)</f>
        <v>ОЭиСС</v>
      </c>
      <c r="S2550" s="25" t="s">
        <v>3822</v>
      </c>
    </row>
    <row r="2551" spans="1:19" x14ac:dyDescent="0.25">
      <c r="A2551" s="25" t="s">
        <v>1721</v>
      </c>
      <c r="B2551" s="44">
        <v>5</v>
      </c>
      <c r="C2551" s="25" t="s">
        <v>2615</v>
      </c>
      <c r="D2551" s="25" t="s">
        <v>1</v>
      </c>
      <c r="E2551" s="26" t="s">
        <v>2</v>
      </c>
      <c r="F2551" s="26" t="s">
        <v>2</v>
      </c>
      <c r="G2551" s="25" t="s">
        <v>73</v>
      </c>
      <c r="H2551" s="26">
        <v>46006</v>
      </c>
      <c r="I2551" s="26">
        <v>46014</v>
      </c>
      <c r="J2551" s="25" t="s">
        <v>1925</v>
      </c>
      <c r="K2551" s="25"/>
      <c r="L2551" s="27">
        <v>0</v>
      </c>
      <c r="M2551" s="26" t="s">
        <v>2</v>
      </c>
      <c r="N2551" s="25" t="str" cm="1">
        <f t="array" ref="N2551">_xlfn.IFS(L2551=100%,"выполнено",L2551=0%,"не выполнено",L2551&gt;0%,"в работе",L2551&lt;100%,"в работе")</f>
        <v>не выполнено</v>
      </c>
      <c r="O2551" s="25"/>
      <c r="P2551" s="25"/>
      <c r="Q2551" s="25" t="s">
        <v>1696</v>
      </c>
      <c r="R2551" s="25" t="str">
        <f>VLOOKUP(J2551,LookUp!C:F,4,0)</f>
        <v>ОЭиСС</v>
      </c>
      <c r="S2551" s="25" t="s">
        <v>3822</v>
      </c>
    </row>
    <row r="2552" spans="1:19" x14ac:dyDescent="0.25">
      <c r="A2552" s="25" t="s">
        <v>1721</v>
      </c>
      <c r="B2552" s="44">
        <v>5</v>
      </c>
      <c r="C2552" s="25" t="s">
        <v>2616</v>
      </c>
      <c r="D2552" s="25" t="s">
        <v>1</v>
      </c>
      <c r="E2552" s="26" t="s">
        <v>2</v>
      </c>
      <c r="F2552" s="26" t="s">
        <v>2</v>
      </c>
      <c r="G2552" s="25" t="s">
        <v>73</v>
      </c>
      <c r="H2552" s="26">
        <v>46006</v>
      </c>
      <c r="I2552" s="26">
        <v>46014</v>
      </c>
      <c r="J2552" s="25" t="s">
        <v>1013</v>
      </c>
      <c r="K2552" s="25"/>
      <c r="L2552" s="27">
        <v>0</v>
      </c>
      <c r="M2552" s="26" t="s">
        <v>2</v>
      </c>
      <c r="N2552" s="25" t="str" cm="1">
        <f t="array" ref="N2552">_xlfn.IFS(L2552=100%,"выполнено",L2552=0%,"не выполнено",L2552&gt;0%,"в работе",L2552&lt;100%,"в работе")</f>
        <v>не выполнено</v>
      </c>
      <c r="O2552" s="25"/>
      <c r="P2552" s="25"/>
      <c r="Q2552" s="25" t="s">
        <v>1696</v>
      </c>
      <c r="R2552" s="25" t="str">
        <f>VLOOKUP(J2552,LookUp!C:F,4,0)</f>
        <v>ОВиВК</v>
      </c>
      <c r="S2552" s="25" t="s">
        <v>3822</v>
      </c>
    </row>
    <row r="2553" spans="1:19" x14ac:dyDescent="0.25">
      <c r="A2553" s="25" t="s">
        <v>1721</v>
      </c>
      <c r="B2553" s="44">
        <v>5</v>
      </c>
      <c r="C2553" s="25" t="s">
        <v>2617</v>
      </c>
      <c r="D2553" s="25" t="s">
        <v>1</v>
      </c>
      <c r="E2553" s="26" t="s">
        <v>2</v>
      </c>
      <c r="F2553" s="26" t="s">
        <v>2</v>
      </c>
      <c r="G2553" s="25" t="s">
        <v>67</v>
      </c>
      <c r="H2553" s="26">
        <v>46014</v>
      </c>
      <c r="I2553" s="26">
        <v>46031</v>
      </c>
      <c r="J2553" s="25" t="s">
        <v>1696</v>
      </c>
      <c r="K2553" s="25"/>
      <c r="L2553" s="27">
        <v>0</v>
      </c>
      <c r="M2553" s="26" t="s">
        <v>2</v>
      </c>
      <c r="N2553" s="25" t="str" cm="1">
        <f t="array" ref="N2553">_xlfn.IFS(L2553=100%,"выполнено",L2553=0%,"не выполнено",L2553&gt;0%,"в работе",L2553&lt;100%,"в работе")</f>
        <v>не выполнено</v>
      </c>
      <c r="O2553" s="25"/>
      <c r="P2553" s="25"/>
      <c r="Q2553" s="25" t="s">
        <v>1025</v>
      </c>
      <c r="R2553" s="25" t="str">
        <f>VLOOKUP(J2553,LookUp!C:F,4,0)</f>
        <v>ОЭиСС</v>
      </c>
      <c r="S2553" s="25" t="s">
        <v>3822</v>
      </c>
    </row>
    <row r="2554" spans="1:19" x14ac:dyDescent="0.25">
      <c r="A2554" s="25" t="s">
        <v>1721</v>
      </c>
      <c r="B2554" s="44">
        <v>5</v>
      </c>
      <c r="C2554" s="25" t="s">
        <v>2618</v>
      </c>
      <c r="D2554" s="25" t="s">
        <v>1</v>
      </c>
      <c r="E2554" s="26" t="s">
        <v>2</v>
      </c>
      <c r="F2554" s="26" t="s">
        <v>2</v>
      </c>
      <c r="G2554" s="25" t="s">
        <v>214</v>
      </c>
      <c r="H2554" s="26">
        <v>46057</v>
      </c>
      <c r="I2554" s="26">
        <v>46072</v>
      </c>
      <c r="J2554" s="25" t="s">
        <v>1025</v>
      </c>
      <c r="K2554" s="25"/>
      <c r="L2554" s="27">
        <v>0</v>
      </c>
      <c r="M2554" s="26" t="s">
        <v>2</v>
      </c>
      <c r="N2554" s="25" t="str" cm="1">
        <f t="array" ref="N2554">_xlfn.IFS(L2554=100%,"выполнено",L2554=0%,"не выполнено",L2554&gt;0%,"в работе",L2554&lt;100%,"в работе")</f>
        <v>не выполнено</v>
      </c>
      <c r="O2554" s="25"/>
      <c r="P2554" s="25"/>
      <c r="Q2554" s="25" t="s">
        <v>1719</v>
      </c>
      <c r="R2554" s="25" t="str">
        <f>VLOOKUP(J2554,LookUp!C:F,4,0)</f>
        <v>СЭО</v>
      </c>
      <c r="S2554" s="25" t="s">
        <v>3822</v>
      </c>
    </row>
    <row r="2555" spans="1:19" x14ac:dyDescent="0.25">
      <c r="A2555" s="25" t="s">
        <v>1721</v>
      </c>
      <c r="B2555" s="44">
        <v>4</v>
      </c>
      <c r="C2555" s="25" t="s">
        <v>3478</v>
      </c>
      <c r="D2555" s="25" t="s">
        <v>1</v>
      </c>
      <c r="E2555" s="26" t="s">
        <v>2</v>
      </c>
      <c r="F2555" s="26" t="s">
        <v>2</v>
      </c>
      <c r="G2555" s="25" t="s">
        <v>1877</v>
      </c>
      <c r="H2555" s="26">
        <v>45866</v>
      </c>
      <c r="I2555" s="26">
        <v>45874</v>
      </c>
      <c r="J2555" s="25" t="s">
        <v>1719</v>
      </c>
      <c r="K2555" s="25"/>
      <c r="L2555" s="27">
        <v>0</v>
      </c>
      <c r="M2555" s="26" t="s">
        <v>2</v>
      </c>
      <c r="N2555" s="25" t="str" cm="1">
        <f t="array" ref="N2555">_xlfn.IFS(L2555=100%,"выполнено",L2555=0%,"не выполнено",L2555&gt;0%,"в работе",L2555&lt;100%,"в работе")</f>
        <v>не выполнено</v>
      </c>
      <c r="O2555" s="25"/>
      <c r="P2555" s="25"/>
      <c r="Q2555" s="25" t="s">
        <v>1698</v>
      </c>
      <c r="R2555" s="25" t="str">
        <f>VLOOKUP(J2555,LookUp!C:F,4,0)</f>
        <v>Не применимо</v>
      </c>
      <c r="S2555" s="25" t="s">
        <v>3822</v>
      </c>
    </row>
    <row r="2556" spans="1:19" x14ac:dyDescent="0.25">
      <c r="A2556" s="25" t="s">
        <v>1721</v>
      </c>
      <c r="B2556" s="44">
        <v>5</v>
      </c>
      <c r="C2556" s="25" t="s">
        <v>3479</v>
      </c>
      <c r="D2556" s="25" t="s">
        <v>1</v>
      </c>
      <c r="E2556" s="26" t="s">
        <v>2</v>
      </c>
      <c r="F2556" s="26" t="s">
        <v>2</v>
      </c>
      <c r="G2556" s="25" t="s">
        <v>77</v>
      </c>
      <c r="H2556" s="26">
        <v>45866</v>
      </c>
      <c r="I2556" s="26">
        <v>45874</v>
      </c>
      <c r="J2556" s="25" t="s">
        <v>3643</v>
      </c>
      <c r="K2556" s="25"/>
      <c r="L2556" s="27">
        <v>0</v>
      </c>
      <c r="M2556" s="26" t="s">
        <v>2</v>
      </c>
      <c r="N2556" s="25" t="str" cm="1">
        <f t="array" ref="N2556">_xlfn.IFS(L2556=100%,"выполнено",L2556=0%,"не выполнено",L2556&gt;0%,"в работе",L2556&lt;100%,"в работе")</f>
        <v>не выполнено</v>
      </c>
      <c r="O2556" s="25"/>
      <c r="P2556" s="25"/>
      <c r="Q2556" s="25" t="s">
        <v>1700</v>
      </c>
      <c r="R2556" s="25" t="str">
        <f>VLOOKUP(J2556,LookUp!C:F,4,0)</f>
        <v>ТХиГТС</v>
      </c>
      <c r="S2556" s="25" t="s">
        <v>3822</v>
      </c>
    </row>
    <row r="2557" spans="1:19" x14ac:dyDescent="0.25">
      <c r="A2557" s="25" t="s">
        <v>1721</v>
      </c>
      <c r="B2557" s="44">
        <v>5</v>
      </c>
      <c r="C2557" s="25" t="s">
        <v>3480</v>
      </c>
      <c r="D2557" s="25" t="s">
        <v>1</v>
      </c>
      <c r="E2557" s="26" t="s">
        <v>2</v>
      </c>
      <c r="F2557" s="26" t="s">
        <v>2</v>
      </c>
      <c r="G2557" s="25" t="s">
        <v>77</v>
      </c>
      <c r="H2557" s="26">
        <v>45866</v>
      </c>
      <c r="I2557" s="26">
        <v>45874</v>
      </c>
      <c r="J2557" s="25" t="s">
        <v>1700</v>
      </c>
      <c r="K2557" s="25"/>
      <c r="L2557" s="27">
        <v>0</v>
      </c>
      <c r="M2557" s="26" t="s">
        <v>2</v>
      </c>
      <c r="N2557" s="25" t="str" cm="1">
        <f t="array" ref="N2557">_xlfn.IFS(L2557=100%,"выполнено",L2557=0%,"не выполнено",L2557&gt;0%,"в работе",L2557&lt;100%,"в работе")</f>
        <v>не выполнено</v>
      </c>
      <c r="O2557" s="25"/>
      <c r="P2557" s="25"/>
      <c r="Q2557" s="25" t="s">
        <v>1700</v>
      </c>
      <c r="R2557" s="25" t="str">
        <f>VLOOKUP(J2557,LookUp!C:F,4,0)</f>
        <v>АСО</v>
      </c>
      <c r="S2557" s="25" t="s">
        <v>3822</v>
      </c>
    </row>
    <row r="2558" spans="1:19" x14ac:dyDescent="0.25">
      <c r="A2558" s="25" t="s">
        <v>1721</v>
      </c>
      <c r="B2558" s="44">
        <v>3</v>
      </c>
      <c r="C2558" s="25" t="s">
        <v>2619</v>
      </c>
      <c r="D2558" s="25" t="s">
        <v>1</v>
      </c>
      <c r="E2558" s="26" t="s">
        <v>2</v>
      </c>
      <c r="F2558" s="26" t="s">
        <v>2</v>
      </c>
      <c r="G2558" s="25" t="s">
        <v>3481</v>
      </c>
      <c r="H2558" s="26">
        <v>45973</v>
      </c>
      <c r="I2558" s="26">
        <v>46167</v>
      </c>
      <c r="J2558" s="25" t="s">
        <v>1719</v>
      </c>
      <c r="K2558" s="25"/>
      <c r="L2558" s="27">
        <v>0</v>
      </c>
      <c r="M2558" s="26" t="s">
        <v>2</v>
      </c>
      <c r="N2558" s="25" t="str" cm="1">
        <f t="array" ref="N2558">_xlfn.IFS(L2558=100%,"выполнено",L2558=0%,"не выполнено",L2558&gt;0%,"в работе",L2558&lt;100%,"в работе")</f>
        <v>не выполнено</v>
      </c>
      <c r="O2558" s="25"/>
      <c r="P2558" s="25"/>
      <c r="Q2558" s="25" t="s">
        <v>1700</v>
      </c>
      <c r="R2558" s="25" t="str">
        <f>VLOOKUP(J2558,LookUp!C:F,4,0)</f>
        <v>Не применимо</v>
      </c>
      <c r="S2558" s="25" t="s">
        <v>3822</v>
      </c>
    </row>
    <row r="2559" spans="1:19" x14ac:dyDescent="0.25">
      <c r="A2559" s="25" t="s">
        <v>1721</v>
      </c>
      <c r="B2559" s="44">
        <v>4</v>
      </c>
      <c r="C2559" s="25" t="s">
        <v>2620</v>
      </c>
      <c r="D2559" s="25" t="s">
        <v>1</v>
      </c>
      <c r="E2559" s="26" t="s">
        <v>2</v>
      </c>
      <c r="F2559" s="26" t="s">
        <v>2</v>
      </c>
      <c r="G2559" s="25" t="s">
        <v>1865</v>
      </c>
      <c r="H2559" s="26">
        <v>46114</v>
      </c>
      <c r="I2559" s="26">
        <v>46167</v>
      </c>
      <c r="J2559" s="25" t="s">
        <v>1719</v>
      </c>
      <c r="K2559" s="25"/>
      <c r="L2559" s="27">
        <v>0</v>
      </c>
      <c r="M2559" s="26" t="s">
        <v>2</v>
      </c>
      <c r="N2559" s="25" t="str" cm="1">
        <f t="array" ref="N2559">_xlfn.IFS(L2559=100%,"выполнено",L2559=0%,"не выполнено",L2559&gt;0%,"в работе",L2559&lt;100%,"в работе")</f>
        <v>не выполнено</v>
      </c>
      <c r="O2559" s="25"/>
      <c r="P2559" s="25"/>
      <c r="Q2559" s="25" t="s">
        <v>1696</v>
      </c>
      <c r="R2559" s="25" t="str">
        <f>VLOOKUP(J2559,LookUp!C:F,4,0)</f>
        <v>Не применимо</v>
      </c>
      <c r="S2559" s="25" t="s">
        <v>3822</v>
      </c>
    </row>
    <row r="2560" spans="1:19" x14ac:dyDescent="0.25">
      <c r="A2560" s="25" t="s">
        <v>1721</v>
      </c>
      <c r="B2560" s="44">
        <v>5</v>
      </c>
      <c r="C2560" s="25" t="s">
        <v>2621</v>
      </c>
      <c r="D2560" s="25" t="s">
        <v>1</v>
      </c>
      <c r="E2560" s="26" t="s">
        <v>2</v>
      </c>
      <c r="F2560" s="26" t="s">
        <v>2</v>
      </c>
      <c r="G2560" s="25" t="s">
        <v>28</v>
      </c>
      <c r="H2560" s="26">
        <v>46114</v>
      </c>
      <c r="I2560" s="26">
        <v>46134</v>
      </c>
      <c r="J2560" s="25" t="s">
        <v>1946</v>
      </c>
      <c r="K2560" s="25"/>
      <c r="L2560" s="27">
        <v>0</v>
      </c>
      <c r="M2560" s="26" t="s">
        <v>2</v>
      </c>
      <c r="N2560" s="25" t="str" cm="1">
        <f t="array" ref="N2560">_xlfn.IFS(L2560=100%,"выполнено",L2560=0%,"не выполнено",L2560&gt;0%,"в работе",L2560&lt;100%,"в работе")</f>
        <v>не выполнено</v>
      </c>
      <c r="O2560" s="25"/>
      <c r="P2560" s="25"/>
      <c r="Q2560" s="25" t="s">
        <v>1007</v>
      </c>
      <c r="R2560" s="25" t="str">
        <f>VLOOKUP(J2560,LookUp!C:F,4,0)</f>
        <v>ОВиВК</v>
      </c>
      <c r="S2560" s="25" t="s">
        <v>3822</v>
      </c>
    </row>
    <row r="2561" spans="1:19" x14ac:dyDescent="0.25">
      <c r="A2561" s="25" t="s">
        <v>1721</v>
      </c>
      <c r="B2561" s="44">
        <v>5</v>
      </c>
      <c r="C2561" s="25" t="s">
        <v>2622</v>
      </c>
      <c r="D2561" s="25" t="s">
        <v>1</v>
      </c>
      <c r="E2561" s="26" t="s">
        <v>2</v>
      </c>
      <c r="F2561" s="26" t="s">
        <v>2</v>
      </c>
      <c r="G2561" s="25" t="s">
        <v>28</v>
      </c>
      <c r="H2561" s="26">
        <v>46141</v>
      </c>
      <c r="I2561" s="26">
        <v>46162</v>
      </c>
      <c r="J2561" s="25" t="s">
        <v>1696</v>
      </c>
      <c r="K2561" s="25"/>
      <c r="L2561" s="27">
        <v>0</v>
      </c>
      <c r="M2561" s="26" t="s">
        <v>2</v>
      </c>
      <c r="N2561" s="25" t="str" cm="1">
        <f t="array" ref="N2561">_xlfn.IFS(L2561=100%,"выполнено",L2561=0%,"не выполнено",L2561&gt;0%,"в работе",L2561&lt;100%,"в работе")</f>
        <v>не выполнено</v>
      </c>
      <c r="O2561" s="25"/>
      <c r="P2561" s="25"/>
      <c r="Q2561" s="25" t="s">
        <v>1701</v>
      </c>
      <c r="R2561" s="25" t="str">
        <f>VLOOKUP(J2561,LookUp!C:F,4,0)</f>
        <v>ОЭиСС</v>
      </c>
      <c r="S2561" s="25" t="s">
        <v>3822</v>
      </c>
    </row>
    <row r="2562" spans="1:19" x14ac:dyDescent="0.25">
      <c r="A2562" s="25" t="s">
        <v>1721</v>
      </c>
      <c r="B2562" s="44">
        <v>5</v>
      </c>
      <c r="C2562" s="25" t="s">
        <v>2623</v>
      </c>
      <c r="D2562" s="25" t="s">
        <v>1</v>
      </c>
      <c r="E2562" s="26" t="s">
        <v>2</v>
      </c>
      <c r="F2562" s="26" t="s">
        <v>2</v>
      </c>
      <c r="G2562" s="25" t="s">
        <v>313</v>
      </c>
      <c r="H2562" s="26">
        <v>46160</v>
      </c>
      <c r="I2562" s="26">
        <v>46167</v>
      </c>
      <c r="J2562" s="25" t="s">
        <v>1025</v>
      </c>
      <c r="K2562" s="25"/>
      <c r="L2562" s="27">
        <v>0</v>
      </c>
      <c r="M2562" s="26" t="s">
        <v>2</v>
      </c>
      <c r="N2562" s="25" t="str" cm="1">
        <f t="array" ref="N2562">_xlfn.IFS(L2562=100%,"выполнено",L2562=0%,"не выполнено",L2562&gt;0%,"в работе",L2562&lt;100%,"в работе")</f>
        <v>не выполнено</v>
      </c>
      <c r="O2562" s="25"/>
      <c r="P2562" s="25"/>
      <c r="Q2562" s="25" t="s">
        <v>1013</v>
      </c>
      <c r="R2562" s="25" t="str">
        <f>VLOOKUP(J2562,LookUp!C:F,4,0)</f>
        <v>СЭО</v>
      </c>
      <c r="S2562" s="25" t="s">
        <v>3822</v>
      </c>
    </row>
    <row r="2563" spans="1:19" x14ac:dyDescent="0.25">
      <c r="A2563" s="25" t="s">
        <v>1721</v>
      </c>
      <c r="B2563" s="44">
        <v>4</v>
      </c>
      <c r="C2563" s="25" t="s">
        <v>2624</v>
      </c>
      <c r="D2563" s="25" t="s">
        <v>1</v>
      </c>
      <c r="E2563" s="26" t="s">
        <v>2</v>
      </c>
      <c r="F2563" s="26" t="s">
        <v>2</v>
      </c>
      <c r="G2563" s="25" t="s">
        <v>3425</v>
      </c>
      <c r="H2563" s="26">
        <v>46064</v>
      </c>
      <c r="I2563" s="26">
        <v>46160</v>
      </c>
      <c r="J2563" s="25" t="s">
        <v>1719</v>
      </c>
      <c r="K2563" s="25"/>
      <c r="L2563" s="27">
        <v>0</v>
      </c>
      <c r="M2563" s="26" t="s">
        <v>2</v>
      </c>
      <c r="N2563" s="25" t="str" cm="1">
        <f t="array" ref="N2563">_xlfn.IFS(L2563=100%,"выполнено",L2563=0%,"не выполнено",L2563&gt;0%,"в работе",L2563&lt;100%,"в работе")</f>
        <v>не выполнено</v>
      </c>
      <c r="O2563" s="25"/>
      <c r="P2563" s="25"/>
      <c r="Q2563" s="25" t="s">
        <v>1696</v>
      </c>
      <c r="R2563" s="25" t="str">
        <f>VLOOKUP(J2563,LookUp!C:F,4,0)</f>
        <v>Не применимо</v>
      </c>
      <c r="S2563" s="25" t="s">
        <v>3822</v>
      </c>
    </row>
    <row r="2564" spans="1:19" x14ac:dyDescent="0.25">
      <c r="A2564" s="25" t="s">
        <v>1721</v>
      </c>
      <c r="B2564" s="44">
        <v>5</v>
      </c>
      <c r="C2564" s="25" t="s">
        <v>2625</v>
      </c>
      <c r="D2564" s="25" t="s">
        <v>1</v>
      </c>
      <c r="E2564" s="26" t="s">
        <v>2</v>
      </c>
      <c r="F2564" s="26" t="s">
        <v>2</v>
      </c>
      <c r="G2564" s="25" t="s">
        <v>30</v>
      </c>
      <c r="H2564" s="26">
        <v>46113</v>
      </c>
      <c r="I2564" s="26">
        <v>46155</v>
      </c>
      <c r="J2564" s="25" t="s">
        <v>991</v>
      </c>
      <c r="K2564" s="25"/>
      <c r="L2564" s="27">
        <v>0</v>
      </c>
      <c r="M2564" s="26" t="s">
        <v>2</v>
      </c>
      <c r="N2564" s="25" t="str" cm="1">
        <f t="array" ref="N2564">_xlfn.IFS(L2564=100%,"выполнено",L2564=0%,"не выполнено",L2564&gt;0%,"в работе",L2564&lt;100%,"в работе")</f>
        <v>не выполнено</v>
      </c>
      <c r="O2564" s="25"/>
      <c r="P2564" s="25"/>
      <c r="Q2564" s="25" t="s">
        <v>1007</v>
      </c>
      <c r="R2564" s="25" t="str">
        <f>VLOOKUP(J2564,LookUp!C:F,4,0)</f>
        <v>ГПиАД</v>
      </c>
      <c r="S2564" s="25" t="s">
        <v>3822</v>
      </c>
    </row>
    <row r="2565" spans="1:19" x14ac:dyDescent="0.25">
      <c r="A2565" s="25" t="s">
        <v>1721</v>
      </c>
      <c r="B2565" s="44">
        <v>5</v>
      </c>
      <c r="C2565" s="25" t="s">
        <v>2626</v>
      </c>
      <c r="D2565" s="25" t="s">
        <v>1</v>
      </c>
      <c r="E2565" s="26" t="s">
        <v>2</v>
      </c>
      <c r="F2565" s="26" t="s">
        <v>2</v>
      </c>
      <c r="G2565" s="25" t="s">
        <v>27</v>
      </c>
      <c r="H2565" s="26">
        <v>46120</v>
      </c>
      <c r="I2565" s="26">
        <v>46148</v>
      </c>
      <c r="J2565" s="25" t="s">
        <v>1696</v>
      </c>
      <c r="K2565" s="25"/>
      <c r="L2565" s="27">
        <v>0</v>
      </c>
      <c r="M2565" s="26" t="s">
        <v>2</v>
      </c>
      <c r="N2565" s="25" t="str" cm="1">
        <f t="array" ref="N2565">_xlfn.IFS(L2565=100%,"выполнено",L2565=0%,"не выполнено",L2565&gt;0%,"в работе",L2565&lt;100%,"в работе")</f>
        <v>не выполнено</v>
      </c>
      <c r="O2565" s="25"/>
      <c r="P2565" s="25"/>
      <c r="Q2565" s="25" t="s">
        <v>1696</v>
      </c>
      <c r="R2565" s="25" t="str">
        <f>VLOOKUP(J2565,LookUp!C:F,4,0)</f>
        <v>ОЭиСС</v>
      </c>
      <c r="S2565" s="25" t="s">
        <v>3822</v>
      </c>
    </row>
    <row r="2566" spans="1:19" x14ac:dyDescent="0.25">
      <c r="A2566" s="25" t="s">
        <v>1721</v>
      </c>
      <c r="B2566" s="44">
        <v>5</v>
      </c>
      <c r="C2566" s="25" t="s">
        <v>2627</v>
      </c>
      <c r="D2566" s="25" t="s">
        <v>1</v>
      </c>
      <c r="E2566" s="26" t="s">
        <v>2</v>
      </c>
      <c r="F2566" s="26" t="s">
        <v>2</v>
      </c>
      <c r="G2566" s="25" t="s">
        <v>27</v>
      </c>
      <c r="H2566" s="26">
        <v>46092</v>
      </c>
      <c r="I2566" s="26">
        <v>46120</v>
      </c>
      <c r="J2566" s="25" t="s">
        <v>1701</v>
      </c>
      <c r="K2566" s="25"/>
      <c r="L2566" s="27">
        <v>0</v>
      </c>
      <c r="M2566" s="26" t="s">
        <v>2</v>
      </c>
      <c r="N2566" s="25" t="str" cm="1">
        <f t="array" ref="N2566">_xlfn.IFS(L2566=100%,"выполнено",L2566=0%,"не выполнено",L2566&gt;0%,"в работе",L2566&lt;100%,"в работе")</f>
        <v>не выполнено</v>
      </c>
      <c r="O2566" s="25"/>
      <c r="P2566" s="25"/>
      <c r="Q2566" s="25" t="s">
        <v>1696</v>
      </c>
      <c r="R2566" s="25" t="str">
        <f>VLOOKUP(J2566,LookUp!C:F,4,0)</f>
        <v>ОВиВК</v>
      </c>
      <c r="S2566" s="25" t="s">
        <v>3822</v>
      </c>
    </row>
    <row r="2567" spans="1:19" x14ac:dyDescent="0.25">
      <c r="A2567" s="25" t="s">
        <v>1721</v>
      </c>
      <c r="B2567" s="44">
        <v>5</v>
      </c>
      <c r="C2567" s="25" t="s">
        <v>2628</v>
      </c>
      <c r="D2567" s="25" t="s">
        <v>1</v>
      </c>
      <c r="E2567" s="26" t="s">
        <v>2</v>
      </c>
      <c r="F2567" s="26" t="s">
        <v>2</v>
      </c>
      <c r="G2567" s="25" t="s">
        <v>67</v>
      </c>
      <c r="H2567" s="26">
        <v>46084</v>
      </c>
      <c r="I2567" s="26">
        <v>46097</v>
      </c>
      <c r="J2567" s="25" t="s">
        <v>1007</v>
      </c>
      <c r="K2567" s="25"/>
      <c r="L2567" s="27">
        <v>0</v>
      </c>
      <c r="M2567" s="26" t="s">
        <v>2</v>
      </c>
      <c r="N2567" s="25" t="str" cm="1">
        <f t="array" ref="N2567">_xlfn.IFS(L2567=100%,"выполнено",L2567=0%,"не выполнено",L2567&gt;0%,"в работе",L2567&lt;100%,"в работе")</f>
        <v>не выполнено</v>
      </c>
      <c r="O2567" s="25"/>
      <c r="P2567" s="25"/>
      <c r="Q2567" s="25" t="s">
        <v>1696</v>
      </c>
      <c r="R2567" s="25" t="str">
        <f>VLOOKUP(J2567,LookUp!C:F,4,0)</f>
        <v>ОЭиСС</v>
      </c>
      <c r="S2567" s="25" t="s">
        <v>3822</v>
      </c>
    </row>
    <row r="2568" spans="1:19" x14ac:dyDescent="0.25">
      <c r="A2568" s="25" t="s">
        <v>1721</v>
      </c>
      <c r="B2568" s="44">
        <v>5</v>
      </c>
      <c r="C2568" s="25" t="s">
        <v>2629</v>
      </c>
      <c r="D2568" s="25" t="s">
        <v>1</v>
      </c>
      <c r="E2568" s="26" t="s">
        <v>2</v>
      </c>
      <c r="F2568" s="26" t="s">
        <v>2</v>
      </c>
      <c r="G2568" s="25" t="s">
        <v>67</v>
      </c>
      <c r="H2568" s="26">
        <v>46084</v>
      </c>
      <c r="I2568" s="26">
        <v>46097</v>
      </c>
      <c r="J2568" s="25" t="s">
        <v>1007</v>
      </c>
      <c r="K2568" s="25"/>
      <c r="L2568" s="27">
        <v>0</v>
      </c>
      <c r="M2568" s="26" t="s">
        <v>2</v>
      </c>
      <c r="N2568" s="25" t="str" cm="1">
        <f t="array" ref="N2568">_xlfn.IFS(L2568=100%,"выполнено",L2568=0%,"не выполнено",L2568&gt;0%,"в работе",L2568&lt;100%,"в работе")</f>
        <v>не выполнено</v>
      </c>
      <c r="O2568" s="25"/>
      <c r="P2568" s="25"/>
      <c r="Q2568" s="25" t="s">
        <v>1025</v>
      </c>
      <c r="R2568" s="25" t="str">
        <f>VLOOKUP(J2568,LookUp!C:F,4,0)</f>
        <v>ОЭиСС</v>
      </c>
      <c r="S2568" s="25" t="s">
        <v>3822</v>
      </c>
    </row>
    <row r="2569" spans="1:19" x14ac:dyDescent="0.25">
      <c r="A2569" s="25" t="s">
        <v>1721</v>
      </c>
      <c r="B2569" s="44">
        <v>5</v>
      </c>
      <c r="C2569" s="25" t="s">
        <v>2630</v>
      </c>
      <c r="D2569" s="25" t="s">
        <v>1</v>
      </c>
      <c r="E2569" s="26" t="s">
        <v>2</v>
      </c>
      <c r="F2569" s="26" t="s">
        <v>2</v>
      </c>
      <c r="G2569" s="25" t="s">
        <v>67</v>
      </c>
      <c r="H2569" s="26">
        <v>46134</v>
      </c>
      <c r="I2569" s="26">
        <v>46148</v>
      </c>
      <c r="J2569" s="25" t="s">
        <v>1007</v>
      </c>
      <c r="K2569" s="25"/>
      <c r="L2569" s="27">
        <v>0</v>
      </c>
      <c r="M2569" s="26" t="s">
        <v>2</v>
      </c>
      <c r="N2569" s="25" t="str" cm="1">
        <f t="array" ref="N2569">_xlfn.IFS(L2569=100%,"выполнено",L2569=0%,"не выполнено",L2569&gt;0%,"в работе",L2569&lt;100%,"в работе")</f>
        <v>не выполнено</v>
      </c>
      <c r="O2569" s="25"/>
      <c r="P2569" s="25"/>
      <c r="Q2569" s="25" t="s">
        <v>1719</v>
      </c>
      <c r="R2569" s="25" t="str">
        <f>VLOOKUP(J2569,LookUp!C:F,4,0)</f>
        <v>ОЭиСС</v>
      </c>
      <c r="S2569" s="25" t="s">
        <v>3822</v>
      </c>
    </row>
    <row r="2570" spans="1:19" x14ac:dyDescent="0.25">
      <c r="A2570" s="25" t="s">
        <v>1721</v>
      </c>
      <c r="B2570" s="44">
        <v>5</v>
      </c>
      <c r="C2570" s="25" t="s">
        <v>2631</v>
      </c>
      <c r="D2570" s="25" t="s">
        <v>1</v>
      </c>
      <c r="E2570" s="26" t="s">
        <v>2</v>
      </c>
      <c r="F2570" s="26" t="s">
        <v>2</v>
      </c>
      <c r="G2570" s="25" t="s">
        <v>67</v>
      </c>
      <c r="H2570" s="26">
        <v>46064</v>
      </c>
      <c r="I2570" s="26">
        <v>46077</v>
      </c>
      <c r="J2570" s="25" t="s">
        <v>1007</v>
      </c>
      <c r="K2570" s="25"/>
      <c r="L2570" s="27">
        <v>0</v>
      </c>
      <c r="M2570" s="26" t="s">
        <v>2</v>
      </c>
      <c r="N2570" s="25" t="str" cm="1">
        <f t="array" ref="N2570">_xlfn.IFS(L2570=100%,"выполнено",L2570=0%,"не выполнено",L2570&gt;0%,"в работе",L2570&lt;100%,"в работе")</f>
        <v>не выполнено</v>
      </c>
      <c r="O2570" s="25"/>
      <c r="P2570" s="25"/>
      <c r="Q2570" s="25" t="s">
        <v>1698</v>
      </c>
      <c r="R2570" s="25" t="str">
        <f>VLOOKUP(J2570,LookUp!C:F,4,0)</f>
        <v>ОЭиСС</v>
      </c>
      <c r="S2570" s="25" t="s">
        <v>3822</v>
      </c>
    </row>
    <row r="2571" spans="1:19" x14ac:dyDescent="0.25">
      <c r="A2571" s="25" t="s">
        <v>1721</v>
      </c>
      <c r="B2571" s="44">
        <v>5</v>
      </c>
      <c r="C2571" s="25" t="s">
        <v>2632</v>
      </c>
      <c r="D2571" s="25" t="s">
        <v>1</v>
      </c>
      <c r="E2571" s="26" t="s">
        <v>2</v>
      </c>
      <c r="F2571" s="26" t="s">
        <v>2</v>
      </c>
      <c r="G2571" s="25" t="s">
        <v>67</v>
      </c>
      <c r="H2571" s="26">
        <v>46120</v>
      </c>
      <c r="I2571" s="26">
        <v>46133</v>
      </c>
      <c r="J2571" s="25" t="s">
        <v>1007</v>
      </c>
      <c r="K2571" s="25"/>
      <c r="L2571" s="27">
        <v>0</v>
      </c>
      <c r="M2571" s="26" t="s">
        <v>2</v>
      </c>
      <c r="N2571" s="25" t="str" cm="1">
        <f t="array" ref="N2571">_xlfn.IFS(L2571=100%,"выполнено",L2571=0%,"не выполнено",L2571&gt;0%,"в работе",L2571&lt;100%,"в работе")</f>
        <v>не выполнено</v>
      </c>
      <c r="O2571" s="25"/>
      <c r="P2571" s="25"/>
      <c r="Q2571" s="25" t="s">
        <v>1700</v>
      </c>
      <c r="R2571" s="25" t="str">
        <f>VLOOKUP(J2571,LookUp!C:F,4,0)</f>
        <v>ОЭиСС</v>
      </c>
      <c r="S2571" s="25" t="s">
        <v>3822</v>
      </c>
    </row>
    <row r="2572" spans="1:19" x14ac:dyDescent="0.25">
      <c r="A2572" s="25" t="s">
        <v>1721</v>
      </c>
      <c r="B2572" s="44">
        <v>5</v>
      </c>
      <c r="C2572" s="25" t="s">
        <v>2633</v>
      </c>
      <c r="D2572" s="25" t="s">
        <v>1</v>
      </c>
      <c r="E2572" s="26" t="s">
        <v>2</v>
      </c>
      <c r="F2572" s="26" t="s">
        <v>2</v>
      </c>
      <c r="G2572" s="25" t="s">
        <v>67</v>
      </c>
      <c r="H2572" s="26">
        <v>46106</v>
      </c>
      <c r="I2572" s="26">
        <v>46119</v>
      </c>
      <c r="J2572" s="25" t="s">
        <v>1696</v>
      </c>
      <c r="K2572" s="25"/>
      <c r="L2572" s="27">
        <v>0</v>
      </c>
      <c r="M2572" s="26" t="s">
        <v>2</v>
      </c>
      <c r="N2572" s="25" t="str" cm="1">
        <f t="array" ref="N2572">_xlfn.IFS(L2572=100%,"выполнено",L2572=0%,"не выполнено",L2572&gt;0%,"в работе",L2572&lt;100%,"в работе")</f>
        <v>не выполнено</v>
      </c>
      <c r="O2572" s="25"/>
      <c r="P2572" s="25"/>
      <c r="Q2572" s="25" t="s">
        <v>1696</v>
      </c>
      <c r="R2572" s="25" t="str">
        <f>VLOOKUP(J2572,LookUp!C:F,4,0)</f>
        <v>ОЭиСС</v>
      </c>
      <c r="S2572" s="25" t="s">
        <v>3822</v>
      </c>
    </row>
    <row r="2573" spans="1:19" x14ac:dyDescent="0.25">
      <c r="A2573" s="25" t="s">
        <v>1721</v>
      </c>
      <c r="B2573" s="44">
        <v>5</v>
      </c>
      <c r="C2573" s="25" t="s">
        <v>2634</v>
      </c>
      <c r="D2573" s="25" t="s">
        <v>1</v>
      </c>
      <c r="E2573" s="26" t="s">
        <v>2</v>
      </c>
      <c r="F2573" s="26" t="s">
        <v>2</v>
      </c>
      <c r="G2573" s="25" t="s">
        <v>170</v>
      </c>
      <c r="H2573" s="26">
        <v>46134</v>
      </c>
      <c r="I2573" s="26">
        <v>46160</v>
      </c>
      <c r="J2573" s="25" t="s">
        <v>1025</v>
      </c>
      <c r="K2573" s="25"/>
      <c r="L2573" s="27">
        <v>0</v>
      </c>
      <c r="M2573" s="26" t="s">
        <v>2</v>
      </c>
      <c r="N2573" s="25" t="str" cm="1">
        <f t="array" ref="N2573">_xlfn.IFS(L2573=100%,"выполнено",L2573=0%,"не выполнено",L2573&gt;0%,"в работе",L2573&lt;100%,"в работе")</f>
        <v>не выполнено</v>
      </c>
      <c r="O2573" s="25"/>
      <c r="P2573" s="25"/>
      <c r="Q2573" s="25" t="s">
        <v>1007</v>
      </c>
      <c r="R2573" s="25" t="str">
        <f>VLOOKUP(J2573,LookUp!C:F,4,0)</f>
        <v>СЭО</v>
      </c>
      <c r="S2573" s="25" t="s">
        <v>3822</v>
      </c>
    </row>
    <row r="2574" spans="1:19" x14ac:dyDescent="0.25">
      <c r="A2574" s="25" t="s">
        <v>1721</v>
      </c>
      <c r="B2574" s="44">
        <v>4</v>
      </c>
      <c r="C2574" s="25" t="s">
        <v>3482</v>
      </c>
      <c r="D2574" s="25" t="s">
        <v>1</v>
      </c>
      <c r="E2574" s="26" t="s">
        <v>2</v>
      </c>
      <c r="F2574" s="26" t="s">
        <v>2</v>
      </c>
      <c r="G2574" s="25" t="s">
        <v>3483</v>
      </c>
      <c r="H2574" s="26">
        <v>46034</v>
      </c>
      <c r="I2574" s="26">
        <v>46091</v>
      </c>
      <c r="J2574" s="25" t="s">
        <v>1719</v>
      </c>
      <c r="K2574" s="25"/>
      <c r="L2574" s="27">
        <v>0</v>
      </c>
      <c r="M2574" s="26" t="s">
        <v>2</v>
      </c>
      <c r="N2574" s="25" t="str" cm="1">
        <f t="array" ref="N2574">_xlfn.IFS(L2574=100%,"выполнено",L2574=0%,"не выполнено",L2574&gt;0%,"в работе",L2574&lt;100%,"в работе")</f>
        <v>не выполнено</v>
      </c>
      <c r="O2574" s="25"/>
      <c r="P2574" s="25"/>
      <c r="Q2574" s="25" t="s">
        <v>1701</v>
      </c>
      <c r="R2574" s="25" t="str">
        <f>VLOOKUP(J2574,LookUp!C:F,4,0)</f>
        <v>Не применимо</v>
      </c>
      <c r="S2574" s="25" t="s">
        <v>3822</v>
      </c>
    </row>
    <row r="2575" spans="1:19" x14ac:dyDescent="0.25">
      <c r="A2575" s="25" t="s">
        <v>1721</v>
      </c>
      <c r="B2575" s="44">
        <v>5</v>
      </c>
      <c r="C2575" s="25" t="s">
        <v>2636</v>
      </c>
      <c r="D2575" s="25" t="s">
        <v>1</v>
      </c>
      <c r="E2575" s="26" t="s">
        <v>2</v>
      </c>
      <c r="F2575" s="26" t="s">
        <v>2</v>
      </c>
      <c r="G2575" s="25" t="s">
        <v>27</v>
      </c>
      <c r="H2575" s="26">
        <v>46034</v>
      </c>
      <c r="I2575" s="26">
        <v>46059</v>
      </c>
      <c r="J2575" s="25" t="s">
        <v>1700</v>
      </c>
      <c r="K2575" s="25"/>
      <c r="L2575" s="27">
        <v>0</v>
      </c>
      <c r="M2575" s="26" t="s">
        <v>2</v>
      </c>
      <c r="N2575" s="25" t="str" cm="1">
        <f t="array" ref="N2575">_xlfn.IFS(L2575=100%,"выполнено",L2575=0%,"не выполнено",L2575&gt;0%,"в работе",L2575&lt;100%,"в работе")</f>
        <v>не выполнено</v>
      </c>
      <c r="O2575" s="25"/>
      <c r="P2575" s="25"/>
      <c r="Q2575" s="25" t="s">
        <v>1013</v>
      </c>
      <c r="R2575" s="25" t="str">
        <f>VLOOKUP(J2575,LookUp!C:F,4,0)</f>
        <v>АСО</v>
      </c>
      <c r="S2575" s="25" t="s">
        <v>3822</v>
      </c>
    </row>
    <row r="2576" spans="1:19" x14ac:dyDescent="0.25">
      <c r="A2576" s="25" t="s">
        <v>1721</v>
      </c>
      <c r="B2576" s="44">
        <v>5</v>
      </c>
      <c r="C2576" s="25" t="s">
        <v>2637</v>
      </c>
      <c r="D2576" s="25" t="s">
        <v>1</v>
      </c>
      <c r="E2576" s="26" t="s">
        <v>2</v>
      </c>
      <c r="F2576" s="26" t="s">
        <v>2</v>
      </c>
      <c r="G2576" s="25" t="s">
        <v>27</v>
      </c>
      <c r="H2576" s="26">
        <v>46043</v>
      </c>
      <c r="I2576" s="26">
        <v>46070</v>
      </c>
      <c r="J2576" s="25" t="s">
        <v>1700</v>
      </c>
      <c r="K2576" s="25"/>
      <c r="L2576" s="27">
        <v>0</v>
      </c>
      <c r="M2576" s="26" t="s">
        <v>2</v>
      </c>
      <c r="N2576" s="25" t="str" cm="1">
        <f t="array" ref="N2576">_xlfn.IFS(L2576=100%,"выполнено",L2576=0%,"не выполнено",L2576&gt;0%,"в работе",L2576&lt;100%,"в работе")</f>
        <v>не выполнено</v>
      </c>
      <c r="O2576" s="25"/>
      <c r="P2576" s="25"/>
      <c r="Q2576" s="25" t="s">
        <v>1696</v>
      </c>
      <c r="R2576" s="25" t="str">
        <f>VLOOKUP(J2576,LookUp!C:F,4,0)</f>
        <v>АСО</v>
      </c>
      <c r="S2576" s="25" t="s">
        <v>3822</v>
      </c>
    </row>
    <row r="2577" spans="1:19" x14ac:dyDescent="0.25">
      <c r="A2577" s="25" t="s">
        <v>1721</v>
      </c>
      <c r="B2577" s="44">
        <v>5</v>
      </c>
      <c r="C2577" s="25" t="s">
        <v>2638</v>
      </c>
      <c r="D2577" s="25" t="s">
        <v>1</v>
      </c>
      <c r="E2577" s="26" t="s">
        <v>2</v>
      </c>
      <c r="F2577" s="26" t="s">
        <v>2</v>
      </c>
      <c r="G2577" s="25" t="s">
        <v>28</v>
      </c>
      <c r="H2577" s="26">
        <v>46056</v>
      </c>
      <c r="I2577" s="26">
        <v>46076</v>
      </c>
      <c r="J2577" s="25" t="s">
        <v>1700</v>
      </c>
      <c r="K2577" s="25"/>
      <c r="L2577" s="27">
        <v>0</v>
      </c>
      <c r="M2577" s="26" t="s">
        <v>2</v>
      </c>
      <c r="N2577" s="25" t="str" cm="1">
        <f t="array" ref="N2577">_xlfn.IFS(L2577=100%,"выполнено",L2577=0%,"не выполнено",L2577&gt;0%,"в работе",L2577&lt;100%,"в работе")</f>
        <v>не выполнено</v>
      </c>
      <c r="O2577" s="25"/>
      <c r="P2577" s="25"/>
      <c r="Q2577" s="25" t="s">
        <v>1007</v>
      </c>
      <c r="R2577" s="25" t="str">
        <f>VLOOKUP(J2577,LookUp!C:F,4,0)</f>
        <v>АСО</v>
      </c>
      <c r="S2577" s="25" t="s">
        <v>3822</v>
      </c>
    </row>
    <row r="2578" spans="1:19" x14ac:dyDescent="0.25">
      <c r="A2578" s="25" t="s">
        <v>1721</v>
      </c>
      <c r="B2578" s="44">
        <v>5</v>
      </c>
      <c r="C2578" s="25" t="s">
        <v>2639</v>
      </c>
      <c r="D2578" s="25" t="s">
        <v>1</v>
      </c>
      <c r="E2578" s="26" t="s">
        <v>2</v>
      </c>
      <c r="F2578" s="26" t="s">
        <v>2</v>
      </c>
      <c r="G2578" s="25" t="s">
        <v>28</v>
      </c>
      <c r="H2578" s="26">
        <v>46063</v>
      </c>
      <c r="I2578" s="26">
        <v>46083</v>
      </c>
      <c r="J2578" s="25" t="s">
        <v>1700</v>
      </c>
      <c r="K2578" s="25"/>
      <c r="L2578" s="27">
        <v>0</v>
      </c>
      <c r="M2578" s="26" t="s">
        <v>2</v>
      </c>
      <c r="N2578" s="25" t="str" cm="1">
        <f t="array" ref="N2578">_xlfn.IFS(L2578=100%,"выполнено",L2578=0%,"не выполнено",L2578&gt;0%,"в работе",L2578&lt;100%,"в работе")</f>
        <v>не выполнено</v>
      </c>
      <c r="O2578" s="25"/>
      <c r="P2578" s="25"/>
      <c r="Q2578" s="25" t="s">
        <v>1696</v>
      </c>
      <c r="R2578" s="25" t="str">
        <f>VLOOKUP(J2578,LookUp!C:F,4,0)</f>
        <v>АСО</v>
      </c>
      <c r="S2578" s="25" t="s">
        <v>3822</v>
      </c>
    </row>
    <row r="2579" spans="1:19" x14ac:dyDescent="0.25">
      <c r="A2579" s="25" t="s">
        <v>1721</v>
      </c>
      <c r="B2579" s="44">
        <v>5</v>
      </c>
      <c r="C2579" s="25" t="s">
        <v>2640</v>
      </c>
      <c r="D2579" s="25" t="s">
        <v>1</v>
      </c>
      <c r="E2579" s="26" t="s">
        <v>2</v>
      </c>
      <c r="F2579" s="26" t="s">
        <v>2</v>
      </c>
      <c r="G2579" s="25" t="s">
        <v>77</v>
      </c>
      <c r="H2579" s="26">
        <v>46052</v>
      </c>
      <c r="I2579" s="26">
        <v>46062</v>
      </c>
      <c r="J2579" s="25" t="s">
        <v>1007</v>
      </c>
      <c r="K2579" s="25"/>
      <c r="L2579" s="27">
        <v>0</v>
      </c>
      <c r="M2579" s="26" t="s">
        <v>2</v>
      </c>
      <c r="N2579" s="25" t="str" cm="1">
        <f t="array" ref="N2579">_xlfn.IFS(L2579=100%,"выполнено",L2579=0%,"не выполнено",L2579&gt;0%,"в работе",L2579&lt;100%,"в работе")</f>
        <v>не выполнено</v>
      </c>
      <c r="O2579" s="25"/>
      <c r="P2579" s="25"/>
      <c r="Q2579" s="25" t="s">
        <v>1696</v>
      </c>
      <c r="R2579" s="25" t="str">
        <f>VLOOKUP(J2579,LookUp!C:F,4,0)</f>
        <v>ОЭиСС</v>
      </c>
      <c r="S2579" s="25" t="s">
        <v>3822</v>
      </c>
    </row>
    <row r="2580" spans="1:19" x14ac:dyDescent="0.25">
      <c r="A2580" s="25" t="s">
        <v>1721</v>
      </c>
      <c r="B2580" s="44">
        <v>5</v>
      </c>
      <c r="C2580" s="25" t="s">
        <v>2641</v>
      </c>
      <c r="D2580" s="25" t="s">
        <v>1</v>
      </c>
      <c r="E2580" s="26" t="s">
        <v>2</v>
      </c>
      <c r="F2580" s="26" t="s">
        <v>2</v>
      </c>
      <c r="G2580" s="25" t="s">
        <v>73</v>
      </c>
      <c r="H2580" s="26">
        <v>46052</v>
      </c>
      <c r="I2580" s="26">
        <v>46058</v>
      </c>
      <c r="J2580" s="25" t="s">
        <v>1007</v>
      </c>
      <c r="K2580" s="25"/>
      <c r="L2580" s="27">
        <v>0</v>
      </c>
      <c r="M2580" s="26" t="s">
        <v>2</v>
      </c>
      <c r="N2580" s="25" t="str" cm="1">
        <f t="array" ref="N2580">_xlfn.IFS(L2580=100%,"выполнено",L2580=0%,"не выполнено",L2580&gt;0%,"в работе",L2580&lt;100%,"в работе")</f>
        <v>не выполнено</v>
      </c>
      <c r="O2580" s="25"/>
      <c r="P2580" s="25"/>
      <c r="Q2580" s="25" t="s">
        <v>1696</v>
      </c>
      <c r="R2580" s="25" t="str">
        <f>VLOOKUP(J2580,LookUp!C:F,4,0)</f>
        <v>ОЭиСС</v>
      </c>
      <c r="S2580" s="25" t="s">
        <v>3822</v>
      </c>
    </row>
    <row r="2581" spans="1:19" x14ac:dyDescent="0.25">
      <c r="A2581" s="25" t="s">
        <v>1721</v>
      </c>
      <c r="B2581" s="44">
        <v>5</v>
      </c>
      <c r="C2581" s="25" t="s">
        <v>2642</v>
      </c>
      <c r="D2581" s="25" t="s">
        <v>1</v>
      </c>
      <c r="E2581" s="26" t="s">
        <v>2</v>
      </c>
      <c r="F2581" s="26" t="s">
        <v>2</v>
      </c>
      <c r="G2581" s="25" t="s">
        <v>67</v>
      </c>
      <c r="H2581" s="26">
        <v>46052</v>
      </c>
      <c r="I2581" s="26">
        <v>46065</v>
      </c>
      <c r="J2581" s="25" t="s">
        <v>1701</v>
      </c>
      <c r="K2581" s="25"/>
      <c r="L2581" s="27">
        <v>0</v>
      </c>
      <c r="M2581" s="26" t="s">
        <v>2</v>
      </c>
      <c r="N2581" s="25" t="str" cm="1">
        <f t="array" ref="N2581">_xlfn.IFS(L2581=100%,"выполнено",L2581=0%,"не выполнено",L2581&gt;0%,"в работе",L2581&lt;100%,"в работе")</f>
        <v>не выполнено</v>
      </c>
      <c r="O2581" s="25"/>
      <c r="P2581" s="25"/>
      <c r="Q2581" s="25" t="s">
        <v>1025</v>
      </c>
      <c r="R2581" s="25" t="str">
        <f>VLOOKUP(J2581,LookUp!C:F,4,0)</f>
        <v>ОВиВК</v>
      </c>
      <c r="S2581" s="25" t="s">
        <v>3822</v>
      </c>
    </row>
    <row r="2582" spans="1:19" x14ac:dyDescent="0.25">
      <c r="A2582" s="25" t="s">
        <v>1721</v>
      </c>
      <c r="B2582" s="44">
        <v>5</v>
      </c>
      <c r="C2582" s="25" t="s">
        <v>2643</v>
      </c>
      <c r="D2582" s="25" t="s">
        <v>1</v>
      </c>
      <c r="E2582" s="26" t="s">
        <v>2</v>
      </c>
      <c r="F2582" s="26" t="s">
        <v>2</v>
      </c>
      <c r="G2582" s="25" t="s">
        <v>67</v>
      </c>
      <c r="H2582" s="26">
        <v>46052</v>
      </c>
      <c r="I2582" s="26">
        <v>46065</v>
      </c>
      <c r="J2582" s="25" t="s">
        <v>1013</v>
      </c>
      <c r="K2582" s="25"/>
      <c r="L2582" s="27">
        <v>0</v>
      </c>
      <c r="M2582" s="26" t="s">
        <v>2</v>
      </c>
      <c r="N2582" s="25" t="str" cm="1">
        <f t="array" ref="N2582">_xlfn.IFS(L2582=100%,"выполнено",L2582=0%,"не выполнено",L2582&gt;0%,"в работе",L2582&lt;100%,"в работе")</f>
        <v>не выполнено</v>
      </c>
      <c r="O2582" s="25"/>
      <c r="P2582" s="25"/>
      <c r="Q2582" s="25" t="s">
        <v>1719</v>
      </c>
      <c r="R2582" s="25" t="str">
        <f>VLOOKUP(J2582,LookUp!C:F,4,0)</f>
        <v>ОВиВК</v>
      </c>
      <c r="S2582" s="25" t="s">
        <v>3822</v>
      </c>
    </row>
    <row r="2583" spans="1:19" x14ac:dyDescent="0.25">
      <c r="A2583" s="25" t="s">
        <v>1721</v>
      </c>
      <c r="B2583" s="44">
        <v>5</v>
      </c>
      <c r="C2583" s="25" t="s">
        <v>2644</v>
      </c>
      <c r="D2583" s="25" t="s">
        <v>1</v>
      </c>
      <c r="E2583" s="26" t="s">
        <v>2</v>
      </c>
      <c r="F2583" s="26" t="s">
        <v>2</v>
      </c>
      <c r="G2583" s="25" t="s">
        <v>73</v>
      </c>
      <c r="H2583" s="26">
        <v>46052</v>
      </c>
      <c r="I2583" s="26">
        <v>46058</v>
      </c>
      <c r="J2583" s="25" t="s">
        <v>1007</v>
      </c>
      <c r="K2583" s="25"/>
      <c r="L2583" s="27">
        <v>0</v>
      </c>
      <c r="M2583" s="26" t="s">
        <v>2</v>
      </c>
      <c r="N2583" s="25" t="str" cm="1">
        <f t="array" ref="N2583">_xlfn.IFS(L2583=100%,"выполнено",L2583=0%,"не выполнено",L2583&gt;0%,"в работе",L2583&lt;100%,"в работе")</f>
        <v>не выполнено</v>
      </c>
      <c r="O2583" s="25"/>
      <c r="P2583" s="25"/>
      <c r="Q2583" s="25" t="s">
        <v>1696</v>
      </c>
      <c r="R2583" s="25" t="str">
        <f>VLOOKUP(J2583,LookUp!C:F,4,0)</f>
        <v>ОЭиСС</v>
      </c>
      <c r="S2583" s="25" t="s">
        <v>3822</v>
      </c>
    </row>
    <row r="2584" spans="1:19" x14ac:dyDescent="0.25">
      <c r="A2584" s="25" t="s">
        <v>1721</v>
      </c>
      <c r="B2584" s="44">
        <v>5</v>
      </c>
      <c r="C2584" s="25" t="s">
        <v>2645</v>
      </c>
      <c r="D2584" s="25" t="s">
        <v>1</v>
      </c>
      <c r="E2584" s="26" t="s">
        <v>2</v>
      </c>
      <c r="F2584" s="26" t="s">
        <v>2</v>
      </c>
      <c r="G2584" s="25" t="s">
        <v>73</v>
      </c>
      <c r="H2584" s="26">
        <v>46052</v>
      </c>
      <c r="I2584" s="26">
        <v>46058</v>
      </c>
      <c r="J2584" s="25" t="s">
        <v>1007</v>
      </c>
      <c r="K2584" s="25"/>
      <c r="L2584" s="27">
        <v>0</v>
      </c>
      <c r="M2584" s="26" t="s">
        <v>2</v>
      </c>
      <c r="N2584" s="25" t="str" cm="1">
        <f t="array" ref="N2584">_xlfn.IFS(L2584=100%,"выполнено",L2584=0%,"не выполнено",L2584&gt;0%,"в работе",L2584&lt;100%,"в работе")</f>
        <v>не выполнено</v>
      </c>
      <c r="O2584" s="25"/>
      <c r="P2584" s="25"/>
      <c r="Q2584" s="25" t="s">
        <v>1700</v>
      </c>
      <c r="R2584" s="25" t="str">
        <f>VLOOKUP(J2584,LookUp!C:F,4,0)</f>
        <v>ОЭиСС</v>
      </c>
      <c r="S2584" s="25" t="s">
        <v>3822</v>
      </c>
    </row>
    <row r="2585" spans="1:19" x14ac:dyDescent="0.25">
      <c r="A2585" s="25" t="s">
        <v>1721</v>
      </c>
      <c r="B2585" s="44">
        <v>5</v>
      </c>
      <c r="C2585" s="25" t="s">
        <v>2646</v>
      </c>
      <c r="D2585" s="25" t="s">
        <v>1</v>
      </c>
      <c r="E2585" s="26" t="s">
        <v>2</v>
      </c>
      <c r="F2585" s="26" t="s">
        <v>2</v>
      </c>
      <c r="G2585" s="25" t="s">
        <v>73</v>
      </c>
      <c r="H2585" s="26">
        <v>46052</v>
      </c>
      <c r="I2585" s="26">
        <v>46058</v>
      </c>
      <c r="J2585" s="25" t="s">
        <v>1007</v>
      </c>
      <c r="K2585" s="25"/>
      <c r="L2585" s="27">
        <v>0</v>
      </c>
      <c r="M2585" s="26" t="s">
        <v>2</v>
      </c>
      <c r="N2585" s="25" t="str" cm="1">
        <f t="array" ref="N2585">_xlfn.IFS(L2585=100%,"выполнено",L2585=0%,"не выполнено",L2585&gt;0%,"в работе",L2585&lt;100%,"в работе")</f>
        <v>не выполнено</v>
      </c>
      <c r="O2585" s="25"/>
      <c r="P2585" s="25"/>
      <c r="Q2585" s="25" t="s">
        <v>1696</v>
      </c>
      <c r="R2585" s="25" t="str">
        <f>VLOOKUP(J2585,LookUp!C:F,4,0)</f>
        <v>ОЭиСС</v>
      </c>
      <c r="S2585" s="25" t="s">
        <v>3822</v>
      </c>
    </row>
    <row r="2586" spans="1:19" x14ac:dyDescent="0.25">
      <c r="A2586" s="25" t="s">
        <v>1721</v>
      </c>
      <c r="B2586" s="44">
        <v>5</v>
      </c>
      <c r="C2586" s="25" t="s">
        <v>2647</v>
      </c>
      <c r="D2586" s="25" t="s">
        <v>1</v>
      </c>
      <c r="E2586" s="26" t="s">
        <v>2</v>
      </c>
      <c r="F2586" s="26" t="s">
        <v>2</v>
      </c>
      <c r="G2586" s="25" t="s">
        <v>33</v>
      </c>
      <c r="H2586" s="26">
        <v>46052</v>
      </c>
      <c r="I2586" s="26">
        <v>46056</v>
      </c>
      <c r="J2586" s="25" t="s">
        <v>1007</v>
      </c>
      <c r="K2586" s="25"/>
      <c r="L2586" s="27">
        <v>0</v>
      </c>
      <c r="M2586" s="26" t="s">
        <v>2</v>
      </c>
      <c r="N2586" s="25" t="str" cm="1">
        <f t="array" ref="N2586">_xlfn.IFS(L2586=100%,"выполнено",L2586=0%,"не выполнено",L2586&gt;0%,"в работе",L2586&lt;100%,"в работе")</f>
        <v>не выполнено</v>
      </c>
      <c r="O2586" s="25"/>
      <c r="P2586" s="25"/>
      <c r="Q2586" s="25" t="s">
        <v>1025</v>
      </c>
      <c r="R2586" s="25" t="str">
        <f>VLOOKUP(J2586,LookUp!C:F,4,0)</f>
        <v>ОЭиСС</v>
      </c>
      <c r="S2586" s="25" t="s">
        <v>3822</v>
      </c>
    </row>
    <row r="2587" spans="1:19" x14ac:dyDescent="0.25">
      <c r="A2587" s="25" t="s">
        <v>1721</v>
      </c>
      <c r="B2587" s="44">
        <v>5</v>
      </c>
      <c r="C2587" s="25" t="s">
        <v>2648</v>
      </c>
      <c r="D2587" s="25" t="s">
        <v>1</v>
      </c>
      <c r="E2587" s="26" t="s">
        <v>2</v>
      </c>
      <c r="F2587" s="26" t="s">
        <v>2</v>
      </c>
      <c r="G2587" s="25" t="s">
        <v>67</v>
      </c>
      <c r="H2587" s="26">
        <v>46052</v>
      </c>
      <c r="I2587" s="26">
        <v>46065</v>
      </c>
      <c r="J2587" s="25" t="s">
        <v>1696</v>
      </c>
      <c r="K2587" s="25"/>
      <c r="L2587" s="27">
        <v>0</v>
      </c>
      <c r="M2587" s="26" t="s">
        <v>2</v>
      </c>
      <c r="N2587" s="25" t="str" cm="1">
        <f t="array" ref="N2587">_xlfn.IFS(L2587=100%,"выполнено",L2587=0%,"не выполнено",L2587&gt;0%,"в работе",L2587&lt;100%,"в работе")</f>
        <v>не выполнено</v>
      </c>
      <c r="O2587" s="25"/>
      <c r="P2587" s="25"/>
      <c r="Q2587" s="25" t="s">
        <v>1719</v>
      </c>
      <c r="R2587" s="25" t="str">
        <f>VLOOKUP(J2587,LookUp!C:F,4,0)</f>
        <v>ОЭиСС</v>
      </c>
      <c r="S2587" s="25" t="s">
        <v>3822</v>
      </c>
    </row>
    <row r="2588" spans="1:19" x14ac:dyDescent="0.25">
      <c r="A2588" s="25" t="s">
        <v>1721</v>
      </c>
      <c r="B2588" s="44">
        <v>5</v>
      </c>
      <c r="C2588" s="25" t="s">
        <v>2649</v>
      </c>
      <c r="D2588" s="25" t="s">
        <v>1</v>
      </c>
      <c r="E2588" s="26" t="s">
        <v>2</v>
      </c>
      <c r="F2588" s="26" t="s">
        <v>2</v>
      </c>
      <c r="G2588" s="25" t="s">
        <v>28</v>
      </c>
      <c r="H2588" s="26">
        <v>46066</v>
      </c>
      <c r="I2588" s="26">
        <v>46086</v>
      </c>
      <c r="J2588" s="25" t="s">
        <v>1696</v>
      </c>
      <c r="K2588" s="25"/>
      <c r="L2588" s="27">
        <v>0</v>
      </c>
      <c r="M2588" s="26" t="s">
        <v>2</v>
      </c>
      <c r="N2588" s="25" t="str" cm="1">
        <f t="array" ref="N2588">_xlfn.IFS(L2588=100%,"выполнено",L2588=0%,"не выполнено",L2588&gt;0%,"в работе",L2588&lt;100%,"в работе")</f>
        <v>не выполнено</v>
      </c>
      <c r="O2588" s="25"/>
      <c r="P2588" s="25"/>
      <c r="Q2588" s="25" t="s">
        <v>1700</v>
      </c>
      <c r="R2588" s="25" t="str">
        <f>VLOOKUP(J2588,LookUp!C:F,4,0)</f>
        <v>ОЭиСС</v>
      </c>
      <c r="S2588" s="25" t="s">
        <v>3822</v>
      </c>
    </row>
    <row r="2589" spans="1:19" x14ac:dyDescent="0.25">
      <c r="A2589" s="25" t="s">
        <v>1721</v>
      </c>
      <c r="B2589" s="44">
        <v>5</v>
      </c>
      <c r="C2589" s="25" t="s">
        <v>2650</v>
      </c>
      <c r="D2589" s="25" t="s">
        <v>1</v>
      </c>
      <c r="E2589" s="26" t="s">
        <v>2</v>
      </c>
      <c r="F2589" s="26" t="s">
        <v>2</v>
      </c>
      <c r="G2589" s="25" t="s">
        <v>170</v>
      </c>
      <c r="H2589" s="26">
        <v>46066</v>
      </c>
      <c r="I2589" s="26">
        <v>46091</v>
      </c>
      <c r="J2589" s="25" t="s">
        <v>1025</v>
      </c>
      <c r="K2589" s="25"/>
      <c r="L2589" s="27">
        <v>0</v>
      </c>
      <c r="M2589" s="26" t="s">
        <v>2</v>
      </c>
      <c r="N2589" s="25" t="str" cm="1">
        <f t="array" ref="N2589">_xlfn.IFS(L2589=100%,"выполнено",L2589=0%,"не выполнено",L2589&gt;0%,"в работе",L2589&lt;100%,"в работе")</f>
        <v>не выполнено</v>
      </c>
      <c r="O2589" s="25"/>
      <c r="P2589" s="25"/>
      <c r="Q2589" s="25" t="s">
        <v>1025</v>
      </c>
      <c r="R2589" s="25" t="str">
        <f>VLOOKUP(J2589,LookUp!C:F,4,0)</f>
        <v>СЭО</v>
      </c>
      <c r="S2589" s="25" t="s">
        <v>3822</v>
      </c>
    </row>
    <row r="2590" spans="1:19" x14ac:dyDescent="0.25">
      <c r="A2590" s="25" t="s">
        <v>1721</v>
      </c>
      <c r="B2590" s="44">
        <v>4</v>
      </c>
      <c r="C2590" s="25" t="s">
        <v>3484</v>
      </c>
      <c r="D2590" s="25" t="s">
        <v>1</v>
      </c>
      <c r="E2590" s="26" t="s">
        <v>2</v>
      </c>
      <c r="F2590" s="26" t="s">
        <v>2</v>
      </c>
      <c r="G2590" s="25" t="s">
        <v>3483</v>
      </c>
      <c r="H2590" s="26">
        <v>46034</v>
      </c>
      <c r="I2590" s="26">
        <v>46091</v>
      </c>
      <c r="J2590" s="25" t="s">
        <v>1719</v>
      </c>
      <c r="K2590" s="25"/>
      <c r="L2590" s="27">
        <v>0</v>
      </c>
      <c r="M2590" s="26" t="s">
        <v>2</v>
      </c>
      <c r="N2590" s="25" t="str" cm="1">
        <f t="array" ref="N2590">_xlfn.IFS(L2590=100%,"выполнено",L2590=0%,"не выполнено",L2590&gt;0%,"в работе",L2590&lt;100%,"в работе")</f>
        <v>не выполнено</v>
      </c>
      <c r="O2590" s="25"/>
      <c r="P2590" s="25"/>
      <c r="Q2590" s="25" t="s">
        <v>1719</v>
      </c>
      <c r="R2590" s="25" t="str">
        <f>VLOOKUP(J2590,LookUp!C:F,4,0)</f>
        <v>Не применимо</v>
      </c>
      <c r="S2590" s="25" t="s">
        <v>3822</v>
      </c>
    </row>
    <row r="2591" spans="1:19" x14ac:dyDescent="0.25">
      <c r="A2591" s="25" t="s">
        <v>1721</v>
      </c>
      <c r="B2591" s="44">
        <v>5</v>
      </c>
      <c r="C2591" s="25" t="s">
        <v>2652</v>
      </c>
      <c r="D2591" s="25" t="s">
        <v>1</v>
      </c>
      <c r="E2591" s="26" t="s">
        <v>2</v>
      </c>
      <c r="F2591" s="26" t="s">
        <v>2</v>
      </c>
      <c r="G2591" s="25" t="s">
        <v>27</v>
      </c>
      <c r="H2591" s="26">
        <v>46034</v>
      </c>
      <c r="I2591" s="26">
        <v>46059</v>
      </c>
      <c r="J2591" s="25" t="s">
        <v>1700</v>
      </c>
      <c r="K2591" s="25"/>
      <c r="L2591" s="27">
        <v>0</v>
      </c>
      <c r="M2591" s="26" t="s">
        <v>2</v>
      </c>
      <c r="N2591" s="25" t="str" cm="1">
        <f t="array" ref="N2591">_xlfn.IFS(L2591=100%,"выполнено",L2591=0%,"не выполнено",L2591&gt;0%,"в работе",L2591&lt;100%,"в работе")</f>
        <v>не выполнено</v>
      </c>
      <c r="O2591" s="25"/>
      <c r="P2591" s="25"/>
      <c r="Q2591" s="25" t="s">
        <v>991</v>
      </c>
      <c r="R2591" s="25" t="str">
        <f>VLOOKUP(J2591,LookUp!C:F,4,0)</f>
        <v>АСО</v>
      </c>
      <c r="S2591" s="25" t="s">
        <v>3822</v>
      </c>
    </row>
    <row r="2592" spans="1:19" x14ac:dyDescent="0.25">
      <c r="A2592" s="25" t="s">
        <v>1721</v>
      </c>
      <c r="B2592" s="44">
        <v>5</v>
      </c>
      <c r="C2592" s="25" t="s">
        <v>2653</v>
      </c>
      <c r="D2592" s="25" t="s">
        <v>1</v>
      </c>
      <c r="E2592" s="26" t="s">
        <v>2</v>
      </c>
      <c r="F2592" s="26" t="s">
        <v>2</v>
      </c>
      <c r="G2592" s="25" t="s">
        <v>27</v>
      </c>
      <c r="H2592" s="26">
        <v>46043</v>
      </c>
      <c r="I2592" s="26">
        <v>46070</v>
      </c>
      <c r="J2592" s="25" t="s">
        <v>1700</v>
      </c>
      <c r="K2592" s="25"/>
      <c r="L2592" s="27">
        <v>0</v>
      </c>
      <c r="M2592" s="26" t="s">
        <v>2</v>
      </c>
      <c r="N2592" s="25" t="str" cm="1">
        <f t="array" ref="N2592">_xlfn.IFS(L2592=100%,"выполнено",L2592=0%,"не выполнено",L2592&gt;0%,"в работе",L2592&lt;100%,"в работе")</f>
        <v>не выполнено</v>
      </c>
      <c r="O2592" s="25"/>
      <c r="P2592" s="25"/>
      <c r="Q2592" s="25" t="s">
        <v>1719</v>
      </c>
      <c r="R2592" s="25" t="str">
        <f>VLOOKUP(J2592,LookUp!C:F,4,0)</f>
        <v>АСО</v>
      </c>
      <c r="S2592" s="25" t="s">
        <v>3822</v>
      </c>
    </row>
    <row r="2593" spans="1:19" x14ac:dyDescent="0.25">
      <c r="A2593" s="25" t="s">
        <v>1721</v>
      </c>
      <c r="B2593" s="44">
        <v>5</v>
      </c>
      <c r="C2593" s="25" t="s">
        <v>2654</v>
      </c>
      <c r="D2593" s="25" t="s">
        <v>1</v>
      </c>
      <c r="E2593" s="26" t="s">
        <v>2</v>
      </c>
      <c r="F2593" s="26" t="s">
        <v>2</v>
      </c>
      <c r="G2593" s="25" t="s">
        <v>28</v>
      </c>
      <c r="H2593" s="26">
        <v>46056</v>
      </c>
      <c r="I2593" s="26">
        <v>46076</v>
      </c>
      <c r="J2593" s="25" t="s">
        <v>1700</v>
      </c>
      <c r="K2593" s="25"/>
      <c r="L2593" s="27">
        <v>0</v>
      </c>
      <c r="M2593" s="26" t="s">
        <v>2</v>
      </c>
      <c r="N2593" s="25" t="str" cm="1">
        <f t="array" ref="N2593">_xlfn.IFS(L2593=100%,"выполнено",L2593=0%,"не выполнено",L2593&gt;0%,"в работе",L2593&lt;100%,"в работе")</f>
        <v>не выполнено</v>
      </c>
      <c r="O2593" s="25"/>
      <c r="P2593" s="25"/>
      <c r="Q2593" s="25" t="s">
        <v>991</v>
      </c>
      <c r="R2593" s="25" t="str">
        <f>VLOOKUP(J2593,LookUp!C:F,4,0)</f>
        <v>АСО</v>
      </c>
      <c r="S2593" s="25" t="s">
        <v>3822</v>
      </c>
    </row>
    <row r="2594" spans="1:19" x14ac:dyDescent="0.25">
      <c r="A2594" s="25" t="s">
        <v>1721</v>
      </c>
      <c r="B2594" s="44">
        <v>5</v>
      </c>
      <c r="C2594" s="25" t="s">
        <v>2655</v>
      </c>
      <c r="D2594" s="25" t="s">
        <v>1</v>
      </c>
      <c r="E2594" s="26" t="s">
        <v>2</v>
      </c>
      <c r="F2594" s="26" t="s">
        <v>2</v>
      </c>
      <c r="G2594" s="25" t="s">
        <v>28</v>
      </c>
      <c r="H2594" s="26">
        <v>46063</v>
      </c>
      <c r="I2594" s="26">
        <v>46083</v>
      </c>
      <c r="J2594" s="25" t="s">
        <v>1700</v>
      </c>
      <c r="K2594" s="25"/>
      <c r="L2594" s="27">
        <v>0</v>
      </c>
      <c r="M2594" s="26" t="s">
        <v>2</v>
      </c>
      <c r="N2594" s="25" t="str" cm="1">
        <f t="array" ref="N2594">_xlfn.IFS(L2594=100%,"выполнено",L2594=0%,"не выполнено",L2594&gt;0%,"в работе",L2594&lt;100%,"в работе")</f>
        <v>не выполнено</v>
      </c>
      <c r="O2594" s="25"/>
      <c r="P2594" s="25"/>
      <c r="Q2594" s="25" t="s">
        <v>1719</v>
      </c>
      <c r="R2594" s="25" t="str">
        <f>VLOOKUP(J2594,LookUp!C:F,4,0)</f>
        <v>АСО</v>
      </c>
      <c r="S2594" s="25" t="s">
        <v>3822</v>
      </c>
    </row>
    <row r="2595" spans="1:19" x14ac:dyDescent="0.25">
      <c r="A2595" s="25" t="s">
        <v>1721</v>
      </c>
      <c r="B2595" s="44">
        <v>5</v>
      </c>
      <c r="C2595" s="25" t="s">
        <v>2656</v>
      </c>
      <c r="D2595" s="25" t="s">
        <v>1</v>
      </c>
      <c r="E2595" s="26" t="s">
        <v>2</v>
      </c>
      <c r="F2595" s="26" t="s">
        <v>2</v>
      </c>
      <c r="G2595" s="25" t="s">
        <v>77</v>
      </c>
      <c r="H2595" s="26">
        <v>46052</v>
      </c>
      <c r="I2595" s="26">
        <v>46062</v>
      </c>
      <c r="J2595" s="25" t="s">
        <v>1007</v>
      </c>
      <c r="K2595" s="25"/>
      <c r="L2595" s="27">
        <v>0</v>
      </c>
      <c r="M2595" s="26" t="s">
        <v>2</v>
      </c>
      <c r="N2595" s="25" t="str" cm="1">
        <f t="array" ref="N2595">_xlfn.IFS(L2595=100%,"выполнено",L2595=0%,"не выполнено",L2595&gt;0%,"в работе",L2595&lt;100%,"в работе")</f>
        <v>не выполнено</v>
      </c>
      <c r="O2595" s="25"/>
      <c r="P2595" s="25"/>
      <c r="Q2595" s="25" t="s">
        <v>991</v>
      </c>
      <c r="R2595" s="25" t="str">
        <f>VLOOKUP(J2595,LookUp!C:F,4,0)</f>
        <v>ОЭиСС</v>
      </c>
      <c r="S2595" s="25" t="s">
        <v>3822</v>
      </c>
    </row>
    <row r="2596" spans="1:19" x14ac:dyDescent="0.25">
      <c r="A2596" s="25" t="s">
        <v>1721</v>
      </c>
      <c r="B2596" s="44">
        <v>5</v>
      </c>
      <c r="C2596" s="25" t="s">
        <v>2657</v>
      </c>
      <c r="D2596" s="25" t="s">
        <v>1</v>
      </c>
      <c r="E2596" s="26" t="s">
        <v>2</v>
      </c>
      <c r="F2596" s="26" t="s">
        <v>2</v>
      </c>
      <c r="G2596" s="25" t="s">
        <v>73</v>
      </c>
      <c r="H2596" s="26">
        <v>46052</v>
      </c>
      <c r="I2596" s="26">
        <v>46058</v>
      </c>
      <c r="J2596" s="25" t="s">
        <v>1007</v>
      </c>
      <c r="K2596" s="25"/>
      <c r="L2596" s="27">
        <v>0</v>
      </c>
      <c r="M2596" s="26" t="s">
        <v>2</v>
      </c>
      <c r="N2596" s="25" t="str" cm="1">
        <f t="array" ref="N2596">_xlfn.IFS(L2596=100%,"выполнено",L2596=0%,"не выполнено",L2596&gt;0%,"в работе",L2596&lt;100%,"в работе")</f>
        <v>не выполнено</v>
      </c>
      <c r="O2596" s="25"/>
      <c r="P2596" s="25"/>
      <c r="Q2596" s="25" t="s">
        <v>1719</v>
      </c>
      <c r="R2596" s="25" t="str">
        <f>VLOOKUP(J2596,LookUp!C:F,4,0)</f>
        <v>ОЭиСС</v>
      </c>
      <c r="S2596" s="25" t="s">
        <v>3822</v>
      </c>
    </row>
    <row r="2597" spans="1:19" x14ac:dyDescent="0.25">
      <c r="A2597" s="25" t="s">
        <v>1721</v>
      </c>
      <c r="B2597" s="44">
        <v>5</v>
      </c>
      <c r="C2597" s="25" t="s">
        <v>2658</v>
      </c>
      <c r="D2597" s="25" t="s">
        <v>1</v>
      </c>
      <c r="E2597" s="26" t="s">
        <v>2</v>
      </c>
      <c r="F2597" s="26" t="s">
        <v>2</v>
      </c>
      <c r="G2597" s="25" t="s">
        <v>67</v>
      </c>
      <c r="H2597" s="26">
        <v>46052</v>
      </c>
      <c r="I2597" s="26">
        <v>46065</v>
      </c>
      <c r="J2597" s="25" t="s">
        <v>1701</v>
      </c>
      <c r="K2597" s="25"/>
      <c r="L2597" s="27">
        <v>0</v>
      </c>
      <c r="M2597" s="26" t="s">
        <v>2</v>
      </c>
      <c r="N2597" s="25" t="str" cm="1">
        <f t="array" ref="N2597">_xlfn.IFS(L2597=100%,"выполнено",L2597=0%,"не выполнено",L2597&gt;0%,"в работе",L2597&lt;100%,"в работе")</f>
        <v>не выполнено</v>
      </c>
      <c r="O2597" s="25"/>
      <c r="P2597" s="25"/>
      <c r="Q2597" s="25" t="s">
        <v>991</v>
      </c>
      <c r="R2597" s="25" t="str">
        <f>VLOOKUP(J2597,LookUp!C:F,4,0)</f>
        <v>ОВиВК</v>
      </c>
      <c r="S2597" s="25" t="s">
        <v>3822</v>
      </c>
    </row>
    <row r="2598" spans="1:19" x14ac:dyDescent="0.25">
      <c r="A2598" s="25" t="s">
        <v>1721</v>
      </c>
      <c r="B2598" s="44">
        <v>5</v>
      </c>
      <c r="C2598" s="25" t="s">
        <v>2659</v>
      </c>
      <c r="D2598" s="25" t="s">
        <v>1</v>
      </c>
      <c r="E2598" s="26" t="s">
        <v>2</v>
      </c>
      <c r="F2598" s="26" t="s">
        <v>2</v>
      </c>
      <c r="G2598" s="25" t="s">
        <v>67</v>
      </c>
      <c r="H2598" s="26">
        <v>46052</v>
      </c>
      <c r="I2598" s="26">
        <v>46065</v>
      </c>
      <c r="J2598" s="25" t="s">
        <v>1013</v>
      </c>
      <c r="K2598" s="25"/>
      <c r="L2598" s="27">
        <v>0</v>
      </c>
      <c r="M2598" s="26" t="s">
        <v>2</v>
      </c>
      <c r="N2598" s="25" t="str" cm="1">
        <f t="array" ref="N2598">_xlfn.IFS(L2598=100%,"выполнено",L2598=0%,"не выполнено",L2598&gt;0%,"в работе",L2598&lt;100%,"в работе")</f>
        <v>не выполнено</v>
      </c>
      <c r="O2598" s="25"/>
      <c r="P2598" s="25"/>
      <c r="Q2598" s="25" t="s">
        <v>1719</v>
      </c>
      <c r="R2598" s="25" t="str">
        <f>VLOOKUP(J2598,LookUp!C:F,4,0)</f>
        <v>ОВиВК</v>
      </c>
      <c r="S2598" s="25" t="s">
        <v>3822</v>
      </c>
    </row>
    <row r="2599" spans="1:19" x14ac:dyDescent="0.25">
      <c r="A2599" s="25" t="s">
        <v>1721</v>
      </c>
      <c r="B2599" s="44">
        <v>5</v>
      </c>
      <c r="C2599" s="25" t="s">
        <v>2660</v>
      </c>
      <c r="D2599" s="25" t="s">
        <v>1</v>
      </c>
      <c r="E2599" s="26" t="s">
        <v>2</v>
      </c>
      <c r="F2599" s="26" t="s">
        <v>2</v>
      </c>
      <c r="G2599" s="25" t="s">
        <v>73</v>
      </c>
      <c r="H2599" s="26">
        <v>46052</v>
      </c>
      <c r="I2599" s="26">
        <v>46058</v>
      </c>
      <c r="J2599" s="25" t="s">
        <v>1007</v>
      </c>
      <c r="K2599" s="25"/>
      <c r="L2599" s="27">
        <v>0</v>
      </c>
      <c r="M2599" s="26" t="s">
        <v>2</v>
      </c>
      <c r="N2599" s="25" t="str" cm="1">
        <f t="array" ref="N2599">_xlfn.IFS(L2599=100%,"выполнено",L2599=0%,"не выполнено",L2599&gt;0%,"в работе",L2599&lt;100%,"в работе")</f>
        <v>не выполнено</v>
      </c>
      <c r="O2599" s="25"/>
      <c r="P2599" s="25"/>
      <c r="Q2599" s="25" t="s">
        <v>1698</v>
      </c>
      <c r="R2599" s="25" t="str">
        <f>VLOOKUP(J2599,LookUp!C:F,4,0)</f>
        <v>ОЭиСС</v>
      </c>
      <c r="S2599" s="25" t="s">
        <v>3822</v>
      </c>
    </row>
    <row r="2600" spans="1:19" x14ac:dyDescent="0.25">
      <c r="A2600" s="25" t="s">
        <v>1721</v>
      </c>
      <c r="B2600" s="44">
        <v>5</v>
      </c>
      <c r="C2600" s="25" t="s">
        <v>2661</v>
      </c>
      <c r="D2600" s="25" t="s">
        <v>1</v>
      </c>
      <c r="E2600" s="26" t="s">
        <v>2</v>
      </c>
      <c r="F2600" s="26" t="s">
        <v>2</v>
      </c>
      <c r="G2600" s="25" t="s">
        <v>73</v>
      </c>
      <c r="H2600" s="26">
        <v>46052</v>
      </c>
      <c r="I2600" s="26">
        <v>46058</v>
      </c>
      <c r="J2600" s="25" t="s">
        <v>1007</v>
      </c>
      <c r="K2600" s="25"/>
      <c r="L2600" s="27">
        <v>0</v>
      </c>
      <c r="M2600" s="26" t="s">
        <v>2</v>
      </c>
      <c r="N2600" s="25" t="str" cm="1">
        <f t="array" ref="N2600">_xlfn.IFS(L2600=100%,"выполнено",L2600=0%,"не выполнено",L2600&gt;0%,"в работе",L2600&lt;100%,"в работе")</f>
        <v>не выполнено</v>
      </c>
      <c r="O2600" s="25"/>
      <c r="P2600" s="25"/>
      <c r="Q2600" s="25" t="s">
        <v>1700</v>
      </c>
      <c r="R2600" s="25" t="str">
        <f>VLOOKUP(J2600,LookUp!C:F,4,0)</f>
        <v>ОЭиСС</v>
      </c>
      <c r="S2600" s="25" t="s">
        <v>3822</v>
      </c>
    </row>
    <row r="2601" spans="1:19" x14ac:dyDescent="0.25">
      <c r="A2601" s="25" t="s">
        <v>1721</v>
      </c>
      <c r="B2601" s="44">
        <v>5</v>
      </c>
      <c r="C2601" s="25" t="s">
        <v>2662</v>
      </c>
      <c r="D2601" s="25" t="s">
        <v>1</v>
      </c>
      <c r="E2601" s="26" t="s">
        <v>2</v>
      </c>
      <c r="F2601" s="26" t="s">
        <v>2</v>
      </c>
      <c r="G2601" s="25" t="s">
        <v>67</v>
      </c>
      <c r="H2601" s="26">
        <v>46052</v>
      </c>
      <c r="I2601" s="26">
        <v>46065</v>
      </c>
      <c r="J2601" s="25" t="s">
        <v>1696</v>
      </c>
      <c r="K2601" s="25"/>
      <c r="L2601" s="27">
        <v>0</v>
      </c>
      <c r="M2601" s="26" t="s">
        <v>2</v>
      </c>
      <c r="N2601" s="25" t="str" cm="1">
        <f t="array" ref="N2601">_xlfn.IFS(L2601=100%,"выполнено",L2601=0%,"не выполнено",L2601&gt;0%,"в работе",L2601&lt;100%,"в работе")</f>
        <v>не выполнено</v>
      </c>
      <c r="O2601" s="25"/>
      <c r="P2601" s="25"/>
      <c r="Q2601" s="25" t="s">
        <v>1700</v>
      </c>
      <c r="R2601" s="25" t="str">
        <f>VLOOKUP(J2601,LookUp!C:F,4,0)</f>
        <v>ОЭиСС</v>
      </c>
      <c r="S2601" s="25" t="s">
        <v>3822</v>
      </c>
    </row>
    <row r="2602" spans="1:19" x14ac:dyDescent="0.25">
      <c r="A2602" s="25" t="s">
        <v>1721</v>
      </c>
      <c r="B2602" s="44">
        <v>5</v>
      </c>
      <c r="C2602" s="25" t="s">
        <v>2663</v>
      </c>
      <c r="D2602" s="25" t="s">
        <v>1</v>
      </c>
      <c r="E2602" s="26" t="s">
        <v>2</v>
      </c>
      <c r="F2602" s="26" t="s">
        <v>2</v>
      </c>
      <c r="G2602" s="25" t="s">
        <v>28</v>
      </c>
      <c r="H2602" s="26">
        <v>46066</v>
      </c>
      <c r="I2602" s="26">
        <v>46086</v>
      </c>
      <c r="J2602" s="25" t="s">
        <v>1696</v>
      </c>
      <c r="K2602" s="25"/>
      <c r="L2602" s="27">
        <v>0</v>
      </c>
      <c r="M2602" s="26" t="s">
        <v>2</v>
      </c>
      <c r="N2602" s="25" t="str" cm="1">
        <f t="array" ref="N2602">_xlfn.IFS(L2602=100%,"выполнено",L2602=0%,"не выполнено",L2602&gt;0%,"в работе",L2602&lt;100%,"в работе")</f>
        <v>не выполнено</v>
      </c>
      <c r="O2602" s="25"/>
      <c r="P2602" s="25"/>
      <c r="Q2602" s="25" t="s">
        <v>1700</v>
      </c>
      <c r="R2602" s="25" t="str">
        <f>VLOOKUP(J2602,LookUp!C:F,4,0)</f>
        <v>ОЭиСС</v>
      </c>
      <c r="S2602" s="25" t="s">
        <v>3822</v>
      </c>
    </row>
    <row r="2603" spans="1:19" x14ac:dyDescent="0.25">
      <c r="A2603" s="25" t="s">
        <v>1721</v>
      </c>
      <c r="B2603" s="44">
        <v>5</v>
      </c>
      <c r="C2603" s="25" t="s">
        <v>2664</v>
      </c>
      <c r="D2603" s="25" t="s">
        <v>1</v>
      </c>
      <c r="E2603" s="26" t="s">
        <v>2</v>
      </c>
      <c r="F2603" s="26" t="s">
        <v>2</v>
      </c>
      <c r="G2603" s="25" t="s">
        <v>103</v>
      </c>
      <c r="H2603" s="26">
        <v>46070</v>
      </c>
      <c r="I2603" s="26">
        <v>46091</v>
      </c>
      <c r="J2603" s="25" t="s">
        <v>1025</v>
      </c>
      <c r="K2603" s="25"/>
      <c r="L2603" s="27">
        <v>0</v>
      </c>
      <c r="M2603" s="26" t="s">
        <v>2</v>
      </c>
      <c r="N2603" s="25" t="str" cm="1">
        <f t="array" ref="N2603">_xlfn.IFS(L2603=100%,"выполнено",L2603=0%,"не выполнено",L2603&gt;0%,"в работе",L2603&lt;100%,"в работе")</f>
        <v>не выполнено</v>
      </c>
      <c r="O2603" s="25"/>
      <c r="P2603" s="25"/>
      <c r="Q2603" s="25" t="s">
        <v>1696</v>
      </c>
      <c r="R2603" s="25" t="str">
        <f>VLOOKUP(J2603,LookUp!C:F,4,0)</f>
        <v>СЭО</v>
      </c>
      <c r="S2603" s="25" t="s">
        <v>3822</v>
      </c>
    </row>
    <row r="2604" spans="1:19" x14ac:dyDescent="0.25">
      <c r="A2604" s="25" t="s">
        <v>1721</v>
      </c>
      <c r="B2604" s="44">
        <v>4</v>
      </c>
      <c r="C2604" s="25" t="s">
        <v>3485</v>
      </c>
      <c r="D2604" s="25" t="s">
        <v>1</v>
      </c>
      <c r="E2604" s="26" t="s">
        <v>2</v>
      </c>
      <c r="F2604" s="26" t="s">
        <v>2</v>
      </c>
      <c r="G2604" s="25" t="s">
        <v>827</v>
      </c>
      <c r="H2604" s="26">
        <v>45973</v>
      </c>
      <c r="I2604" s="26">
        <v>46077</v>
      </c>
      <c r="J2604" s="25" t="s">
        <v>1719</v>
      </c>
      <c r="K2604" s="25"/>
      <c r="L2604" s="27">
        <v>0</v>
      </c>
      <c r="M2604" s="26" t="s">
        <v>2</v>
      </c>
      <c r="N2604" s="25" t="str" cm="1">
        <f t="array" ref="N2604">_xlfn.IFS(L2604=100%,"выполнено",L2604=0%,"не выполнено",L2604&gt;0%,"в работе",L2604&lt;100%,"в работе")</f>
        <v>не выполнено</v>
      </c>
      <c r="O2604" s="25"/>
      <c r="P2604" s="25"/>
      <c r="Q2604" s="25" t="s">
        <v>1007</v>
      </c>
      <c r="R2604" s="25" t="str">
        <f>VLOOKUP(J2604,LookUp!C:F,4,0)</f>
        <v>Не применимо</v>
      </c>
      <c r="S2604" s="25" t="s">
        <v>3822</v>
      </c>
    </row>
    <row r="2605" spans="1:19" x14ac:dyDescent="0.25">
      <c r="A2605" s="25" t="s">
        <v>1721</v>
      </c>
      <c r="B2605" s="44">
        <v>5</v>
      </c>
      <c r="C2605" s="25" t="s">
        <v>2666</v>
      </c>
      <c r="D2605" s="25" t="s">
        <v>1</v>
      </c>
      <c r="E2605" s="26" t="s">
        <v>2</v>
      </c>
      <c r="F2605" s="26" t="s">
        <v>2</v>
      </c>
      <c r="G2605" s="25" t="s">
        <v>73</v>
      </c>
      <c r="H2605" s="26">
        <v>45973</v>
      </c>
      <c r="I2605" s="26">
        <v>45979</v>
      </c>
      <c r="J2605" s="25" t="s">
        <v>1700</v>
      </c>
      <c r="K2605" s="25"/>
      <c r="L2605" s="27">
        <v>0</v>
      </c>
      <c r="M2605" s="26" t="s">
        <v>2</v>
      </c>
      <c r="N2605" s="25" t="str" cm="1">
        <f t="array" ref="N2605">_xlfn.IFS(L2605=100%,"выполнено",L2605=0%,"не выполнено",L2605&gt;0%,"в работе",L2605&lt;100%,"в работе")</f>
        <v>не выполнено</v>
      </c>
      <c r="O2605" s="25"/>
      <c r="P2605" s="25"/>
      <c r="Q2605" s="25" t="s">
        <v>1701</v>
      </c>
      <c r="R2605" s="25" t="str">
        <f>VLOOKUP(J2605,LookUp!C:F,4,0)</f>
        <v>АСО</v>
      </c>
      <c r="S2605" s="25" t="s">
        <v>3822</v>
      </c>
    </row>
    <row r="2606" spans="1:19" x14ac:dyDescent="0.25">
      <c r="A2606" s="25" t="s">
        <v>1721</v>
      </c>
      <c r="B2606" s="44">
        <v>5</v>
      </c>
      <c r="C2606" s="25" t="s">
        <v>3486</v>
      </c>
      <c r="D2606" s="25" t="s">
        <v>1</v>
      </c>
      <c r="E2606" s="26" t="s">
        <v>2</v>
      </c>
      <c r="F2606" s="26" t="s">
        <v>2</v>
      </c>
      <c r="G2606" s="25" t="s">
        <v>73</v>
      </c>
      <c r="H2606" s="26">
        <v>46056</v>
      </c>
      <c r="I2606" s="26">
        <v>46062</v>
      </c>
      <c r="J2606" s="25" t="s">
        <v>1700</v>
      </c>
      <c r="K2606" s="25"/>
      <c r="L2606" s="27">
        <v>0</v>
      </c>
      <c r="M2606" s="26" t="s">
        <v>2</v>
      </c>
      <c r="N2606" s="25" t="str" cm="1">
        <f t="array" ref="N2606">_xlfn.IFS(L2606=100%,"выполнено",L2606=0%,"не выполнено",L2606&gt;0%,"в работе",L2606&lt;100%,"в работе")</f>
        <v>не выполнено</v>
      </c>
      <c r="O2606" s="25"/>
      <c r="P2606" s="25"/>
      <c r="Q2606" s="25" t="s">
        <v>1013</v>
      </c>
      <c r="R2606" s="25" t="str">
        <f>VLOOKUP(J2606,LookUp!C:F,4,0)</f>
        <v>АСО</v>
      </c>
      <c r="S2606" s="25" t="s">
        <v>3822</v>
      </c>
    </row>
    <row r="2607" spans="1:19" x14ac:dyDescent="0.25">
      <c r="A2607" s="25" t="s">
        <v>1721</v>
      </c>
      <c r="B2607" s="44">
        <v>5</v>
      </c>
      <c r="C2607" s="25" t="s">
        <v>3487</v>
      </c>
      <c r="D2607" s="25" t="s">
        <v>1</v>
      </c>
      <c r="E2607" s="26" t="s">
        <v>2</v>
      </c>
      <c r="F2607" s="26" t="s">
        <v>2</v>
      </c>
      <c r="G2607" s="25" t="s">
        <v>73</v>
      </c>
      <c r="H2607" s="26">
        <v>46056</v>
      </c>
      <c r="I2607" s="26">
        <v>46062</v>
      </c>
      <c r="J2607" s="25" t="s">
        <v>1700</v>
      </c>
      <c r="K2607" s="25"/>
      <c r="L2607" s="27">
        <v>0</v>
      </c>
      <c r="M2607" s="26" t="s">
        <v>2</v>
      </c>
      <c r="N2607" s="25" t="str" cm="1">
        <f t="array" ref="N2607">_xlfn.IFS(L2607=100%,"выполнено",L2607=0%,"не выполнено",L2607&gt;0%,"в работе",L2607&lt;100%,"в работе")</f>
        <v>не выполнено</v>
      </c>
      <c r="O2607" s="25"/>
      <c r="P2607" s="25"/>
      <c r="Q2607" s="25" t="s">
        <v>1696</v>
      </c>
      <c r="R2607" s="25" t="str">
        <f>VLOOKUP(J2607,LookUp!C:F,4,0)</f>
        <v>АСО</v>
      </c>
      <c r="S2607" s="25" t="s">
        <v>3822</v>
      </c>
    </row>
    <row r="2608" spans="1:19" x14ac:dyDescent="0.25">
      <c r="A2608" s="25" t="s">
        <v>1721</v>
      </c>
      <c r="B2608" s="44">
        <v>5</v>
      </c>
      <c r="C2608" s="25" t="s">
        <v>3488</v>
      </c>
      <c r="D2608" s="25" t="s">
        <v>1</v>
      </c>
      <c r="E2608" s="26" t="s">
        <v>2</v>
      </c>
      <c r="F2608" s="26" t="s">
        <v>2</v>
      </c>
      <c r="G2608" s="25" t="s">
        <v>73</v>
      </c>
      <c r="H2608" s="26">
        <v>46056</v>
      </c>
      <c r="I2608" s="26">
        <v>46062</v>
      </c>
      <c r="J2608" s="25" t="s">
        <v>1700</v>
      </c>
      <c r="K2608" s="25"/>
      <c r="L2608" s="27">
        <v>0</v>
      </c>
      <c r="M2608" s="26" t="s">
        <v>2</v>
      </c>
      <c r="N2608" s="25" t="str" cm="1">
        <f t="array" ref="N2608">_xlfn.IFS(L2608=100%,"выполнено",L2608=0%,"не выполнено",L2608&gt;0%,"в работе",L2608&lt;100%,"в работе")</f>
        <v>не выполнено</v>
      </c>
      <c r="O2608" s="25"/>
      <c r="P2608" s="25"/>
      <c r="Q2608" s="25" t="s">
        <v>1007</v>
      </c>
      <c r="R2608" s="25" t="str">
        <f>VLOOKUP(J2608,LookUp!C:F,4,0)</f>
        <v>АСО</v>
      </c>
      <c r="S2608" s="25" t="s">
        <v>3822</v>
      </c>
    </row>
    <row r="2609" spans="1:19" x14ac:dyDescent="0.25">
      <c r="A2609" s="25" t="s">
        <v>1721</v>
      </c>
      <c r="B2609" s="44">
        <v>5</v>
      </c>
      <c r="C2609" s="25" t="s">
        <v>2668</v>
      </c>
      <c r="D2609" s="25" t="s">
        <v>1</v>
      </c>
      <c r="E2609" s="26" t="s">
        <v>2</v>
      </c>
      <c r="F2609" s="26" t="s">
        <v>2</v>
      </c>
      <c r="G2609" s="25" t="s">
        <v>33</v>
      </c>
      <c r="H2609" s="26">
        <v>46059</v>
      </c>
      <c r="I2609" s="26">
        <v>46063</v>
      </c>
      <c r="J2609" s="25" t="s">
        <v>1007</v>
      </c>
      <c r="K2609" s="25"/>
      <c r="L2609" s="27">
        <v>0</v>
      </c>
      <c r="M2609" s="26" t="s">
        <v>2</v>
      </c>
      <c r="N2609" s="25" t="str" cm="1">
        <f t="array" ref="N2609">_xlfn.IFS(L2609=100%,"выполнено",L2609=0%,"не выполнено",L2609&gt;0%,"в работе",L2609&lt;100%,"в работе")</f>
        <v>не выполнено</v>
      </c>
      <c r="O2609" s="25"/>
      <c r="P2609" s="25"/>
      <c r="Q2609" s="25" t="s">
        <v>1696</v>
      </c>
      <c r="R2609" s="25" t="str">
        <f>VLOOKUP(J2609,LookUp!C:F,4,0)</f>
        <v>ОЭиСС</v>
      </c>
      <c r="S2609" s="25" t="s">
        <v>3822</v>
      </c>
    </row>
    <row r="2610" spans="1:19" x14ac:dyDescent="0.25">
      <c r="A2610" s="25" t="s">
        <v>1721</v>
      </c>
      <c r="B2610" s="44">
        <v>5</v>
      </c>
      <c r="C2610" s="25" t="s">
        <v>2669</v>
      </c>
      <c r="D2610" s="25" t="s">
        <v>1</v>
      </c>
      <c r="E2610" s="26" t="s">
        <v>2</v>
      </c>
      <c r="F2610" s="26" t="s">
        <v>2</v>
      </c>
      <c r="G2610" s="25" t="s">
        <v>33</v>
      </c>
      <c r="H2610" s="26">
        <v>46059</v>
      </c>
      <c r="I2610" s="26">
        <v>46063</v>
      </c>
      <c r="J2610" s="25" t="s">
        <v>1007</v>
      </c>
      <c r="K2610" s="25"/>
      <c r="L2610" s="27">
        <v>0</v>
      </c>
      <c r="M2610" s="26" t="s">
        <v>2</v>
      </c>
      <c r="N2610" s="25" t="str" cm="1">
        <f t="array" ref="N2610">_xlfn.IFS(L2610=100%,"выполнено",L2610=0%,"не выполнено",L2610&gt;0%,"в работе",L2610&lt;100%,"в работе")</f>
        <v>не выполнено</v>
      </c>
      <c r="O2610" s="25"/>
      <c r="P2610" s="25"/>
      <c r="Q2610" s="25" t="s">
        <v>1696</v>
      </c>
      <c r="R2610" s="25" t="str">
        <f>VLOOKUP(J2610,LookUp!C:F,4,0)</f>
        <v>ОЭиСС</v>
      </c>
      <c r="S2610" s="25" t="s">
        <v>3822</v>
      </c>
    </row>
    <row r="2611" spans="1:19" x14ac:dyDescent="0.25">
      <c r="A2611" s="25" t="s">
        <v>1721</v>
      </c>
      <c r="B2611" s="44">
        <v>5</v>
      </c>
      <c r="C2611" s="25" t="s">
        <v>2670</v>
      </c>
      <c r="D2611" s="25" t="s">
        <v>1</v>
      </c>
      <c r="E2611" s="26" t="s">
        <v>2</v>
      </c>
      <c r="F2611" s="26" t="s">
        <v>2</v>
      </c>
      <c r="G2611" s="25" t="s">
        <v>33</v>
      </c>
      <c r="H2611" s="26">
        <v>46059</v>
      </c>
      <c r="I2611" s="26">
        <v>46063</v>
      </c>
      <c r="J2611" s="25" t="s">
        <v>1701</v>
      </c>
      <c r="K2611" s="25"/>
      <c r="L2611" s="27">
        <v>0</v>
      </c>
      <c r="M2611" s="26" t="s">
        <v>2</v>
      </c>
      <c r="N2611" s="25" t="str" cm="1">
        <f t="array" ref="N2611">_xlfn.IFS(L2611=100%,"выполнено",L2611=0%,"не выполнено",L2611&gt;0%,"в работе",L2611&lt;100%,"в работе")</f>
        <v>не выполнено</v>
      </c>
      <c r="O2611" s="25"/>
      <c r="P2611" s="25"/>
      <c r="Q2611" s="25" t="s">
        <v>1696</v>
      </c>
      <c r="R2611" s="25" t="str">
        <f>VLOOKUP(J2611,LookUp!C:F,4,0)</f>
        <v>ОВиВК</v>
      </c>
      <c r="S2611" s="25" t="s">
        <v>3822</v>
      </c>
    </row>
    <row r="2612" spans="1:19" x14ac:dyDescent="0.25">
      <c r="A2612" s="25" t="s">
        <v>1721</v>
      </c>
      <c r="B2612" s="44">
        <v>5</v>
      </c>
      <c r="C2612" s="25" t="s">
        <v>2671</v>
      </c>
      <c r="D2612" s="25" t="s">
        <v>1</v>
      </c>
      <c r="E2612" s="26" t="s">
        <v>2</v>
      </c>
      <c r="F2612" s="26" t="s">
        <v>2</v>
      </c>
      <c r="G2612" s="25" t="s">
        <v>33</v>
      </c>
      <c r="H2612" s="26">
        <v>46059</v>
      </c>
      <c r="I2612" s="26">
        <v>46063</v>
      </c>
      <c r="J2612" s="25" t="s">
        <v>1013</v>
      </c>
      <c r="K2612" s="25"/>
      <c r="L2612" s="27">
        <v>0</v>
      </c>
      <c r="M2612" s="26" t="s">
        <v>2</v>
      </c>
      <c r="N2612" s="25" t="str" cm="1">
        <f t="array" ref="N2612">_xlfn.IFS(L2612=100%,"выполнено",L2612=0%,"не выполнено",L2612&gt;0%,"в работе",L2612&lt;100%,"в работе")</f>
        <v>не выполнено</v>
      </c>
      <c r="O2612" s="25"/>
      <c r="P2612" s="25"/>
      <c r="Q2612" s="25" t="s">
        <v>1025</v>
      </c>
      <c r="R2612" s="25" t="str">
        <f>VLOOKUP(J2612,LookUp!C:F,4,0)</f>
        <v>ОВиВК</v>
      </c>
      <c r="S2612" s="25" t="s">
        <v>3822</v>
      </c>
    </row>
    <row r="2613" spans="1:19" x14ac:dyDescent="0.25">
      <c r="A2613" s="25" t="s">
        <v>1721</v>
      </c>
      <c r="B2613" s="44">
        <v>5</v>
      </c>
      <c r="C2613" s="25" t="s">
        <v>2672</v>
      </c>
      <c r="D2613" s="25" t="s">
        <v>1</v>
      </c>
      <c r="E2613" s="26" t="s">
        <v>2</v>
      </c>
      <c r="F2613" s="26" t="s">
        <v>2</v>
      </c>
      <c r="G2613" s="25" t="s">
        <v>73</v>
      </c>
      <c r="H2613" s="26">
        <v>46059</v>
      </c>
      <c r="I2613" s="26">
        <v>46065</v>
      </c>
      <c r="J2613" s="25" t="s">
        <v>1007</v>
      </c>
      <c r="K2613" s="25"/>
      <c r="L2613" s="27">
        <v>0</v>
      </c>
      <c r="M2613" s="26" t="s">
        <v>2</v>
      </c>
      <c r="N2613" s="25" t="str" cm="1">
        <f t="array" ref="N2613">_xlfn.IFS(L2613=100%,"выполнено",L2613=0%,"не выполнено",L2613&gt;0%,"в работе",L2613&lt;100%,"в работе")</f>
        <v>не выполнено</v>
      </c>
      <c r="O2613" s="25"/>
      <c r="P2613" s="25"/>
      <c r="Q2613" s="25" t="s">
        <v>1719</v>
      </c>
      <c r="R2613" s="25" t="str">
        <f>VLOOKUP(J2613,LookUp!C:F,4,0)</f>
        <v>ОЭиСС</v>
      </c>
      <c r="S2613" s="25" t="s">
        <v>3822</v>
      </c>
    </row>
    <row r="2614" spans="1:19" x14ac:dyDescent="0.25">
      <c r="A2614" s="25" t="s">
        <v>1721</v>
      </c>
      <c r="B2614" s="44">
        <v>5</v>
      </c>
      <c r="C2614" s="25" t="s">
        <v>2673</v>
      </c>
      <c r="D2614" s="25" t="s">
        <v>1</v>
      </c>
      <c r="E2614" s="26" t="s">
        <v>2</v>
      </c>
      <c r="F2614" s="26" t="s">
        <v>2</v>
      </c>
      <c r="G2614" s="25" t="s">
        <v>33</v>
      </c>
      <c r="H2614" s="26">
        <v>46059</v>
      </c>
      <c r="I2614" s="26">
        <v>46063</v>
      </c>
      <c r="J2614" s="25" t="s">
        <v>1007</v>
      </c>
      <c r="K2614" s="25"/>
      <c r="L2614" s="27">
        <v>0</v>
      </c>
      <c r="M2614" s="26" t="s">
        <v>2</v>
      </c>
      <c r="N2614" s="25" t="str" cm="1">
        <f t="array" ref="N2614">_xlfn.IFS(L2614=100%,"выполнено",L2614=0%,"не выполнено",L2614&gt;0%,"в работе",L2614&lt;100%,"в работе")</f>
        <v>не выполнено</v>
      </c>
      <c r="O2614" s="25"/>
      <c r="P2614" s="25"/>
      <c r="Q2614" s="25" t="s">
        <v>1698</v>
      </c>
      <c r="R2614" s="25" t="str">
        <f>VLOOKUP(J2614,LookUp!C:F,4,0)</f>
        <v>ОЭиСС</v>
      </c>
      <c r="S2614" s="25" t="s">
        <v>3822</v>
      </c>
    </row>
    <row r="2615" spans="1:19" x14ac:dyDescent="0.25">
      <c r="A2615" s="25" t="s">
        <v>1721</v>
      </c>
      <c r="B2615" s="44">
        <v>5</v>
      </c>
      <c r="C2615" s="25" t="s">
        <v>2674</v>
      </c>
      <c r="D2615" s="25" t="s">
        <v>1</v>
      </c>
      <c r="E2615" s="26" t="s">
        <v>2</v>
      </c>
      <c r="F2615" s="26" t="s">
        <v>2</v>
      </c>
      <c r="G2615" s="25" t="s">
        <v>33</v>
      </c>
      <c r="H2615" s="26">
        <v>46059</v>
      </c>
      <c r="I2615" s="26">
        <v>46063</v>
      </c>
      <c r="J2615" s="25" t="s">
        <v>1007</v>
      </c>
      <c r="K2615" s="25"/>
      <c r="L2615" s="27">
        <v>0</v>
      </c>
      <c r="M2615" s="26" t="s">
        <v>2</v>
      </c>
      <c r="N2615" s="25" t="str" cm="1">
        <f t="array" ref="N2615">_xlfn.IFS(L2615=100%,"выполнено",L2615=0%,"не выполнено",L2615&gt;0%,"в работе",L2615&lt;100%,"в работе")</f>
        <v>не выполнено</v>
      </c>
      <c r="O2615" s="25"/>
      <c r="P2615" s="25"/>
      <c r="Q2615" s="25" t="s">
        <v>1700</v>
      </c>
      <c r="R2615" s="25" t="str">
        <f>VLOOKUP(J2615,LookUp!C:F,4,0)</f>
        <v>ОЭиСС</v>
      </c>
      <c r="S2615" s="25" t="s">
        <v>3822</v>
      </c>
    </row>
    <row r="2616" spans="1:19" x14ac:dyDescent="0.25">
      <c r="A2616" s="25" t="s">
        <v>1721</v>
      </c>
      <c r="B2616" s="44">
        <v>5</v>
      </c>
      <c r="C2616" s="25" t="s">
        <v>2675</v>
      </c>
      <c r="D2616" s="25" t="s">
        <v>1</v>
      </c>
      <c r="E2616" s="26" t="s">
        <v>2</v>
      </c>
      <c r="F2616" s="26" t="s">
        <v>2</v>
      </c>
      <c r="G2616" s="25" t="s">
        <v>33</v>
      </c>
      <c r="H2616" s="26">
        <v>46059</v>
      </c>
      <c r="I2616" s="26">
        <v>46063</v>
      </c>
      <c r="J2616" s="25" t="s">
        <v>1007</v>
      </c>
      <c r="K2616" s="25"/>
      <c r="L2616" s="27">
        <v>0</v>
      </c>
      <c r="M2616" s="26" t="s">
        <v>2</v>
      </c>
      <c r="N2616" s="25" t="str" cm="1">
        <f t="array" ref="N2616">_xlfn.IFS(L2616=100%,"выполнено",L2616=0%,"не выполнено",L2616&gt;0%,"в работе",L2616&lt;100%,"в работе")</f>
        <v>не выполнено</v>
      </c>
      <c r="O2616" s="25"/>
      <c r="P2616" s="25"/>
      <c r="Q2616" s="25" t="s">
        <v>1013</v>
      </c>
      <c r="R2616" s="25" t="str">
        <f>VLOOKUP(J2616,LookUp!C:F,4,0)</f>
        <v>ОЭиСС</v>
      </c>
      <c r="S2616" s="25" t="s">
        <v>3822</v>
      </c>
    </row>
    <row r="2617" spans="1:19" x14ac:dyDescent="0.25">
      <c r="A2617" s="25" t="s">
        <v>1721</v>
      </c>
      <c r="B2617" s="44">
        <v>5</v>
      </c>
      <c r="C2617" s="25" t="s">
        <v>2676</v>
      </c>
      <c r="D2617" s="25" t="s">
        <v>1</v>
      </c>
      <c r="E2617" s="26" t="s">
        <v>2</v>
      </c>
      <c r="F2617" s="26" t="s">
        <v>2</v>
      </c>
      <c r="G2617" s="25" t="s">
        <v>73</v>
      </c>
      <c r="H2617" s="26">
        <v>46066</v>
      </c>
      <c r="I2617" s="26">
        <v>46072</v>
      </c>
      <c r="J2617" s="25" t="s">
        <v>1696</v>
      </c>
      <c r="K2617" s="25"/>
      <c r="L2617" s="27">
        <v>0</v>
      </c>
      <c r="M2617" s="26" t="s">
        <v>2</v>
      </c>
      <c r="N2617" s="25" t="str" cm="1">
        <f t="array" ref="N2617">_xlfn.IFS(L2617=100%,"выполнено",L2617=0%,"не выполнено",L2617&gt;0%,"в работе",L2617&lt;100%,"в работе")</f>
        <v>не выполнено</v>
      </c>
      <c r="O2617" s="25"/>
      <c r="P2617" s="25"/>
      <c r="Q2617" s="25" t="s">
        <v>1025</v>
      </c>
      <c r="R2617" s="25" t="str">
        <f>VLOOKUP(J2617,LookUp!C:F,4,0)</f>
        <v>ОЭиСС</v>
      </c>
      <c r="S2617" s="25" t="s">
        <v>3822</v>
      </c>
    </row>
    <row r="2618" spans="1:19" x14ac:dyDescent="0.25">
      <c r="A2618" s="25" t="s">
        <v>1721</v>
      </c>
      <c r="B2618" s="44">
        <v>5</v>
      </c>
      <c r="C2618" s="25" t="s">
        <v>2677</v>
      </c>
      <c r="D2618" s="25" t="s">
        <v>1</v>
      </c>
      <c r="E2618" s="26" t="s">
        <v>2</v>
      </c>
      <c r="F2618" s="26" t="s">
        <v>2</v>
      </c>
      <c r="G2618" s="25" t="s">
        <v>214</v>
      </c>
      <c r="H2618" s="26">
        <v>46062</v>
      </c>
      <c r="I2618" s="26">
        <v>46077</v>
      </c>
      <c r="J2618" s="25" t="s">
        <v>1025</v>
      </c>
      <c r="K2618" s="25"/>
      <c r="L2618" s="27">
        <v>0</v>
      </c>
      <c r="M2618" s="26" t="s">
        <v>2</v>
      </c>
      <c r="N2618" s="25" t="str" cm="1">
        <f t="array" ref="N2618">_xlfn.IFS(L2618=100%,"выполнено",L2618=0%,"не выполнено",L2618&gt;0%,"в работе",L2618&lt;100%,"в работе")</f>
        <v>не выполнено</v>
      </c>
      <c r="O2618" s="25"/>
      <c r="P2618" s="25"/>
      <c r="Q2618" s="25" t="s">
        <v>1719</v>
      </c>
      <c r="R2618" s="25" t="str">
        <f>VLOOKUP(J2618,LookUp!C:F,4,0)</f>
        <v>СЭО</v>
      </c>
      <c r="S2618" s="25" t="s">
        <v>3822</v>
      </c>
    </row>
    <row r="2619" spans="1:19" x14ac:dyDescent="0.25">
      <c r="A2619" s="25" t="s">
        <v>1721</v>
      </c>
      <c r="B2619" s="44">
        <v>4</v>
      </c>
      <c r="C2619" s="25" t="s">
        <v>3489</v>
      </c>
      <c r="D2619" s="25" t="s">
        <v>1</v>
      </c>
      <c r="E2619" s="26" t="s">
        <v>2</v>
      </c>
      <c r="F2619" s="26" t="s">
        <v>2</v>
      </c>
      <c r="G2619" s="25" t="s">
        <v>827</v>
      </c>
      <c r="H2619" s="26">
        <v>45973</v>
      </c>
      <c r="I2619" s="26">
        <v>46077</v>
      </c>
      <c r="J2619" s="25" t="s">
        <v>1719</v>
      </c>
      <c r="K2619" s="25"/>
      <c r="L2619" s="27">
        <v>0</v>
      </c>
      <c r="M2619" s="26" t="s">
        <v>2</v>
      </c>
      <c r="N2619" s="25" t="str" cm="1">
        <f t="array" ref="N2619">_xlfn.IFS(L2619=100%,"выполнено",L2619=0%,"не выполнено",L2619&gt;0%,"в работе",L2619&lt;100%,"в работе")</f>
        <v>не выполнено</v>
      </c>
      <c r="O2619" s="25"/>
      <c r="P2619" s="25"/>
      <c r="Q2619" s="25" t="s">
        <v>1700</v>
      </c>
      <c r="R2619" s="25" t="str">
        <f>VLOOKUP(J2619,LookUp!C:F,4,0)</f>
        <v>Не применимо</v>
      </c>
      <c r="S2619" s="25" t="s">
        <v>3822</v>
      </c>
    </row>
    <row r="2620" spans="1:19" x14ac:dyDescent="0.25">
      <c r="A2620" s="25" t="s">
        <v>1721</v>
      </c>
      <c r="B2620" s="44">
        <v>5</v>
      </c>
      <c r="C2620" s="25" t="s">
        <v>2679</v>
      </c>
      <c r="D2620" s="25" t="s">
        <v>1</v>
      </c>
      <c r="E2620" s="26" t="s">
        <v>2</v>
      </c>
      <c r="F2620" s="26" t="s">
        <v>2</v>
      </c>
      <c r="G2620" s="25" t="s">
        <v>73</v>
      </c>
      <c r="H2620" s="26">
        <v>45973</v>
      </c>
      <c r="I2620" s="26">
        <v>45979</v>
      </c>
      <c r="J2620" s="25" t="s">
        <v>1700</v>
      </c>
      <c r="K2620" s="25"/>
      <c r="L2620" s="27">
        <v>0</v>
      </c>
      <c r="M2620" s="26" t="s">
        <v>2</v>
      </c>
      <c r="N2620" s="25" t="str" cm="1">
        <f t="array" ref="N2620">_xlfn.IFS(L2620=100%,"выполнено",L2620=0%,"не выполнено",L2620&gt;0%,"в работе",L2620&lt;100%,"в работе")</f>
        <v>не выполнено</v>
      </c>
      <c r="O2620" s="25"/>
      <c r="P2620" s="25"/>
      <c r="Q2620" s="25" t="s">
        <v>1700</v>
      </c>
      <c r="R2620" s="25" t="str">
        <f>VLOOKUP(J2620,LookUp!C:F,4,0)</f>
        <v>АСО</v>
      </c>
      <c r="S2620" s="25" t="s">
        <v>3822</v>
      </c>
    </row>
    <row r="2621" spans="1:19" x14ac:dyDescent="0.25">
      <c r="A2621" s="25" t="s">
        <v>1721</v>
      </c>
      <c r="B2621" s="44">
        <v>5</v>
      </c>
      <c r="C2621" s="25" t="s">
        <v>2680</v>
      </c>
      <c r="D2621" s="25" t="s">
        <v>1</v>
      </c>
      <c r="E2621" s="26" t="s">
        <v>2</v>
      </c>
      <c r="F2621" s="26" t="s">
        <v>2</v>
      </c>
      <c r="G2621" s="25" t="s">
        <v>73</v>
      </c>
      <c r="H2621" s="26">
        <v>46056</v>
      </c>
      <c r="I2621" s="26">
        <v>46062</v>
      </c>
      <c r="J2621" s="25" t="s">
        <v>1700</v>
      </c>
      <c r="K2621" s="25"/>
      <c r="L2621" s="27">
        <v>0</v>
      </c>
      <c r="M2621" s="26" t="s">
        <v>2</v>
      </c>
      <c r="N2621" s="25" t="str" cm="1">
        <f t="array" ref="N2621">_xlfn.IFS(L2621=100%,"выполнено",L2621=0%,"не выполнено",L2621&gt;0%,"в работе",L2621&lt;100%,"в работе")</f>
        <v>не выполнено</v>
      </c>
      <c r="O2621" s="25"/>
      <c r="P2621" s="25"/>
      <c r="Q2621" s="25" t="s">
        <v>1700</v>
      </c>
      <c r="R2621" s="25" t="str">
        <f>VLOOKUP(J2621,LookUp!C:F,4,0)</f>
        <v>АСО</v>
      </c>
      <c r="S2621" s="25" t="s">
        <v>3822</v>
      </c>
    </row>
    <row r="2622" spans="1:19" x14ac:dyDescent="0.25">
      <c r="A2622" s="25" t="s">
        <v>1721</v>
      </c>
      <c r="B2622" s="44">
        <v>5</v>
      </c>
      <c r="C2622" s="25" t="s">
        <v>2681</v>
      </c>
      <c r="D2622" s="25" t="s">
        <v>1</v>
      </c>
      <c r="E2622" s="26" t="s">
        <v>2</v>
      </c>
      <c r="F2622" s="26" t="s">
        <v>2</v>
      </c>
      <c r="G2622" s="25" t="s">
        <v>73</v>
      </c>
      <c r="H2622" s="26">
        <v>46056</v>
      </c>
      <c r="I2622" s="26">
        <v>46062</v>
      </c>
      <c r="J2622" s="25" t="s">
        <v>1700</v>
      </c>
      <c r="K2622" s="25"/>
      <c r="L2622" s="27">
        <v>0</v>
      </c>
      <c r="M2622" s="26" t="s">
        <v>2</v>
      </c>
      <c r="N2622" s="25" t="str" cm="1">
        <f t="array" ref="N2622">_xlfn.IFS(L2622=100%,"выполнено",L2622=0%,"не выполнено",L2622&gt;0%,"в работе",L2622&lt;100%,"в работе")</f>
        <v>не выполнено</v>
      </c>
      <c r="O2622" s="25"/>
      <c r="P2622" s="25"/>
      <c r="Q2622" s="25" t="s">
        <v>1025</v>
      </c>
      <c r="R2622" s="25" t="str">
        <f>VLOOKUP(J2622,LookUp!C:F,4,0)</f>
        <v>АСО</v>
      </c>
      <c r="S2622" s="25" t="s">
        <v>3822</v>
      </c>
    </row>
    <row r="2623" spans="1:19" x14ac:dyDescent="0.25">
      <c r="A2623" s="25" t="s">
        <v>1721</v>
      </c>
      <c r="B2623" s="44">
        <v>5</v>
      </c>
      <c r="C2623" s="25" t="s">
        <v>2682</v>
      </c>
      <c r="D2623" s="25" t="s">
        <v>1</v>
      </c>
      <c r="E2623" s="26" t="s">
        <v>2</v>
      </c>
      <c r="F2623" s="26" t="s">
        <v>2</v>
      </c>
      <c r="G2623" s="25" t="s">
        <v>73</v>
      </c>
      <c r="H2623" s="26">
        <v>46056</v>
      </c>
      <c r="I2623" s="26">
        <v>46062</v>
      </c>
      <c r="J2623" s="25" t="s">
        <v>1700</v>
      </c>
      <c r="K2623" s="25"/>
      <c r="L2623" s="27">
        <v>0</v>
      </c>
      <c r="M2623" s="26" t="s">
        <v>2</v>
      </c>
      <c r="N2623" s="25" t="str" cm="1">
        <f t="array" ref="N2623">_xlfn.IFS(L2623=100%,"выполнено",L2623=0%,"не выполнено",L2623&gt;0%,"в работе",L2623&lt;100%,"в работе")</f>
        <v>не выполнено</v>
      </c>
      <c r="O2623" s="25"/>
      <c r="P2623" s="25"/>
      <c r="Q2623" s="25" t="s">
        <v>1719</v>
      </c>
      <c r="R2623" s="25" t="str">
        <f>VLOOKUP(J2623,LookUp!C:F,4,0)</f>
        <v>АСО</v>
      </c>
      <c r="S2623" s="25" t="s">
        <v>3822</v>
      </c>
    </row>
    <row r="2624" spans="1:19" x14ac:dyDescent="0.25">
      <c r="A2624" s="25" t="s">
        <v>1721</v>
      </c>
      <c r="B2624" s="44">
        <v>5</v>
      </c>
      <c r="C2624" s="25" t="s">
        <v>2683</v>
      </c>
      <c r="D2624" s="25" t="s">
        <v>1</v>
      </c>
      <c r="E2624" s="26" t="s">
        <v>2</v>
      </c>
      <c r="F2624" s="26" t="s">
        <v>2</v>
      </c>
      <c r="G2624" s="25" t="s">
        <v>33</v>
      </c>
      <c r="H2624" s="26">
        <v>46059</v>
      </c>
      <c r="I2624" s="26">
        <v>46063</v>
      </c>
      <c r="J2624" s="25" t="s">
        <v>1007</v>
      </c>
      <c r="K2624" s="25"/>
      <c r="L2624" s="27">
        <v>0</v>
      </c>
      <c r="M2624" s="26" t="s">
        <v>2</v>
      </c>
      <c r="N2624" s="25" t="str" cm="1">
        <f t="array" ref="N2624">_xlfn.IFS(L2624=100%,"выполнено",L2624=0%,"не выполнено",L2624&gt;0%,"в работе",L2624&lt;100%,"в работе")</f>
        <v>не выполнено</v>
      </c>
      <c r="O2624" s="25"/>
      <c r="P2624" s="25"/>
      <c r="Q2624" s="25" t="s">
        <v>991</v>
      </c>
      <c r="R2624" s="25" t="str">
        <f>VLOOKUP(J2624,LookUp!C:F,4,0)</f>
        <v>ОЭиСС</v>
      </c>
      <c r="S2624" s="25" t="s">
        <v>3822</v>
      </c>
    </row>
    <row r="2625" spans="1:19" x14ac:dyDescent="0.25">
      <c r="A2625" s="25" t="s">
        <v>1721</v>
      </c>
      <c r="B2625" s="44">
        <v>5</v>
      </c>
      <c r="C2625" s="25" t="s">
        <v>2684</v>
      </c>
      <c r="D2625" s="25" t="s">
        <v>1</v>
      </c>
      <c r="E2625" s="26" t="s">
        <v>2</v>
      </c>
      <c r="F2625" s="26" t="s">
        <v>2</v>
      </c>
      <c r="G2625" s="25" t="s">
        <v>33</v>
      </c>
      <c r="H2625" s="26">
        <v>46059</v>
      </c>
      <c r="I2625" s="26">
        <v>46063</v>
      </c>
      <c r="J2625" s="25" t="s">
        <v>1007</v>
      </c>
      <c r="K2625" s="25"/>
      <c r="L2625" s="27">
        <v>0</v>
      </c>
      <c r="M2625" s="26" t="s">
        <v>2</v>
      </c>
      <c r="N2625" s="25" t="str" cm="1">
        <f t="array" ref="N2625">_xlfn.IFS(L2625=100%,"выполнено",L2625=0%,"не выполнено",L2625&gt;0%,"в работе",L2625&lt;100%,"в работе")</f>
        <v>не выполнено</v>
      </c>
      <c r="O2625" s="25"/>
      <c r="P2625" s="25"/>
      <c r="Q2625" s="25" t="s">
        <v>1719</v>
      </c>
      <c r="R2625" s="25" t="str">
        <f>VLOOKUP(J2625,LookUp!C:F,4,0)</f>
        <v>ОЭиСС</v>
      </c>
      <c r="S2625" s="25" t="s">
        <v>3822</v>
      </c>
    </row>
    <row r="2626" spans="1:19" x14ac:dyDescent="0.25">
      <c r="A2626" s="25" t="s">
        <v>1721</v>
      </c>
      <c r="B2626" s="44">
        <v>5</v>
      </c>
      <c r="C2626" s="25" t="s">
        <v>3490</v>
      </c>
      <c r="D2626" s="25" t="s">
        <v>1</v>
      </c>
      <c r="E2626" s="26" t="s">
        <v>2</v>
      </c>
      <c r="F2626" s="26" t="s">
        <v>2</v>
      </c>
      <c r="G2626" s="25" t="s">
        <v>33</v>
      </c>
      <c r="H2626" s="26">
        <v>46059</v>
      </c>
      <c r="I2626" s="26">
        <v>46063</v>
      </c>
      <c r="J2626" s="25" t="s">
        <v>1701</v>
      </c>
      <c r="K2626" s="25"/>
      <c r="L2626" s="27">
        <v>0</v>
      </c>
      <c r="M2626" s="26" t="s">
        <v>2</v>
      </c>
      <c r="N2626" s="25" t="str" cm="1">
        <f t="array" ref="N2626">_xlfn.IFS(L2626=100%,"выполнено",L2626=0%,"не выполнено",L2626&gt;0%,"в работе",L2626&lt;100%,"в работе")</f>
        <v>не выполнено</v>
      </c>
      <c r="O2626" s="25"/>
      <c r="P2626" s="25"/>
      <c r="Q2626" s="25" t="s">
        <v>991</v>
      </c>
      <c r="R2626" s="25" t="str">
        <f>VLOOKUP(J2626,LookUp!C:F,4,0)</f>
        <v>ОВиВК</v>
      </c>
      <c r="S2626" s="25" t="s">
        <v>3822</v>
      </c>
    </row>
    <row r="2627" spans="1:19" x14ac:dyDescent="0.25">
      <c r="A2627" s="25" t="s">
        <v>1721</v>
      </c>
      <c r="B2627" s="44">
        <v>5</v>
      </c>
      <c r="C2627" s="25" t="s">
        <v>2686</v>
      </c>
      <c r="D2627" s="25" t="s">
        <v>1</v>
      </c>
      <c r="E2627" s="26" t="s">
        <v>2</v>
      </c>
      <c r="F2627" s="26" t="s">
        <v>2</v>
      </c>
      <c r="G2627" s="25" t="s">
        <v>33</v>
      </c>
      <c r="H2627" s="26">
        <v>46059</v>
      </c>
      <c r="I2627" s="26">
        <v>46063</v>
      </c>
      <c r="J2627" s="25" t="s">
        <v>1013</v>
      </c>
      <c r="K2627" s="25"/>
      <c r="L2627" s="27">
        <v>0</v>
      </c>
      <c r="M2627" s="26" t="s">
        <v>2</v>
      </c>
      <c r="N2627" s="25" t="str" cm="1">
        <f t="array" ref="N2627">_xlfn.IFS(L2627=100%,"выполнено",L2627=0%,"не выполнено",L2627&gt;0%,"в работе",L2627&lt;100%,"в работе")</f>
        <v>не выполнено</v>
      </c>
      <c r="O2627" s="25"/>
      <c r="P2627" s="25"/>
      <c r="Q2627" s="25" t="s">
        <v>1719</v>
      </c>
      <c r="R2627" s="25" t="str">
        <f>VLOOKUP(J2627,LookUp!C:F,4,0)</f>
        <v>ОВиВК</v>
      </c>
      <c r="S2627" s="25" t="s">
        <v>3822</v>
      </c>
    </row>
    <row r="2628" spans="1:19" x14ac:dyDescent="0.25">
      <c r="A2628" s="25" t="s">
        <v>1721</v>
      </c>
      <c r="B2628" s="44">
        <v>5</v>
      </c>
      <c r="C2628" s="25" t="s">
        <v>3491</v>
      </c>
      <c r="D2628" s="25" t="s">
        <v>1</v>
      </c>
      <c r="E2628" s="26" t="s">
        <v>2</v>
      </c>
      <c r="F2628" s="26" t="s">
        <v>2</v>
      </c>
      <c r="G2628" s="25" t="s">
        <v>73</v>
      </c>
      <c r="H2628" s="26">
        <v>46059</v>
      </c>
      <c r="I2628" s="26">
        <v>46065</v>
      </c>
      <c r="J2628" s="25" t="s">
        <v>1007</v>
      </c>
      <c r="K2628" s="25"/>
      <c r="L2628" s="27">
        <v>0</v>
      </c>
      <c r="M2628" s="26" t="s">
        <v>2</v>
      </c>
      <c r="N2628" s="25" t="str" cm="1">
        <f t="array" ref="N2628">_xlfn.IFS(L2628=100%,"выполнено",L2628=0%,"не выполнено",L2628&gt;0%,"в работе",L2628&lt;100%,"в работе")</f>
        <v>не выполнено</v>
      </c>
      <c r="O2628" s="25"/>
      <c r="P2628" s="25"/>
      <c r="Q2628" s="25" t="s">
        <v>991</v>
      </c>
      <c r="R2628" s="25" t="str">
        <f>VLOOKUP(J2628,LookUp!C:F,4,0)</f>
        <v>ОЭиСС</v>
      </c>
      <c r="S2628" s="25" t="s">
        <v>3822</v>
      </c>
    </row>
    <row r="2629" spans="1:19" x14ac:dyDescent="0.25">
      <c r="A2629" s="25" t="s">
        <v>1721</v>
      </c>
      <c r="B2629" s="44">
        <v>5</v>
      </c>
      <c r="C2629" s="25" t="s">
        <v>3492</v>
      </c>
      <c r="D2629" s="25" t="s">
        <v>1</v>
      </c>
      <c r="E2629" s="26" t="s">
        <v>2</v>
      </c>
      <c r="F2629" s="26" t="s">
        <v>2</v>
      </c>
      <c r="G2629" s="25" t="s">
        <v>33</v>
      </c>
      <c r="H2629" s="26">
        <v>46059</v>
      </c>
      <c r="I2629" s="26">
        <v>46063</v>
      </c>
      <c r="J2629" s="25" t="s">
        <v>1007</v>
      </c>
      <c r="K2629" s="25"/>
      <c r="L2629" s="27">
        <v>0</v>
      </c>
      <c r="M2629" s="26" t="s">
        <v>2</v>
      </c>
      <c r="N2629" s="25" t="str" cm="1">
        <f t="array" ref="N2629">_xlfn.IFS(L2629=100%,"выполнено",L2629=0%,"не выполнено",L2629&gt;0%,"в работе",L2629&lt;100%,"в работе")</f>
        <v>не выполнено</v>
      </c>
      <c r="O2629" s="25"/>
      <c r="P2629" s="25"/>
      <c r="Q2629" s="25" t="s">
        <v>1719</v>
      </c>
      <c r="R2629" s="25" t="str">
        <f>VLOOKUP(J2629,LookUp!C:F,4,0)</f>
        <v>ОЭиСС</v>
      </c>
      <c r="S2629" s="25" t="s">
        <v>3822</v>
      </c>
    </row>
    <row r="2630" spans="1:19" x14ac:dyDescent="0.25">
      <c r="A2630" s="25" t="s">
        <v>1721</v>
      </c>
      <c r="B2630" s="44">
        <v>5</v>
      </c>
      <c r="C2630" s="25" t="s">
        <v>3493</v>
      </c>
      <c r="D2630" s="25" t="s">
        <v>1</v>
      </c>
      <c r="E2630" s="26" t="s">
        <v>2</v>
      </c>
      <c r="F2630" s="26" t="s">
        <v>2</v>
      </c>
      <c r="G2630" s="25" t="s">
        <v>33</v>
      </c>
      <c r="H2630" s="26">
        <v>46059</v>
      </c>
      <c r="I2630" s="26">
        <v>46063</v>
      </c>
      <c r="J2630" s="25" t="s">
        <v>1007</v>
      </c>
      <c r="K2630" s="25"/>
      <c r="L2630" s="27">
        <v>0</v>
      </c>
      <c r="M2630" s="26" t="s">
        <v>2</v>
      </c>
      <c r="N2630" s="25" t="str" cm="1">
        <f t="array" ref="N2630">_xlfn.IFS(L2630=100%,"выполнено",L2630=0%,"не выполнено",L2630&gt;0%,"в работе",L2630&lt;100%,"в работе")</f>
        <v>не выполнено</v>
      </c>
      <c r="O2630" s="25"/>
      <c r="P2630" s="25"/>
      <c r="Q2630" s="25" t="s">
        <v>991</v>
      </c>
      <c r="R2630" s="25" t="str">
        <f>VLOOKUP(J2630,LookUp!C:F,4,0)</f>
        <v>ОЭиСС</v>
      </c>
      <c r="S2630" s="25" t="s">
        <v>3822</v>
      </c>
    </row>
    <row r="2631" spans="1:19" x14ac:dyDescent="0.25">
      <c r="A2631" s="25" t="s">
        <v>1721</v>
      </c>
      <c r="B2631" s="44">
        <v>5</v>
      </c>
      <c r="C2631" s="25" t="s">
        <v>3494</v>
      </c>
      <c r="D2631" s="25" t="s">
        <v>1</v>
      </c>
      <c r="E2631" s="26" t="s">
        <v>2</v>
      </c>
      <c r="F2631" s="26" t="s">
        <v>2</v>
      </c>
      <c r="G2631" s="25" t="s">
        <v>33</v>
      </c>
      <c r="H2631" s="26">
        <v>46059</v>
      </c>
      <c r="I2631" s="26">
        <v>46063</v>
      </c>
      <c r="J2631" s="25" t="s">
        <v>1007</v>
      </c>
      <c r="K2631" s="25"/>
      <c r="L2631" s="27">
        <v>0</v>
      </c>
      <c r="M2631" s="26" t="s">
        <v>2</v>
      </c>
      <c r="N2631" s="25" t="str" cm="1">
        <f t="array" ref="N2631">_xlfn.IFS(L2631=100%,"выполнено",L2631=0%,"не выполнено",L2631&gt;0%,"в работе",L2631&lt;100%,"в работе")</f>
        <v>не выполнено</v>
      </c>
      <c r="O2631" s="25"/>
      <c r="P2631" s="25"/>
      <c r="Q2631" s="25" t="s">
        <v>1719</v>
      </c>
      <c r="R2631" s="25" t="str">
        <f>VLOOKUP(J2631,LookUp!C:F,4,0)</f>
        <v>ОЭиСС</v>
      </c>
      <c r="S2631" s="25" t="s">
        <v>3822</v>
      </c>
    </row>
    <row r="2632" spans="1:19" x14ac:dyDescent="0.25">
      <c r="A2632" s="25" t="s">
        <v>1721</v>
      </c>
      <c r="B2632" s="44">
        <v>5</v>
      </c>
      <c r="C2632" s="25" t="s">
        <v>2687</v>
      </c>
      <c r="D2632" s="25" t="s">
        <v>1</v>
      </c>
      <c r="E2632" s="26" t="s">
        <v>2</v>
      </c>
      <c r="F2632" s="26" t="s">
        <v>2</v>
      </c>
      <c r="G2632" s="25" t="s">
        <v>73</v>
      </c>
      <c r="H2632" s="26">
        <v>46066</v>
      </c>
      <c r="I2632" s="26">
        <v>46072</v>
      </c>
      <c r="J2632" s="25" t="s">
        <v>1696</v>
      </c>
      <c r="K2632" s="25"/>
      <c r="L2632" s="27">
        <v>0</v>
      </c>
      <c r="M2632" s="26" t="s">
        <v>2</v>
      </c>
      <c r="N2632" s="25" t="str" cm="1">
        <f t="array" ref="N2632">_xlfn.IFS(L2632=100%,"выполнено",L2632=0%,"не выполнено",L2632&gt;0%,"в работе",L2632&lt;100%,"в работе")</f>
        <v>не выполнено</v>
      </c>
      <c r="O2632" s="25"/>
      <c r="P2632" s="25"/>
      <c r="Q2632" s="25" t="s">
        <v>1698</v>
      </c>
      <c r="R2632" s="25" t="str">
        <f>VLOOKUP(J2632,LookUp!C:F,4,0)</f>
        <v>ОЭиСС</v>
      </c>
      <c r="S2632" s="25" t="s">
        <v>3822</v>
      </c>
    </row>
    <row r="2633" spans="1:19" x14ac:dyDescent="0.25">
      <c r="A2633" s="25" t="s">
        <v>1721</v>
      </c>
      <c r="B2633" s="44">
        <v>5</v>
      </c>
      <c r="C2633" s="25" t="s">
        <v>2688</v>
      </c>
      <c r="D2633" s="25" t="s">
        <v>1</v>
      </c>
      <c r="E2633" s="26" t="s">
        <v>2</v>
      </c>
      <c r="F2633" s="26" t="s">
        <v>2</v>
      </c>
      <c r="G2633" s="25" t="s">
        <v>214</v>
      </c>
      <c r="H2633" s="26">
        <v>46062</v>
      </c>
      <c r="I2633" s="26">
        <v>46077</v>
      </c>
      <c r="J2633" s="25" t="s">
        <v>1025</v>
      </c>
      <c r="K2633" s="25"/>
      <c r="L2633" s="27">
        <v>0</v>
      </c>
      <c r="M2633" s="26" t="s">
        <v>2</v>
      </c>
      <c r="N2633" s="25" t="str" cm="1">
        <f t="array" ref="N2633">_xlfn.IFS(L2633=100%,"выполнено",L2633=0%,"не выполнено",L2633&gt;0%,"в работе",L2633&lt;100%,"в работе")</f>
        <v>не выполнено</v>
      </c>
      <c r="O2633" s="25"/>
      <c r="P2633" s="25"/>
      <c r="Q2633" s="25" t="s">
        <v>1696</v>
      </c>
      <c r="R2633" s="25" t="str">
        <f>VLOOKUP(J2633,LookUp!C:F,4,0)</f>
        <v>СЭО</v>
      </c>
      <c r="S2633" s="25" t="s">
        <v>3822</v>
      </c>
    </row>
    <row r="2634" spans="1:19" x14ac:dyDescent="0.25">
      <c r="A2634" s="25" t="s">
        <v>1721</v>
      </c>
      <c r="B2634" s="44">
        <v>4</v>
      </c>
      <c r="C2634" s="25" t="s">
        <v>3495</v>
      </c>
      <c r="D2634" s="25" t="s">
        <v>1</v>
      </c>
      <c r="E2634" s="26" t="s">
        <v>2</v>
      </c>
      <c r="F2634" s="26" t="s">
        <v>2</v>
      </c>
      <c r="G2634" s="25" t="s">
        <v>827</v>
      </c>
      <c r="H2634" s="26">
        <v>45973</v>
      </c>
      <c r="I2634" s="26">
        <v>46077</v>
      </c>
      <c r="J2634" s="25" t="s">
        <v>1719</v>
      </c>
      <c r="K2634" s="25"/>
      <c r="L2634" s="27">
        <v>0</v>
      </c>
      <c r="M2634" s="26" t="s">
        <v>2</v>
      </c>
      <c r="N2634" s="25" t="str" cm="1">
        <f t="array" ref="N2634">_xlfn.IFS(L2634=100%,"выполнено",L2634=0%,"не выполнено",L2634&gt;0%,"в работе",L2634&lt;100%,"в работе")</f>
        <v>не выполнено</v>
      </c>
      <c r="O2634" s="25"/>
      <c r="P2634" s="25"/>
      <c r="Q2634" s="25" t="s">
        <v>1696</v>
      </c>
      <c r="R2634" s="25" t="str">
        <f>VLOOKUP(J2634,LookUp!C:F,4,0)</f>
        <v>Не применимо</v>
      </c>
      <c r="S2634" s="25" t="s">
        <v>3822</v>
      </c>
    </row>
    <row r="2635" spans="1:19" x14ac:dyDescent="0.25">
      <c r="A2635" s="25" t="s">
        <v>1721</v>
      </c>
      <c r="B2635" s="44">
        <v>5</v>
      </c>
      <c r="C2635" s="25" t="s">
        <v>2690</v>
      </c>
      <c r="D2635" s="25" t="s">
        <v>1</v>
      </c>
      <c r="E2635" s="26" t="s">
        <v>2</v>
      </c>
      <c r="F2635" s="26" t="s">
        <v>2</v>
      </c>
      <c r="G2635" s="25" t="s">
        <v>73</v>
      </c>
      <c r="H2635" s="26">
        <v>45973</v>
      </c>
      <c r="I2635" s="26">
        <v>45979</v>
      </c>
      <c r="J2635" s="25" t="s">
        <v>1700</v>
      </c>
      <c r="K2635" s="25"/>
      <c r="L2635" s="27">
        <v>0</v>
      </c>
      <c r="M2635" s="26" t="s">
        <v>2</v>
      </c>
      <c r="N2635" s="25" t="str" cm="1">
        <f t="array" ref="N2635">_xlfn.IFS(L2635=100%,"выполнено",L2635=0%,"не выполнено",L2635&gt;0%,"в работе",L2635&lt;100%,"в работе")</f>
        <v>не выполнено</v>
      </c>
      <c r="O2635" s="25"/>
      <c r="P2635" s="25"/>
      <c r="Q2635" s="25" t="s">
        <v>1025</v>
      </c>
      <c r="R2635" s="25" t="str">
        <f>VLOOKUP(J2635,LookUp!C:F,4,0)</f>
        <v>АСО</v>
      </c>
      <c r="S2635" s="25" t="s">
        <v>3822</v>
      </c>
    </row>
    <row r="2636" spans="1:19" x14ac:dyDescent="0.25">
      <c r="A2636" s="25" t="s">
        <v>1721</v>
      </c>
      <c r="B2636" s="44">
        <v>5</v>
      </c>
      <c r="C2636" s="25" t="s">
        <v>3496</v>
      </c>
      <c r="D2636" s="25" t="s">
        <v>1</v>
      </c>
      <c r="E2636" s="26" t="s">
        <v>2</v>
      </c>
      <c r="F2636" s="26" t="s">
        <v>2</v>
      </c>
      <c r="G2636" s="25" t="s">
        <v>73</v>
      </c>
      <c r="H2636" s="26">
        <v>46056</v>
      </c>
      <c r="I2636" s="26">
        <v>46062</v>
      </c>
      <c r="J2636" s="25" t="s">
        <v>1700</v>
      </c>
      <c r="K2636" s="25"/>
      <c r="L2636" s="27">
        <v>0</v>
      </c>
      <c r="M2636" s="26" t="s">
        <v>2</v>
      </c>
      <c r="N2636" s="25" t="str" cm="1">
        <f t="array" ref="N2636">_xlfn.IFS(L2636=100%,"выполнено",L2636=0%,"не выполнено",L2636&gt;0%,"в работе",L2636&lt;100%,"в работе")</f>
        <v>не выполнено</v>
      </c>
      <c r="O2636" s="25"/>
      <c r="P2636" s="25"/>
      <c r="Q2636" s="25" t="s">
        <v>1719</v>
      </c>
      <c r="R2636" s="25" t="str">
        <f>VLOOKUP(J2636,LookUp!C:F,4,0)</f>
        <v>АСО</v>
      </c>
      <c r="S2636" s="25" t="s">
        <v>3822</v>
      </c>
    </row>
    <row r="2637" spans="1:19" x14ac:dyDescent="0.25">
      <c r="A2637" s="25" t="s">
        <v>1721</v>
      </c>
      <c r="B2637" s="44">
        <v>5</v>
      </c>
      <c r="C2637" s="25" t="s">
        <v>3497</v>
      </c>
      <c r="D2637" s="25" t="s">
        <v>1</v>
      </c>
      <c r="E2637" s="26" t="s">
        <v>2</v>
      </c>
      <c r="F2637" s="26" t="s">
        <v>2</v>
      </c>
      <c r="G2637" s="25" t="s">
        <v>73</v>
      </c>
      <c r="H2637" s="26">
        <v>46056</v>
      </c>
      <c r="I2637" s="26">
        <v>46062</v>
      </c>
      <c r="J2637" s="25" t="s">
        <v>1700</v>
      </c>
      <c r="K2637" s="25"/>
      <c r="L2637" s="27">
        <v>0</v>
      </c>
      <c r="M2637" s="26" t="s">
        <v>2</v>
      </c>
      <c r="N2637" s="25" t="str" cm="1">
        <f t="array" ref="N2637">_xlfn.IFS(L2637=100%,"выполнено",L2637=0%,"не выполнено",L2637&gt;0%,"в работе",L2637&lt;100%,"в работе")</f>
        <v>не выполнено</v>
      </c>
      <c r="O2637" s="25"/>
      <c r="P2637" s="25"/>
      <c r="Q2637" s="25" t="s">
        <v>1698</v>
      </c>
      <c r="R2637" s="25" t="str">
        <f>VLOOKUP(J2637,LookUp!C:F,4,0)</f>
        <v>АСО</v>
      </c>
      <c r="S2637" s="25" t="s">
        <v>3822</v>
      </c>
    </row>
    <row r="2638" spans="1:19" x14ac:dyDescent="0.25">
      <c r="A2638" s="25" t="s">
        <v>1721</v>
      </c>
      <c r="B2638" s="44">
        <v>5</v>
      </c>
      <c r="C2638" s="25" t="s">
        <v>3498</v>
      </c>
      <c r="D2638" s="25" t="s">
        <v>1</v>
      </c>
      <c r="E2638" s="26" t="s">
        <v>2</v>
      </c>
      <c r="F2638" s="26" t="s">
        <v>2</v>
      </c>
      <c r="G2638" s="25" t="s">
        <v>73</v>
      </c>
      <c r="H2638" s="26">
        <v>46056</v>
      </c>
      <c r="I2638" s="26">
        <v>46062</v>
      </c>
      <c r="J2638" s="25" t="s">
        <v>1700</v>
      </c>
      <c r="K2638" s="25"/>
      <c r="L2638" s="27">
        <v>0</v>
      </c>
      <c r="M2638" s="26" t="s">
        <v>2</v>
      </c>
      <c r="N2638" s="25" t="str" cm="1">
        <f t="array" ref="N2638">_xlfn.IFS(L2638=100%,"выполнено",L2638=0%,"не выполнено",L2638&gt;0%,"в работе",L2638&lt;100%,"в работе")</f>
        <v>не выполнено</v>
      </c>
      <c r="O2638" s="25"/>
      <c r="P2638" s="25"/>
      <c r="Q2638" s="25" t="s">
        <v>1700</v>
      </c>
      <c r="R2638" s="25" t="str">
        <f>VLOOKUP(J2638,LookUp!C:F,4,0)</f>
        <v>АСО</v>
      </c>
      <c r="S2638" s="25" t="s">
        <v>3822</v>
      </c>
    </row>
    <row r="2639" spans="1:19" x14ac:dyDescent="0.25">
      <c r="A2639" s="25" t="s">
        <v>1721</v>
      </c>
      <c r="B2639" s="44">
        <v>5</v>
      </c>
      <c r="C2639" s="25" t="s">
        <v>3499</v>
      </c>
      <c r="D2639" s="25" t="s">
        <v>1</v>
      </c>
      <c r="E2639" s="26" t="s">
        <v>2</v>
      </c>
      <c r="F2639" s="26" t="s">
        <v>2</v>
      </c>
      <c r="G2639" s="25" t="s">
        <v>33</v>
      </c>
      <c r="H2639" s="26">
        <v>46059</v>
      </c>
      <c r="I2639" s="26">
        <v>46063</v>
      </c>
      <c r="J2639" s="25" t="s">
        <v>1007</v>
      </c>
      <c r="K2639" s="25"/>
      <c r="L2639" s="27">
        <v>0</v>
      </c>
      <c r="M2639" s="26" t="s">
        <v>2</v>
      </c>
      <c r="N2639" s="25" t="str" cm="1">
        <f t="array" ref="N2639">_xlfn.IFS(L2639=100%,"выполнено",L2639=0%,"не выполнено",L2639&gt;0%,"в работе",L2639&lt;100%,"в работе")</f>
        <v>не выполнено</v>
      </c>
      <c r="O2639" s="25"/>
      <c r="P2639" s="25"/>
      <c r="Q2639" s="25" t="s">
        <v>1696</v>
      </c>
      <c r="R2639" s="25" t="str">
        <f>VLOOKUP(J2639,LookUp!C:F,4,0)</f>
        <v>ОЭиСС</v>
      </c>
      <c r="S2639" s="25" t="s">
        <v>3822</v>
      </c>
    </row>
    <row r="2640" spans="1:19" x14ac:dyDescent="0.25">
      <c r="A2640" s="25" t="s">
        <v>1721</v>
      </c>
      <c r="B2640" s="44">
        <v>5</v>
      </c>
      <c r="C2640" s="25" t="s">
        <v>3500</v>
      </c>
      <c r="D2640" s="25" t="s">
        <v>1</v>
      </c>
      <c r="E2640" s="26" t="s">
        <v>2</v>
      </c>
      <c r="F2640" s="26" t="s">
        <v>2</v>
      </c>
      <c r="G2640" s="25" t="s">
        <v>33</v>
      </c>
      <c r="H2640" s="26">
        <v>46059</v>
      </c>
      <c r="I2640" s="26">
        <v>46063</v>
      </c>
      <c r="J2640" s="25" t="s">
        <v>1007</v>
      </c>
      <c r="K2640" s="25"/>
      <c r="L2640" s="27">
        <v>0</v>
      </c>
      <c r="M2640" s="26" t="s">
        <v>2</v>
      </c>
      <c r="N2640" s="25" t="str" cm="1">
        <f t="array" ref="N2640">_xlfn.IFS(L2640=100%,"выполнено",L2640=0%,"не выполнено",L2640&gt;0%,"в работе",L2640&lt;100%,"в работе")</f>
        <v>не выполнено</v>
      </c>
      <c r="O2640" s="25"/>
      <c r="P2640" s="25"/>
      <c r="Q2640" s="25" t="s">
        <v>1007</v>
      </c>
      <c r="R2640" s="25" t="str">
        <f>VLOOKUP(J2640,LookUp!C:F,4,0)</f>
        <v>ОЭиСС</v>
      </c>
      <c r="S2640" s="25" t="s">
        <v>3822</v>
      </c>
    </row>
    <row r="2641" spans="1:19" x14ac:dyDescent="0.25">
      <c r="A2641" s="25" t="s">
        <v>1721</v>
      </c>
      <c r="B2641" s="44">
        <v>5</v>
      </c>
      <c r="C2641" s="25" t="s">
        <v>3501</v>
      </c>
      <c r="D2641" s="25" t="s">
        <v>1</v>
      </c>
      <c r="E2641" s="26" t="s">
        <v>2</v>
      </c>
      <c r="F2641" s="26" t="s">
        <v>2</v>
      </c>
      <c r="G2641" s="25" t="s">
        <v>33</v>
      </c>
      <c r="H2641" s="26">
        <v>46059</v>
      </c>
      <c r="I2641" s="26">
        <v>46063</v>
      </c>
      <c r="J2641" s="25" t="s">
        <v>1701</v>
      </c>
      <c r="K2641" s="25"/>
      <c r="L2641" s="27">
        <v>0</v>
      </c>
      <c r="M2641" s="26" t="s">
        <v>2</v>
      </c>
      <c r="N2641" s="25" t="str" cm="1">
        <f t="array" ref="N2641">_xlfn.IFS(L2641=100%,"выполнено",L2641=0%,"не выполнено",L2641&gt;0%,"в работе",L2641&lt;100%,"в работе")</f>
        <v>не выполнено</v>
      </c>
      <c r="O2641" s="25"/>
      <c r="P2641" s="25"/>
      <c r="Q2641" s="25" t="s">
        <v>1701</v>
      </c>
      <c r="R2641" s="25" t="str">
        <f>VLOOKUP(J2641,LookUp!C:F,4,0)</f>
        <v>ОВиВК</v>
      </c>
      <c r="S2641" s="25" t="s">
        <v>3822</v>
      </c>
    </row>
    <row r="2642" spans="1:19" x14ac:dyDescent="0.25">
      <c r="A2642" s="25" t="s">
        <v>1721</v>
      </c>
      <c r="B2642" s="44">
        <v>5</v>
      </c>
      <c r="C2642" s="25" t="s">
        <v>2693</v>
      </c>
      <c r="D2642" s="25" t="s">
        <v>1</v>
      </c>
      <c r="E2642" s="26" t="s">
        <v>2</v>
      </c>
      <c r="F2642" s="26" t="s">
        <v>2</v>
      </c>
      <c r="G2642" s="25" t="s">
        <v>33</v>
      </c>
      <c r="H2642" s="26">
        <v>46059</v>
      </c>
      <c r="I2642" s="26">
        <v>46063</v>
      </c>
      <c r="J2642" s="25" t="s">
        <v>1013</v>
      </c>
      <c r="K2642" s="25"/>
      <c r="L2642" s="27">
        <v>0</v>
      </c>
      <c r="M2642" s="26" t="s">
        <v>2</v>
      </c>
      <c r="N2642" s="25" t="str" cm="1">
        <f t="array" ref="N2642">_xlfn.IFS(L2642=100%,"выполнено",L2642=0%,"не выполнено",L2642&gt;0%,"в работе",L2642&lt;100%,"в работе")</f>
        <v>не выполнено</v>
      </c>
      <c r="O2642" s="25"/>
      <c r="P2642" s="25"/>
      <c r="Q2642" s="25" t="s">
        <v>1013</v>
      </c>
      <c r="R2642" s="25" t="str">
        <f>VLOOKUP(J2642,LookUp!C:F,4,0)</f>
        <v>ОВиВК</v>
      </c>
      <c r="S2642" s="25" t="s">
        <v>3822</v>
      </c>
    </row>
    <row r="2643" spans="1:19" x14ac:dyDescent="0.25">
      <c r="A2643" s="25" t="s">
        <v>1721</v>
      </c>
      <c r="B2643" s="44">
        <v>5</v>
      </c>
      <c r="C2643" s="25" t="s">
        <v>3502</v>
      </c>
      <c r="D2643" s="25" t="s">
        <v>1</v>
      </c>
      <c r="E2643" s="26" t="s">
        <v>2</v>
      </c>
      <c r="F2643" s="26" t="s">
        <v>2</v>
      </c>
      <c r="G2643" s="25" t="s">
        <v>73</v>
      </c>
      <c r="H2643" s="26">
        <v>46059</v>
      </c>
      <c r="I2643" s="26">
        <v>46065</v>
      </c>
      <c r="J2643" s="25" t="s">
        <v>1007</v>
      </c>
      <c r="K2643" s="25"/>
      <c r="L2643" s="27">
        <v>0</v>
      </c>
      <c r="M2643" s="26" t="s">
        <v>2</v>
      </c>
      <c r="N2643" s="25" t="str" cm="1">
        <f t="array" ref="N2643">_xlfn.IFS(L2643=100%,"выполнено",L2643=0%,"не выполнено",L2643&gt;0%,"в работе",L2643&lt;100%,"в работе")</f>
        <v>не выполнено</v>
      </c>
      <c r="O2643" s="25"/>
      <c r="P2643" s="25"/>
      <c r="Q2643" s="25" t="s">
        <v>1696</v>
      </c>
      <c r="R2643" s="25" t="str">
        <f>VLOOKUP(J2643,LookUp!C:F,4,0)</f>
        <v>ОЭиСС</v>
      </c>
      <c r="S2643" s="25" t="s">
        <v>3822</v>
      </c>
    </row>
    <row r="2644" spans="1:19" x14ac:dyDescent="0.25">
      <c r="A2644" s="25" t="s">
        <v>1721</v>
      </c>
      <c r="B2644" s="44">
        <v>5</v>
      </c>
      <c r="C2644" s="25" t="s">
        <v>3503</v>
      </c>
      <c r="D2644" s="25" t="s">
        <v>1</v>
      </c>
      <c r="E2644" s="26" t="s">
        <v>2</v>
      </c>
      <c r="F2644" s="26" t="s">
        <v>2</v>
      </c>
      <c r="G2644" s="25" t="s">
        <v>33</v>
      </c>
      <c r="H2644" s="26">
        <v>46059</v>
      </c>
      <c r="I2644" s="26">
        <v>46063</v>
      </c>
      <c r="J2644" s="25" t="s">
        <v>1007</v>
      </c>
      <c r="K2644" s="25"/>
      <c r="L2644" s="27">
        <v>0</v>
      </c>
      <c r="M2644" s="26" t="s">
        <v>2</v>
      </c>
      <c r="N2644" s="25" t="str" cm="1">
        <f t="array" ref="N2644">_xlfn.IFS(L2644=100%,"выполнено",L2644=0%,"не выполнено",L2644&gt;0%,"в работе",L2644&lt;100%,"в работе")</f>
        <v>не выполнено</v>
      </c>
      <c r="O2644" s="25"/>
      <c r="P2644" s="25"/>
      <c r="Q2644" s="25" t="s">
        <v>1007</v>
      </c>
      <c r="R2644" s="25" t="str">
        <f>VLOOKUP(J2644,LookUp!C:F,4,0)</f>
        <v>ОЭиСС</v>
      </c>
      <c r="S2644" s="25" t="s">
        <v>3822</v>
      </c>
    </row>
    <row r="2645" spans="1:19" x14ac:dyDescent="0.25">
      <c r="A2645" s="25" t="s">
        <v>1721</v>
      </c>
      <c r="B2645" s="44">
        <v>5</v>
      </c>
      <c r="C2645" s="25" t="s">
        <v>3504</v>
      </c>
      <c r="D2645" s="25" t="s">
        <v>1</v>
      </c>
      <c r="E2645" s="26" t="s">
        <v>2</v>
      </c>
      <c r="F2645" s="26" t="s">
        <v>2</v>
      </c>
      <c r="G2645" s="25" t="s">
        <v>33</v>
      </c>
      <c r="H2645" s="26">
        <v>46059</v>
      </c>
      <c r="I2645" s="26">
        <v>46063</v>
      </c>
      <c r="J2645" s="25" t="s">
        <v>1007</v>
      </c>
      <c r="K2645" s="25"/>
      <c r="L2645" s="27">
        <v>0</v>
      </c>
      <c r="M2645" s="26" t="s">
        <v>2</v>
      </c>
      <c r="N2645" s="25" t="str" cm="1">
        <f t="array" ref="N2645">_xlfn.IFS(L2645=100%,"выполнено",L2645=0%,"не выполнено",L2645&gt;0%,"в работе",L2645&lt;100%,"в работе")</f>
        <v>не выполнено</v>
      </c>
      <c r="O2645" s="25"/>
      <c r="P2645" s="25"/>
      <c r="Q2645" s="25" t="s">
        <v>1696</v>
      </c>
      <c r="R2645" s="25" t="str">
        <f>VLOOKUP(J2645,LookUp!C:F,4,0)</f>
        <v>ОЭиСС</v>
      </c>
      <c r="S2645" s="25" t="s">
        <v>3822</v>
      </c>
    </row>
    <row r="2646" spans="1:19" x14ac:dyDescent="0.25">
      <c r="A2646" s="25" t="s">
        <v>1721</v>
      </c>
      <c r="B2646" s="44">
        <v>5</v>
      </c>
      <c r="C2646" s="25" t="s">
        <v>3505</v>
      </c>
      <c r="D2646" s="25" t="s">
        <v>1</v>
      </c>
      <c r="E2646" s="26" t="s">
        <v>2</v>
      </c>
      <c r="F2646" s="26" t="s">
        <v>2</v>
      </c>
      <c r="G2646" s="25" t="s">
        <v>33</v>
      </c>
      <c r="H2646" s="26">
        <v>46059</v>
      </c>
      <c r="I2646" s="26">
        <v>46063</v>
      </c>
      <c r="J2646" s="25" t="s">
        <v>1007</v>
      </c>
      <c r="K2646" s="25"/>
      <c r="L2646" s="27">
        <v>0</v>
      </c>
      <c r="M2646" s="26" t="s">
        <v>2</v>
      </c>
      <c r="N2646" s="25" t="str" cm="1">
        <f t="array" ref="N2646">_xlfn.IFS(L2646=100%,"выполнено",L2646=0%,"не выполнено",L2646&gt;0%,"в работе",L2646&lt;100%,"в работе")</f>
        <v>не выполнено</v>
      </c>
      <c r="O2646" s="25"/>
      <c r="P2646" s="25"/>
      <c r="Q2646" s="25" t="s">
        <v>1696</v>
      </c>
      <c r="R2646" s="25" t="str">
        <f>VLOOKUP(J2646,LookUp!C:F,4,0)</f>
        <v>ОЭиСС</v>
      </c>
      <c r="S2646" s="25" t="s">
        <v>3822</v>
      </c>
    </row>
    <row r="2647" spans="1:19" x14ac:dyDescent="0.25">
      <c r="A2647" s="25" t="s">
        <v>1721</v>
      </c>
      <c r="B2647" s="44">
        <v>5</v>
      </c>
      <c r="C2647" s="25" t="s">
        <v>3506</v>
      </c>
      <c r="D2647" s="25" t="s">
        <v>1</v>
      </c>
      <c r="E2647" s="26" t="s">
        <v>2</v>
      </c>
      <c r="F2647" s="26" t="s">
        <v>2</v>
      </c>
      <c r="G2647" s="25" t="s">
        <v>73</v>
      </c>
      <c r="H2647" s="26">
        <v>46066</v>
      </c>
      <c r="I2647" s="26">
        <v>46072</v>
      </c>
      <c r="J2647" s="25" t="s">
        <v>1696</v>
      </c>
      <c r="K2647" s="25"/>
      <c r="L2647" s="27">
        <v>0</v>
      </c>
      <c r="M2647" s="26" t="s">
        <v>2</v>
      </c>
      <c r="N2647" s="25" t="str" cm="1">
        <f t="array" ref="N2647">_xlfn.IFS(L2647=100%,"выполнено",L2647=0%,"не выполнено",L2647&gt;0%,"в работе",L2647&lt;100%,"в работе")</f>
        <v>не выполнено</v>
      </c>
      <c r="O2647" s="25"/>
      <c r="P2647" s="25"/>
      <c r="Q2647" s="25" t="s">
        <v>1025</v>
      </c>
      <c r="R2647" s="25" t="str">
        <f>VLOOKUP(J2647,LookUp!C:F,4,0)</f>
        <v>ОЭиСС</v>
      </c>
      <c r="S2647" s="25" t="s">
        <v>3822</v>
      </c>
    </row>
    <row r="2648" spans="1:19" x14ac:dyDescent="0.25">
      <c r="A2648" s="25" t="s">
        <v>1721</v>
      </c>
      <c r="B2648" s="44">
        <v>5</v>
      </c>
      <c r="C2648" s="25" t="s">
        <v>2694</v>
      </c>
      <c r="D2648" s="25" t="s">
        <v>1</v>
      </c>
      <c r="E2648" s="26" t="s">
        <v>2</v>
      </c>
      <c r="F2648" s="26" t="s">
        <v>2</v>
      </c>
      <c r="G2648" s="25" t="s">
        <v>214</v>
      </c>
      <c r="H2648" s="26">
        <v>46062</v>
      </c>
      <c r="I2648" s="26">
        <v>46077</v>
      </c>
      <c r="J2648" s="25" t="s">
        <v>1025</v>
      </c>
      <c r="K2648" s="25"/>
      <c r="L2648" s="27">
        <v>0</v>
      </c>
      <c r="M2648" s="26" t="s">
        <v>2</v>
      </c>
      <c r="N2648" s="25" t="str" cm="1">
        <f t="array" ref="N2648">_xlfn.IFS(L2648=100%,"выполнено",L2648=0%,"не выполнено",L2648&gt;0%,"в работе",L2648&lt;100%,"в работе")</f>
        <v>не выполнено</v>
      </c>
      <c r="O2648" s="25"/>
      <c r="P2648" s="25"/>
      <c r="Q2648" s="25" t="s">
        <v>1719</v>
      </c>
      <c r="R2648" s="25" t="str">
        <f>VLOOKUP(J2648,LookUp!C:F,4,0)</f>
        <v>СЭО</v>
      </c>
      <c r="S2648" s="25" t="s">
        <v>3822</v>
      </c>
    </row>
    <row r="2649" spans="1:19" x14ac:dyDescent="0.25">
      <c r="A2649" s="25" t="s">
        <v>1721</v>
      </c>
      <c r="B2649" s="44">
        <v>4</v>
      </c>
      <c r="C2649" s="25" t="s">
        <v>3507</v>
      </c>
      <c r="D2649" s="25" t="s">
        <v>1</v>
      </c>
      <c r="E2649" s="26" t="s">
        <v>2</v>
      </c>
      <c r="F2649" s="26" t="s">
        <v>2</v>
      </c>
      <c r="G2649" s="25" t="s">
        <v>1844</v>
      </c>
      <c r="H2649" s="26">
        <v>45973</v>
      </c>
      <c r="I2649" s="26">
        <v>46065</v>
      </c>
      <c r="J2649" s="25" t="s">
        <v>1719</v>
      </c>
      <c r="K2649" s="25"/>
      <c r="L2649" s="27">
        <v>0</v>
      </c>
      <c r="M2649" s="26" t="s">
        <v>2</v>
      </c>
      <c r="N2649" s="25" t="str" cm="1">
        <f t="array" ref="N2649">_xlfn.IFS(L2649=100%,"выполнено",L2649=0%,"не выполнено",L2649&gt;0%,"в работе",L2649&lt;100%,"в работе")</f>
        <v>не выполнено</v>
      </c>
      <c r="O2649" s="25"/>
      <c r="P2649" s="25"/>
      <c r="Q2649" s="25" t="s">
        <v>1698</v>
      </c>
      <c r="R2649" s="25" t="str">
        <f>VLOOKUP(J2649,LookUp!C:F,4,0)</f>
        <v>Не применимо</v>
      </c>
      <c r="S2649" s="25" t="s">
        <v>3822</v>
      </c>
    </row>
    <row r="2650" spans="1:19" x14ac:dyDescent="0.25">
      <c r="A2650" s="25" t="s">
        <v>1721</v>
      </c>
      <c r="B2650" s="44">
        <v>5</v>
      </c>
      <c r="C2650" s="25" t="s">
        <v>2696</v>
      </c>
      <c r="D2650" s="25" t="s">
        <v>1</v>
      </c>
      <c r="E2650" s="26" t="s">
        <v>2</v>
      </c>
      <c r="F2650" s="26" t="s">
        <v>2</v>
      </c>
      <c r="G2650" s="25" t="s">
        <v>73</v>
      </c>
      <c r="H2650" s="26">
        <v>45973</v>
      </c>
      <c r="I2650" s="26">
        <v>45979</v>
      </c>
      <c r="J2650" s="25" t="s">
        <v>1700</v>
      </c>
      <c r="K2650" s="25"/>
      <c r="L2650" s="27">
        <v>0</v>
      </c>
      <c r="M2650" s="26" t="s">
        <v>2</v>
      </c>
      <c r="N2650" s="25" t="str" cm="1">
        <f t="array" ref="N2650">_xlfn.IFS(L2650=100%,"выполнено",L2650=0%,"не выполнено",L2650&gt;0%,"в работе",L2650&lt;100%,"в работе")</f>
        <v>не выполнено</v>
      </c>
      <c r="O2650" s="25"/>
      <c r="P2650" s="25"/>
      <c r="Q2650" s="25" t="s">
        <v>1696</v>
      </c>
      <c r="R2650" s="25" t="str">
        <f>VLOOKUP(J2650,LookUp!C:F,4,0)</f>
        <v>АСО</v>
      </c>
      <c r="S2650" s="25" t="s">
        <v>3822</v>
      </c>
    </row>
    <row r="2651" spans="1:19" x14ac:dyDescent="0.25">
      <c r="A2651" s="25" t="s">
        <v>1721</v>
      </c>
      <c r="B2651" s="44">
        <v>5</v>
      </c>
      <c r="C2651" s="25" t="s">
        <v>3508</v>
      </c>
      <c r="D2651" s="25" t="s">
        <v>1</v>
      </c>
      <c r="E2651" s="26" t="s">
        <v>2</v>
      </c>
      <c r="F2651" s="26" t="s">
        <v>2</v>
      </c>
      <c r="G2651" s="25" t="s">
        <v>73</v>
      </c>
      <c r="H2651" s="26">
        <v>46056</v>
      </c>
      <c r="I2651" s="26">
        <v>46062</v>
      </c>
      <c r="J2651" s="25" t="s">
        <v>1700</v>
      </c>
      <c r="K2651" s="25"/>
      <c r="L2651" s="27">
        <v>0</v>
      </c>
      <c r="M2651" s="26" t="s">
        <v>2</v>
      </c>
      <c r="N2651" s="25" t="str" cm="1">
        <f t="array" ref="N2651">_xlfn.IFS(L2651=100%,"выполнено",L2651=0%,"не выполнено",L2651&gt;0%,"в работе",L2651&lt;100%,"в работе")</f>
        <v>не выполнено</v>
      </c>
      <c r="O2651" s="25"/>
      <c r="P2651" s="25"/>
      <c r="Q2651" s="25" t="s">
        <v>1700</v>
      </c>
      <c r="R2651" s="25" t="str">
        <f>VLOOKUP(J2651,LookUp!C:F,4,0)</f>
        <v>АСО</v>
      </c>
      <c r="S2651" s="25" t="s">
        <v>3822</v>
      </c>
    </row>
    <row r="2652" spans="1:19" x14ac:dyDescent="0.25">
      <c r="A2652" s="25" t="s">
        <v>1721</v>
      </c>
      <c r="B2652" s="44">
        <v>5</v>
      </c>
      <c r="C2652" s="25" t="s">
        <v>3509</v>
      </c>
      <c r="D2652" s="25" t="s">
        <v>1</v>
      </c>
      <c r="E2652" s="26" t="s">
        <v>2</v>
      </c>
      <c r="F2652" s="26" t="s">
        <v>2</v>
      </c>
      <c r="G2652" s="25" t="s">
        <v>73</v>
      </c>
      <c r="H2652" s="26">
        <v>46056</v>
      </c>
      <c r="I2652" s="26">
        <v>46062</v>
      </c>
      <c r="J2652" s="25" t="s">
        <v>1700</v>
      </c>
      <c r="K2652" s="25"/>
      <c r="L2652" s="27">
        <v>0</v>
      </c>
      <c r="M2652" s="26" t="s">
        <v>2</v>
      </c>
      <c r="N2652" s="25" t="str" cm="1">
        <f t="array" ref="N2652">_xlfn.IFS(L2652=100%,"выполнено",L2652=0%,"не выполнено",L2652&gt;0%,"в работе",L2652&lt;100%,"в работе")</f>
        <v>не выполнено</v>
      </c>
      <c r="O2652" s="25"/>
      <c r="P2652" s="25"/>
      <c r="Q2652" s="25" t="s">
        <v>1700</v>
      </c>
      <c r="R2652" s="25" t="str">
        <f>VLOOKUP(J2652,LookUp!C:F,4,0)</f>
        <v>АСО</v>
      </c>
      <c r="S2652" s="25" t="s">
        <v>3822</v>
      </c>
    </row>
    <row r="2653" spans="1:19" x14ac:dyDescent="0.25">
      <c r="A2653" s="25" t="s">
        <v>1721</v>
      </c>
      <c r="B2653" s="44">
        <v>5</v>
      </c>
      <c r="C2653" s="25" t="s">
        <v>3510</v>
      </c>
      <c r="D2653" s="25" t="s">
        <v>1</v>
      </c>
      <c r="E2653" s="26" t="s">
        <v>2</v>
      </c>
      <c r="F2653" s="26" t="s">
        <v>2</v>
      </c>
      <c r="G2653" s="25" t="s">
        <v>73</v>
      </c>
      <c r="H2653" s="26">
        <v>46056</v>
      </c>
      <c r="I2653" s="26">
        <v>46062</v>
      </c>
      <c r="J2653" s="25" t="s">
        <v>1700</v>
      </c>
      <c r="K2653" s="25"/>
      <c r="L2653" s="27">
        <v>0</v>
      </c>
      <c r="M2653" s="26" t="s">
        <v>2</v>
      </c>
      <c r="N2653" s="25" t="str" cm="1">
        <f t="array" ref="N2653">_xlfn.IFS(L2653=100%,"выполнено",L2653=0%,"не выполнено",L2653&gt;0%,"в работе",L2653&lt;100%,"в работе")</f>
        <v>не выполнено</v>
      </c>
      <c r="O2653" s="25"/>
      <c r="P2653" s="25"/>
      <c r="Q2653" s="25" t="s">
        <v>1025</v>
      </c>
      <c r="R2653" s="25" t="str">
        <f>VLOOKUP(J2653,LookUp!C:F,4,0)</f>
        <v>АСО</v>
      </c>
      <c r="S2653" s="25" t="s">
        <v>3822</v>
      </c>
    </row>
    <row r="2654" spans="1:19" x14ac:dyDescent="0.25">
      <c r="A2654" s="25" t="s">
        <v>1721</v>
      </c>
      <c r="B2654" s="44">
        <v>5</v>
      </c>
      <c r="C2654" s="25" t="s">
        <v>3511</v>
      </c>
      <c r="D2654" s="25" t="s">
        <v>1</v>
      </c>
      <c r="E2654" s="26" t="s">
        <v>2</v>
      </c>
      <c r="F2654" s="26" t="s">
        <v>2</v>
      </c>
      <c r="G2654" s="25" t="s">
        <v>33</v>
      </c>
      <c r="H2654" s="26">
        <v>46059</v>
      </c>
      <c r="I2654" s="26">
        <v>46063</v>
      </c>
      <c r="J2654" s="25" t="s">
        <v>1007</v>
      </c>
      <c r="K2654" s="25"/>
      <c r="L2654" s="27">
        <v>0</v>
      </c>
      <c r="M2654" s="26" t="s">
        <v>2</v>
      </c>
      <c r="N2654" s="25" t="str" cm="1">
        <f t="array" ref="N2654">_xlfn.IFS(L2654=100%,"выполнено",L2654=0%,"не выполнено",L2654&gt;0%,"в работе",L2654&lt;100%,"в работе")</f>
        <v>не выполнено</v>
      </c>
      <c r="O2654" s="25"/>
      <c r="P2654" s="25"/>
      <c r="Q2654" s="25" t="s">
        <v>1719</v>
      </c>
      <c r="R2654" s="25" t="str">
        <f>VLOOKUP(J2654,LookUp!C:F,4,0)</f>
        <v>ОЭиСС</v>
      </c>
      <c r="S2654" s="25" t="s">
        <v>3822</v>
      </c>
    </row>
    <row r="2655" spans="1:19" x14ac:dyDescent="0.25">
      <c r="A2655" s="25" t="s">
        <v>1721</v>
      </c>
      <c r="B2655" s="44">
        <v>5</v>
      </c>
      <c r="C2655" s="25" t="s">
        <v>3512</v>
      </c>
      <c r="D2655" s="25" t="s">
        <v>1</v>
      </c>
      <c r="E2655" s="26" t="s">
        <v>2</v>
      </c>
      <c r="F2655" s="26" t="s">
        <v>2</v>
      </c>
      <c r="G2655" s="25" t="s">
        <v>33</v>
      </c>
      <c r="H2655" s="26">
        <v>46059</v>
      </c>
      <c r="I2655" s="26">
        <v>46063</v>
      </c>
      <c r="J2655" s="25" t="s">
        <v>1007</v>
      </c>
      <c r="K2655" s="25"/>
      <c r="L2655" s="27">
        <v>0</v>
      </c>
      <c r="M2655" s="26" t="s">
        <v>2</v>
      </c>
      <c r="N2655" s="25" t="str" cm="1">
        <f t="array" ref="N2655">_xlfn.IFS(L2655=100%,"выполнено",L2655=0%,"не выполнено",L2655&gt;0%,"в работе",L2655&lt;100%,"в работе")</f>
        <v>не выполнено</v>
      </c>
      <c r="O2655" s="25"/>
      <c r="P2655" s="25"/>
      <c r="Q2655" s="25" t="s">
        <v>1698</v>
      </c>
      <c r="R2655" s="25" t="str">
        <f>VLOOKUP(J2655,LookUp!C:F,4,0)</f>
        <v>ОЭиСС</v>
      </c>
      <c r="S2655" s="25" t="s">
        <v>3822</v>
      </c>
    </row>
    <row r="2656" spans="1:19" x14ac:dyDescent="0.25">
      <c r="A2656" s="25" t="s">
        <v>1721</v>
      </c>
      <c r="B2656" s="44">
        <v>5</v>
      </c>
      <c r="C2656" s="25" t="s">
        <v>3513</v>
      </c>
      <c r="D2656" s="25" t="s">
        <v>1</v>
      </c>
      <c r="E2656" s="26" t="s">
        <v>2</v>
      </c>
      <c r="F2656" s="26" t="s">
        <v>2</v>
      </c>
      <c r="G2656" s="25" t="s">
        <v>33</v>
      </c>
      <c r="H2656" s="26">
        <v>46059</v>
      </c>
      <c r="I2656" s="26">
        <v>46063</v>
      </c>
      <c r="J2656" s="25" t="s">
        <v>1701</v>
      </c>
      <c r="K2656" s="25"/>
      <c r="L2656" s="27">
        <v>0</v>
      </c>
      <c r="M2656" s="26" t="s">
        <v>2</v>
      </c>
      <c r="N2656" s="25" t="str" cm="1">
        <f t="array" ref="N2656">_xlfn.IFS(L2656=100%,"выполнено",L2656=0%,"не выполнено",L2656&gt;0%,"в работе",L2656&lt;100%,"в работе")</f>
        <v>не выполнено</v>
      </c>
      <c r="O2656" s="25"/>
      <c r="P2656" s="25"/>
      <c r="Q2656" s="25" t="s">
        <v>1700</v>
      </c>
      <c r="R2656" s="25" t="str">
        <f>VLOOKUP(J2656,LookUp!C:F,4,0)</f>
        <v>ОВиВК</v>
      </c>
      <c r="S2656" s="25" t="s">
        <v>3822</v>
      </c>
    </row>
    <row r="2657" spans="1:19" x14ac:dyDescent="0.25">
      <c r="A2657" s="25" t="s">
        <v>1721</v>
      </c>
      <c r="B2657" s="44">
        <v>5</v>
      </c>
      <c r="C2657" s="25" t="s">
        <v>2699</v>
      </c>
      <c r="D2657" s="25" t="s">
        <v>1</v>
      </c>
      <c r="E2657" s="26" t="s">
        <v>2</v>
      </c>
      <c r="F2657" s="26" t="s">
        <v>2</v>
      </c>
      <c r="G2657" s="25" t="s">
        <v>33</v>
      </c>
      <c r="H2657" s="26">
        <v>46059</v>
      </c>
      <c r="I2657" s="26">
        <v>46063</v>
      </c>
      <c r="J2657" s="25" t="s">
        <v>1013</v>
      </c>
      <c r="K2657" s="25"/>
      <c r="L2657" s="27">
        <v>0</v>
      </c>
      <c r="M2657" s="26" t="s">
        <v>2</v>
      </c>
      <c r="N2657" s="25" t="str" cm="1">
        <f t="array" ref="N2657">_xlfn.IFS(L2657=100%,"выполнено",L2657=0%,"не выполнено",L2657&gt;0%,"в работе",L2657&lt;100%,"в работе")</f>
        <v>не выполнено</v>
      </c>
      <c r="O2657" s="25"/>
      <c r="P2657" s="25"/>
      <c r="Q2657" s="25" t="s">
        <v>1696</v>
      </c>
      <c r="R2657" s="25" t="str">
        <f>VLOOKUP(J2657,LookUp!C:F,4,0)</f>
        <v>ОВиВК</v>
      </c>
      <c r="S2657" s="25" t="s">
        <v>3822</v>
      </c>
    </row>
    <row r="2658" spans="1:19" x14ac:dyDescent="0.25">
      <c r="A2658" s="25" t="s">
        <v>1721</v>
      </c>
      <c r="B2658" s="44">
        <v>5</v>
      </c>
      <c r="C2658" s="25" t="s">
        <v>3514</v>
      </c>
      <c r="D2658" s="25" t="s">
        <v>1</v>
      </c>
      <c r="E2658" s="26" t="s">
        <v>2</v>
      </c>
      <c r="F2658" s="26" t="s">
        <v>2</v>
      </c>
      <c r="G2658" s="25" t="s">
        <v>73</v>
      </c>
      <c r="H2658" s="26">
        <v>46059</v>
      </c>
      <c r="I2658" s="26">
        <v>46065</v>
      </c>
      <c r="J2658" s="25" t="s">
        <v>1007</v>
      </c>
      <c r="K2658" s="25"/>
      <c r="L2658" s="27">
        <v>0</v>
      </c>
      <c r="M2658" s="26" t="s">
        <v>2</v>
      </c>
      <c r="N2658" s="25" t="str" cm="1">
        <f t="array" ref="N2658">_xlfn.IFS(L2658=100%,"выполнено",L2658=0%,"не выполнено",L2658&gt;0%,"в работе",L2658&lt;100%,"в работе")</f>
        <v>не выполнено</v>
      </c>
      <c r="O2658" s="25"/>
      <c r="P2658" s="25"/>
      <c r="Q2658" s="25" t="s">
        <v>1025</v>
      </c>
      <c r="R2658" s="25" t="str">
        <f>VLOOKUP(J2658,LookUp!C:F,4,0)</f>
        <v>ОЭиСС</v>
      </c>
      <c r="S2658" s="25" t="s">
        <v>3822</v>
      </c>
    </row>
    <row r="2659" spans="1:19" x14ac:dyDescent="0.25">
      <c r="A2659" s="25" t="s">
        <v>1721</v>
      </c>
      <c r="B2659" s="44">
        <v>5</v>
      </c>
      <c r="C2659" s="25" t="s">
        <v>2700</v>
      </c>
      <c r="D2659" s="25" t="s">
        <v>1</v>
      </c>
      <c r="E2659" s="26" t="s">
        <v>2</v>
      </c>
      <c r="F2659" s="26" t="s">
        <v>2</v>
      </c>
      <c r="G2659" s="25" t="s">
        <v>33</v>
      </c>
      <c r="H2659" s="26">
        <v>46059</v>
      </c>
      <c r="I2659" s="26">
        <v>46063</v>
      </c>
      <c r="J2659" s="25" t="s">
        <v>1025</v>
      </c>
      <c r="K2659" s="25"/>
      <c r="L2659" s="27">
        <v>0</v>
      </c>
      <c r="M2659" s="26" t="s">
        <v>2</v>
      </c>
      <c r="N2659" s="25" t="str" cm="1">
        <f t="array" ref="N2659">_xlfn.IFS(L2659=100%,"выполнено",L2659=0%,"не выполнено",L2659&gt;0%,"в работе",L2659&lt;100%,"в работе")</f>
        <v>не выполнено</v>
      </c>
      <c r="O2659" s="25"/>
      <c r="P2659" s="25"/>
      <c r="Q2659" s="25" t="s">
        <v>1719</v>
      </c>
      <c r="R2659" s="25" t="str">
        <f>VLOOKUP(J2659,LookUp!C:F,4,0)</f>
        <v>СЭО</v>
      </c>
      <c r="S2659" s="25" t="s">
        <v>3822</v>
      </c>
    </row>
    <row r="2660" spans="1:19" x14ac:dyDescent="0.25">
      <c r="A2660" s="25" t="s">
        <v>1721</v>
      </c>
      <c r="B2660" s="44">
        <v>4</v>
      </c>
      <c r="C2660" s="25" t="s">
        <v>3515</v>
      </c>
      <c r="D2660" s="25" t="s">
        <v>1</v>
      </c>
      <c r="E2660" s="26" t="s">
        <v>2</v>
      </c>
      <c r="F2660" s="26" t="s">
        <v>2</v>
      </c>
      <c r="G2660" s="25" t="s">
        <v>1939</v>
      </c>
      <c r="H2660" s="26">
        <v>46066</v>
      </c>
      <c r="I2660" s="26">
        <v>46112</v>
      </c>
      <c r="J2660" s="25" t="s">
        <v>1719</v>
      </c>
      <c r="K2660" s="25"/>
      <c r="L2660" s="27">
        <v>0</v>
      </c>
      <c r="M2660" s="26" t="s">
        <v>2</v>
      </c>
      <c r="N2660" s="25" t="str" cm="1">
        <f t="array" ref="N2660">_xlfn.IFS(L2660=100%,"выполнено",L2660=0%,"не выполнено",L2660&gt;0%,"в работе",L2660&lt;100%,"в работе")</f>
        <v>не выполнено</v>
      </c>
      <c r="O2660" s="25"/>
      <c r="P2660" s="25"/>
      <c r="Q2660" s="25" t="s">
        <v>1698</v>
      </c>
      <c r="R2660" s="25" t="str">
        <f>VLOOKUP(J2660,LookUp!C:F,4,0)</f>
        <v>Не применимо</v>
      </c>
      <c r="S2660" s="25" t="s">
        <v>3822</v>
      </c>
    </row>
    <row r="2661" spans="1:19" x14ac:dyDescent="0.25">
      <c r="A2661" s="25" t="s">
        <v>1721</v>
      </c>
      <c r="B2661" s="44">
        <v>5</v>
      </c>
      <c r="C2661" s="25" t="s">
        <v>3516</v>
      </c>
      <c r="D2661" s="25" t="s">
        <v>1</v>
      </c>
      <c r="E2661" s="26" t="s">
        <v>2</v>
      </c>
      <c r="F2661" s="26" t="s">
        <v>2</v>
      </c>
      <c r="G2661" s="25" t="s">
        <v>67</v>
      </c>
      <c r="H2661" s="26">
        <v>46066</v>
      </c>
      <c r="I2661" s="26">
        <v>46079</v>
      </c>
      <c r="J2661" s="25" t="s">
        <v>1701</v>
      </c>
      <c r="K2661" s="25"/>
      <c r="L2661" s="27">
        <v>0</v>
      </c>
      <c r="M2661" s="26" t="s">
        <v>2</v>
      </c>
      <c r="N2661" s="25" t="str" cm="1">
        <f t="array" ref="N2661">_xlfn.IFS(L2661=100%,"выполнено",L2661=0%,"не выполнено",L2661&gt;0%,"в работе",L2661&lt;100%,"в работе")</f>
        <v>не выполнено</v>
      </c>
      <c r="O2661" s="25"/>
      <c r="P2661" s="25"/>
      <c r="Q2661" s="25" t="s">
        <v>1700</v>
      </c>
      <c r="R2661" s="25" t="str">
        <f>VLOOKUP(J2661,LookUp!C:F,4,0)</f>
        <v>ОВиВК</v>
      </c>
      <c r="S2661" s="25" t="s">
        <v>3822</v>
      </c>
    </row>
    <row r="2662" spans="1:19" x14ac:dyDescent="0.25">
      <c r="A2662" s="25" t="s">
        <v>1721</v>
      </c>
      <c r="B2662" s="44">
        <v>5</v>
      </c>
      <c r="C2662" s="25" t="s">
        <v>3517</v>
      </c>
      <c r="D2662" s="25" t="s">
        <v>1</v>
      </c>
      <c r="E2662" s="26" t="s">
        <v>2</v>
      </c>
      <c r="F2662" s="26" t="s">
        <v>2</v>
      </c>
      <c r="G2662" s="25" t="s">
        <v>77</v>
      </c>
      <c r="H2662" s="26">
        <v>46073</v>
      </c>
      <c r="I2662" s="26">
        <v>46083</v>
      </c>
      <c r="J2662" s="25" t="s">
        <v>1700</v>
      </c>
      <c r="K2662" s="25"/>
      <c r="L2662" s="27">
        <v>0</v>
      </c>
      <c r="M2662" s="26" t="s">
        <v>2</v>
      </c>
      <c r="N2662" s="25" t="str" cm="1">
        <f t="array" ref="N2662">_xlfn.IFS(L2662=100%,"выполнено",L2662=0%,"не выполнено",L2662&gt;0%,"в работе",L2662&lt;100%,"в работе")</f>
        <v>не выполнено</v>
      </c>
      <c r="O2662" s="25"/>
      <c r="P2662" s="25"/>
      <c r="Q2662" s="25" t="s">
        <v>1025</v>
      </c>
      <c r="R2662" s="25" t="str">
        <f>VLOOKUP(J2662,LookUp!C:F,4,0)</f>
        <v>АСО</v>
      </c>
      <c r="S2662" s="25" t="s">
        <v>3822</v>
      </c>
    </row>
    <row r="2663" spans="1:19" x14ac:dyDescent="0.25">
      <c r="A2663" s="25" t="s">
        <v>1721</v>
      </c>
      <c r="B2663" s="44">
        <v>5</v>
      </c>
      <c r="C2663" s="25" t="s">
        <v>3518</v>
      </c>
      <c r="D2663" s="25" t="s">
        <v>1</v>
      </c>
      <c r="E2663" s="26" t="s">
        <v>2</v>
      </c>
      <c r="F2663" s="26" t="s">
        <v>2</v>
      </c>
      <c r="G2663" s="25" t="s">
        <v>67</v>
      </c>
      <c r="H2663" s="26">
        <v>46079</v>
      </c>
      <c r="I2663" s="26">
        <v>46092</v>
      </c>
      <c r="J2663" s="25" t="s">
        <v>1700</v>
      </c>
      <c r="K2663" s="25"/>
      <c r="L2663" s="27">
        <v>0</v>
      </c>
      <c r="M2663" s="26" t="s">
        <v>2</v>
      </c>
      <c r="N2663" s="25" t="str" cm="1">
        <f t="array" ref="N2663">_xlfn.IFS(L2663=100%,"выполнено",L2663=0%,"не выполнено",L2663&gt;0%,"в работе",L2663&lt;100%,"в работе")</f>
        <v>не выполнено</v>
      </c>
      <c r="O2663" s="25"/>
      <c r="P2663" s="25"/>
      <c r="Q2663" s="25" t="s">
        <v>1719</v>
      </c>
      <c r="R2663" s="25" t="str">
        <f>VLOOKUP(J2663,LookUp!C:F,4,0)</f>
        <v>АСО</v>
      </c>
      <c r="S2663" s="25" t="s">
        <v>3822</v>
      </c>
    </row>
    <row r="2664" spans="1:19" x14ac:dyDescent="0.25">
      <c r="A2664" s="25" t="s">
        <v>1721</v>
      </c>
      <c r="B2664" s="44">
        <v>5</v>
      </c>
      <c r="C2664" s="25" t="s">
        <v>3519</v>
      </c>
      <c r="D2664" s="25" t="s">
        <v>1</v>
      </c>
      <c r="E2664" s="26" t="s">
        <v>2</v>
      </c>
      <c r="F2664" s="26" t="s">
        <v>2</v>
      </c>
      <c r="G2664" s="25" t="s">
        <v>106</v>
      </c>
      <c r="H2664" s="26">
        <v>46086</v>
      </c>
      <c r="I2664" s="26">
        <v>46097</v>
      </c>
      <c r="J2664" s="25" t="s">
        <v>1700</v>
      </c>
      <c r="K2664" s="25"/>
      <c r="L2664" s="27">
        <v>0</v>
      </c>
      <c r="M2664" s="26" t="s">
        <v>2</v>
      </c>
      <c r="N2664" s="25" t="str" cm="1">
        <f t="array" ref="N2664">_xlfn.IFS(L2664=100%,"выполнено",L2664=0%,"не выполнено",L2664&gt;0%,"в работе",L2664&lt;100%,"в работе")</f>
        <v>не выполнено</v>
      </c>
      <c r="O2664" s="25"/>
      <c r="P2664" s="25"/>
      <c r="Q2664" s="25" t="s">
        <v>1698</v>
      </c>
      <c r="R2664" s="25" t="str">
        <f>VLOOKUP(J2664,LookUp!C:F,4,0)</f>
        <v>АСО</v>
      </c>
      <c r="S2664" s="25" t="s">
        <v>3822</v>
      </c>
    </row>
    <row r="2665" spans="1:19" x14ac:dyDescent="0.25">
      <c r="A2665" s="25" t="s">
        <v>1721</v>
      </c>
      <c r="B2665" s="44">
        <v>5</v>
      </c>
      <c r="C2665" s="25" t="s">
        <v>3520</v>
      </c>
      <c r="D2665" s="25" t="s">
        <v>1</v>
      </c>
      <c r="E2665" s="26" t="s">
        <v>2</v>
      </c>
      <c r="F2665" s="26" t="s">
        <v>2</v>
      </c>
      <c r="G2665" s="25" t="s">
        <v>33</v>
      </c>
      <c r="H2665" s="26">
        <v>46079</v>
      </c>
      <c r="I2665" s="26">
        <v>46083</v>
      </c>
      <c r="J2665" s="25" t="s">
        <v>1007</v>
      </c>
      <c r="K2665" s="25"/>
      <c r="L2665" s="27">
        <v>0</v>
      </c>
      <c r="M2665" s="26" t="s">
        <v>2</v>
      </c>
      <c r="N2665" s="25" t="str" cm="1">
        <f t="array" ref="N2665">_xlfn.IFS(L2665=100%,"выполнено",L2665=0%,"не выполнено",L2665&gt;0%,"в работе",L2665&lt;100%,"в работе")</f>
        <v>не выполнено</v>
      </c>
      <c r="O2665" s="25"/>
      <c r="P2665" s="25"/>
      <c r="Q2665" s="25" t="s">
        <v>1700</v>
      </c>
      <c r="R2665" s="25" t="str">
        <f>VLOOKUP(J2665,LookUp!C:F,4,0)</f>
        <v>ОЭиСС</v>
      </c>
      <c r="S2665" s="25" t="s">
        <v>3822</v>
      </c>
    </row>
    <row r="2666" spans="1:19" x14ac:dyDescent="0.25">
      <c r="A2666" s="25" t="s">
        <v>1721</v>
      </c>
      <c r="B2666" s="44">
        <v>5</v>
      </c>
      <c r="C2666" s="25" t="s">
        <v>3521</v>
      </c>
      <c r="D2666" s="25" t="s">
        <v>1</v>
      </c>
      <c r="E2666" s="26" t="s">
        <v>2</v>
      </c>
      <c r="F2666" s="26" t="s">
        <v>2</v>
      </c>
      <c r="G2666" s="25" t="s">
        <v>33</v>
      </c>
      <c r="H2666" s="26">
        <v>46079</v>
      </c>
      <c r="I2666" s="26">
        <v>46083</v>
      </c>
      <c r="J2666" s="25" t="s">
        <v>1007</v>
      </c>
      <c r="K2666" s="25"/>
      <c r="L2666" s="27">
        <v>0</v>
      </c>
      <c r="M2666" s="26" t="s">
        <v>2</v>
      </c>
      <c r="N2666" s="25" t="str" cm="1">
        <f t="array" ref="N2666">_xlfn.IFS(L2666=100%,"выполнено",L2666=0%,"не выполнено",L2666&gt;0%,"в работе",L2666&lt;100%,"в работе")</f>
        <v>не выполнено</v>
      </c>
      <c r="O2666" s="25"/>
      <c r="P2666" s="25"/>
      <c r="Q2666" s="25" t="s">
        <v>1025</v>
      </c>
      <c r="R2666" s="25" t="str">
        <f>VLOOKUP(J2666,LookUp!C:F,4,0)</f>
        <v>ОЭиСС</v>
      </c>
      <c r="S2666" s="25" t="s">
        <v>3822</v>
      </c>
    </row>
    <row r="2667" spans="1:19" x14ac:dyDescent="0.25">
      <c r="A2667" s="25" t="s">
        <v>1721</v>
      </c>
      <c r="B2667" s="44">
        <v>5</v>
      </c>
      <c r="C2667" s="25" t="s">
        <v>3522</v>
      </c>
      <c r="D2667" s="25" t="s">
        <v>1</v>
      </c>
      <c r="E2667" s="26" t="s">
        <v>2</v>
      </c>
      <c r="F2667" s="26" t="s">
        <v>2</v>
      </c>
      <c r="G2667" s="25" t="s">
        <v>67</v>
      </c>
      <c r="H2667" s="26">
        <v>46079</v>
      </c>
      <c r="I2667" s="26">
        <v>46092</v>
      </c>
      <c r="J2667" s="25" t="s">
        <v>1925</v>
      </c>
      <c r="K2667" s="25"/>
      <c r="L2667" s="27">
        <v>0</v>
      </c>
      <c r="M2667" s="26" t="s">
        <v>2</v>
      </c>
      <c r="N2667" s="25" t="str" cm="1">
        <f t="array" ref="N2667">_xlfn.IFS(L2667=100%,"выполнено",L2667=0%,"не выполнено",L2667&gt;0%,"в работе",L2667&lt;100%,"в работе")</f>
        <v>не выполнено</v>
      </c>
      <c r="O2667" s="25"/>
      <c r="P2667" s="25"/>
      <c r="Q2667" s="25" t="s">
        <v>1719</v>
      </c>
      <c r="R2667" s="25" t="str">
        <f>VLOOKUP(J2667,LookUp!C:F,4,0)</f>
        <v>ОЭиСС</v>
      </c>
      <c r="S2667" s="25" t="s">
        <v>3822</v>
      </c>
    </row>
    <row r="2668" spans="1:19" x14ac:dyDescent="0.25">
      <c r="A2668" s="25" t="s">
        <v>1721</v>
      </c>
      <c r="B2668" s="44">
        <v>5</v>
      </c>
      <c r="C2668" s="25" t="s">
        <v>3523</v>
      </c>
      <c r="D2668" s="25" t="s">
        <v>1</v>
      </c>
      <c r="E2668" s="26" t="s">
        <v>2</v>
      </c>
      <c r="F2668" s="26" t="s">
        <v>2</v>
      </c>
      <c r="G2668" s="25" t="s">
        <v>33</v>
      </c>
      <c r="H2668" s="26">
        <v>46079</v>
      </c>
      <c r="I2668" s="26">
        <v>46083</v>
      </c>
      <c r="J2668" s="25" t="s">
        <v>1013</v>
      </c>
      <c r="K2668" s="25"/>
      <c r="L2668" s="27">
        <v>0</v>
      </c>
      <c r="M2668" s="26" t="s">
        <v>2</v>
      </c>
      <c r="N2668" s="25" t="str" cm="1">
        <f t="array" ref="N2668">_xlfn.IFS(L2668=100%,"выполнено",L2668=0%,"не выполнено",L2668&gt;0%,"в работе",L2668&lt;100%,"в работе")</f>
        <v>не выполнено</v>
      </c>
      <c r="O2668" s="25"/>
      <c r="P2668" s="25"/>
      <c r="Q2668" s="25" t="s">
        <v>1698</v>
      </c>
      <c r="R2668" s="25" t="str">
        <f>VLOOKUP(J2668,LookUp!C:F,4,0)</f>
        <v>ОВиВК</v>
      </c>
      <c r="S2668" s="25" t="s">
        <v>3822</v>
      </c>
    </row>
    <row r="2669" spans="1:19" x14ac:dyDescent="0.25">
      <c r="A2669" s="25" t="s">
        <v>1721</v>
      </c>
      <c r="B2669" s="44">
        <v>5</v>
      </c>
      <c r="C2669" s="25" t="s">
        <v>3524</v>
      </c>
      <c r="D2669" s="25" t="s">
        <v>1</v>
      </c>
      <c r="E2669" s="26" t="s">
        <v>2</v>
      </c>
      <c r="F2669" s="26" t="s">
        <v>2</v>
      </c>
      <c r="G2669" s="25" t="s">
        <v>67</v>
      </c>
      <c r="H2669" s="26">
        <v>46093</v>
      </c>
      <c r="I2669" s="26">
        <v>46107</v>
      </c>
      <c r="J2669" s="25" t="s">
        <v>1696</v>
      </c>
      <c r="K2669" s="25"/>
      <c r="L2669" s="27">
        <v>0</v>
      </c>
      <c r="M2669" s="26" t="s">
        <v>2</v>
      </c>
      <c r="N2669" s="25" t="str" cm="1">
        <f t="array" ref="N2669">_xlfn.IFS(L2669=100%,"выполнено",L2669=0%,"не выполнено",L2669&gt;0%,"в работе",L2669&lt;100%,"в работе")</f>
        <v>не выполнено</v>
      </c>
      <c r="O2669" s="25"/>
      <c r="P2669" s="25"/>
      <c r="Q2669" s="25" t="s">
        <v>1700</v>
      </c>
      <c r="R2669" s="25" t="str">
        <f>VLOOKUP(J2669,LookUp!C:F,4,0)</f>
        <v>ОЭиСС</v>
      </c>
      <c r="S2669" s="25" t="s">
        <v>3822</v>
      </c>
    </row>
    <row r="2670" spans="1:19" x14ac:dyDescent="0.25">
      <c r="A2670" s="25" t="s">
        <v>1721</v>
      </c>
      <c r="B2670" s="44">
        <v>5</v>
      </c>
      <c r="C2670" s="25" t="s">
        <v>3525</v>
      </c>
      <c r="D2670" s="25" t="s">
        <v>1</v>
      </c>
      <c r="E2670" s="26" t="s">
        <v>2</v>
      </c>
      <c r="F2670" s="26" t="s">
        <v>2</v>
      </c>
      <c r="G2670" s="25" t="s">
        <v>67</v>
      </c>
      <c r="H2670" s="26">
        <v>46098</v>
      </c>
      <c r="I2670" s="26">
        <v>46112</v>
      </c>
      <c r="J2670" s="25" t="s">
        <v>1025</v>
      </c>
      <c r="K2670" s="25"/>
      <c r="L2670" s="27">
        <v>0</v>
      </c>
      <c r="M2670" s="26" t="s">
        <v>2</v>
      </c>
      <c r="N2670" s="25" t="str" cm="1">
        <f t="array" ref="N2670">_xlfn.IFS(L2670=100%,"выполнено",L2670=0%,"не выполнено",L2670&gt;0%,"в работе",L2670&lt;100%,"в работе")</f>
        <v>не выполнено</v>
      </c>
      <c r="O2670" s="25"/>
      <c r="P2670" s="25"/>
      <c r="Q2670" s="25" t="s">
        <v>1025</v>
      </c>
      <c r="R2670" s="25" t="str">
        <f>VLOOKUP(J2670,LookUp!C:F,4,0)</f>
        <v>СЭО</v>
      </c>
      <c r="S2670" s="25" t="s">
        <v>3822</v>
      </c>
    </row>
    <row r="2671" spans="1:19" x14ac:dyDescent="0.25">
      <c r="A2671" s="25" t="s">
        <v>1721</v>
      </c>
      <c r="B2671" s="44">
        <v>4</v>
      </c>
      <c r="C2671" s="25" t="s">
        <v>3526</v>
      </c>
      <c r="D2671" s="25" t="s">
        <v>1</v>
      </c>
      <c r="E2671" s="26" t="s">
        <v>2</v>
      </c>
      <c r="F2671" s="26" t="s">
        <v>2</v>
      </c>
      <c r="G2671" s="25" t="s">
        <v>1930</v>
      </c>
      <c r="H2671" s="26">
        <v>46080</v>
      </c>
      <c r="I2671" s="26">
        <v>46101</v>
      </c>
      <c r="J2671" s="25" t="s">
        <v>1719</v>
      </c>
      <c r="K2671" s="25"/>
      <c r="L2671" s="27">
        <v>0</v>
      </c>
      <c r="M2671" s="26" t="s">
        <v>2</v>
      </c>
      <c r="N2671" s="25" t="str" cm="1">
        <f t="array" ref="N2671">_xlfn.IFS(L2671=100%,"выполнено",L2671=0%,"не выполнено",L2671&gt;0%,"в работе",L2671&lt;100%,"в работе")</f>
        <v>не выполнено</v>
      </c>
      <c r="O2671" s="25"/>
      <c r="P2671" s="25"/>
      <c r="Q2671" s="25" t="s">
        <v>1719</v>
      </c>
      <c r="R2671" s="25" t="str">
        <f>VLOOKUP(J2671,LookUp!C:F,4,0)</f>
        <v>Не применимо</v>
      </c>
      <c r="S2671" s="25" t="s">
        <v>3822</v>
      </c>
    </row>
    <row r="2672" spans="1:19" x14ac:dyDescent="0.25">
      <c r="A2672" s="25" t="s">
        <v>1721</v>
      </c>
      <c r="B2672" s="44">
        <v>5</v>
      </c>
      <c r="C2672" s="25" t="s">
        <v>3527</v>
      </c>
      <c r="D2672" s="25" t="s">
        <v>1</v>
      </c>
      <c r="E2672" s="26" t="s">
        <v>2</v>
      </c>
      <c r="F2672" s="26" t="s">
        <v>2</v>
      </c>
      <c r="G2672" s="25" t="s">
        <v>33</v>
      </c>
      <c r="H2672" s="26">
        <v>46080</v>
      </c>
      <c r="I2672" s="26">
        <v>46084</v>
      </c>
      <c r="J2672" s="25" t="s">
        <v>1701</v>
      </c>
      <c r="K2672" s="25"/>
      <c r="L2672" s="27">
        <v>0</v>
      </c>
      <c r="M2672" s="26" t="s">
        <v>2</v>
      </c>
      <c r="N2672" s="25" t="str" cm="1">
        <f t="array" ref="N2672">_xlfn.IFS(L2672=100%,"выполнено",L2672=0%,"не выполнено",L2672&gt;0%,"в работе",L2672&lt;100%,"в работе")</f>
        <v>не выполнено</v>
      </c>
      <c r="O2672" s="25"/>
      <c r="P2672" s="25"/>
      <c r="Q2672" s="25" t="s">
        <v>1698</v>
      </c>
      <c r="R2672" s="25" t="str">
        <f>VLOOKUP(J2672,LookUp!C:F,4,0)</f>
        <v>ОВиВК</v>
      </c>
      <c r="S2672" s="25" t="s">
        <v>3822</v>
      </c>
    </row>
    <row r="2673" spans="1:19" x14ac:dyDescent="0.25">
      <c r="A2673" s="25" t="s">
        <v>1721</v>
      </c>
      <c r="B2673" s="44">
        <v>5</v>
      </c>
      <c r="C2673" s="25" t="s">
        <v>2715</v>
      </c>
      <c r="D2673" s="25" t="s">
        <v>1</v>
      </c>
      <c r="E2673" s="26" t="s">
        <v>2</v>
      </c>
      <c r="F2673" s="26" t="s">
        <v>2</v>
      </c>
      <c r="G2673" s="25" t="s">
        <v>73</v>
      </c>
      <c r="H2673" s="26">
        <v>46085</v>
      </c>
      <c r="I2673" s="26">
        <v>46091</v>
      </c>
      <c r="J2673" s="25" t="s">
        <v>1700</v>
      </c>
      <c r="K2673" s="25"/>
      <c r="L2673" s="27">
        <v>0</v>
      </c>
      <c r="M2673" s="26" t="s">
        <v>2</v>
      </c>
      <c r="N2673" s="25" t="str" cm="1">
        <f t="array" ref="N2673">_xlfn.IFS(L2673=100%,"выполнено",L2673=0%,"не выполнено",L2673&gt;0%,"в работе",L2673&lt;100%,"в работе")</f>
        <v>не выполнено</v>
      </c>
      <c r="O2673" s="25"/>
      <c r="P2673" s="25"/>
      <c r="Q2673" s="25" t="s">
        <v>1696</v>
      </c>
      <c r="R2673" s="25" t="str">
        <f>VLOOKUP(J2673,LookUp!C:F,4,0)</f>
        <v>АСО</v>
      </c>
      <c r="S2673" s="25" t="s">
        <v>3822</v>
      </c>
    </row>
    <row r="2674" spans="1:19" x14ac:dyDescent="0.25">
      <c r="A2674" s="25" t="s">
        <v>1721</v>
      </c>
      <c r="B2674" s="44">
        <v>5</v>
      </c>
      <c r="C2674" s="25" t="s">
        <v>3528</v>
      </c>
      <c r="D2674" s="25" t="s">
        <v>1</v>
      </c>
      <c r="E2674" s="26" t="s">
        <v>2</v>
      </c>
      <c r="F2674" s="26" t="s">
        <v>2</v>
      </c>
      <c r="G2674" s="25" t="s">
        <v>192</v>
      </c>
      <c r="H2674" s="26">
        <v>46093</v>
      </c>
      <c r="I2674" s="26">
        <v>46098</v>
      </c>
      <c r="J2674" s="25" t="s">
        <v>1925</v>
      </c>
      <c r="K2674" s="25"/>
      <c r="L2674" s="27">
        <v>0</v>
      </c>
      <c r="M2674" s="26" t="s">
        <v>2</v>
      </c>
      <c r="N2674" s="25" t="str" cm="1">
        <f t="array" ref="N2674">_xlfn.IFS(L2674=100%,"выполнено",L2674=0%,"не выполнено",L2674&gt;0%,"в работе",L2674&lt;100%,"в работе")</f>
        <v>не выполнено</v>
      </c>
      <c r="O2674" s="25"/>
      <c r="P2674" s="25"/>
      <c r="Q2674" s="25" t="s">
        <v>1025</v>
      </c>
      <c r="R2674" s="25" t="str">
        <f>VLOOKUP(J2674,LookUp!C:F,4,0)</f>
        <v>ОЭиСС</v>
      </c>
      <c r="S2674" s="25" t="s">
        <v>3822</v>
      </c>
    </row>
    <row r="2675" spans="1:19" x14ac:dyDescent="0.25">
      <c r="A2675" s="25" t="s">
        <v>1721</v>
      </c>
      <c r="B2675" s="44">
        <v>5</v>
      </c>
      <c r="C2675" s="25" t="s">
        <v>3529</v>
      </c>
      <c r="D2675" s="25" t="s">
        <v>1</v>
      </c>
      <c r="E2675" s="26" t="s">
        <v>2</v>
      </c>
      <c r="F2675" s="26" t="s">
        <v>2</v>
      </c>
      <c r="G2675" s="25" t="s">
        <v>33</v>
      </c>
      <c r="H2675" s="26">
        <v>46090</v>
      </c>
      <c r="I2675" s="26">
        <v>46092</v>
      </c>
      <c r="J2675" s="25" t="s">
        <v>1013</v>
      </c>
      <c r="K2675" s="25"/>
      <c r="L2675" s="27">
        <v>0</v>
      </c>
      <c r="M2675" s="26" t="s">
        <v>2</v>
      </c>
      <c r="N2675" s="25" t="str" cm="1">
        <f t="array" ref="N2675">_xlfn.IFS(L2675=100%,"выполнено",L2675=0%,"не выполнено",L2675&gt;0%,"в работе",L2675&lt;100%,"в работе")</f>
        <v>не выполнено</v>
      </c>
      <c r="O2675" s="25"/>
      <c r="P2675" s="25"/>
      <c r="Q2675" s="25" t="s">
        <v>1719</v>
      </c>
      <c r="R2675" s="25" t="str">
        <f>VLOOKUP(J2675,LookUp!C:F,4,0)</f>
        <v>ОВиВК</v>
      </c>
      <c r="S2675" s="25" t="s">
        <v>3822</v>
      </c>
    </row>
    <row r="2676" spans="1:19" x14ac:dyDescent="0.25">
      <c r="A2676" s="25" t="s">
        <v>1721</v>
      </c>
      <c r="B2676" s="44">
        <v>5</v>
      </c>
      <c r="C2676" s="25" t="s">
        <v>2717</v>
      </c>
      <c r="D2676" s="25" t="s">
        <v>1</v>
      </c>
      <c r="E2676" s="26" t="s">
        <v>2</v>
      </c>
      <c r="F2676" s="26" t="s">
        <v>2</v>
      </c>
      <c r="G2676" s="25" t="s">
        <v>73</v>
      </c>
      <c r="H2676" s="26">
        <v>46097</v>
      </c>
      <c r="I2676" s="26">
        <v>46101</v>
      </c>
      <c r="J2676" s="25" t="s">
        <v>1025</v>
      </c>
      <c r="K2676" s="25"/>
      <c r="L2676" s="27">
        <v>0</v>
      </c>
      <c r="M2676" s="26" t="s">
        <v>2</v>
      </c>
      <c r="N2676" s="25" t="str" cm="1">
        <f t="array" ref="N2676">_xlfn.IFS(L2676=100%,"выполнено",L2676=0%,"не выполнено",L2676&gt;0%,"в работе",L2676&lt;100%,"в работе")</f>
        <v>не выполнено</v>
      </c>
      <c r="O2676" s="25"/>
      <c r="P2676" s="25"/>
      <c r="Q2676" s="25" t="s">
        <v>1698</v>
      </c>
      <c r="R2676" s="25" t="str">
        <f>VLOOKUP(J2676,LookUp!C:F,4,0)</f>
        <v>СЭО</v>
      </c>
      <c r="S2676" s="25" t="s">
        <v>3822</v>
      </c>
    </row>
    <row r="2677" spans="1:19" x14ac:dyDescent="0.25">
      <c r="A2677" s="25" t="s">
        <v>1721</v>
      </c>
      <c r="B2677" s="44">
        <v>4</v>
      </c>
      <c r="C2677" s="25" t="s">
        <v>3530</v>
      </c>
      <c r="D2677" s="25" t="s">
        <v>1</v>
      </c>
      <c r="E2677" s="26" t="s">
        <v>2</v>
      </c>
      <c r="F2677" s="26" t="s">
        <v>2</v>
      </c>
      <c r="G2677" s="25" t="s">
        <v>1930</v>
      </c>
      <c r="H2677" s="26">
        <v>46080</v>
      </c>
      <c r="I2677" s="26">
        <v>46101</v>
      </c>
      <c r="J2677" s="25" t="s">
        <v>1719</v>
      </c>
      <c r="K2677" s="25"/>
      <c r="L2677" s="27">
        <v>0</v>
      </c>
      <c r="M2677" s="26" t="s">
        <v>2</v>
      </c>
      <c r="N2677" s="25" t="str" cm="1">
        <f t="array" ref="N2677">_xlfn.IFS(L2677=100%,"выполнено",L2677=0%,"не выполнено",L2677&gt;0%,"в работе",L2677&lt;100%,"в работе")</f>
        <v>не выполнено</v>
      </c>
      <c r="O2677" s="25"/>
      <c r="P2677" s="25"/>
      <c r="Q2677" s="25" t="s">
        <v>1700</v>
      </c>
      <c r="R2677" s="25" t="str">
        <f>VLOOKUP(J2677,LookUp!C:F,4,0)</f>
        <v>Не применимо</v>
      </c>
      <c r="S2677" s="25" t="s">
        <v>3822</v>
      </c>
    </row>
    <row r="2678" spans="1:19" x14ac:dyDescent="0.25">
      <c r="A2678" s="25" t="s">
        <v>1721</v>
      </c>
      <c r="B2678" s="44">
        <v>5</v>
      </c>
      <c r="C2678" s="25" t="s">
        <v>3531</v>
      </c>
      <c r="D2678" s="25" t="s">
        <v>1</v>
      </c>
      <c r="E2678" s="26" t="s">
        <v>2</v>
      </c>
      <c r="F2678" s="26" t="s">
        <v>2</v>
      </c>
      <c r="G2678" s="25" t="s">
        <v>33</v>
      </c>
      <c r="H2678" s="26">
        <v>46080</v>
      </c>
      <c r="I2678" s="26">
        <v>46084</v>
      </c>
      <c r="J2678" s="25" t="s">
        <v>1701</v>
      </c>
      <c r="K2678" s="25"/>
      <c r="L2678" s="27">
        <v>0</v>
      </c>
      <c r="M2678" s="26" t="s">
        <v>2</v>
      </c>
      <c r="N2678" s="25" t="str" cm="1">
        <f t="array" ref="N2678">_xlfn.IFS(L2678=100%,"выполнено",L2678=0%,"не выполнено",L2678&gt;0%,"в работе",L2678&lt;100%,"в работе")</f>
        <v>не выполнено</v>
      </c>
      <c r="O2678" s="25"/>
      <c r="P2678" s="25"/>
      <c r="Q2678" s="25" t="s">
        <v>1700</v>
      </c>
      <c r="R2678" s="25" t="str">
        <f>VLOOKUP(J2678,LookUp!C:F,4,0)</f>
        <v>ОВиВК</v>
      </c>
      <c r="S2678" s="25" t="s">
        <v>3822</v>
      </c>
    </row>
    <row r="2679" spans="1:19" x14ac:dyDescent="0.25">
      <c r="A2679" s="25" t="s">
        <v>1721</v>
      </c>
      <c r="B2679" s="44">
        <v>5</v>
      </c>
      <c r="C2679" s="25" t="s">
        <v>2719</v>
      </c>
      <c r="D2679" s="25" t="s">
        <v>1</v>
      </c>
      <c r="E2679" s="26" t="s">
        <v>2</v>
      </c>
      <c r="F2679" s="26" t="s">
        <v>2</v>
      </c>
      <c r="G2679" s="25" t="s">
        <v>73</v>
      </c>
      <c r="H2679" s="26">
        <v>46085</v>
      </c>
      <c r="I2679" s="26">
        <v>46091</v>
      </c>
      <c r="J2679" s="25" t="s">
        <v>1700</v>
      </c>
      <c r="K2679" s="25"/>
      <c r="L2679" s="27">
        <v>0</v>
      </c>
      <c r="M2679" s="26" t="s">
        <v>2</v>
      </c>
      <c r="N2679" s="25" t="str" cm="1">
        <f t="array" ref="N2679">_xlfn.IFS(L2679=100%,"выполнено",L2679=0%,"не выполнено",L2679&gt;0%,"в работе",L2679&lt;100%,"в работе")</f>
        <v>не выполнено</v>
      </c>
      <c r="O2679" s="25"/>
      <c r="P2679" s="25"/>
      <c r="Q2679" s="25" t="s">
        <v>1700</v>
      </c>
      <c r="R2679" s="25" t="str">
        <f>VLOOKUP(J2679,LookUp!C:F,4,0)</f>
        <v>АСО</v>
      </c>
      <c r="S2679" s="25" t="s">
        <v>3822</v>
      </c>
    </row>
    <row r="2680" spans="1:19" x14ac:dyDescent="0.25">
      <c r="A2680" s="25" t="s">
        <v>1721</v>
      </c>
      <c r="B2680" s="44">
        <v>5</v>
      </c>
      <c r="C2680" s="25" t="s">
        <v>3532</v>
      </c>
      <c r="D2680" s="25" t="s">
        <v>1</v>
      </c>
      <c r="E2680" s="26" t="s">
        <v>2</v>
      </c>
      <c r="F2680" s="26" t="s">
        <v>2</v>
      </c>
      <c r="G2680" s="25" t="s">
        <v>192</v>
      </c>
      <c r="H2680" s="26">
        <v>46093</v>
      </c>
      <c r="I2680" s="26">
        <v>46098</v>
      </c>
      <c r="J2680" s="25" t="s">
        <v>1925</v>
      </c>
      <c r="K2680" s="25"/>
      <c r="L2680" s="27">
        <v>0</v>
      </c>
      <c r="M2680" s="26" t="s">
        <v>2</v>
      </c>
      <c r="N2680" s="25" t="str" cm="1">
        <f t="array" ref="N2680">_xlfn.IFS(L2680=100%,"выполнено",L2680=0%,"не выполнено",L2680&gt;0%,"в работе",L2680&lt;100%,"в работе")</f>
        <v>не выполнено</v>
      </c>
      <c r="O2680" s="25"/>
      <c r="P2680" s="25"/>
      <c r="Q2680" s="25" t="s">
        <v>1696</v>
      </c>
      <c r="R2680" s="25" t="str">
        <f>VLOOKUP(J2680,LookUp!C:F,4,0)</f>
        <v>ОЭиСС</v>
      </c>
      <c r="S2680" s="25" t="s">
        <v>3822</v>
      </c>
    </row>
    <row r="2681" spans="1:19" x14ac:dyDescent="0.25">
      <c r="A2681" s="25" t="s">
        <v>1721</v>
      </c>
      <c r="B2681" s="44">
        <v>5</v>
      </c>
      <c r="C2681" s="25" t="s">
        <v>3533</v>
      </c>
      <c r="D2681" s="25" t="s">
        <v>1</v>
      </c>
      <c r="E2681" s="26" t="s">
        <v>2</v>
      </c>
      <c r="F2681" s="26" t="s">
        <v>2</v>
      </c>
      <c r="G2681" s="25" t="s">
        <v>33</v>
      </c>
      <c r="H2681" s="26">
        <v>46090</v>
      </c>
      <c r="I2681" s="26">
        <v>46092</v>
      </c>
      <c r="J2681" s="25" t="s">
        <v>1013</v>
      </c>
      <c r="K2681" s="25"/>
      <c r="L2681" s="27">
        <v>0</v>
      </c>
      <c r="M2681" s="26" t="s">
        <v>2</v>
      </c>
      <c r="N2681" s="25" t="str" cm="1">
        <f t="array" ref="N2681">_xlfn.IFS(L2681=100%,"выполнено",L2681=0%,"не выполнено",L2681&gt;0%,"в работе",L2681&lt;100%,"в работе")</f>
        <v>не выполнено</v>
      </c>
      <c r="O2681" s="25"/>
      <c r="P2681" s="25"/>
      <c r="Q2681" s="25" t="s">
        <v>1007</v>
      </c>
      <c r="R2681" s="25" t="str">
        <f>VLOOKUP(J2681,LookUp!C:F,4,0)</f>
        <v>ОВиВК</v>
      </c>
      <c r="S2681" s="25" t="s">
        <v>3822</v>
      </c>
    </row>
    <row r="2682" spans="1:19" x14ac:dyDescent="0.25">
      <c r="A2682" s="25" t="s">
        <v>1721</v>
      </c>
      <c r="B2682" s="44">
        <v>5</v>
      </c>
      <c r="C2682" s="25" t="s">
        <v>2720</v>
      </c>
      <c r="D2682" s="25" t="s">
        <v>1</v>
      </c>
      <c r="E2682" s="26" t="s">
        <v>2</v>
      </c>
      <c r="F2682" s="26" t="s">
        <v>2</v>
      </c>
      <c r="G2682" s="25" t="s">
        <v>73</v>
      </c>
      <c r="H2682" s="26">
        <v>46097</v>
      </c>
      <c r="I2682" s="26">
        <v>46101</v>
      </c>
      <c r="J2682" s="25" t="s">
        <v>1025</v>
      </c>
      <c r="K2682" s="25"/>
      <c r="L2682" s="27">
        <v>0</v>
      </c>
      <c r="M2682" s="26" t="s">
        <v>2</v>
      </c>
      <c r="N2682" s="25" t="str" cm="1">
        <f t="array" ref="N2682">_xlfn.IFS(L2682=100%,"выполнено",L2682=0%,"не выполнено",L2682&gt;0%,"в работе",L2682&lt;100%,"в работе")</f>
        <v>не выполнено</v>
      </c>
      <c r="O2682" s="25"/>
      <c r="P2682" s="25"/>
      <c r="Q2682" s="25" t="s">
        <v>1696</v>
      </c>
      <c r="R2682" s="25" t="str">
        <f>VLOOKUP(J2682,LookUp!C:F,4,0)</f>
        <v>СЭО</v>
      </c>
      <c r="S2682" s="25" t="s">
        <v>3822</v>
      </c>
    </row>
    <row r="2683" spans="1:19" x14ac:dyDescent="0.25">
      <c r="A2683" s="25" t="s">
        <v>1721</v>
      </c>
      <c r="B2683" s="44">
        <v>4</v>
      </c>
      <c r="C2683" s="25" t="s">
        <v>3534</v>
      </c>
      <c r="D2683" s="25" t="s">
        <v>1</v>
      </c>
      <c r="E2683" s="26" t="s">
        <v>2</v>
      </c>
      <c r="F2683" s="26" t="s">
        <v>2</v>
      </c>
      <c r="G2683" s="25" t="s">
        <v>1926</v>
      </c>
      <c r="H2683" s="26">
        <v>46066</v>
      </c>
      <c r="I2683" s="26">
        <v>46080</v>
      </c>
      <c r="J2683" s="25" t="s">
        <v>1719</v>
      </c>
      <c r="K2683" s="25"/>
      <c r="L2683" s="27">
        <v>0</v>
      </c>
      <c r="M2683" s="26" t="s">
        <v>2</v>
      </c>
      <c r="N2683" s="25" t="str" cm="1">
        <f t="array" ref="N2683">_xlfn.IFS(L2683=100%,"выполнено",L2683=0%,"не выполнено",L2683&gt;0%,"в работе",L2683&lt;100%,"в работе")</f>
        <v>не выполнено</v>
      </c>
      <c r="O2683" s="25"/>
      <c r="P2683" s="25"/>
      <c r="Q2683" s="25" t="s">
        <v>1013</v>
      </c>
      <c r="R2683" s="25" t="str">
        <f>VLOOKUP(J2683,LookUp!C:F,4,0)</f>
        <v>Не применимо</v>
      </c>
      <c r="S2683" s="25" t="s">
        <v>3822</v>
      </c>
    </row>
    <row r="2684" spans="1:19" x14ac:dyDescent="0.25">
      <c r="A2684" s="25" t="s">
        <v>1721</v>
      </c>
      <c r="B2684" s="44">
        <v>5</v>
      </c>
      <c r="C2684" s="25" t="s">
        <v>3535</v>
      </c>
      <c r="D2684" s="25" t="s">
        <v>1</v>
      </c>
      <c r="E2684" s="26" t="s">
        <v>2</v>
      </c>
      <c r="F2684" s="26" t="s">
        <v>2</v>
      </c>
      <c r="G2684" s="25" t="s">
        <v>33</v>
      </c>
      <c r="H2684" s="26">
        <v>46066</v>
      </c>
      <c r="I2684" s="26">
        <v>46070</v>
      </c>
      <c r="J2684" s="25" t="s">
        <v>1701</v>
      </c>
      <c r="K2684" s="25"/>
      <c r="L2684" s="27">
        <v>0</v>
      </c>
      <c r="M2684" s="26" t="s">
        <v>2</v>
      </c>
      <c r="N2684" s="25" t="str" cm="1">
        <f t="array" ref="N2684">_xlfn.IFS(L2684=100%,"выполнено",L2684=0%,"не выполнено",L2684&gt;0%,"в работе",L2684&lt;100%,"в работе")</f>
        <v>не выполнено</v>
      </c>
      <c r="O2684" s="25"/>
      <c r="P2684" s="25"/>
      <c r="Q2684" s="25" t="s">
        <v>1696</v>
      </c>
      <c r="R2684" s="25" t="str">
        <f>VLOOKUP(J2684,LookUp!C:F,4,0)</f>
        <v>ОВиВК</v>
      </c>
      <c r="S2684" s="25" t="s">
        <v>3822</v>
      </c>
    </row>
    <row r="2685" spans="1:19" x14ac:dyDescent="0.25">
      <c r="A2685" s="25" t="s">
        <v>1721</v>
      </c>
      <c r="B2685" s="44">
        <v>5</v>
      </c>
      <c r="C2685" s="25" t="s">
        <v>3536</v>
      </c>
      <c r="D2685" s="25" t="s">
        <v>1</v>
      </c>
      <c r="E2685" s="26" t="s">
        <v>2</v>
      </c>
      <c r="F2685" s="26" t="s">
        <v>2</v>
      </c>
      <c r="G2685" s="25" t="s">
        <v>73</v>
      </c>
      <c r="H2685" s="26">
        <v>46071</v>
      </c>
      <c r="I2685" s="26">
        <v>46077</v>
      </c>
      <c r="J2685" s="25" t="s">
        <v>1700</v>
      </c>
      <c r="K2685" s="25"/>
      <c r="L2685" s="27">
        <v>0</v>
      </c>
      <c r="M2685" s="26" t="s">
        <v>2</v>
      </c>
      <c r="N2685" s="25" t="str" cm="1">
        <f t="array" ref="N2685">_xlfn.IFS(L2685=100%,"выполнено",L2685=0%,"не выполнено",L2685&gt;0%,"в работе",L2685&lt;100%,"в работе")</f>
        <v>не выполнено</v>
      </c>
      <c r="O2685" s="25"/>
      <c r="P2685" s="25"/>
      <c r="Q2685" s="25" t="s">
        <v>1025</v>
      </c>
      <c r="R2685" s="25" t="str">
        <f>VLOOKUP(J2685,LookUp!C:F,4,0)</f>
        <v>АСО</v>
      </c>
      <c r="S2685" s="25" t="s">
        <v>3822</v>
      </c>
    </row>
    <row r="2686" spans="1:19" x14ac:dyDescent="0.25">
      <c r="A2686" s="25" t="s">
        <v>1721</v>
      </c>
      <c r="B2686" s="44">
        <v>5</v>
      </c>
      <c r="C2686" s="25" t="s">
        <v>3537</v>
      </c>
      <c r="D2686" s="25" t="s">
        <v>1</v>
      </c>
      <c r="E2686" s="26" t="s">
        <v>2</v>
      </c>
      <c r="F2686" s="26" t="s">
        <v>2</v>
      </c>
      <c r="G2686" s="25" t="s">
        <v>33</v>
      </c>
      <c r="H2686" s="26">
        <v>46078</v>
      </c>
      <c r="I2686" s="26">
        <v>46080</v>
      </c>
      <c r="J2686" s="25" t="s">
        <v>1025</v>
      </c>
      <c r="K2686" s="25"/>
      <c r="L2686" s="27">
        <v>0</v>
      </c>
      <c r="M2686" s="26" t="s">
        <v>2</v>
      </c>
      <c r="N2686" s="25" t="str" cm="1">
        <f t="array" ref="N2686">_xlfn.IFS(L2686=100%,"выполнено",L2686=0%,"не выполнено",L2686&gt;0%,"в работе",L2686&lt;100%,"в работе")</f>
        <v>не выполнено</v>
      </c>
      <c r="O2686" s="25"/>
      <c r="P2686" s="25"/>
      <c r="Q2686" s="25" t="s">
        <v>1719</v>
      </c>
      <c r="R2686" s="25" t="str">
        <f>VLOOKUP(J2686,LookUp!C:F,4,0)</f>
        <v>СЭО</v>
      </c>
      <c r="S2686" s="25" t="s">
        <v>3822</v>
      </c>
    </row>
    <row r="2687" spans="1:19" x14ac:dyDescent="0.25">
      <c r="A2687" s="25" t="s">
        <v>1721</v>
      </c>
      <c r="B2687" s="44">
        <v>4</v>
      </c>
      <c r="C2687" s="25" t="s">
        <v>3538</v>
      </c>
      <c r="D2687" s="25" t="s">
        <v>1</v>
      </c>
      <c r="E2687" s="26" t="s">
        <v>2</v>
      </c>
      <c r="F2687" s="26" t="s">
        <v>2</v>
      </c>
      <c r="G2687" s="25" t="s">
        <v>1929</v>
      </c>
      <c r="H2687" s="26">
        <v>46071</v>
      </c>
      <c r="I2687" s="26">
        <v>46087</v>
      </c>
      <c r="J2687" s="25" t="s">
        <v>1719</v>
      </c>
      <c r="K2687" s="25"/>
      <c r="L2687" s="27">
        <v>0</v>
      </c>
      <c r="M2687" s="26" t="s">
        <v>2</v>
      </c>
      <c r="N2687" s="25" t="str" cm="1">
        <f t="array" ref="N2687">_xlfn.IFS(L2687=100%,"выполнено",L2687=0%,"не выполнено",L2687&gt;0%,"в работе",L2687&lt;100%,"в работе")</f>
        <v>не выполнено</v>
      </c>
      <c r="O2687" s="25"/>
      <c r="P2687" s="25"/>
      <c r="Q2687" s="25" t="s">
        <v>1719</v>
      </c>
      <c r="R2687" s="25" t="str">
        <f>VLOOKUP(J2687,LookUp!C:F,4,0)</f>
        <v>Не применимо</v>
      </c>
      <c r="S2687" s="25" t="s">
        <v>3822</v>
      </c>
    </row>
    <row r="2688" spans="1:19" x14ac:dyDescent="0.25">
      <c r="A2688" s="25" t="s">
        <v>1721</v>
      </c>
      <c r="B2688" s="44">
        <v>5</v>
      </c>
      <c r="C2688" s="25" t="s">
        <v>3539</v>
      </c>
      <c r="D2688" s="25" t="s">
        <v>1</v>
      </c>
      <c r="E2688" s="26" t="s">
        <v>2</v>
      </c>
      <c r="F2688" s="26" t="s">
        <v>2</v>
      </c>
      <c r="G2688" s="25" t="s">
        <v>67</v>
      </c>
      <c r="H2688" s="26">
        <v>46071</v>
      </c>
      <c r="I2688" s="26">
        <v>46084</v>
      </c>
      <c r="J2688" s="25" t="s">
        <v>1701</v>
      </c>
      <c r="K2688" s="25"/>
      <c r="L2688" s="27">
        <v>0</v>
      </c>
      <c r="M2688" s="26" t="s">
        <v>2</v>
      </c>
      <c r="N2688" s="25" t="str" cm="1">
        <f t="array" ref="N2688">_xlfn.IFS(L2688=100%,"выполнено",L2688=0%,"не выполнено",L2688&gt;0%,"в работе",L2688&lt;100%,"в работе")</f>
        <v>не выполнено</v>
      </c>
      <c r="O2688" s="25"/>
      <c r="P2688" s="25"/>
      <c r="Q2688" s="25" t="s">
        <v>1013</v>
      </c>
      <c r="R2688" s="25" t="str">
        <f>VLOOKUP(J2688,LookUp!C:F,4,0)</f>
        <v>ОВиВК</v>
      </c>
      <c r="S2688" s="25" t="s">
        <v>3822</v>
      </c>
    </row>
    <row r="2689" spans="1:19" x14ac:dyDescent="0.25">
      <c r="A2689" s="25" t="s">
        <v>1721</v>
      </c>
      <c r="B2689" s="44">
        <v>5</v>
      </c>
      <c r="C2689" s="25" t="s">
        <v>3540</v>
      </c>
      <c r="D2689" s="25" t="s">
        <v>1</v>
      </c>
      <c r="E2689" s="26" t="s">
        <v>2</v>
      </c>
      <c r="F2689" s="26" t="s">
        <v>2</v>
      </c>
      <c r="G2689" s="25" t="s">
        <v>33</v>
      </c>
      <c r="H2689" s="26">
        <v>46076</v>
      </c>
      <c r="I2689" s="26">
        <v>46078</v>
      </c>
      <c r="J2689" s="25" t="s">
        <v>1700</v>
      </c>
      <c r="K2689" s="25"/>
      <c r="L2689" s="27">
        <v>0</v>
      </c>
      <c r="M2689" s="26" t="s">
        <v>2</v>
      </c>
      <c r="N2689" s="25" t="str" cm="1">
        <f t="array" ref="N2689">_xlfn.IFS(L2689=100%,"выполнено",L2689=0%,"не выполнено",L2689&gt;0%,"в работе",L2689&lt;100%,"в работе")</f>
        <v>не выполнено</v>
      </c>
      <c r="O2689" s="25"/>
      <c r="P2689" s="25"/>
      <c r="Q2689" s="25" t="s">
        <v>1696</v>
      </c>
      <c r="R2689" s="25" t="str">
        <f>VLOOKUP(J2689,LookUp!C:F,4,0)</f>
        <v>АСО</v>
      </c>
      <c r="S2689" s="25" t="s">
        <v>3822</v>
      </c>
    </row>
    <row r="2690" spans="1:19" x14ac:dyDescent="0.25">
      <c r="A2690" s="25" t="s">
        <v>1721</v>
      </c>
      <c r="B2690" s="44">
        <v>5</v>
      </c>
      <c r="C2690" s="25" t="s">
        <v>3541</v>
      </c>
      <c r="D2690" s="25" t="s">
        <v>1</v>
      </c>
      <c r="E2690" s="26" t="s">
        <v>2</v>
      </c>
      <c r="F2690" s="26" t="s">
        <v>2</v>
      </c>
      <c r="G2690" s="25" t="s">
        <v>33</v>
      </c>
      <c r="H2690" s="26">
        <v>46085</v>
      </c>
      <c r="I2690" s="26">
        <v>46087</v>
      </c>
      <c r="J2690" s="25" t="s">
        <v>1025</v>
      </c>
      <c r="K2690" s="25"/>
      <c r="L2690" s="27">
        <v>0</v>
      </c>
      <c r="M2690" s="26" t="s">
        <v>2</v>
      </c>
      <c r="N2690" s="25" t="str" cm="1">
        <f t="array" ref="N2690">_xlfn.IFS(L2690=100%,"выполнено",L2690=0%,"не выполнено",L2690&gt;0%,"в работе",L2690&lt;100%,"в работе")</f>
        <v>не выполнено</v>
      </c>
      <c r="O2690" s="25"/>
      <c r="P2690" s="25"/>
      <c r="Q2690" s="25" t="s">
        <v>1025</v>
      </c>
      <c r="R2690" s="25" t="str">
        <f>VLOOKUP(J2690,LookUp!C:F,4,0)</f>
        <v>СЭО</v>
      </c>
      <c r="S2690" s="25" t="s">
        <v>3822</v>
      </c>
    </row>
    <row r="2691" spans="1:19" x14ac:dyDescent="0.25">
      <c r="A2691" s="25" t="s">
        <v>1721</v>
      </c>
      <c r="B2691" s="44">
        <v>4</v>
      </c>
      <c r="C2691" s="25" t="s">
        <v>3542</v>
      </c>
      <c r="D2691" s="25" t="s">
        <v>1</v>
      </c>
      <c r="E2691" s="26" t="s">
        <v>2</v>
      </c>
      <c r="F2691" s="26" t="s">
        <v>2</v>
      </c>
      <c r="G2691" s="25" t="s">
        <v>797</v>
      </c>
      <c r="H2691" s="26">
        <v>46085</v>
      </c>
      <c r="I2691" s="26">
        <v>46097</v>
      </c>
      <c r="J2691" s="25" t="s">
        <v>1719</v>
      </c>
      <c r="K2691" s="25"/>
      <c r="L2691" s="27">
        <v>0</v>
      </c>
      <c r="M2691" s="26" t="s">
        <v>2</v>
      </c>
      <c r="N2691" s="25" t="str" cm="1">
        <f t="array" ref="N2691">_xlfn.IFS(L2691=100%,"выполнено",L2691=0%,"не выполнено",L2691&gt;0%,"в работе",L2691&lt;100%,"в работе")</f>
        <v>не выполнено</v>
      </c>
      <c r="O2691" s="25"/>
      <c r="P2691" s="25"/>
      <c r="Q2691" s="25" t="s">
        <v>1719</v>
      </c>
      <c r="R2691" s="25" t="str">
        <f>VLOOKUP(J2691,LookUp!C:F,4,0)</f>
        <v>Не применимо</v>
      </c>
      <c r="S2691" s="25" t="s">
        <v>3822</v>
      </c>
    </row>
    <row r="2692" spans="1:19" x14ac:dyDescent="0.25">
      <c r="A2692" s="25" t="s">
        <v>1721</v>
      </c>
      <c r="B2692" s="44">
        <v>5</v>
      </c>
      <c r="C2692" s="25" t="s">
        <v>3543</v>
      </c>
      <c r="D2692" s="25" t="s">
        <v>1</v>
      </c>
      <c r="E2692" s="26" t="s">
        <v>2</v>
      </c>
      <c r="F2692" s="26" t="s">
        <v>2</v>
      </c>
      <c r="G2692" s="25" t="s">
        <v>73</v>
      </c>
      <c r="H2692" s="26">
        <v>46085</v>
      </c>
      <c r="I2692" s="26">
        <v>46091</v>
      </c>
      <c r="J2692" s="25" t="s">
        <v>1701</v>
      </c>
      <c r="K2692" s="25"/>
      <c r="L2692" s="27">
        <v>0</v>
      </c>
      <c r="M2692" s="26" t="s">
        <v>2</v>
      </c>
      <c r="N2692" s="25" t="str" cm="1">
        <f t="array" ref="N2692">_xlfn.IFS(L2692=100%,"выполнено",L2692=0%,"не выполнено",L2692&gt;0%,"в работе",L2692&lt;100%,"в работе")</f>
        <v>не выполнено</v>
      </c>
      <c r="O2692" s="25"/>
      <c r="P2692" s="25"/>
      <c r="Q2692" s="25" t="s">
        <v>991</v>
      </c>
      <c r="R2692" s="25" t="str">
        <f>VLOOKUP(J2692,LookUp!C:F,4,0)</f>
        <v>ОВиВК</v>
      </c>
      <c r="S2692" s="25" t="s">
        <v>3822</v>
      </c>
    </row>
    <row r="2693" spans="1:19" x14ac:dyDescent="0.25">
      <c r="A2693" s="25" t="s">
        <v>1721</v>
      </c>
      <c r="B2693" s="44">
        <v>5</v>
      </c>
      <c r="C2693" s="25" t="s">
        <v>3544</v>
      </c>
      <c r="D2693" s="25" t="s">
        <v>1</v>
      </c>
      <c r="E2693" s="26" t="s">
        <v>2</v>
      </c>
      <c r="F2693" s="26" t="s">
        <v>2</v>
      </c>
      <c r="G2693" s="25" t="s">
        <v>33</v>
      </c>
      <c r="H2693" s="26">
        <v>46090</v>
      </c>
      <c r="I2693" s="26">
        <v>46092</v>
      </c>
      <c r="J2693" s="25" t="s">
        <v>1700</v>
      </c>
      <c r="K2693" s="25"/>
      <c r="L2693" s="27">
        <v>0</v>
      </c>
      <c r="M2693" s="26" t="s">
        <v>2</v>
      </c>
      <c r="N2693" s="25" t="str" cm="1">
        <f t="array" ref="N2693">_xlfn.IFS(L2693=100%,"выполнено",L2693=0%,"не выполнено",L2693&gt;0%,"в работе",L2693&lt;100%,"в работе")</f>
        <v>не выполнено</v>
      </c>
      <c r="O2693" s="25"/>
      <c r="P2693" s="25"/>
      <c r="Q2693" s="25" t="s">
        <v>1696</v>
      </c>
      <c r="R2693" s="25" t="str">
        <f>VLOOKUP(J2693,LookUp!C:F,4,0)</f>
        <v>АСО</v>
      </c>
      <c r="S2693" s="25" t="s">
        <v>3822</v>
      </c>
    </row>
    <row r="2694" spans="1:19" x14ac:dyDescent="0.25">
      <c r="A2694" s="25" t="s">
        <v>1721</v>
      </c>
      <c r="B2694" s="44">
        <v>5</v>
      </c>
      <c r="C2694" s="25" t="s">
        <v>3545</v>
      </c>
      <c r="D2694" s="25" t="s">
        <v>1</v>
      </c>
      <c r="E2694" s="26" t="s">
        <v>2</v>
      </c>
      <c r="F2694" s="26" t="s">
        <v>2</v>
      </c>
      <c r="G2694" s="25" t="s">
        <v>33</v>
      </c>
      <c r="H2694" s="26">
        <v>46093</v>
      </c>
      <c r="I2694" s="26">
        <v>46097</v>
      </c>
      <c r="J2694" s="25" t="s">
        <v>1025</v>
      </c>
      <c r="K2694" s="25"/>
      <c r="L2694" s="27">
        <v>0</v>
      </c>
      <c r="M2694" s="26" t="s">
        <v>2</v>
      </c>
      <c r="N2694" s="25" t="str" cm="1">
        <f t="array" ref="N2694">_xlfn.IFS(L2694=100%,"выполнено",L2694=0%,"не выполнено",L2694&gt;0%,"в работе",L2694&lt;100%,"в работе")</f>
        <v>не выполнено</v>
      </c>
      <c r="O2694" s="25"/>
      <c r="P2694" s="25"/>
      <c r="Q2694" s="25" t="s">
        <v>1013</v>
      </c>
      <c r="R2694" s="25" t="str">
        <f>VLOOKUP(J2694,LookUp!C:F,4,0)</f>
        <v>СЭО</v>
      </c>
      <c r="S2694" s="25" t="s">
        <v>3822</v>
      </c>
    </row>
    <row r="2695" spans="1:19" x14ac:dyDescent="0.25">
      <c r="A2695" s="25" t="s">
        <v>1721</v>
      </c>
      <c r="B2695" s="44">
        <v>4</v>
      </c>
      <c r="C2695" s="25" t="s">
        <v>3546</v>
      </c>
      <c r="D2695" s="25" t="s">
        <v>1</v>
      </c>
      <c r="E2695" s="26" t="s">
        <v>2</v>
      </c>
      <c r="F2695" s="26" t="s">
        <v>2</v>
      </c>
      <c r="G2695" s="25" t="s">
        <v>1929</v>
      </c>
      <c r="H2695" s="26">
        <v>46108</v>
      </c>
      <c r="I2695" s="26">
        <v>46126</v>
      </c>
      <c r="J2695" s="25" t="s">
        <v>1719</v>
      </c>
      <c r="K2695" s="25"/>
      <c r="L2695" s="27">
        <v>0</v>
      </c>
      <c r="M2695" s="26" t="s">
        <v>2</v>
      </c>
      <c r="N2695" s="25" t="str" cm="1">
        <f t="array" ref="N2695">_xlfn.IFS(L2695=100%,"выполнено",L2695=0%,"не выполнено",L2695&gt;0%,"в работе",L2695&lt;100%,"в работе")</f>
        <v>не выполнено</v>
      </c>
      <c r="O2695" s="25"/>
      <c r="P2695" s="25"/>
      <c r="Q2695" s="25" t="s">
        <v>1696</v>
      </c>
      <c r="R2695" s="25" t="str">
        <f>VLOOKUP(J2695,LookUp!C:F,4,0)</f>
        <v>Не применимо</v>
      </c>
      <c r="S2695" s="25" t="s">
        <v>3822</v>
      </c>
    </row>
    <row r="2696" spans="1:19" x14ac:dyDescent="0.25">
      <c r="A2696" s="25" t="s">
        <v>1721</v>
      </c>
      <c r="B2696" s="44">
        <v>5</v>
      </c>
      <c r="C2696" s="25" t="s">
        <v>3547</v>
      </c>
      <c r="D2696" s="25" t="s">
        <v>1</v>
      </c>
      <c r="E2696" s="26" t="s">
        <v>2</v>
      </c>
      <c r="F2696" s="26" t="s">
        <v>2</v>
      </c>
      <c r="G2696" s="25" t="s">
        <v>73</v>
      </c>
      <c r="H2696" s="26">
        <v>46108</v>
      </c>
      <c r="I2696" s="26">
        <v>46114</v>
      </c>
      <c r="J2696" s="25" t="s">
        <v>1696</v>
      </c>
      <c r="K2696" s="25"/>
      <c r="L2696" s="27">
        <v>0</v>
      </c>
      <c r="M2696" s="26" t="s">
        <v>2</v>
      </c>
      <c r="N2696" s="25" t="str" cm="1">
        <f t="array" ref="N2696">_xlfn.IFS(L2696=100%,"выполнено",L2696=0%,"не выполнено",L2696&gt;0%,"в работе",L2696&lt;100%,"в работе")</f>
        <v>не выполнено</v>
      </c>
      <c r="O2696" s="25"/>
      <c r="P2696" s="25"/>
      <c r="Q2696" s="25" t="s">
        <v>1696</v>
      </c>
      <c r="R2696" s="25" t="str">
        <f>VLOOKUP(J2696,LookUp!C:F,4,0)</f>
        <v>ОЭиСС</v>
      </c>
      <c r="S2696" s="25" t="s">
        <v>3822</v>
      </c>
    </row>
    <row r="2697" spans="1:19" x14ac:dyDescent="0.25">
      <c r="A2697" s="25" t="s">
        <v>1721</v>
      </c>
      <c r="B2697" s="44">
        <v>5</v>
      </c>
      <c r="C2697" s="25" t="s">
        <v>3548</v>
      </c>
      <c r="D2697" s="25" t="s">
        <v>1</v>
      </c>
      <c r="E2697" s="26" t="s">
        <v>2</v>
      </c>
      <c r="F2697" s="26" t="s">
        <v>2</v>
      </c>
      <c r="G2697" s="25" t="s">
        <v>33</v>
      </c>
      <c r="H2697" s="26">
        <v>46115</v>
      </c>
      <c r="I2697" s="26">
        <v>46119</v>
      </c>
      <c r="J2697" s="25" t="s">
        <v>1700</v>
      </c>
      <c r="K2697" s="25"/>
      <c r="L2697" s="27">
        <v>0</v>
      </c>
      <c r="M2697" s="26" t="s">
        <v>2</v>
      </c>
      <c r="N2697" s="25" t="str" cm="1">
        <f t="array" ref="N2697">_xlfn.IFS(L2697=100%,"выполнено",L2697=0%,"не выполнено",L2697&gt;0%,"в работе",L2697&lt;100%,"в работе")</f>
        <v>не выполнено</v>
      </c>
      <c r="O2697" s="25"/>
      <c r="P2697" s="25"/>
      <c r="Q2697" s="25" t="s">
        <v>1696</v>
      </c>
      <c r="R2697" s="25" t="str">
        <f>VLOOKUP(J2697,LookUp!C:F,4,0)</f>
        <v>АСО</v>
      </c>
      <c r="S2697" s="25" t="s">
        <v>3822</v>
      </c>
    </row>
    <row r="2698" spans="1:19" x14ac:dyDescent="0.25">
      <c r="A2698" s="25" t="s">
        <v>1721</v>
      </c>
      <c r="B2698" s="44">
        <v>5</v>
      </c>
      <c r="C2698" s="25" t="s">
        <v>3549</v>
      </c>
      <c r="D2698" s="25" t="s">
        <v>1</v>
      </c>
      <c r="E2698" s="26" t="s">
        <v>2</v>
      </c>
      <c r="F2698" s="26" t="s">
        <v>2</v>
      </c>
      <c r="G2698" s="25" t="s">
        <v>73</v>
      </c>
      <c r="H2698" s="26">
        <v>46115</v>
      </c>
      <c r="I2698" s="26">
        <v>46121</v>
      </c>
      <c r="J2698" s="25" t="s">
        <v>1696</v>
      </c>
      <c r="K2698" s="25"/>
      <c r="L2698" s="27">
        <v>0</v>
      </c>
      <c r="M2698" s="26" t="s">
        <v>2</v>
      </c>
      <c r="N2698" s="25" t="str" cm="1">
        <f t="array" ref="N2698">_xlfn.IFS(L2698=100%,"выполнено",L2698=0%,"не выполнено",L2698&gt;0%,"в работе",L2698&lt;100%,"в работе")</f>
        <v>не выполнено</v>
      </c>
      <c r="O2698" s="25"/>
      <c r="P2698" s="25"/>
      <c r="Q2698" s="25" t="s">
        <v>1696</v>
      </c>
      <c r="R2698" s="25" t="str">
        <f>VLOOKUP(J2698,LookUp!C:F,4,0)</f>
        <v>ОЭиСС</v>
      </c>
      <c r="S2698" s="25" t="s">
        <v>3822</v>
      </c>
    </row>
    <row r="2699" spans="1:19" x14ac:dyDescent="0.25">
      <c r="A2699" s="25" t="s">
        <v>1721</v>
      </c>
      <c r="B2699" s="44">
        <v>5</v>
      </c>
      <c r="C2699" s="25" t="s">
        <v>3550</v>
      </c>
      <c r="D2699" s="25" t="s">
        <v>1</v>
      </c>
      <c r="E2699" s="26" t="s">
        <v>2</v>
      </c>
      <c r="F2699" s="26" t="s">
        <v>2</v>
      </c>
      <c r="G2699" s="25" t="s">
        <v>192</v>
      </c>
      <c r="H2699" s="26">
        <v>46121</v>
      </c>
      <c r="I2699" s="26">
        <v>46126</v>
      </c>
      <c r="J2699" s="25" t="s">
        <v>1025</v>
      </c>
      <c r="K2699" s="25"/>
      <c r="L2699" s="27">
        <v>0</v>
      </c>
      <c r="M2699" s="26" t="s">
        <v>2</v>
      </c>
      <c r="N2699" s="25" t="str" cm="1">
        <f t="array" ref="N2699">_xlfn.IFS(L2699=100%,"выполнено",L2699=0%,"не выполнено",L2699&gt;0%,"в работе",L2699&lt;100%,"в работе")</f>
        <v>не выполнено</v>
      </c>
      <c r="O2699" s="25"/>
      <c r="P2699" s="25"/>
      <c r="Q2699" s="25" t="s">
        <v>1696</v>
      </c>
      <c r="R2699" s="25" t="str">
        <f>VLOOKUP(J2699,LookUp!C:F,4,0)</f>
        <v>СЭО</v>
      </c>
      <c r="S2699" s="25" t="s">
        <v>3822</v>
      </c>
    </row>
    <row r="2700" spans="1:19" x14ac:dyDescent="0.25">
      <c r="A2700" s="25" t="s">
        <v>1721</v>
      </c>
      <c r="B2700" s="44">
        <v>4</v>
      </c>
      <c r="C2700" s="25" t="s">
        <v>3551</v>
      </c>
      <c r="D2700" s="25" t="s">
        <v>1</v>
      </c>
      <c r="E2700" s="26" t="s">
        <v>2</v>
      </c>
      <c r="F2700" s="26" t="s">
        <v>2</v>
      </c>
      <c r="G2700" s="25" t="s">
        <v>1935</v>
      </c>
      <c r="H2700" s="26">
        <v>46132</v>
      </c>
      <c r="I2700" s="26">
        <v>46139</v>
      </c>
      <c r="J2700" s="25" t="s">
        <v>1719</v>
      </c>
      <c r="K2700" s="25"/>
      <c r="L2700" s="27">
        <v>0</v>
      </c>
      <c r="M2700" s="26" t="s">
        <v>2</v>
      </c>
      <c r="N2700" s="25" t="str" cm="1">
        <f t="array" ref="N2700">_xlfn.IFS(L2700=100%,"выполнено",L2700=0%,"не выполнено",L2700&gt;0%,"в работе",L2700&lt;100%,"в работе")</f>
        <v>не выполнено</v>
      </c>
      <c r="O2700" s="25"/>
      <c r="P2700" s="25"/>
      <c r="Q2700" s="25" t="s">
        <v>1696</v>
      </c>
      <c r="R2700" s="25" t="str">
        <f>VLOOKUP(J2700,LookUp!C:F,4,0)</f>
        <v>Не применимо</v>
      </c>
      <c r="S2700" s="25" t="s">
        <v>3822</v>
      </c>
    </row>
    <row r="2701" spans="1:19" x14ac:dyDescent="0.25">
      <c r="A2701" s="25" t="s">
        <v>1721</v>
      </c>
      <c r="B2701" s="44">
        <v>5</v>
      </c>
      <c r="C2701" s="25" t="s">
        <v>3552</v>
      </c>
      <c r="D2701" s="25" t="s">
        <v>1</v>
      </c>
      <c r="E2701" s="26" t="s">
        <v>2</v>
      </c>
      <c r="F2701" s="26" t="s">
        <v>2</v>
      </c>
      <c r="G2701" s="25" t="s">
        <v>33</v>
      </c>
      <c r="H2701" s="26">
        <v>46132</v>
      </c>
      <c r="I2701" s="26">
        <v>46134</v>
      </c>
      <c r="J2701" s="25" t="s">
        <v>1700</v>
      </c>
      <c r="K2701" s="25"/>
      <c r="L2701" s="27">
        <v>0</v>
      </c>
      <c r="M2701" s="26" t="s">
        <v>2</v>
      </c>
      <c r="N2701" s="25" t="str" cm="1">
        <f t="array" ref="N2701">_xlfn.IFS(L2701=100%,"выполнено",L2701=0%,"не выполнено",L2701&gt;0%,"в работе",L2701&lt;100%,"в работе")</f>
        <v>не выполнено</v>
      </c>
      <c r="O2701" s="25"/>
      <c r="P2701" s="25"/>
      <c r="Q2701" s="25" t="s">
        <v>1025</v>
      </c>
      <c r="R2701" s="25" t="str">
        <f>VLOOKUP(J2701,LookUp!C:F,4,0)</f>
        <v>АСО</v>
      </c>
      <c r="S2701" s="25" t="s">
        <v>3822</v>
      </c>
    </row>
    <row r="2702" spans="1:19" x14ac:dyDescent="0.25">
      <c r="A2702" s="25" t="s">
        <v>1721</v>
      </c>
      <c r="B2702" s="44">
        <v>5</v>
      </c>
      <c r="C2702" s="25" t="s">
        <v>3553</v>
      </c>
      <c r="D2702" s="25" t="s">
        <v>1</v>
      </c>
      <c r="E2702" s="26" t="s">
        <v>2</v>
      </c>
      <c r="F2702" s="26" t="s">
        <v>2</v>
      </c>
      <c r="G2702" s="25" t="s">
        <v>33</v>
      </c>
      <c r="H2702" s="26">
        <v>46135</v>
      </c>
      <c r="I2702" s="26">
        <v>46139</v>
      </c>
      <c r="J2702" s="25" t="s">
        <v>1025</v>
      </c>
      <c r="K2702" s="25"/>
      <c r="L2702" s="27">
        <v>0</v>
      </c>
      <c r="M2702" s="26" t="s">
        <v>2</v>
      </c>
      <c r="N2702" s="25" t="str" cm="1">
        <f t="array" ref="N2702">_xlfn.IFS(L2702=100%,"выполнено",L2702=0%,"не выполнено",L2702&gt;0%,"в работе",L2702&lt;100%,"в работе")</f>
        <v>не выполнено</v>
      </c>
      <c r="O2702" s="25"/>
      <c r="P2702" s="25"/>
      <c r="Q2702" s="25" t="s">
        <v>1719</v>
      </c>
      <c r="R2702" s="25" t="str">
        <f>VLOOKUP(J2702,LookUp!C:F,4,0)</f>
        <v>СЭО</v>
      </c>
      <c r="S2702" s="25" t="s">
        <v>3822</v>
      </c>
    </row>
    <row r="2703" spans="1:19" x14ac:dyDescent="0.25">
      <c r="A2703" s="25" t="s">
        <v>1721</v>
      </c>
      <c r="B2703" s="44">
        <v>4</v>
      </c>
      <c r="C2703" s="25" t="s">
        <v>3554</v>
      </c>
      <c r="D2703" s="25" t="s">
        <v>1</v>
      </c>
      <c r="E2703" s="26" t="s">
        <v>2</v>
      </c>
      <c r="F2703" s="26" t="s">
        <v>2</v>
      </c>
      <c r="G2703" s="25" t="s">
        <v>1948</v>
      </c>
      <c r="H2703" s="26">
        <v>46155</v>
      </c>
      <c r="I2703" s="26">
        <v>46155</v>
      </c>
      <c r="J2703" s="25" t="s">
        <v>1719</v>
      </c>
      <c r="K2703" s="25"/>
      <c r="L2703" s="27">
        <v>0</v>
      </c>
      <c r="M2703" s="26" t="s">
        <v>2</v>
      </c>
      <c r="N2703" s="25" t="str" cm="1">
        <f t="array" ref="N2703">_xlfn.IFS(L2703=100%,"выполнено",L2703=0%,"не выполнено",L2703&gt;0%,"в работе",L2703&lt;100%,"в работе")</f>
        <v>не выполнено</v>
      </c>
      <c r="O2703" s="25"/>
      <c r="P2703" s="25"/>
      <c r="Q2703" s="25" t="s">
        <v>1698</v>
      </c>
      <c r="R2703" s="25" t="str">
        <f>VLOOKUP(J2703,LookUp!C:F,4,0)</f>
        <v>Не применимо</v>
      </c>
      <c r="S2703" s="25" t="s">
        <v>3822</v>
      </c>
    </row>
    <row r="2704" spans="1:19" x14ac:dyDescent="0.25">
      <c r="A2704" s="25" t="s">
        <v>1721</v>
      </c>
      <c r="B2704" s="44">
        <v>5</v>
      </c>
      <c r="C2704" s="25" t="s">
        <v>3555</v>
      </c>
      <c r="D2704" s="25" t="s">
        <v>1</v>
      </c>
      <c r="E2704" s="26" t="s">
        <v>2</v>
      </c>
      <c r="F2704" s="26" t="s">
        <v>2</v>
      </c>
      <c r="G2704" s="25" t="s">
        <v>112</v>
      </c>
      <c r="H2704" s="26">
        <v>46155</v>
      </c>
      <c r="I2704" s="26">
        <v>46155</v>
      </c>
      <c r="J2704" s="25" t="s">
        <v>991</v>
      </c>
      <c r="K2704" s="25"/>
      <c r="L2704" s="27">
        <v>0</v>
      </c>
      <c r="M2704" s="26" t="s">
        <v>2</v>
      </c>
      <c r="N2704" s="25" t="str" cm="1">
        <f t="array" ref="N2704">_xlfn.IFS(L2704=100%,"выполнено",L2704=0%,"не выполнено",L2704&gt;0%,"в работе",L2704&lt;100%,"в работе")</f>
        <v>не выполнено</v>
      </c>
      <c r="O2704" s="25"/>
      <c r="P2704" s="25"/>
      <c r="Q2704" s="25" t="s">
        <v>1700</v>
      </c>
      <c r="R2704" s="25" t="str">
        <f>VLOOKUP(J2704,LookUp!C:F,4,0)</f>
        <v>ГПиАД</v>
      </c>
      <c r="S2704" s="25" t="s">
        <v>3822</v>
      </c>
    </row>
    <row r="2705" spans="1:19" x14ac:dyDescent="0.25">
      <c r="A2705" s="25" t="s">
        <v>1721</v>
      </c>
      <c r="B2705" s="44">
        <v>4</v>
      </c>
      <c r="C2705" s="25" t="s">
        <v>3556</v>
      </c>
      <c r="D2705" s="25" t="s">
        <v>1</v>
      </c>
      <c r="E2705" s="26" t="s">
        <v>2</v>
      </c>
      <c r="F2705" s="26" t="s">
        <v>2</v>
      </c>
      <c r="G2705" s="25" t="s">
        <v>1948</v>
      </c>
      <c r="H2705" s="26">
        <v>46155</v>
      </c>
      <c r="I2705" s="26">
        <v>46155</v>
      </c>
      <c r="J2705" s="25" t="s">
        <v>1719</v>
      </c>
      <c r="K2705" s="25"/>
      <c r="L2705" s="27">
        <v>0</v>
      </c>
      <c r="M2705" s="26" t="s">
        <v>2</v>
      </c>
      <c r="N2705" s="25" t="str" cm="1">
        <f t="array" ref="N2705">_xlfn.IFS(L2705=100%,"выполнено",L2705=0%,"не выполнено",L2705&gt;0%,"в работе",L2705&lt;100%,"в работе")</f>
        <v>не выполнено</v>
      </c>
      <c r="O2705" s="25"/>
      <c r="P2705" s="25"/>
      <c r="Q2705" s="25" t="s">
        <v>1700</v>
      </c>
      <c r="R2705" s="25" t="str">
        <f>VLOOKUP(J2705,LookUp!C:F,4,0)</f>
        <v>Не применимо</v>
      </c>
      <c r="S2705" s="25" t="s">
        <v>3822</v>
      </c>
    </row>
    <row r="2706" spans="1:19" x14ac:dyDescent="0.25">
      <c r="A2706" s="25" t="s">
        <v>1721</v>
      </c>
      <c r="B2706" s="44">
        <v>5</v>
      </c>
      <c r="C2706" s="25" t="s">
        <v>3557</v>
      </c>
      <c r="D2706" s="25" t="s">
        <v>1</v>
      </c>
      <c r="E2706" s="26" t="s">
        <v>2</v>
      </c>
      <c r="F2706" s="26" t="s">
        <v>2</v>
      </c>
      <c r="G2706" s="25" t="s">
        <v>112</v>
      </c>
      <c r="H2706" s="26">
        <v>46155</v>
      </c>
      <c r="I2706" s="26">
        <v>46155</v>
      </c>
      <c r="J2706" s="25" t="s">
        <v>991</v>
      </c>
      <c r="K2706" s="25"/>
      <c r="L2706" s="27">
        <v>0</v>
      </c>
      <c r="M2706" s="26" t="s">
        <v>2</v>
      </c>
      <c r="N2706" s="25" t="str" cm="1">
        <f t="array" ref="N2706">_xlfn.IFS(L2706=100%,"выполнено",L2706=0%,"не выполнено",L2706&gt;0%,"в работе",L2706&lt;100%,"в работе")</f>
        <v>не выполнено</v>
      </c>
      <c r="O2706" s="25"/>
      <c r="P2706" s="25"/>
      <c r="Q2706" s="25" t="s">
        <v>1700</v>
      </c>
      <c r="R2706" s="25" t="str">
        <f>VLOOKUP(J2706,LookUp!C:F,4,0)</f>
        <v>ГПиАД</v>
      </c>
      <c r="S2706" s="25" t="s">
        <v>3822</v>
      </c>
    </row>
    <row r="2707" spans="1:19" x14ac:dyDescent="0.25">
      <c r="A2707" s="25" t="s">
        <v>1721</v>
      </c>
      <c r="B2707" s="44">
        <v>4</v>
      </c>
      <c r="C2707" s="25" t="s">
        <v>3558</v>
      </c>
      <c r="D2707" s="25" t="s">
        <v>1</v>
      </c>
      <c r="E2707" s="26" t="s">
        <v>2</v>
      </c>
      <c r="F2707" s="26" t="s">
        <v>2</v>
      </c>
      <c r="G2707" s="25" t="s">
        <v>1948</v>
      </c>
      <c r="H2707" s="26">
        <v>46155</v>
      </c>
      <c r="I2707" s="26">
        <v>46155</v>
      </c>
      <c r="J2707" s="25" t="s">
        <v>1719</v>
      </c>
      <c r="K2707" s="25"/>
      <c r="L2707" s="27">
        <v>0</v>
      </c>
      <c r="M2707" s="26" t="s">
        <v>2</v>
      </c>
      <c r="N2707" s="25" t="str" cm="1">
        <f t="array" ref="N2707">_xlfn.IFS(L2707=100%,"выполнено",L2707=0%,"не выполнено",L2707&gt;0%,"в работе",L2707&lt;100%,"в работе")</f>
        <v>не выполнено</v>
      </c>
      <c r="O2707" s="25"/>
      <c r="P2707" s="25"/>
      <c r="Q2707" s="25" t="s">
        <v>1696</v>
      </c>
      <c r="R2707" s="25" t="str">
        <f>VLOOKUP(J2707,LookUp!C:F,4,0)</f>
        <v>Не применимо</v>
      </c>
      <c r="S2707" s="25" t="s">
        <v>3822</v>
      </c>
    </row>
    <row r="2708" spans="1:19" x14ac:dyDescent="0.25">
      <c r="A2708" s="25" t="s">
        <v>1721</v>
      </c>
      <c r="B2708" s="44">
        <v>5</v>
      </c>
      <c r="C2708" s="25" t="s">
        <v>3559</v>
      </c>
      <c r="D2708" s="25" t="s">
        <v>1</v>
      </c>
      <c r="E2708" s="26" t="s">
        <v>2</v>
      </c>
      <c r="F2708" s="26" t="s">
        <v>2</v>
      </c>
      <c r="G2708" s="25" t="s">
        <v>112</v>
      </c>
      <c r="H2708" s="26">
        <v>46155</v>
      </c>
      <c r="I2708" s="26">
        <v>46155</v>
      </c>
      <c r="J2708" s="25" t="s">
        <v>991</v>
      </c>
      <c r="K2708" s="25"/>
      <c r="L2708" s="27">
        <v>0</v>
      </c>
      <c r="M2708" s="26" t="s">
        <v>2</v>
      </c>
      <c r="N2708" s="25" t="str" cm="1">
        <f t="array" ref="N2708">_xlfn.IFS(L2708=100%,"выполнено",L2708=0%,"не выполнено",L2708&gt;0%,"в работе",L2708&lt;100%,"в работе")</f>
        <v>не выполнено</v>
      </c>
      <c r="O2708" s="25"/>
      <c r="P2708" s="25"/>
      <c r="Q2708" s="25" t="s">
        <v>1007</v>
      </c>
      <c r="R2708" s="25" t="str">
        <f>VLOOKUP(J2708,LookUp!C:F,4,0)</f>
        <v>ГПиАД</v>
      </c>
      <c r="S2708" s="25" t="s">
        <v>3822</v>
      </c>
    </row>
    <row r="2709" spans="1:19" x14ac:dyDescent="0.25">
      <c r="A2709" s="25" t="s">
        <v>1721</v>
      </c>
      <c r="B2709" s="44">
        <v>4</v>
      </c>
      <c r="C2709" s="25" t="s">
        <v>3560</v>
      </c>
      <c r="D2709" s="25" t="s">
        <v>1</v>
      </c>
      <c r="E2709" s="26" t="s">
        <v>2</v>
      </c>
      <c r="F2709" s="26" t="s">
        <v>2</v>
      </c>
      <c r="G2709" s="25" t="s">
        <v>1937</v>
      </c>
      <c r="H2709" s="26">
        <v>45973</v>
      </c>
      <c r="I2709" s="26">
        <v>46086</v>
      </c>
      <c r="J2709" s="25" t="s">
        <v>1719</v>
      </c>
      <c r="K2709" s="25"/>
      <c r="L2709" s="27">
        <v>0</v>
      </c>
      <c r="M2709" s="26" t="s">
        <v>2</v>
      </c>
      <c r="N2709" s="25" t="str" cm="1">
        <f t="array" ref="N2709">_xlfn.IFS(L2709=100%,"выполнено",L2709=0%,"не выполнено",L2709&gt;0%,"в работе",L2709&lt;100%,"в работе")</f>
        <v>не выполнено</v>
      </c>
      <c r="O2709" s="25"/>
      <c r="P2709" s="25"/>
      <c r="Q2709" s="25" t="s">
        <v>1701</v>
      </c>
      <c r="R2709" s="25" t="str">
        <f>VLOOKUP(J2709,LookUp!C:F,4,0)</f>
        <v>Не применимо</v>
      </c>
      <c r="S2709" s="25" t="s">
        <v>3822</v>
      </c>
    </row>
    <row r="2710" spans="1:19" x14ac:dyDescent="0.25">
      <c r="A2710" s="25" t="s">
        <v>1721</v>
      </c>
      <c r="B2710" s="44">
        <v>5</v>
      </c>
      <c r="C2710" s="25" t="s">
        <v>3561</v>
      </c>
      <c r="D2710" s="25" t="s">
        <v>1</v>
      </c>
      <c r="E2710" s="26" t="s">
        <v>2</v>
      </c>
      <c r="F2710" s="26" t="s">
        <v>2</v>
      </c>
      <c r="G2710" s="25" t="s">
        <v>27</v>
      </c>
      <c r="H2710" s="26">
        <v>45973</v>
      </c>
      <c r="I2710" s="26">
        <v>46000</v>
      </c>
      <c r="J2710" s="25" t="s">
        <v>1700</v>
      </c>
      <c r="K2710" s="25"/>
      <c r="L2710" s="27">
        <v>0</v>
      </c>
      <c r="M2710" s="26" t="s">
        <v>2</v>
      </c>
      <c r="N2710" s="25" t="str" cm="1">
        <f t="array" ref="N2710">_xlfn.IFS(L2710=100%,"выполнено",L2710=0%,"не выполнено",L2710&gt;0%,"в работе",L2710&lt;100%,"в работе")</f>
        <v>не выполнено</v>
      </c>
      <c r="O2710" s="25"/>
      <c r="P2710" s="25"/>
      <c r="Q2710" s="25" t="s">
        <v>1013</v>
      </c>
      <c r="R2710" s="25" t="str">
        <f>VLOOKUP(J2710,LookUp!C:F,4,0)</f>
        <v>АСО</v>
      </c>
      <c r="S2710" s="25" t="s">
        <v>3822</v>
      </c>
    </row>
    <row r="2711" spans="1:19" x14ac:dyDescent="0.25">
      <c r="A2711" s="25" t="s">
        <v>1721</v>
      </c>
      <c r="B2711" s="44">
        <v>5</v>
      </c>
      <c r="C2711" s="25" t="s">
        <v>3562</v>
      </c>
      <c r="D2711" s="25" t="s">
        <v>1</v>
      </c>
      <c r="E2711" s="26" t="s">
        <v>2</v>
      </c>
      <c r="F2711" s="26" t="s">
        <v>2</v>
      </c>
      <c r="G2711" s="25" t="s">
        <v>27</v>
      </c>
      <c r="H2711" s="26">
        <v>45982</v>
      </c>
      <c r="I2711" s="26">
        <v>46010</v>
      </c>
      <c r="J2711" s="25" t="s">
        <v>1700</v>
      </c>
      <c r="K2711" s="25"/>
      <c r="L2711" s="27">
        <v>0</v>
      </c>
      <c r="M2711" s="26" t="s">
        <v>2</v>
      </c>
      <c r="N2711" s="25" t="str" cm="1">
        <f t="array" ref="N2711">_xlfn.IFS(L2711=100%,"выполнено",L2711=0%,"не выполнено",L2711&gt;0%,"в работе",L2711&lt;100%,"в работе")</f>
        <v>не выполнено</v>
      </c>
      <c r="O2711" s="25"/>
      <c r="P2711" s="25"/>
      <c r="Q2711" s="25" t="s">
        <v>1696</v>
      </c>
      <c r="R2711" s="25" t="str">
        <f>VLOOKUP(J2711,LookUp!C:F,4,0)</f>
        <v>АСО</v>
      </c>
      <c r="S2711" s="25" t="s">
        <v>3822</v>
      </c>
    </row>
    <row r="2712" spans="1:19" x14ac:dyDescent="0.25">
      <c r="A2712" s="25" t="s">
        <v>1721</v>
      </c>
      <c r="B2712" s="44">
        <v>5</v>
      </c>
      <c r="C2712" s="25" t="s">
        <v>3563</v>
      </c>
      <c r="D2712" s="25" t="s">
        <v>1</v>
      </c>
      <c r="E2712" s="26" t="s">
        <v>2</v>
      </c>
      <c r="F2712" s="26" t="s">
        <v>2</v>
      </c>
      <c r="G2712" s="25" t="s">
        <v>28</v>
      </c>
      <c r="H2712" s="26">
        <v>46056</v>
      </c>
      <c r="I2712" s="26">
        <v>46076</v>
      </c>
      <c r="J2712" s="25" t="s">
        <v>1700</v>
      </c>
      <c r="K2712" s="25"/>
      <c r="L2712" s="27">
        <v>0</v>
      </c>
      <c r="M2712" s="26" t="s">
        <v>2</v>
      </c>
      <c r="N2712" s="25" t="str" cm="1">
        <f t="array" ref="N2712">_xlfn.IFS(L2712=100%,"выполнено",L2712=0%,"не выполнено",L2712&gt;0%,"в работе",L2712&lt;100%,"в работе")</f>
        <v>не выполнено</v>
      </c>
      <c r="O2712" s="25"/>
      <c r="P2712" s="25"/>
      <c r="Q2712" s="25" t="s">
        <v>1007</v>
      </c>
      <c r="R2712" s="25" t="str">
        <f>VLOOKUP(J2712,LookUp!C:F,4,0)</f>
        <v>АСО</v>
      </c>
      <c r="S2712" s="25" t="s">
        <v>3822</v>
      </c>
    </row>
    <row r="2713" spans="1:19" x14ac:dyDescent="0.25">
      <c r="A2713" s="25" t="s">
        <v>1721</v>
      </c>
      <c r="B2713" s="44">
        <v>5</v>
      </c>
      <c r="C2713" s="25" t="s">
        <v>3564</v>
      </c>
      <c r="D2713" s="25" t="s">
        <v>1</v>
      </c>
      <c r="E2713" s="26" t="s">
        <v>2</v>
      </c>
      <c r="F2713" s="26" t="s">
        <v>2</v>
      </c>
      <c r="G2713" s="25" t="s">
        <v>28</v>
      </c>
      <c r="H2713" s="26">
        <v>46063</v>
      </c>
      <c r="I2713" s="26">
        <v>46083</v>
      </c>
      <c r="J2713" s="25" t="s">
        <v>1700</v>
      </c>
      <c r="K2713" s="25"/>
      <c r="L2713" s="27">
        <v>0</v>
      </c>
      <c r="M2713" s="26" t="s">
        <v>2</v>
      </c>
      <c r="N2713" s="25" t="str" cm="1">
        <f t="array" ref="N2713">_xlfn.IFS(L2713=100%,"выполнено",L2713=0%,"не выполнено",L2713&gt;0%,"в работе",L2713&lt;100%,"в работе")</f>
        <v>не выполнено</v>
      </c>
      <c r="O2713" s="25"/>
      <c r="P2713" s="25"/>
      <c r="Q2713" s="25" t="s">
        <v>1696</v>
      </c>
      <c r="R2713" s="25" t="str">
        <f>VLOOKUP(J2713,LookUp!C:F,4,0)</f>
        <v>АСО</v>
      </c>
      <c r="S2713" s="25" t="s">
        <v>3822</v>
      </c>
    </row>
    <row r="2714" spans="1:19" x14ac:dyDescent="0.25">
      <c r="A2714" s="25" t="s">
        <v>1721</v>
      </c>
      <c r="B2714" s="44">
        <v>5</v>
      </c>
      <c r="C2714" s="25" t="s">
        <v>3565</v>
      </c>
      <c r="D2714" s="25" t="s">
        <v>1</v>
      </c>
      <c r="E2714" s="26" t="s">
        <v>2</v>
      </c>
      <c r="F2714" s="26" t="s">
        <v>2</v>
      </c>
      <c r="G2714" s="25" t="s">
        <v>77</v>
      </c>
      <c r="H2714" s="26">
        <v>45993</v>
      </c>
      <c r="I2714" s="26">
        <v>46001</v>
      </c>
      <c r="J2714" s="25" t="s">
        <v>1007</v>
      </c>
      <c r="K2714" s="25"/>
      <c r="L2714" s="27">
        <v>0</v>
      </c>
      <c r="M2714" s="26" t="s">
        <v>2</v>
      </c>
      <c r="N2714" s="25" t="str" cm="1">
        <f t="array" ref="N2714">_xlfn.IFS(L2714=100%,"выполнено",L2714=0%,"не выполнено",L2714&gt;0%,"в работе",L2714&lt;100%,"в работе")</f>
        <v>не выполнено</v>
      </c>
      <c r="O2714" s="25"/>
      <c r="P2714" s="25"/>
      <c r="Q2714" s="25" t="s">
        <v>1696</v>
      </c>
      <c r="R2714" s="25" t="str">
        <f>VLOOKUP(J2714,LookUp!C:F,4,0)</f>
        <v>ОЭиСС</v>
      </c>
      <c r="S2714" s="25" t="s">
        <v>3822</v>
      </c>
    </row>
    <row r="2715" spans="1:19" x14ac:dyDescent="0.25">
      <c r="A2715" s="25" t="s">
        <v>1721</v>
      </c>
      <c r="B2715" s="44">
        <v>5</v>
      </c>
      <c r="C2715" s="25" t="s">
        <v>3566</v>
      </c>
      <c r="D2715" s="25" t="s">
        <v>1</v>
      </c>
      <c r="E2715" s="26" t="s">
        <v>2</v>
      </c>
      <c r="F2715" s="26" t="s">
        <v>2</v>
      </c>
      <c r="G2715" s="25" t="s">
        <v>73</v>
      </c>
      <c r="H2715" s="26">
        <v>45993</v>
      </c>
      <c r="I2715" s="26">
        <v>45999</v>
      </c>
      <c r="J2715" s="25" t="s">
        <v>1007</v>
      </c>
      <c r="K2715" s="25"/>
      <c r="L2715" s="27">
        <v>0</v>
      </c>
      <c r="M2715" s="26" t="s">
        <v>2</v>
      </c>
      <c r="N2715" s="25" t="str" cm="1">
        <f t="array" ref="N2715">_xlfn.IFS(L2715=100%,"выполнено",L2715=0%,"не выполнено",L2715&gt;0%,"в работе",L2715&lt;100%,"в работе")</f>
        <v>не выполнено</v>
      </c>
      <c r="O2715" s="25"/>
      <c r="P2715" s="25"/>
      <c r="Q2715" s="25" t="s">
        <v>1696</v>
      </c>
      <c r="R2715" s="25" t="str">
        <f>VLOOKUP(J2715,LookUp!C:F,4,0)</f>
        <v>ОЭиСС</v>
      </c>
      <c r="S2715" s="25" t="s">
        <v>3822</v>
      </c>
    </row>
    <row r="2716" spans="1:19" x14ac:dyDescent="0.25">
      <c r="A2716" s="25" t="s">
        <v>1721</v>
      </c>
      <c r="B2716" s="44">
        <v>5</v>
      </c>
      <c r="C2716" s="25" t="s">
        <v>3567</v>
      </c>
      <c r="D2716" s="25" t="s">
        <v>1</v>
      </c>
      <c r="E2716" s="26" t="s">
        <v>2</v>
      </c>
      <c r="F2716" s="26" t="s">
        <v>2</v>
      </c>
      <c r="G2716" s="25" t="s">
        <v>67</v>
      </c>
      <c r="H2716" s="26">
        <v>45993</v>
      </c>
      <c r="I2716" s="26">
        <v>46006</v>
      </c>
      <c r="J2716" s="25" t="s">
        <v>1701</v>
      </c>
      <c r="K2716" s="25"/>
      <c r="L2716" s="27">
        <v>0</v>
      </c>
      <c r="M2716" s="26" t="s">
        <v>2</v>
      </c>
      <c r="N2716" s="25" t="str" cm="1">
        <f t="array" ref="N2716">_xlfn.IFS(L2716=100%,"выполнено",L2716=0%,"не выполнено",L2716&gt;0%,"в работе",L2716&lt;100%,"в работе")</f>
        <v>не выполнено</v>
      </c>
      <c r="O2716" s="25"/>
      <c r="P2716" s="25"/>
      <c r="Q2716" s="25" t="s">
        <v>1696</v>
      </c>
      <c r="R2716" s="25" t="str">
        <f>VLOOKUP(J2716,LookUp!C:F,4,0)</f>
        <v>ОВиВК</v>
      </c>
      <c r="S2716" s="25" t="s">
        <v>3822</v>
      </c>
    </row>
    <row r="2717" spans="1:19" x14ac:dyDescent="0.25">
      <c r="A2717" s="25" t="s">
        <v>1721</v>
      </c>
      <c r="B2717" s="44">
        <v>5</v>
      </c>
      <c r="C2717" s="25" t="s">
        <v>3568</v>
      </c>
      <c r="D2717" s="25" t="s">
        <v>1</v>
      </c>
      <c r="E2717" s="26" t="s">
        <v>2</v>
      </c>
      <c r="F2717" s="26" t="s">
        <v>2</v>
      </c>
      <c r="G2717" s="25" t="s">
        <v>67</v>
      </c>
      <c r="H2717" s="26">
        <v>45993</v>
      </c>
      <c r="I2717" s="26">
        <v>46006</v>
      </c>
      <c r="J2717" s="25" t="s">
        <v>1013</v>
      </c>
      <c r="K2717" s="25"/>
      <c r="L2717" s="27">
        <v>0</v>
      </c>
      <c r="M2717" s="26" t="s">
        <v>2</v>
      </c>
      <c r="N2717" s="25" t="str" cm="1">
        <f t="array" ref="N2717">_xlfn.IFS(L2717=100%,"выполнено",L2717=0%,"не выполнено",L2717&gt;0%,"в работе",L2717&lt;100%,"в работе")</f>
        <v>не выполнено</v>
      </c>
      <c r="O2717" s="25"/>
      <c r="P2717" s="25"/>
      <c r="Q2717" s="25" t="s">
        <v>1025</v>
      </c>
      <c r="R2717" s="25" t="str">
        <f>VLOOKUP(J2717,LookUp!C:F,4,0)</f>
        <v>ОВиВК</v>
      </c>
      <c r="S2717" s="25" t="s">
        <v>3822</v>
      </c>
    </row>
    <row r="2718" spans="1:19" x14ac:dyDescent="0.25">
      <c r="A2718" s="25" t="s">
        <v>1721</v>
      </c>
      <c r="B2718" s="44">
        <v>5</v>
      </c>
      <c r="C2718" s="25" t="s">
        <v>3569</v>
      </c>
      <c r="D2718" s="25" t="s">
        <v>1</v>
      </c>
      <c r="E2718" s="26" t="s">
        <v>2</v>
      </c>
      <c r="F2718" s="26" t="s">
        <v>2</v>
      </c>
      <c r="G2718" s="25" t="s">
        <v>73</v>
      </c>
      <c r="H2718" s="26">
        <v>45993</v>
      </c>
      <c r="I2718" s="26">
        <v>45999</v>
      </c>
      <c r="J2718" s="25" t="s">
        <v>1007</v>
      </c>
      <c r="K2718" s="25"/>
      <c r="L2718" s="27">
        <v>0</v>
      </c>
      <c r="M2718" s="26" t="s">
        <v>2</v>
      </c>
      <c r="N2718" s="25" t="str" cm="1">
        <f t="array" ref="N2718">_xlfn.IFS(L2718=100%,"выполнено",L2718=0%,"не выполнено",L2718&gt;0%,"в работе",L2718&lt;100%,"в работе")</f>
        <v>не выполнено</v>
      </c>
      <c r="O2718" s="25"/>
      <c r="P2718" s="25"/>
      <c r="Q2718" s="25" t="s">
        <v>1719</v>
      </c>
      <c r="R2718" s="25" t="str">
        <f>VLOOKUP(J2718,LookUp!C:F,4,0)</f>
        <v>ОЭиСС</v>
      </c>
      <c r="S2718" s="25" t="s">
        <v>3822</v>
      </c>
    </row>
    <row r="2719" spans="1:19" x14ac:dyDescent="0.25">
      <c r="A2719" s="25" t="s">
        <v>1721</v>
      </c>
      <c r="B2719" s="44">
        <v>5</v>
      </c>
      <c r="C2719" s="25" t="s">
        <v>3570</v>
      </c>
      <c r="D2719" s="25" t="s">
        <v>1</v>
      </c>
      <c r="E2719" s="26" t="s">
        <v>2</v>
      </c>
      <c r="F2719" s="26" t="s">
        <v>2</v>
      </c>
      <c r="G2719" s="25" t="s">
        <v>73</v>
      </c>
      <c r="H2719" s="26">
        <v>45993</v>
      </c>
      <c r="I2719" s="26">
        <v>45999</v>
      </c>
      <c r="J2719" s="25" t="s">
        <v>1007</v>
      </c>
      <c r="K2719" s="25"/>
      <c r="L2719" s="27">
        <v>0</v>
      </c>
      <c r="M2719" s="26" t="s">
        <v>2</v>
      </c>
      <c r="N2719" s="25" t="str" cm="1">
        <f t="array" ref="N2719">_xlfn.IFS(L2719=100%,"выполнено",L2719=0%,"не выполнено",L2719&gt;0%,"в работе",L2719&lt;100%,"в работе")</f>
        <v>не выполнено</v>
      </c>
      <c r="O2719" s="25"/>
      <c r="P2719" s="25"/>
      <c r="Q2719" s="25" t="s">
        <v>1698</v>
      </c>
      <c r="R2719" s="25" t="str">
        <f>VLOOKUP(J2719,LookUp!C:F,4,0)</f>
        <v>ОЭиСС</v>
      </c>
      <c r="S2719" s="25" t="s">
        <v>3822</v>
      </c>
    </row>
    <row r="2720" spans="1:19" x14ac:dyDescent="0.25">
      <c r="A2720" s="25" t="s">
        <v>1721</v>
      </c>
      <c r="B2720" s="44">
        <v>5</v>
      </c>
      <c r="C2720" s="25" t="s">
        <v>3571</v>
      </c>
      <c r="D2720" s="25" t="s">
        <v>1</v>
      </c>
      <c r="E2720" s="26" t="s">
        <v>2</v>
      </c>
      <c r="F2720" s="26" t="s">
        <v>2</v>
      </c>
      <c r="G2720" s="25" t="s">
        <v>73</v>
      </c>
      <c r="H2720" s="26">
        <v>45993</v>
      </c>
      <c r="I2720" s="26">
        <v>45999</v>
      </c>
      <c r="J2720" s="25" t="s">
        <v>1007</v>
      </c>
      <c r="K2720" s="25"/>
      <c r="L2720" s="27">
        <v>0</v>
      </c>
      <c r="M2720" s="26" t="s">
        <v>2</v>
      </c>
      <c r="N2720" s="25" t="str" cm="1">
        <f t="array" ref="N2720">_xlfn.IFS(L2720=100%,"выполнено",L2720=0%,"не выполнено",L2720&gt;0%,"в работе",L2720&lt;100%,"в работе")</f>
        <v>не выполнено</v>
      </c>
      <c r="O2720" s="25"/>
      <c r="P2720" s="25"/>
      <c r="Q2720" s="25" t="s">
        <v>1700</v>
      </c>
      <c r="R2720" s="25" t="str">
        <f>VLOOKUP(J2720,LookUp!C:F,4,0)</f>
        <v>ОЭиСС</v>
      </c>
      <c r="S2720" s="25" t="s">
        <v>3822</v>
      </c>
    </row>
    <row r="2721" spans="1:19" x14ac:dyDescent="0.25">
      <c r="A2721" s="25" t="s">
        <v>1721</v>
      </c>
      <c r="B2721" s="44">
        <v>5</v>
      </c>
      <c r="C2721" s="25" t="s">
        <v>3572</v>
      </c>
      <c r="D2721" s="25" t="s">
        <v>1</v>
      </c>
      <c r="E2721" s="26" t="s">
        <v>2</v>
      </c>
      <c r="F2721" s="26" t="s">
        <v>2</v>
      </c>
      <c r="G2721" s="25" t="s">
        <v>33</v>
      </c>
      <c r="H2721" s="26">
        <v>45993</v>
      </c>
      <c r="I2721" s="26">
        <v>45995</v>
      </c>
      <c r="J2721" s="25" t="s">
        <v>1007</v>
      </c>
      <c r="K2721" s="25"/>
      <c r="L2721" s="27">
        <v>0</v>
      </c>
      <c r="M2721" s="26" t="s">
        <v>2</v>
      </c>
      <c r="N2721" s="25" t="str" cm="1">
        <f t="array" ref="N2721">_xlfn.IFS(L2721=100%,"выполнено",L2721=0%,"не выполнено",L2721&gt;0%,"в работе",L2721&lt;100%,"в работе")</f>
        <v>не выполнено</v>
      </c>
      <c r="O2721" s="25"/>
      <c r="P2721" s="25"/>
      <c r="Q2721" s="25" t="s">
        <v>1700</v>
      </c>
      <c r="R2721" s="25" t="str">
        <f>VLOOKUP(J2721,LookUp!C:F,4,0)</f>
        <v>ОЭиСС</v>
      </c>
      <c r="S2721" s="25" t="s">
        <v>3822</v>
      </c>
    </row>
    <row r="2722" spans="1:19" x14ac:dyDescent="0.25">
      <c r="A2722" s="25" t="s">
        <v>1721</v>
      </c>
      <c r="B2722" s="44">
        <v>5</v>
      </c>
      <c r="C2722" s="25" t="s">
        <v>3573</v>
      </c>
      <c r="D2722" s="25" t="s">
        <v>1</v>
      </c>
      <c r="E2722" s="26" t="s">
        <v>2</v>
      </c>
      <c r="F2722" s="26" t="s">
        <v>2</v>
      </c>
      <c r="G2722" s="25" t="s">
        <v>67</v>
      </c>
      <c r="H2722" s="26">
        <v>45993</v>
      </c>
      <c r="I2722" s="26">
        <v>46006</v>
      </c>
      <c r="J2722" s="25" t="s">
        <v>1696</v>
      </c>
      <c r="K2722" s="25"/>
      <c r="L2722" s="27">
        <v>0</v>
      </c>
      <c r="M2722" s="26" t="s">
        <v>2</v>
      </c>
      <c r="N2722" s="25" t="str" cm="1">
        <f t="array" ref="N2722">_xlfn.IFS(L2722=100%,"выполнено",L2722=0%,"не выполнено",L2722&gt;0%,"в работе",L2722&lt;100%,"в работе")</f>
        <v>не выполнено</v>
      </c>
      <c r="O2722" s="25"/>
      <c r="P2722" s="25"/>
      <c r="Q2722" s="25" t="s">
        <v>1700</v>
      </c>
      <c r="R2722" s="25" t="str">
        <f>VLOOKUP(J2722,LookUp!C:F,4,0)</f>
        <v>ОЭиСС</v>
      </c>
      <c r="S2722" s="25" t="s">
        <v>3822</v>
      </c>
    </row>
    <row r="2723" spans="1:19" x14ac:dyDescent="0.25">
      <c r="A2723" s="25" t="s">
        <v>1721</v>
      </c>
      <c r="B2723" s="44">
        <v>5</v>
      </c>
      <c r="C2723" s="25" t="s">
        <v>3574</v>
      </c>
      <c r="D2723" s="25" t="s">
        <v>1</v>
      </c>
      <c r="E2723" s="26" t="s">
        <v>2</v>
      </c>
      <c r="F2723" s="26" t="s">
        <v>2</v>
      </c>
      <c r="G2723" s="25" t="s">
        <v>28</v>
      </c>
      <c r="H2723" s="26">
        <v>46008</v>
      </c>
      <c r="I2723" s="26">
        <v>46031</v>
      </c>
      <c r="J2723" s="25" t="s">
        <v>1696</v>
      </c>
      <c r="K2723" s="25"/>
      <c r="L2723" s="27">
        <v>0</v>
      </c>
      <c r="M2723" s="26" t="s">
        <v>2</v>
      </c>
      <c r="N2723" s="25" t="str" cm="1">
        <f t="array" ref="N2723">_xlfn.IFS(L2723=100%,"выполнено",L2723=0%,"не выполнено",L2723&gt;0%,"в работе",L2723&lt;100%,"в работе")</f>
        <v>не выполнено</v>
      </c>
      <c r="O2723" s="25"/>
      <c r="P2723" s="25"/>
      <c r="Q2723" s="25" t="s">
        <v>1696</v>
      </c>
      <c r="R2723" s="25" t="str">
        <f>VLOOKUP(J2723,LookUp!C:F,4,0)</f>
        <v>ОЭиСС</v>
      </c>
      <c r="S2723" s="25" t="s">
        <v>3822</v>
      </c>
    </row>
    <row r="2724" spans="1:19" x14ac:dyDescent="0.25">
      <c r="A2724" s="25" t="s">
        <v>1721</v>
      </c>
      <c r="B2724" s="44">
        <v>5</v>
      </c>
      <c r="C2724" s="25" t="s">
        <v>3575</v>
      </c>
      <c r="D2724" s="25" t="s">
        <v>1</v>
      </c>
      <c r="E2724" s="26" t="s">
        <v>2</v>
      </c>
      <c r="F2724" s="26" t="s">
        <v>2</v>
      </c>
      <c r="G2724" s="25" t="s">
        <v>170</v>
      </c>
      <c r="H2724" s="26">
        <v>46063</v>
      </c>
      <c r="I2724" s="26">
        <v>46086</v>
      </c>
      <c r="J2724" s="25" t="s">
        <v>1025</v>
      </c>
      <c r="K2724" s="25"/>
      <c r="L2724" s="27">
        <v>0</v>
      </c>
      <c r="M2724" s="26" t="s">
        <v>2</v>
      </c>
      <c r="N2724" s="25" t="str" cm="1">
        <f t="array" ref="N2724">_xlfn.IFS(L2724=100%,"выполнено",L2724=0%,"не выполнено",L2724&gt;0%,"в работе",L2724&lt;100%,"в работе")</f>
        <v>не выполнено</v>
      </c>
      <c r="O2724" s="25"/>
      <c r="P2724" s="25"/>
      <c r="Q2724" s="25" t="s">
        <v>1007</v>
      </c>
      <c r="R2724" s="25" t="str">
        <f>VLOOKUP(J2724,LookUp!C:F,4,0)</f>
        <v>СЭО</v>
      </c>
      <c r="S2724" s="25" t="s">
        <v>3822</v>
      </c>
    </row>
    <row r="2725" spans="1:19" x14ac:dyDescent="0.25">
      <c r="A2725" s="25" t="s">
        <v>1721</v>
      </c>
      <c r="B2725" s="44">
        <v>3</v>
      </c>
      <c r="C2725" s="25" t="s">
        <v>2743</v>
      </c>
      <c r="D2725" s="25" t="s">
        <v>1</v>
      </c>
      <c r="E2725" s="26" t="s">
        <v>2</v>
      </c>
      <c r="F2725" s="26" t="s">
        <v>2</v>
      </c>
      <c r="G2725" s="25" t="s">
        <v>893</v>
      </c>
      <c r="H2725" s="26">
        <v>46170</v>
      </c>
      <c r="I2725" s="26">
        <v>46247</v>
      </c>
      <c r="J2725" s="25" t="s">
        <v>1719</v>
      </c>
      <c r="K2725" s="25"/>
      <c r="L2725" s="27">
        <v>0</v>
      </c>
      <c r="M2725" s="26" t="s">
        <v>2</v>
      </c>
      <c r="N2725" s="25" t="str" cm="1">
        <f t="array" ref="N2725">_xlfn.IFS(L2725=100%,"выполнено",L2725=0%,"не выполнено",L2725&gt;0%,"в работе",L2725&lt;100%,"в работе")</f>
        <v>не выполнено</v>
      </c>
      <c r="O2725" s="25"/>
      <c r="P2725" s="25"/>
      <c r="Q2725" s="25" t="s">
        <v>1701</v>
      </c>
      <c r="R2725" s="25" t="str">
        <f>VLOOKUP(J2725,LookUp!C:F,4,0)</f>
        <v>Не применимо</v>
      </c>
      <c r="S2725" s="25" t="s">
        <v>3822</v>
      </c>
    </row>
    <row r="2726" spans="1:19" x14ac:dyDescent="0.25">
      <c r="A2726" s="25" t="s">
        <v>1721</v>
      </c>
      <c r="B2726" s="44">
        <v>4</v>
      </c>
      <c r="C2726" s="25" t="s">
        <v>2744</v>
      </c>
      <c r="D2726" s="25" t="s">
        <v>1</v>
      </c>
      <c r="E2726" s="26" t="s">
        <v>2</v>
      </c>
      <c r="F2726" s="26" t="s">
        <v>2</v>
      </c>
      <c r="G2726" s="25" t="s">
        <v>122</v>
      </c>
      <c r="H2726" s="26">
        <v>46170</v>
      </c>
      <c r="I2726" s="26">
        <v>46233</v>
      </c>
      <c r="J2726" s="25" t="s">
        <v>1706</v>
      </c>
      <c r="K2726" s="25"/>
      <c r="L2726" s="27">
        <v>0</v>
      </c>
      <c r="M2726" s="26" t="s">
        <v>2</v>
      </c>
      <c r="N2726" s="25" t="str" cm="1">
        <f t="array" ref="N2726">_xlfn.IFS(L2726=100%,"выполнено",L2726=0%,"не выполнено",L2726&gt;0%,"в работе",L2726&lt;100%,"в работе")</f>
        <v>не выполнено</v>
      </c>
      <c r="O2726" s="25"/>
      <c r="P2726" s="25"/>
      <c r="Q2726" s="25" t="s">
        <v>1013</v>
      </c>
      <c r="R2726" s="25" t="str">
        <f>VLOOKUP(J2726,LookUp!C:F,4,0)</f>
        <v>ГИП</v>
      </c>
      <c r="S2726" s="25" t="s">
        <v>3822</v>
      </c>
    </row>
    <row r="2727" spans="1:19" x14ac:dyDescent="0.25">
      <c r="A2727" s="25" t="s">
        <v>1721</v>
      </c>
      <c r="B2727" s="44">
        <v>4</v>
      </c>
      <c r="C2727" s="25" t="s">
        <v>2745</v>
      </c>
      <c r="D2727" s="25" t="s">
        <v>1</v>
      </c>
      <c r="E2727" s="26" t="s">
        <v>2</v>
      </c>
      <c r="F2727" s="26" t="s">
        <v>2</v>
      </c>
      <c r="G2727" s="25" t="s">
        <v>67</v>
      </c>
      <c r="H2727" s="26">
        <v>46233</v>
      </c>
      <c r="I2727" s="26">
        <v>46247</v>
      </c>
      <c r="J2727" s="25" t="s">
        <v>1719</v>
      </c>
      <c r="K2727" s="25"/>
      <c r="L2727" s="27">
        <v>0</v>
      </c>
      <c r="M2727" s="26" t="s">
        <v>2</v>
      </c>
      <c r="N2727" s="25" t="str" cm="1">
        <f t="array" ref="N2727">_xlfn.IFS(L2727=100%,"выполнено",L2727=0%,"не выполнено",L2727&gt;0%,"в работе",L2727&lt;100%,"в работе")</f>
        <v>не выполнено</v>
      </c>
      <c r="O2727" s="25"/>
      <c r="P2727" s="25"/>
      <c r="Q2727" s="25" t="s">
        <v>1696</v>
      </c>
      <c r="R2727" s="25" t="str">
        <f>VLOOKUP(J2727,LookUp!C:F,4,0)</f>
        <v>Не применимо</v>
      </c>
      <c r="S2727" s="25" t="s">
        <v>3822</v>
      </c>
    </row>
    <row r="2728" spans="1:19" x14ac:dyDescent="0.25">
      <c r="A2728" s="25" t="s">
        <v>1721</v>
      </c>
      <c r="B2728" s="44">
        <v>4</v>
      </c>
      <c r="C2728" s="25" t="s">
        <v>2746</v>
      </c>
      <c r="D2728" s="25" t="s">
        <v>1</v>
      </c>
      <c r="E2728" s="26" t="s">
        <v>2</v>
      </c>
      <c r="F2728" s="26" t="s">
        <v>2</v>
      </c>
      <c r="G2728" s="25" t="s">
        <v>27</v>
      </c>
      <c r="H2728" s="26">
        <v>46205</v>
      </c>
      <c r="I2728" s="26">
        <v>46233</v>
      </c>
      <c r="J2728" s="25" t="s">
        <v>1028</v>
      </c>
      <c r="K2728" s="25"/>
      <c r="L2728" s="27">
        <v>0</v>
      </c>
      <c r="M2728" s="26" t="s">
        <v>2</v>
      </c>
      <c r="N2728" s="25" t="str" cm="1">
        <f t="array" ref="N2728">_xlfn.IFS(L2728=100%,"выполнено",L2728=0%,"не выполнено",L2728&gt;0%,"в работе",L2728&lt;100%,"в работе")</f>
        <v>не выполнено</v>
      </c>
      <c r="O2728" s="25"/>
      <c r="P2728" s="25"/>
      <c r="Q2728" s="25" t="s">
        <v>1696</v>
      </c>
      <c r="R2728" s="25" t="str">
        <f>VLOOKUP(J2728,LookUp!C:F,4,0)</f>
        <v>СЭО</v>
      </c>
      <c r="S2728" s="25" t="s">
        <v>3822</v>
      </c>
    </row>
    <row r="2729" spans="1:19" x14ac:dyDescent="0.25">
      <c r="A2729" s="25" t="s">
        <v>1721</v>
      </c>
      <c r="B2729" s="44">
        <v>4</v>
      </c>
      <c r="C2729" s="25" t="s">
        <v>2747</v>
      </c>
      <c r="D2729" s="25" t="s">
        <v>1</v>
      </c>
      <c r="E2729" s="26" t="s">
        <v>2</v>
      </c>
      <c r="F2729" s="26" t="s">
        <v>2</v>
      </c>
      <c r="G2729" s="25" t="s">
        <v>67</v>
      </c>
      <c r="H2729" s="26">
        <v>46213</v>
      </c>
      <c r="I2729" s="26">
        <v>46226</v>
      </c>
      <c r="J2729" s="25" t="s">
        <v>1025</v>
      </c>
      <c r="K2729" s="25"/>
      <c r="L2729" s="27">
        <v>0</v>
      </c>
      <c r="M2729" s="26" t="s">
        <v>2</v>
      </c>
      <c r="N2729" s="25" t="str" cm="1">
        <f t="array" ref="N2729">_xlfn.IFS(L2729=100%,"выполнено",L2729=0%,"не выполнено",L2729&gt;0%,"в работе",L2729&lt;100%,"в работе")</f>
        <v>не выполнено</v>
      </c>
      <c r="O2729" s="25"/>
      <c r="P2729" s="25"/>
      <c r="Q2729" s="25" t="s">
        <v>1696</v>
      </c>
      <c r="R2729" s="25" t="str">
        <f>VLOOKUP(J2729,LookUp!C:F,4,0)</f>
        <v>СЭО</v>
      </c>
      <c r="S2729" s="25" t="s">
        <v>3822</v>
      </c>
    </row>
    <row r="2730" spans="1:19" x14ac:dyDescent="0.25">
      <c r="A2730" s="25" t="s">
        <v>1721</v>
      </c>
      <c r="B2730" s="44">
        <v>4</v>
      </c>
      <c r="C2730" s="25" t="s">
        <v>2748</v>
      </c>
      <c r="D2730" s="25" t="s">
        <v>1</v>
      </c>
      <c r="E2730" s="26" t="s">
        <v>2</v>
      </c>
      <c r="F2730" s="26" t="s">
        <v>2</v>
      </c>
      <c r="G2730" s="25" t="s">
        <v>28</v>
      </c>
      <c r="H2730" s="26">
        <v>46191</v>
      </c>
      <c r="I2730" s="26">
        <v>46212</v>
      </c>
      <c r="J2730" s="25" t="s">
        <v>1027</v>
      </c>
      <c r="K2730" s="25"/>
      <c r="L2730" s="27">
        <v>0</v>
      </c>
      <c r="M2730" s="26" t="s">
        <v>2</v>
      </c>
      <c r="N2730" s="25" t="str" cm="1">
        <f t="array" ref="N2730">_xlfn.IFS(L2730=100%,"выполнено",L2730=0%,"не выполнено",L2730&gt;0%,"в работе",L2730&lt;100%,"в работе")</f>
        <v>не выполнено</v>
      </c>
      <c r="O2730" s="25"/>
      <c r="P2730" s="25"/>
      <c r="Q2730" s="25" t="s">
        <v>1696</v>
      </c>
      <c r="R2730" s="25" t="str">
        <f>VLOOKUP(J2730,LookUp!C:F,4,0)</f>
        <v>ГО</v>
      </c>
      <c r="S2730" s="25" t="s">
        <v>3822</v>
      </c>
    </row>
    <row r="2731" spans="1:19" x14ac:dyDescent="0.25">
      <c r="A2731" s="25" t="s">
        <v>1721</v>
      </c>
      <c r="B2731" s="44">
        <v>4</v>
      </c>
      <c r="C2731" s="25" t="s">
        <v>2749</v>
      </c>
      <c r="D2731" s="25" t="s">
        <v>1</v>
      </c>
      <c r="E2731" s="26" t="s">
        <v>2</v>
      </c>
      <c r="F2731" s="26" t="s">
        <v>2</v>
      </c>
      <c r="G2731" s="25" t="s">
        <v>28</v>
      </c>
      <c r="H2731" s="26">
        <v>46191</v>
      </c>
      <c r="I2731" s="26">
        <v>46212</v>
      </c>
      <c r="J2731" s="25" t="s">
        <v>1027</v>
      </c>
      <c r="K2731" s="25"/>
      <c r="L2731" s="27">
        <v>0</v>
      </c>
      <c r="M2731" s="26" t="s">
        <v>2</v>
      </c>
      <c r="N2731" s="25" t="str" cm="1">
        <f t="array" ref="N2731">_xlfn.IFS(L2731=100%,"выполнено",L2731=0%,"не выполнено",L2731&gt;0%,"в работе",L2731&lt;100%,"в работе")</f>
        <v>не выполнено</v>
      </c>
      <c r="O2731" s="25"/>
      <c r="P2731" s="25"/>
      <c r="Q2731" s="25" t="s">
        <v>1025</v>
      </c>
      <c r="R2731" s="25" t="str">
        <f>VLOOKUP(J2731,LookUp!C:F,4,0)</f>
        <v>ГО</v>
      </c>
      <c r="S2731" s="25" t="s">
        <v>3822</v>
      </c>
    </row>
    <row r="2732" spans="1:19" x14ac:dyDescent="0.25">
      <c r="A2732" s="25" t="s">
        <v>1721</v>
      </c>
      <c r="B2732" s="44">
        <v>4</v>
      </c>
      <c r="C2732" s="25" t="s">
        <v>2750</v>
      </c>
      <c r="D2732" s="25" t="s">
        <v>1</v>
      </c>
      <c r="E2732" s="26" t="s">
        <v>2</v>
      </c>
      <c r="F2732" s="26" t="s">
        <v>2</v>
      </c>
      <c r="G2732" s="25" t="s">
        <v>28</v>
      </c>
      <c r="H2732" s="26">
        <v>46191</v>
      </c>
      <c r="I2732" s="26">
        <v>46212</v>
      </c>
      <c r="J2732" s="25" t="s">
        <v>1027</v>
      </c>
      <c r="K2732" s="25"/>
      <c r="L2732" s="27">
        <v>0</v>
      </c>
      <c r="M2732" s="26" t="s">
        <v>2</v>
      </c>
      <c r="N2732" s="25" t="str" cm="1">
        <f t="array" ref="N2732">_xlfn.IFS(L2732=100%,"выполнено",L2732=0%,"не выполнено",L2732&gt;0%,"в работе",L2732&lt;100%,"в работе")</f>
        <v>не выполнено</v>
      </c>
      <c r="O2732" s="25"/>
      <c r="P2732" s="25"/>
      <c r="Q2732" s="25" t="s">
        <v>1719</v>
      </c>
      <c r="R2732" s="25" t="str">
        <f>VLOOKUP(J2732,LookUp!C:F,4,0)</f>
        <v>ГО</v>
      </c>
      <c r="S2732" s="25" t="s">
        <v>3822</v>
      </c>
    </row>
    <row r="2733" spans="1:19" x14ac:dyDescent="0.25">
      <c r="A2733" s="25" t="s">
        <v>1721</v>
      </c>
      <c r="B2733" s="44">
        <v>4</v>
      </c>
      <c r="C2733" s="25" t="s">
        <v>2751</v>
      </c>
      <c r="D2733" s="25" t="s">
        <v>1</v>
      </c>
      <c r="E2733" s="26" t="s">
        <v>2</v>
      </c>
      <c r="F2733" s="26" t="s">
        <v>2</v>
      </c>
      <c r="G2733" s="25" t="s">
        <v>28</v>
      </c>
      <c r="H2733" s="26">
        <v>46191</v>
      </c>
      <c r="I2733" s="26">
        <v>46212</v>
      </c>
      <c r="J2733" s="25" t="s">
        <v>1032</v>
      </c>
      <c r="K2733" s="25"/>
      <c r="L2733" s="27">
        <v>0</v>
      </c>
      <c r="M2733" s="26" t="s">
        <v>2</v>
      </c>
      <c r="N2733" s="25" t="str" cm="1">
        <f t="array" ref="N2733">_xlfn.IFS(L2733=100%,"выполнено",L2733=0%,"не выполнено",L2733&gt;0%,"в работе",L2733&lt;100%,"в работе")</f>
        <v>не выполнено</v>
      </c>
      <c r="O2733" s="25"/>
      <c r="P2733" s="25"/>
      <c r="Q2733" s="25" t="s">
        <v>1698</v>
      </c>
      <c r="R2733" s="25" t="str">
        <f>VLOOKUP(J2733,LookUp!C:F,4,0)</f>
        <v>ООС</v>
      </c>
      <c r="S2733" s="25" t="s">
        <v>3822</v>
      </c>
    </row>
    <row r="2734" spans="1:19" x14ac:dyDescent="0.25">
      <c r="A2734" s="25" t="s">
        <v>1721</v>
      </c>
      <c r="B2734" s="44">
        <v>4</v>
      </c>
      <c r="C2734" s="25" t="s">
        <v>2752</v>
      </c>
      <c r="D2734" s="25" t="s">
        <v>1</v>
      </c>
      <c r="E2734" s="26" t="s">
        <v>2</v>
      </c>
      <c r="F2734" s="26" t="s">
        <v>2</v>
      </c>
      <c r="G2734" s="25" t="s">
        <v>67</v>
      </c>
      <c r="H2734" s="26">
        <v>46213</v>
      </c>
      <c r="I2734" s="26">
        <v>46226</v>
      </c>
      <c r="J2734" s="25" t="s">
        <v>1027</v>
      </c>
      <c r="K2734" s="25"/>
      <c r="L2734" s="27">
        <v>0</v>
      </c>
      <c r="M2734" s="26" t="s">
        <v>2</v>
      </c>
      <c r="N2734" s="25" t="str" cm="1">
        <f t="array" ref="N2734">_xlfn.IFS(L2734=100%,"выполнено",L2734=0%,"не выполнено",L2734&gt;0%,"в работе",L2734&lt;100%,"в работе")</f>
        <v>не выполнено</v>
      </c>
      <c r="O2734" s="25"/>
      <c r="P2734" s="25"/>
      <c r="Q2734" s="25" t="s">
        <v>1700</v>
      </c>
      <c r="R2734" s="25" t="str">
        <f>VLOOKUP(J2734,LookUp!C:F,4,0)</f>
        <v>ГО</v>
      </c>
      <c r="S2734" s="25" t="s">
        <v>3822</v>
      </c>
    </row>
    <row r="2735" spans="1:19" x14ac:dyDescent="0.25">
      <c r="A2735" s="25" t="s">
        <v>1721</v>
      </c>
      <c r="B2735" s="44">
        <v>2</v>
      </c>
      <c r="C2735" s="25" t="s">
        <v>2753</v>
      </c>
      <c r="D2735" s="25" t="s">
        <v>1</v>
      </c>
      <c r="E2735" s="26" t="s">
        <v>2</v>
      </c>
      <c r="F2735" s="26" t="s">
        <v>2</v>
      </c>
      <c r="G2735" s="25" t="s">
        <v>1951</v>
      </c>
      <c r="H2735" s="26">
        <v>46279</v>
      </c>
      <c r="I2735" s="26">
        <v>46364</v>
      </c>
      <c r="J2735" s="25" t="s">
        <v>1719</v>
      </c>
      <c r="K2735" s="25"/>
      <c r="L2735" s="27">
        <v>0</v>
      </c>
      <c r="M2735" s="26" t="s">
        <v>2</v>
      </c>
      <c r="N2735" s="25" t="str" cm="1">
        <f t="array" ref="N2735">_xlfn.IFS(L2735=100%,"выполнено",L2735=0%,"не выполнено",L2735&gt;0%,"в работе",L2735&lt;100%,"в работе")</f>
        <v>не выполнено</v>
      </c>
      <c r="O2735" s="25"/>
      <c r="P2735" s="25"/>
      <c r="Q2735" s="25" t="s">
        <v>1696</v>
      </c>
      <c r="R2735" s="25" t="str">
        <f>VLOOKUP(J2735,LookUp!C:F,4,0)</f>
        <v>Не применимо</v>
      </c>
      <c r="S2735" s="25" t="s">
        <v>3822</v>
      </c>
    </row>
    <row r="2736" spans="1:19" x14ac:dyDescent="0.25">
      <c r="A2736" s="25" t="s">
        <v>1721</v>
      </c>
      <c r="B2736" s="44">
        <v>3</v>
      </c>
      <c r="C2736" s="25" t="s">
        <v>2754</v>
      </c>
      <c r="D2736" s="25" t="s">
        <v>1</v>
      </c>
      <c r="E2736" s="26" t="s">
        <v>2</v>
      </c>
      <c r="F2736" s="26" t="s">
        <v>2</v>
      </c>
      <c r="G2736" s="25" t="s">
        <v>77</v>
      </c>
      <c r="H2736" s="26">
        <v>46279</v>
      </c>
      <c r="I2736" s="26">
        <v>46287</v>
      </c>
      <c r="J2736" s="25" t="s">
        <v>1719</v>
      </c>
      <c r="K2736" s="25"/>
      <c r="L2736" s="27">
        <v>0</v>
      </c>
      <c r="M2736" s="26" t="s">
        <v>2</v>
      </c>
      <c r="N2736" s="25" t="str" cm="1">
        <f t="array" ref="N2736">_xlfn.IFS(L2736=100%,"выполнено",L2736=0%,"не выполнено",L2736&gt;0%,"в работе",L2736&lt;100%,"в работе")</f>
        <v>не выполнено</v>
      </c>
      <c r="O2736" s="25"/>
      <c r="P2736" s="25"/>
      <c r="Q2736" s="25" t="s">
        <v>1007</v>
      </c>
      <c r="R2736" s="25" t="str">
        <f>VLOOKUP(J2736,LookUp!C:F,4,0)</f>
        <v>Не применимо</v>
      </c>
      <c r="S2736" s="25" t="s">
        <v>3822</v>
      </c>
    </row>
    <row r="2737" spans="1:19" x14ac:dyDescent="0.25">
      <c r="A2737" s="25" t="s">
        <v>1721</v>
      </c>
      <c r="B2737" s="44">
        <v>3</v>
      </c>
      <c r="C2737" s="25" t="s">
        <v>2755</v>
      </c>
      <c r="D2737" s="25" t="s">
        <v>1</v>
      </c>
      <c r="E2737" s="26" t="s">
        <v>2</v>
      </c>
      <c r="F2737" s="26" t="s">
        <v>2</v>
      </c>
      <c r="G2737" s="25" t="s">
        <v>67</v>
      </c>
      <c r="H2737" s="26">
        <v>46287</v>
      </c>
      <c r="I2737" s="26">
        <v>46301</v>
      </c>
      <c r="J2737" s="25" t="s">
        <v>1719</v>
      </c>
      <c r="K2737" s="25"/>
      <c r="L2737" s="27">
        <v>0</v>
      </c>
      <c r="M2737" s="26" t="s">
        <v>2</v>
      </c>
      <c r="N2737" s="25" t="str" cm="1">
        <f t="array" ref="N2737">_xlfn.IFS(L2737=100%,"выполнено",L2737=0%,"не выполнено",L2737&gt;0%,"в работе",L2737&lt;100%,"в работе")</f>
        <v>не выполнено</v>
      </c>
      <c r="O2737" s="25"/>
      <c r="P2737" s="25"/>
      <c r="Q2737" s="25" t="s">
        <v>1701</v>
      </c>
      <c r="R2737" s="25" t="str">
        <f>VLOOKUP(J2737,LookUp!C:F,4,0)</f>
        <v>Не применимо</v>
      </c>
      <c r="S2737" s="25" t="s">
        <v>3822</v>
      </c>
    </row>
    <row r="2738" spans="1:19" x14ac:dyDescent="0.25">
      <c r="A2738" s="25" t="s">
        <v>1721</v>
      </c>
      <c r="B2738" s="44">
        <v>3</v>
      </c>
      <c r="C2738" s="25" t="s">
        <v>2756</v>
      </c>
      <c r="D2738" s="25" t="s">
        <v>1</v>
      </c>
      <c r="E2738" s="26" t="s">
        <v>2</v>
      </c>
      <c r="F2738" s="26" t="s">
        <v>2</v>
      </c>
      <c r="G2738" s="25" t="s">
        <v>27</v>
      </c>
      <c r="H2738" s="26">
        <v>46301</v>
      </c>
      <c r="I2738" s="26">
        <v>46329</v>
      </c>
      <c r="J2738" s="25" t="s">
        <v>1719</v>
      </c>
      <c r="K2738" s="25"/>
      <c r="L2738" s="27">
        <v>0</v>
      </c>
      <c r="M2738" s="26" t="s">
        <v>2</v>
      </c>
      <c r="N2738" s="25" t="str" cm="1">
        <f t="array" ref="N2738">_xlfn.IFS(L2738=100%,"выполнено",L2738=0%,"не выполнено",L2738&gt;0%,"в работе",L2738&lt;100%,"в работе")</f>
        <v>не выполнено</v>
      </c>
      <c r="O2738" s="25"/>
      <c r="P2738" s="25"/>
      <c r="Q2738" s="25" t="s">
        <v>1013</v>
      </c>
      <c r="R2738" s="25" t="str">
        <f>VLOOKUP(J2738,LookUp!C:F,4,0)</f>
        <v>Не применимо</v>
      </c>
      <c r="S2738" s="25" t="s">
        <v>3822</v>
      </c>
    </row>
    <row r="2739" spans="1:19" x14ac:dyDescent="0.25">
      <c r="A2739" s="25" t="s">
        <v>1721</v>
      </c>
      <c r="B2739" s="44">
        <v>3</v>
      </c>
      <c r="C2739" s="25" t="s">
        <v>2757</v>
      </c>
      <c r="D2739" s="25" t="s">
        <v>1</v>
      </c>
      <c r="E2739" s="26" t="s">
        <v>2</v>
      </c>
      <c r="F2739" s="26" t="s">
        <v>2</v>
      </c>
      <c r="G2739" s="25" t="s">
        <v>67</v>
      </c>
      <c r="H2739" s="26">
        <v>46330</v>
      </c>
      <c r="I2739" s="26">
        <v>46343</v>
      </c>
      <c r="J2739" s="25" t="s">
        <v>1706</v>
      </c>
      <c r="K2739" s="25"/>
      <c r="L2739" s="27">
        <v>0</v>
      </c>
      <c r="M2739" s="26" t="s">
        <v>2</v>
      </c>
      <c r="N2739" s="25" t="str" cm="1">
        <f t="array" ref="N2739">_xlfn.IFS(L2739=100%,"выполнено",L2739=0%,"не выполнено",L2739&gt;0%,"в работе",L2739&lt;100%,"в работе")</f>
        <v>не выполнено</v>
      </c>
      <c r="O2739" s="25"/>
      <c r="P2739" s="25"/>
      <c r="Q2739" s="25" t="s">
        <v>1696</v>
      </c>
      <c r="R2739" s="25" t="str">
        <f>VLOOKUP(J2739,LookUp!C:F,4,0)</f>
        <v>ГИП</v>
      </c>
      <c r="S2739" s="25" t="s">
        <v>3822</v>
      </c>
    </row>
    <row r="2740" spans="1:19" x14ac:dyDescent="0.25">
      <c r="A2740" s="25" t="s">
        <v>1721</v>
      </c>
      <c r="B2740" s="44">
        <v>3</v>
      </c>
      <c r="C2740" s="25" t="s">
        <v>2758</v>
      </c>
      <c r="D2740" s="25" t="s">
        <v>1</v>
      </c>
      <c r="E2740" s="26" t="s">
        <v>2</v>
      </c>
      <c r="F2740" s="26" t="s">
        <v>2</v>
      </c>
      <c r="G2740" s="25" t="s">
        <v>28</v>
      </c>
      <c r="H2740" s="26">
        <v>46344</v>
      </c>
      <c r="I2740" s="26">
        <v>46364</v>
      </c>
      <c r="J2740" s="25" t="s">
        <v>1706</v>
      </c>
      <c r="K2740" s="25"/>
      <c r="L2740" s="27">
        <v>0</v>
      </c>
      <c r="M2740" s="26" t="s">
        <v>2</v>
      </c>
      <c r="N2740" s="25" t="str" cm="1">
        <f t="array" ref="N2740">_xlfn.IFS(L2740=100%,"выполнено",L2740=0%,"не выполнено",L2740&gt;0%,"в работе",L2740&lt;100%,"в работе")</f>
        <v>не выполнено</v>
      </c>
      <c r="O2740" s="25"/>
      <c r="P2740" s="25"/>
      <c r="Q2740" s="25" t="s">
        <v>1007</v>
      </c>
      <c r="R2740" s="25" t="str">
        <f>VLOOKUP(J2740,LookUp!C:F,4,0)</f>
        <v>ГИП</v>
      </c>
      <c r="S2740" s="25" t="s">
        <v>3822</v>
      </c>
    </row>
    <row r="2741" spans="1:19" x14ac:dyDescent="0.25">
      <c r="A2741" s="25" t="s">
        <v>1721</v>
      </c>
      <c r="B2741" s="44">
        <v>2</v>
      </c>
      <c r="C2741" s="25" t="s">
        <v>2759</v>
      </c>
      <c r="D2741" s="25" t="s">
        <v>741</v>
      </c>
      <c r="E2741" s="26">
        <v>44761</v>
      </c>
      <c r="F2741" s="26">
        <v>44800</v>
      </c>
      <c r="G2741" s="25" t="s">
        <v>3576</v>
      </c>
      <c r="H2741" s="26">
        <v>46195</v>
      </c>
      <c r="I2741" s="26">
        <v>46477</v>
      </c>
      <c r="J2741" s="25" t="s">
        <v>1719</v>
      </c>
      <c r="K2741" s="25"/>
      <c r="L2741" s="27">
        <v>0</v>
      </c>
      <c r="M2741" s="26" t="s">
        <v>2</v>
      </c>
      <c r="N2741" s="25" t="str" cm="1">
        <f t="array" ref="N2741">_xlfn.IFS(L2741=100%,"выполнено",L2741=0%,"не выполнено",L2741&gt;0%,"в работе",L2741&lt;100%,"в работе")</f>
        <v>не выполнено</v>
      </c>
      <c r="O2741" s="25"/>
      <c r="P2741" s="25"/>
      <c r="Q2741" s="25" t="s">
        <v>1696</v>
      </c>
      <c r="R2741" s="25" t="str">
        <f>VLOOKUP(J2741,LookUp!C:F,4,0)</f>
        <v>Не применимо</v>
      </c>
      <c r="S2741" s="25" t="s">
        <v>3822</v>
      </c>
    </row>
    <row r="2742" spans="1:19" x14ac:dyDescent="0.25">
      <c r="A2742" s="25" t="s">
        <v>1721</v>
      </c>
      <c r="B2742" s="44">
        <v>3</v>
      </c>
      <c r="C2742" s="25" t="s">
        <v>2760</v>
      </c>
      <c r="D2742" s="25" t="s">
        <v>1</v>
      </c>
      <c r="E2742" s="26" t="s">
        <v>2</v>
      </c>
      <c r="F2742" s="26" t="s">
        <v>2</v>
      </c>
      <c r="G2742" s="25" t="s">
        <v>3577</v>
      </c>
      <c r="H2742" s="26">
        <v>46195</v>
      </c>
      <c r="I2742" s="26">
        <v>46282</v>
      </c>
      <c r="J2742" s="25" t="s">
        <v>1719</v>
      </c>
      <c r="K2742" s="25"/>
      <c r="L2742" s="27">
        <v>0</v>
      </c>
      <c r="M2742" s="26" t="s">
        <v>2</v>
      </c>
      <c r="N2742" s="25" t="str" cm="1">
        <f t="array" ref="N2742">_xlfn.IFS(L2742=100%,"выполнено",L2742=0%,"не выполнено",L2742&gt;0%,"в работе",L2742&lt;100%,"в работе")</f>
        <v>не выполнено</v>
      </c>
      <c r="O2742" s="25"/>
      <c r="P2742" s="25"/>
      <c r="Q2742" s="25" t="s">
        <v>1696</v>
      </c>
      <c r="R2742" s="25" t="str">
        <f>VLOOKUP(J2742,LookUp!C:F,4,0)</f>
        <v>Не применимо</v>
      </c>
      <c r="S2742" s="25" t="s">
        <v>3822</v>
      </c>
    </row>
    <row r="2743" spans="1:19" x14ac:dyDescent="0.25">
      <c r="A2743" s="25" t="s">
        <v>1721</v>
      </c>
      <c r="B2743" s="44">
        <v>4</v>
      </c>
      <c r="C2743" s="25" t="s">
        <v>92</v>
      </c>
      <c r="D2743" s="25" t="s">
        <v>1</v>
      </c>
      <c r="E2743" s="26" t="s">
        <v>2</v>
      </c>
      <c r="F2743" s="26" t="s">
        <v>2</v>
      </c>
      <c r="G2743" s="25" t="s">
        <v>28</v>
      </c>
      <c r="H2743" s="26">
        <v>46195</v>
      </c>
      <c r="I2743" s="26">
        <v>46216</v>
      </c>
      <c r="J2743" s="25" t="s">
        <v>1032</v>
      </c>
      <c r="K2743" s="25"/>
      <c r="L2743" s="27">
        <v>0</v>
      </c>
      <c r="M2743" s="26" t="s">
        <v>2</v>
      </c>
      <c r="N2743" s="25" t="str" cm="1">
        <f t="array" ref="N2743">_xlfn.IFS(L2743=100%,"выполнено",L2743=0%,"не выполнено",L2743&gt;0%,"в работе",L2743&lt;100%,"в работе")</f>
        <v>не выполнено</v>
      </c>
      <c r="O2743" s="25"/>
      <c r="P2743" s="25"/>
      <c r="Q2743" s="25" t="s">
        <v>1696</v>
      </c>
      <c r="R2743" s="25" t="str">
        <f>VLOOKUP(J2743,LookUp!C:F,4,0)</f>
        <v>ООС</v>
      </c>
      <c r="S2743" s="25" t="s">
        <v>3822</v>
      </c>
    </row>
    <row r="2744" spans="1:19" x14ac:dyDescent="0.25">
      <c r="A2744" s="25" t="s">
        <v>1721</v>
      </c>
      <c r="B2744" s="44">
        <v>4</v>
      </c>
      <c r="C2744" s="25" t="s">
        <v>2761</v>
      </c>
      <c r="D2744" s="25" t="s">
        <v>1</v>
      </c>
      <c r="E2744" s="26" t="s">
        <v>2</v>
      </c>
      <c r="F2744" s="26" t="s">
        <v>2</v>
      </c>
      <c r="G2744" s="25" t="s">
        <v>740</v>
      </c>
      <c r="H2744" s="26">
        <v>46217</v>
      </c>
      <c r="I2744" s="26">
        <v>46261</v>
      </c>
      <c r="J2744" s="25" t="s">
        <v>1032</v>
      </c>
      <c r="K2744" s="25"/>
      <c r="L2744" s="27">
        <v>0</v>
      </c>
      <c r="M2744" s="26" t="s">
        <v>2</v>
      </c>
      <c r="N2744" s="25" t="str" cm="1">
        <f t="array" ref="N2744">_xlfn.IFS(L2744=100%,"выполнено",L2744=0%,"не выполнено",L2744&gt;0%,"в работе",L2744&lt;100%,"в работе")</f>
        <v>не выполнено</v>
      </c>
      <c r="O2744" s="25"/>
      <c r="P2744" s="25"/>
      <c r="Q2744" s="25" t="s">
        <v>1025</v>
      </c>
      <c r="R2744" s="25" t="str">
        <f>VLOOKUP(J2744,LookUp!C:F,4,0)</f>
        <v>ООС</v>
      </c>
      <c r="S2744" s="25" t="s">
        <v>3822</v>
      </c>
    </row>
    <row r="2745" spans="1:19" x14ac:dyDescent="0.25">
      <c r="A2745" s="25" t="s">
        <v>1721</v>
      </c>
      <c r="B2745" s="44">
        <v>4</v>
      </c>
      <c r="C2745" s="25" t="s">
        <v>2762</v>
      </c>
      <c r="D2745" s="25" t="s">
        <v>1</v>
      </c>
      <c r="E2745" s="26" t="s">
        <v>2</v>
      </c>
      <c r="F2745" s="26" t="s">
        <v>2</v>
      </c>
      <c r="G2745" s="25" t="s">
        <v>52</v>
      </c>
      <c r="H2745" s="26">
        <v>46262</v>
      </c>
      <c r="I2745" s="26">
        <v>46282</v>
      </c>
      <c r="J2745" s="25" t="s">
        <v>1032</v>
      </c>
      <c r="K2745" s="25"/>
      <c r="L2745" s="27">
        <v>0</v>
      </c>
      <c r="M2745" s="26" t="s">
        <v>2</v>
      </c>
      <c r="N2745" s="25" t="str" cm="1">
        <f t="array" ref="N2745">_xlfn.IFS(L2745=100%,"выполнено",L2745=0%,"не выполнено",L2745&gt;0%,"в работе",L2745&lt;100%,"в работе")</f>
        <v>не выполнено</v>
      </c>
      <c r="O2745" s="25"/>
      <c r="P2745" s="25"/>
      <c r="Q2745" s="25" t="s">
        <v>1719</v>
      </c>
      <c r="R2745" s="25" t="str">
        <f>VLOOKUP(J2745,LookUp!C:F,4,0)</f>
        <v>ООС</v>
      </c>
      <c r="S2745" s="25" t="s">
        <v>3822</v>
      </c>
    </row>
    <row r="2746" spans="1:19" x14ac:dyDescent="0.25">
      <c r="A2746" s="25" t="s">
        <v>1721</v>
      </c>
      <c r="B2746" s="44">
        <v>3</v>
      </c>
      <c r="C2746" s="25" t="s">
        <v>2763</v>
      </c>
      <c r="D2746" s="25" t="s">
        <v>1</v>
      </c>
      <c r="E2746" s="26" t="s">
        <v>2</v>
      </c>
      <c r="F2746" s="26" t="s">
        <v>2</v>
      </c>
      <c r="G2746" s="25" t="s">
        <v>1947</v>
      </c>
      <c r="H2746" s="26">
        <v>46219</v>
      </c>
      <c r="I2746" s="26">
        <v>46338</v>
      </c>
      <c r="J2746" s="25" t="s">
        <v>1719</v>
      </c>
      <c r="K2746" s="25"/>
      <c r="L2746" s="27">
        <v>0</v>
      </c>
      <c r="M2746" s="26" t="s">
        <v>2</v>
      </c>
      <c r="N2746" s="25" t="str" cm="1">
        <f t="array" ref="N2746">_xlfn.IFS(L2746=100%,"выполнено",L2746=0%,"не выполнено",L2746&gt;0%,"в работе",L2746&lt;100%,"в работе")</f>
        <v>не выполнено</v>
      </c>
      <c r="O2746" s="25"/>
      <c r="P2746" s="25"/>
      <c r="Q2746" s="25" t="s">
        <v>1698</v>
      </c>
      <c r="R2746" s="25" t="str">
        <f>VLOOKUP(J2746,LookUp!C:F,4,0)</f>
        <v>Не применимо</v>
      </c>
      <c r="S2746" s="25" t="s">
        <v>3822</v>
      </c>
    </row>
    <row r="2747" spans="1:19" x14ac:dyDescent="0.25">
      <c r="A2747" s="25" t="s">
        <v>1721</v>
      </c>
      <c r="B2747" s="44">
        <v>4</v>
      </c>
      <c r="C2747" s="25" t="s">
        <v>888</v>
      </c>
      <c r="D2747" s="25" t="s">
        <v>1</v>
      </c>
      <c r="E2747" s="26" t="s">
        <v>2</v>
      </c>
      <c r="F2747" s="26" t="s">
        <v>2</v>
      </c>
      <c r="G2747" s="25" t="s">
        <v>30</v>
      </c>
      <c r="H2747" s="26">
        <v>46219</v>
      </c>
      <c r="I2747" s="26">
        <v>46260</v>
      </c>
      <c r="J2747" s="25" t="s">
        <v>1032</v>
      </c>
      <c r="K2747" s="25"/>
      <c r="L2747" s="27">
        <v>0</v>
      </c>
      <c r="M2747" s="26" t="s">
        <v>2</v>
      </c>
      <c r="N2747" s="25" t="str" cm="1">
        <f t="array" ref="N2747">_xlfn.IFS(L2747=100%,"выполнено",L2747=0%,"не выполнено",L2747&gt;0%,"в работе",L2747&lt;100%,"в работе")</f>
        <v>не выполнено</v>
      </c>
      <c r="O2747" s="25"/>
      <c r="P2747" s="25"/>
      <c r="Q2747" s="25" t="s">
        <v>1700</v>
      </c>
      <c r="R2747" s="25" t="str">
        <f>VLOOKUP(J2747,LookUp!C:F,4,0)</f>
        <v>ООС</v>
      </c>
      <c r="S2747" s="25" t="s">
        <v>3822</v>
      </c>
    </row>
    <row r="2748" spans="1:19" x14ac:dyDescent="0.25">
      <c r="A2748" s="25" t="s">
        <v>1721</v>
      </c>
      <c r="B2748" s="44">
        <v>4</v>
      </c>
      <c r="C2748" s="25" t="s">
        <v>2764</v>
      </c>
      <c r="D2748" s="25" t="s">
        <v>1</v>
      </c>
      <c r="E2748" s="26" t="s">
        <v>2</v>
      </c>
      <c r="F2748" s="26" t="s">
        <v>2</v>
      </c>
      <c r="G2748" s="25" t="s">
        <v>112</v>
      </c>
      <c r="H2748" s="26">
        <v>46262</v>
      </c>
      <c r="I2748" s="26">
        <v>46262</v>
      </c>
      <c r="J2748" s="25" t="s">
        <v>1032</v>
      </c>
      <c r="K2748" s="25"/>
      <c r="L2748" s="27">
        <v>0</v>
      </c>
      <c r="M2748" s="26" t="s">
        <v>2</v>
      </c>
      <c r="N2748" s="25" t="str" cm="1">
        <f t="array" ref="N2748">_xlfn.IFS(L2748=100%,"выполнено",L2748=0%,"не выполнено",L2748&gt;0%,"в работе",L2748&lt;100%,"в работе")</f>
        <v>не выполнено</v>
      </c>
      <c r="O2748" s="25"/>
      <c r="P2748" s="25"/>
      <c r="Q2748" s="25" t="s">
        <v>1700</v>
      </c>
      <c r="R2748" s="25" t="str">
        <f>VLOOKUP(J2748,LookUp!C:F,4,0)</f>
        <v>ООС</v>
      </c>
      <c r="S2748" s="25" t="s">
        <v>3822</v>
      </c>
    </row>
    <row r="2749" spans="1:19" x14ac:dyDescent="0.25">
      <c r="A2749" s="25" t="s">
        <v>1721</v>
      </c>
      <c r="B2749" s="44">
        <v>4</v>
      </c>
      <c r="C2749" s="25" t="s">
        <v>2765</v>
      </c>
      <c r="D2749" s="25" t="s">
        <v>1</v>
      </c>
      <c r="E2749" s="26" t="s">
        <v>2</v>
      </c>
      <c r="F2749" s="26" t="s">
        <v>2</v>
      </c>
      <c r="G2749" s="25" t="s">
        <v>67</v>
      </c>
      <c r="H2749" s="26">
        <v>46266</v>
      </c>
      <c r="I2749" s="26">
        <v>46279</v>
      </c>
      <c r="J2749" s="25" t="s">
        <v>1032</v>
      </c>
      <c r="K2749" s="25"/>
      <c r="L2749" s="27">
        <v>0</v>
      </c>
      <c r="M2749" s="26" t="s">
        <v>2</v>
      </c>
      <c r="N2749" s="25" t="str" cm="1">
        <f t="array" ref="N2749">_xlfn.IFS(L2749=100%,"выполнено",L2749=0%,"не выполнено",L2749&gt;0%,"в работе",L2749&lt;100%,"в работе")</f>
        <v>не выполнено</v>
      </c>
      <c r="O2749" s="25"/>
      <c r="P2749" s="25"/>
      <c r="Q2749" s="25" t="s">
        <v>1700</v>
      </c>
      <c r="R2749" s="25" t="str">
        <f>VLOOKUP(J2749,LookUp!C:F,4,0)</f>
        <v>ООС</v>
      </c>
      <c r="S2749" s="25" t="s">
        <v>3822</v>
      </c>
    </row>
    <row r="2750" spans="1:19" x14ac:dyDescent="0.25">
      <c r="A2750" s="25" t="s">
        <v>1721</v>
      </c>
      <c r="B2750" s="44">
        <v>4</v>
      </c>
      <c r="C2750" s="25" t="s">
        <v>114</v>
      </c>
      <c r="D2750" s="25" t="s">
        <v>1</v>
      </c>
      <c r="E2750" s="26" t="s">
        <v>2</v>
      </c>
      <c r="F2750" s="26" t="s">
        <v>2</v>
      </c>
      <c r="G2750" s="25" t="s">
        <v>33</v>
      </c>
      <c r="H2750" s="26">
        <v>46280</v>
      </c>
      <c r="I2750" s="26">
        <v>46282</v>
      </c>
      <c r="J2750" s="25" t="s">
        <v>1032</v>
      </c>
      <c r="K2750" s="25"/>
      <c r="L2750" s="27">
        <v>0</v>
      </c>
      <c r="M2750" s="26" t="s">
        <v>2</v>
      </c>
      <c r="N2750" s="25" t="str" cm="1">
        <f t="array" ref="N2750">_xlfn.IFS(L2750=100%,"выполнено",L2750=0%,"не выполнено",L2750&gt;0%,"в работе",L2750&lt;100%,"в работе")</f>
        <v>не выполнено</v>
      </c>
      <c r="O2750" s="25"/>
      <c r="P2750" s="25"/>
      <c r="Q2750" s="25" t="s">
        <v>1696</v>
      </c>
      <c r="R2750" s="25" t="str">
        <f>VLOOKUP(J2750,LookUp!C:F,4,0)</f>
        <v>ООС</v>
      </c>
      <c r="S2750" s="25" t="s">
        <v>3822</v>
      </c>
    </row>
    <row r="2751" spans="1:19" x14ac:dyDescent="0.25">
      <c r="A2751" s="25" t="s">
        <v>1721</v>
      </c>
      <c r="B2751" s="44">
        <v>4</v>
      </c>
      <c r="C2751" s="25" t="s">
        <v>954</v>
      </c>
      <c r="D2751" s="25" t="s">
        <v>1</v>
      </c>
      <c r="E2751" s="26" t="s">
        <v>2</v>
      </c>
      <c r="F2751" s="26" t="s">
        <v>2</v>
      </c>
      <c r="G2751" s="25" t="s">
        <v>112</v>
      </c>
      <c r="H2751" s="26">
        <v>46283</v>
      </c>
      <c r="I2751" s="26">
        <v>46283</v>
      </c>
      <c r="J2751" s="25" t="s">
        <v>1032</v>
      </c>
      <c r="K2751" s="25"/>
      <c r="L2751" s="27">
        <v>0</v>
      </c>
      <c r="M2751" s="26" t="s">
        <v>2</v>
      </c>
      <c r="N2751" s="25" t="str" cm="1">
        <f t="array" ref="N2751">_xlfn.IFS(L2751=100%,"выполнено",L2751=0%,"не выполнено",L2751&gt;0%,"в работе",L2751&lt;100%,"в работе")</f>
        <v>не выполнено</v>
      </c>
      <c r="O2751" s="25"/>
      <c r="P2751" s="25"/>
      <c r="Q2751" s="25" t="s">
        <v>1007</v>
      </c>
      <c r="R2751" s="25" t="str">
        <f>VLOOKUP(J2751,LookUp!C:F,4,0)</f>
        <v>ООС</v>
      </c>
      <c r="S2751" s="25" t="s">
        <v>3822</v>
      </c>
    </row>
    <row r="2752" spans="1:19" x14ac:dyDescent="0.25">
      <c r="A2752" s="25" t="s">
        <v>1721</v>
      </c>
      <c r="B2752" s="44">
        <v>4</v>
      </c>
      <c r="C2752" s="25" t="s">
        <v>955</v>
      </c>
      <c r="D2752" s="25" t="s">
        <v>1</v>
      </c>
      <c r="E2752" s="26" t="s">
        <v>2</v>
      </c>
      <c r="F2752" s="26" t="s">
        <v>2</v>
      </c>
      <c r="G2752" s="25" t="s">
        <v>112</v>
      </c>
      <c r="H2752" s="26">
        <v>46283</v>
      </c>
      <c r="I2752" s="26">
        <v>46283</v>
      </c>
      <c r="J2752" s="25" t="s">
        <v>1032</v>
      </c>
      <c r="K2752" s="25"/>
      <c r="L2752" s="27">
        <v>0</v>
      </c>
      <c r="M2752" s="26" t="s">
        <v>2</v>
      </c>
      <c r="N2752" s="25" t="str" cm="1">
        <f t="array" ref="N2752">_xlfn.IFS(L2752=100%,"выполнено",L2752=0%,"не выполнено",L2752&gt;0%,"в работе",L2752&lt;100%,"в работе")</f>
        <v>не выполнено</v>
      </c>
      <c r="O2752" s="25"/>
      <c r="P2752" s="25"/>
      <c r="Q2752" s="25" t="s">
        <v>1696</v>
      </c>
      <c r="R2752" s="25" t="str">
        <f>VLOOKUP(J2752,LookUp!C:F,4,0)</f>
        <v>ООС</v>
      </c>
      <c r="S2752" s="25" t="s">
        <v>3822</v>
      </c>
    </row>
    <row r="2753" spans="1:19" x14ac:dyDescent="0.25">
      <c r="A2753" s="25" t="s">
        <v>1721</v>
      </c>
      <c r="B2753" s="44">
        <v>4</v>
      </c>
      <c r="C2753" s="25" t="s">
        <v>897</v>
      </c>
      <c r="D2753" s="25" t="s">
        <v>1</v>
      </c>
      <c r="E2753" s="26" t="s">
        <v>2</v>
      </c>
      <c r="F2753" s="26" t="s">
        <v>2</v>
      </c>
      <c r="G2753" s="25" t="s">
        <v>1955</v>
      </c>
      <c r="H2753" s="26">
        <v>46286</v>
      </c>
      <c r="I2753" s="26">
        <v>46324</v>
      </c>
      <c r="J2753" s="25" t="s">
        <v>1032</v>
      </c>
      <c r="K2753" s="25"/>
      <c r="L2753" s="27">
        <v>0</v>
      </c>
      <c r="M2753" s="26" t="s">
        <v>2</v>
      </c>
      <c r="N2753" s="25" t="str" cm="1">
        <f t="array" ref="N2753">_xlfn.IFS(L2753=100%,"выполнено",L2753=0%,"не выполнено",L2753&gt;0%,"в работе",L2753&lt;100%,"в работе")</f>
        <v>не выполнено</v>
      </c>
      <c r="O2753" s="25"/>
      <c r="P2753" s="25"/>
      <c r="Q2753" s="25" t="s">
        <v>1013</v>
      </c>
      <c r="R2753" s="25" t="str">
        <f>VLOOKUP(J2753,LookUp!C:F,4,0)</f>
        <v>ООС</v>
      </c>
      <c r="S2753" s="25" t="s">
        <v>3822</v>
      </c>
    </row>
    <row r="2754" spans="1:19" x14ac:dyDescent="0.25">
      <c r="A2754" s="25" t="s">
        <v>1721</v>
      </c>
      <c r="B2754" s="44">
        <v>5</v>
      </c>
      <c r="C2754" s="25" t="s">
        <v>118</v>
      </c>
      <c r="D2754" s="25" t="s">
        <v>1</v>
      </c>
      <c r="E2754" s="26" t="s">
        <v>2</v>
      </c>
      <c r="F2754" s="26" t="s">
        <v>2</v>
      </c>
      <c r="G2754" s="25" t="s">
        <v>109</v>
      </c>
      <c r="H2754" s="26">
        <v>46286</v>
      </c>
      <c r="I2754" s="26">
        <v>46315</v>
      </c>
      <c r="J2754" s="25" t="s">
        <v>1032</v>
      </c>
      <c r="K2754" s="25"/>
      <c r="L2754" s="27">
        <v>0</v>
      </c>
      <c r="M2754" s="26" t="s">
        <v>2</v>
      </c>
      <c r="N2754" s="25" t="str" cm="1">
        <f t="array" ref="N2754">_xlfn.IFS(L2754=100%,"выполнено",L2754=0%,"не выполнено",L2754&gt;0%,"в работе",L2754&lt;100%,"в работе")</f>
        <v>не выполнено</v>
      </c>
      <c r="O2754" s="25"/>
      <c r="P2754" s="25"/>
      <c r="Q2754" s="25" t="s">
        <v>1696</v>
      </c>
      <c r="R2754" s="25" t="str">
        <f>VLOOKUP(J2754,LookUp!C:F,4,0)</f>
        <v>ООС</v>
      </c>
      <c r="S2754" s="25" t="s">
        <v>3822</v>
      </c>
    </row>
    <row r="2755" spans="1:19" x14ac:dyDescent="0.25">
      <c r="A2755" s="25" t="s">
        <v>1721</v>
      </c>
      <c r="B2755" s="44">
        <v>5</v>
      </c>
      <c r="C2755" s="25" t="s">
        <v>119</v>
      </c>
      <c r="D2755" s="25" t="s">
        <v>1</v>
      </c>
      <c r="E2755" s="26" t="s">
        <v>2</v>
      </c>
      <c r="F2755" s="26" t="s">
        <v>2</v>
      </c>
      <c r="G2755" s="25" t="s">
        <v>73</v>
      </c>
      <c r="H2755" s="26">
        <v>46316</v>
      </c>
      <c r="I2755" s="26">
        <v>46322</v>
      </c>
      <c r="J2755" s="25" t="s">
        <v>1032</v>
      </c>
      <c r="K2755" s="25"/>
      <c r="L2755" s="27">
        <v>0</v>
      </c>
      <c r="M2755" s="26" t="s">
        <v>2</v>
      </c>
      <c r="N2755" s="25" t="str" cm="1">
        <f t="array" ref="N2755">_xlfn.IFS(L2755=100%,"выполнено",L2755=0%,"не выполнено",L2755&gt;0%,"в работе",L2755&lt;100%,"в работе")</f>
        <v>не выполнено</v>
      </c>
      <c r="O2755" s="25"/>
      <c r="P2755" s="25"/>
      <c r="Q2755" s="25" t="s">
        <v>1025</v>
      </c>
      <c r="R2755" s="25" t="str">
        <f>VLOOKUP(J2755,LookUp!C:F,4,0)</f>
        <v>ООС</v>
      </c>
      <c r="S2755" s="25" t="s">
        <v>3822</v>
      </c>
    </row>
    <row r="2756" spans="1:19" x14ac:dyDescent="0.25">
      <c r="A2756" s="25" t="s">
        <v>1721</v>
      </c>
      <c r="B2756" s="44">
        <v>5</v>
      </c>
      <c r="C2756" s="25" t="s">
        <v>120</v>
      </c>
      <c r="D2756" s="25" t="s">
        <v>1</v>
      </c>
      <c r="E2756" s="26" t="s">
        <v>2</v>
      </c>
      <c r="F2756" s="26" t="s">
        <v>2</v>
      </c>
      <c r="G2756" s="25" t="s">
        <v>35</v>
      </c>
      <c r="H2756" s="26">
        <v>46323</v>
      </c>
      <c r="I2756" s="26">
        <v>46324</v>
      </c>
      <c r="J2756" s="25" t="s">
        <v>1032</v>
      </c>
      <c r="K2756" s="25"/>
      <c r="L2756" s="27">
        <v>0</v>
      </c>
      <c r="M2756" s="26" t="s">
        <v>2</v>
      </c>
      <c r="N2756" s="25" t="str" cm="1">
        <f t="array" ref="N2756">_xlfn.IFS(L2756=100%,"выполнено",L2756=0%,"не выполнено",L2756&gt;0%,"в работе",L2756&lt;100%,"в работе")</f>
        <v>не выполнено</v>
      </c>
      <c r="O2756" s="25"/>
      <c r="P2756" s="25"/>
      <c r="Q2756" s="25" t="s">
        <v>1719</v>
      </c>
      <c r="R2756" s="25" t="str">
        <f>VLOOKUP(J2756,LookUp!C:F,4,0)</f>
        <v>ООС</v>
      </c>
      <c r="S2756" s="25" t="s">
        <v>3822</v>
      </c>
    </row>
    <row r="2757" spans="1:19" x14ac:dyDescent="0.25">
      <c r="A2757" s="25" t="s">
        <v>1721</v>
      </c>
      <c r="B2757" s="44">
        <v>4</v>
      </c>
      <c r="C2757" s="25" t="s">
        <v>1635</v>
      </c>
      <c r="D2757" s="25" t="s">
        <v>1</v>
      </c>
      <c r="E2757" s="26" t="s">
        <v>2</v>
      </c>
      <c r="F2757" s="26" t="s">
        <v>2</v>
      </c>
      <c r="G2757" s="25" t="s">
        <v>1945</v>
      </c>
      <c r="H2757" s="26">
        <v>46286</v>
      </c>
      <c r="I2757" s="26">
        <v>46338</v>
      </c>
      <c r="J2757" s="25" t="s">
        <v>1719</v>
      </c>
      <c r="K2757" s="25"/>
      <c r="L2757" s="27">
        <v>0</v>
      </c>
      <c r="M2757" s="26" t="s">
        <v>2</v>
      </c>
      <c r="N2757" s="25" t="str" cm="1">
        <f t="array" ref="N2757">_xlfn.IFS(L2757=100%,"выполнено",L2757=0%,"не выполнено",L2757&gt;0%,"в работе",L2757&lt;100%,"в работе")</f>
        <v>не выполнено</v>
      </c>
      <c r="O2757" s="25"/>
      <c r="P2757" s="25"/>
      <c r="Q2757" s="25" t="s">
        <v>1698</v>
      </c>
      <c r="R2757" s="25" t="str">
        <f>VLOOKUP(J2757,LookUp!C:F,4,0)</f>
        <v>Не применимо</v>
      </c>
      <c r="S2757" s="25" t="s">
        <v>3822</v>
      </c>
    </row>
    <row r="2758" spans="1:19" x14ac:dyDescent="0.25">
      <c r="A2758" s="25" t="s">
        <v>1721</v>
      </c>
      <c r="B2758" s="44">
        <v>5</v>
      </c>
      <c r="C2758" s="25" t="s">
        <v>2766</v>
      </c>
      <c r="D2758" s="25" t="s">
        <v>1</v>
      </c>
      <c r="E2758" s="26" t="s">
        <v>2</v>
      </c>
      <c r="F2758" s="26" t="s">
        <v>2</v>
      </c>
      <c r="G2758" s="25" t="s">
        <v>35</v>
      </c>
      <c r="H2758" s="26">
        <v>46286</v>
      </c>
      <c r="I2758" s="26">
        <v>46287</v>
      </c>
      <c r="J2758" s="25" t="s">
        <v>1032</v>
      </c>
      <c r="K2758" s="25"/>
      <c r="L2758" s="27">
        <v>0</v>
      </c>
      <c r="M2758" s="26" t="s">
        <v>2</v>
      </c>
      <c r="N2758" s="25" t="str" cm="1">
        <f t="array" ref="N2758">_xlfn.IFS(L2758=100%,"выполнено",L2758=0%,"не выполнено",L2758&gt;0%,"в работе",L2758&lt;100%,"в работе")</f>
        <v>не выполнено</v>
      </c>
      <c r="O2758" s="25"/>
      <c r="P2758" s="25"/>
      <c r="Q2758" s="25" t="s">
        <v>1700</v>
      </c>
      <c r="R2758" s="25" t="str">
        <f>VLOOKUP(J2758,LookUp!C:F,4,0)</f>
        <v>ООС</v>
      </c>
      <c r="S2758" s="25" t="s">
        <v>3822</v>
      </c>
    </row>
    <row r="2759" spans="1:19" x14ac:dyDescent="0.25">
      <c r="A2759" s="25" t="s">
        <v>1721</v>
      </c>
      <c r="B2759" s="44">
        <v>5</v>
      </c>
      <c r="C2759" s="25" t="s">
        <v>2767</v>
      </c>
      <c r="D2759" s="25" t="s">
        <v>1</v>
      </c>
      <c r="E2759" s="26" t="s">
        <v>2</v>
      </c>
      <c r="F2759" s="26" t="s">
        <v>2</v>
      </c>
      <c r="G2759" s="25" t="s">
        <v>112</v>
      </c>
      <c r="H2759" s="26">
        <v>46288</v>
      </c>
      <c r="I2759" s="26">
        <v>46288</v>
      </c>
      <c r="J2759" s="25" t="s">
        <v>1032</v>
      </c>
      <c r="K2759" s="25"/>
      <c r="L2759" s="27">
        <v>0</v>
      </c>
      <c r="M2759" s="26" t="s">
        <v>2</v>
      </c>
      <c r="N2759" s="25" t="str" cm="1">
        <f t="array" ref="N2759">_xlfn.IFS(L2759=100%,"выполнено",L2759=0%,"не выполнено",L2759&gt;0%,"в работе",L2759&lt;100%,"в работе")</f>
        <v>не выполнено</v>
      </c>
      <c r="O2759" s="25"/>
      <c r="P2759" s="25"/>
      <c r="Q2759" s="25" t="s">
        <v>1696</v>
      </c>
      <c r="R2759" s="25" t="str">
        <f>VLOOKUP(J2759,LookUp!C:F,4,0)</f>
        <v>ООС</v>
      </c>
      <c r="S2759" s="25" t="s">
        <v>3822</v>
      </c>
    </row>
    <row r="2760" spans="1:19" x14ac:dyDescent="0.25">
      <c r="A2760" s="25" t="s">
        <v>1721</v>
      </c>
      <c r="B2760" s="44">
        <v>5</v>
      </c>
      <c r="C2760" s="25" t="s">
        <v>2768</v>
      </c>
      <c r="D2760" s="25" t="s">
        <v>1</v>
      </c>
      <c r="E2760" s="26" t="s">
        <v>2</v>
      </c>
      <c r="F2760" s="26" t="s">
        <v>2</v>
      </c>
      <c r="G2760" s="25" t="s">
        <v>28</v>
      </c>
      <c r="H2760" s="26">
        <v>46289</v>
      </c>
      <c r="I2760" s="26">
        <v>46309</v>
      </c>
      <c r="J2760" s="25" t="s">
        <v>1032</v>
      </c>
      <c r="K2760" s="25"/>
      <c r="L2760" s="27">
        <v>0</v>
      </c>
      <c r="M2760" s="26" t="s">
        <v>2</v>
      </c>
      <c r="N2760" s="25" t="str" cm="1">
        <f t="array" ref="N2760">_xlfn.IFS(L2760=100%,"выполнено",L2760=0%,"не выполнено",L2760&gt;0%,"в работе",L2760&lt;100%,"в работе")</f>
        <v>не выполнено</v>
      </c>
      <c r="O2760" s="25"/>
      <c r="P2760" s="25"/>
      <c r="Q2760" s="25" t="s">
        <v>1013</v>
      </c>
      <c r="R2760" s="25" t="str">
        <f>VLOOKUP(J2760,LookUp!C:F,4,0)</f>
        <v>ООС</v>
      </c>
      <c r="S2760" s="25" t="s">
        <v>3822</v>
      </c>
    </row>
    <row r="2761" spans="1:19" x14ac:dyDescent="0.25">
      <c r="A2761" s="25" t="s">
        <v>1721</v>
      </c>
      <c r="B2761" s="44">
        <v>5</v>
      </c>
      <c r="C2761" s="25" t="s">
        <v>2769</v>
      </c>
      <c r="D2761" s="25" t="s">
        <v>1</v>
      </c>
      <c r="E2761" s="26" t="s">
        <v>2</v>
      </c>
      <c r="F2761" s="26" t="s">
        <v>2</v>
      </c>
      <c r="G2761" s="25" t="s">
        <v>192</v>
      </c>
      <c r="H2761" s="26">
        <v>46310</v>
      </c>
      <c r="I2761" s="26">
        <v>46315</v>
      </c>
      <c r="J2761" s="25" t="s">
        <v>1032</v>
      </c>
      <c r="K2761" s="25"/>
      <c r="L2761" s="27">
        <v>0</v>
      </c>
      <c r="M2761" s="26" t="s">
        <v>2</v>
      </c>
      <c r="N2761" s="25" t="str" cm="1">
        <f t="array" ref="N2761">_xlfn.IFS(L2761=100%,"выполнено",L2761=0%,"не выполнено",L2761&gt;0%,"в работе",L2761&lt;100%,"в работе")</f>
        <v>не выполнено</v>
      </c>
      <c r="O2761" s="25"/>
      <c r="P2761" s="25"/>
      <c r="Q2761" s="25" t="s">
        <v>1025</v>
      </c>
      <c r="R2761" s="25" t="str">
        <f>VLOOKUP(J2761,LookUp!C:F,4,0)</f>
        <v>ООС</v>
      </c>
      <c r="S2761" s="25" t="s">
        <v>3822</v>
      </c>
    </row>
    <row r="2762" spans="1:19" x14ac:dyDescent="0.25">
      <c r="A2762" s="25" t="s">
        <v>1721</v>
      </c>
      <c r="B2762" s="44">
        <v>5</v>
      </c>
      <c r="C2762" s="25" t="s">
        <v>2770</v>
      </c>
      <c r="D2762" s="25" t="s">
        <v>1</v>
      </c>
      <c r="E2762" s="26" t="s">
        <v>2</v>
      </c>
      <c r="F2762" s="26" t="s">
        <v>2</v>
      </c>
      <c r="G2762" s="25" t="s">
        <v>73</v>
      </c>
      <c r="H2762" s="26">
        <v>46316</v>
      </c>
      <c r="I2762" s="26">
        <v>46322</v>
      </c>
      <c r="J2762" s="25" t="s">
        <v>1032</v>
      </c>
      <c r="K2762" s="25"/>
      <c r="L2762" s="27">
        <v>0</v>
      </c>
      <c r="M2762" s="26" t="s">
        <v>2</v>
      </c>
      <c r="N2762" s="25" t="str" cm="1">
        <f t="array" ref="N2762">_xlfn.IFS(L2762=100%,"выполнено",L2762=0%,"не выполнено",L2762&gt;0%,"в работе",L2762&lt;100%,"в работе")</f>
        <v>не выполнено</v>
      </c>
      <c r="O2762" s="25"/>
      <c r="P2762" s="25"/>
      <c r="Q2762" s="25" t="s">
        <v>1719</v>
      </c>
      <c r="R2762" s="25" t="str">
        <f>VLOOKUP(J2762,LookUp!C:F,4,0)</f>
        <v>ООС</v>
      </c>
      <c r="S2762" s="25" t="s">
        <v>3822</v>
      </c>
    </row>
    <row r="2763" spans="1:19" x14ac:dyDescent="0.25">
      <c r="A2763" s="25" t="s">
        <v>1721</v>
      </c>
      <c r="B2763" s="44">
        <v>5</v>
      </c>
      <c r="C2763" s="25" t="s">
        <v>2771</v>
      </c>
      <c r="D2763" s="25" t="s">
        <v>1</v>
      </c>
      <c r="E2763" s="26" t="s">
        <v>2</v>
      </c>
      <c r="F2763" s="26" t="s">
        <v>2</v>
      </c>
      <c r="G2763" s="25" t="s">
        <v>35</v>
      </c>
      <c r="H2763" s="26">
        <v>46323</v>
      </c>
      <c r="I2763" s="26">
        <v>46324</v>
      </c>
      <c r="J2763" s="25" t="s">
        <v>1032</v>
      </c>
      <c r="K2763" s="25"/>
      <c r="L2763" s="27">
        <v>0</v>
      </c>
      <c r="M2763" s="26" t="s">
        <v>2</v>
      </c>
      <c r="N2763" s="25" t="str" cm="1">
        <f t="array" ref="N2763">_xlfn.IFS(L2763=100%,"выполнено",L2763=0%,"не выполнено",L2763&gt;0%,"в работе",L2763&lt;100%,"в работе")</f>
        <v>не выполнено</v>
      </c>
      <c r="O2763" s="25"/>
      <c r="P2763" s="25"/>
      <c r="Q2763" s="25" t="s">
        <v>1698</v>
      </c>
      <c r="R2763" s="25" t="str">
        <f>VLOOKUP(J2763,LookUp!C:F,4,0)</f>
        <v>ООС</v>
      </c>
      <c r="S2763" s="25" t="s">
        <v>3822</v>
      </c>
    </row>
    <row r="2764" spans="1:19" x14ac:dyDescent="0.25">
      <c r="A2764" s="25" t="s">
        <v>1721</v>
      </c>
      <c r="B2764" s="44">
        <v>5</v>
      </c>
      <c r="C2764" s="25" t="s">
        <v>2772</v>
      </c>
      <c r="D2764" s="25" t="s">
        <v>1</v>
      </c>
      <c r="E2764" s="26" t="s">
        <v>2</v>
      </c>
      <c r="F2764" s="26" t="s">
        <v>2</v>
      </c>
      <c r="G2764" s="25" t="s">
        <v>112</v>
      </c>
      <c r="H2764" s="26">
        <v>46325</v>
      </c>
      <c r="I2764" s="26">
        <v>46325</v>
      </c>
      <c r="J2764" s="25" t="s">
        <v>1032</v>
      </c>
      <c r="K2764" s="25"/>
      <c r="L2764" s="27">
        <v>0</v>
      </c>
      <c r="M2764" s="26" t="s">
        <v>2</v>
      </c>
      <c r="N2764" s="25" t="str" cm="1">
        <f t="array" ref="N2764">_xlfn.IFS(L2764=100%,"выполнено",L2764=0%,"не выполнено",L2764&gt;0%,"в работе",L2764&lt;100%,"в работе")</f>
        <v>не выполнено</v>
      </c>
      <c r="O2764" s="25"/>
      <c r="P2764" s="25"/>
      <c r="Q2764" s="25" t="s">
        <v>1700</v>
      </c>
      <c r="R2764" s="25" t="str">
        <f>VLOOKUP(J2764,LookUp!C:F,4,0)</f>
        <v>ООС</v>
      </c>
      <c r="S2764" s="25" t="s">
        <v>3822</v>
      </c>
    </row>
    <row r="2765" spans="1:19" x14ac:dyDescent="0.25">
      <c r="A2765" s="25" t="s">
        <v>1721</v>
      </c>
      <c r="B2765" s="44">
        <v>5</v>
      </c>
      <c r="C2765" s="25" t="s">
        <v>2773</v>
      </c>
      <c r="D2765" s="25" t="s">
        <v>1</v>
      </c>
      <c r="E2765" s="26" t="s">
        <v>2</v>
      </c>
      <c r="F2765" s="26" t="s">
        <v>2</v>
      </c>
      <c r="G2765" s="25" t="s">
        <v>35</v>
      </c>
      <c r="H2765" s="26">
        <v>46328</v>
      </c>
      <c r="I2765" s="26">
        <v>46329</v>
      </c>
      <c r="J2765" s="25" t="s">
        <v>1032</v>
      </c>
      <c r="K2765" s="25"/>
      <c r="L2765" s="27">
        <v>0</v>
      </c>
      <c r="M2765" s="26" t="s">
        <v>2</v>
      </c>
      <c r="N2765" s="25" t="str" cm="1">
        <f t="array" ref="N2765">_xlfn.IFS(L2765=100%,"выполнено",L2765=0%,"не выполнено",L2765&gt;0%,"в работе",L2765&lt;100%,"в работе")</f>
        <v>не выполнено</v>
      </c>
      <c r="O2765" s="25"/>
      <c r="P2765" s="25"/>
      <c r="Q2765" s="25" t="s">
        <v>1696</v>
      </c>
      <c r="R2765" s="25" t="str">
        <f>VLOOKUP(J2765,LookUp!C:F,4,0)</f>
        <v>ООС</v>
      </c>
      <c r="S2765" s="25" t="s">
        <v>3822</v>
      </c>
    </row>
    <row r="2766" spans="1:19" x14ac:dyDescent="0.25">
      <c r="A2766" s="25" t="s">
        <v>1721</v>
      </c>
      <c r="B2766" s="44">
        <v>5</v>
      </c>
      <c r="C2766" s="25" t="s">
        <v>962</v>
      </c>
      <c r="D2766" s="25" t="s">
        <v>1</v>
      </c>
      <c r="E2766" s="26" t="s">
        <v>2</v>
      </c>
      <c r="F2766" s="26" t="s">
        <v>2</v>
      </c>
      <c r="G2766" s="25" t="s">
        <v>77</v>
      </c>
      <c r="H2766" s="26">
        <v>46330</v>
      </c>
      <c r="I2766" s="26">
        <v>46338</v>
      </c>
      <c r="J2766" s="25" t="s">
        <v>1032</v>
      </c>
      <c r="K2766" s="25"/>
      <c r="L2766" s="27">
        <v>0</v>
      </c>
      <c r="M2766" s="26" t="s">
        <v>2</v>
      </c>
      <c r="N2766" s="25" t="str" cm="1">
        <f t="array" ref="N2766">_xlfn.IFS(L2766=100%,"выполнено",L2766=0%,"не выполнено",L2766&gt;0%,"в работе",L2766&lt;100%,"в работе")</f>
        <v>не выполнено</v>
      </c>
      <c r="O2766" s="25"/>
      <c r="P2766" s="25"/>
      <c r="Q2766" s="25" t="s">
        <v>1013</v>
      </c>
      <c r="R2766" s="25" t="str">
        <f>VLOOKUP(J2766,LookUp!C:F,4,0)</f>
        <v>ООС</v>
      </c>
      <c r="S2766" s="25" t="s">
        <v>3822</v>
      </c>
    </row>
    <row r="2767" spans="1:19" x14ac:dyDescent="0.25">
      <c r="A2767" s="25" t="s">
        <v>1721</v>
      </c>
      <c r="B2767" s="44">
        <v>3</v>
      </c>
      <c r="C2767" s="25" t="s">
        <v>2774</v>
      </c>
      <c r="D2767" s="25" t="s">
        <v>1</v>
      </c>
      <c r="E2767" s="26" t="s">
        <v>2</v>
      </c>
      <c r="F2767" s="26" t="s">
        <v>2</v>
      </c>
      <c r="G2767" s="25" t="s">
        <v>3456</v>
      </c>
      <c r="H2767" s="26">
        <v>46339</v>
      </c>
      <c r="I2767" s="26">
        <v>46408</v>
      </c>
      <c r="J2767" s="25" t="s">
        <v>1719</v>
      </c>
      <c r="K2767" s="25"/>
      <c r="L2767" s="27">
        <v>0</v>
      </c>
      <c r="M2767" s="26" t="s">
        <v>2</v>
      </c>
      <c r="N2767" s="25" t="str" cm="1">
        <f t="array" ref="N2767">_xlfn.IFS(L2767=100%,"выполнено",L2767=0%,"не выполнено",L2767&gt;0%,"в работе",L2767&lt;100%,"в работе")</f>
        <v>не выполнено</v>
      </c>
      <c r="O2767" s="25"/>
      <c r="P2767" s="25"/>
      <c r="Q2767" s="25" t="s">
        <v>1025</v>
      </c>
      <c r="R2767" s="25" t="str">
        <f>VLOOKUP(J2767,LookUp!C:F,4,0)</f>
        <v>Не применимо</v>
      </c>
      <c r="S2767" s="25" t="s">
        <v>3822</v>
      </c>
    </row>
    <row r="2768" spans="1:19" x14ac:dyDescent="0.25">
      <c r="A2768" s="25" t="s">
        <v>1721</v>
      </c>
      <c r="B2768" s="44">
        <v>4</v>
      </c>
      <c r="C2768" s="25" t="s">
        <v>95</v>
      </c>
      <c r="D2768" s="25" t="s">
        <v>1</v>
      </c>
      <c r="E2768" s="26" t="s">
        <v>2</v>
      </c>
      <c r="F2768" s="26" t="s">
        <v>2</v>
      </c>
      <c r="G2768" s="25" t="s">
        <v>28</v>
      </c>
      <c r="H2768" s="26">
        <v>46339</v>
      </c>
      <c r="I2768" s="26">
        <v>46359</v>
      </c>
      <c r="J2768" s="25" t="s">
        <v>1032</v>
      </c>
      <c r="K2768" s="25"/>
      <c r="L2768" s="27">
        <v>0</v>
      </c>
      <c r="M2768" s="26" t="s">
        <v>2</v>
      </c>
      <c r="N2768" s="25" t="str" cm="1">
        <f t="array" ref="N2768">_xlfn.IFS(L2768=100%,"выполнено",L2768=0%,"не выполнено",L2768&gt;0%,"в работе",L2768&lt;100%,"в работе")</f>
        <v>не выполнено</v>
      </c>
      <c r="O2768" s="25"/>
      <c r="P2768" s="25"/>
      <c r="Q2768" s="25" t="s">
        <v>1719</v>
      </c>
      <c r="R2768" s="25" t="str">
        <f>VLOOKUP(J2768,LookUp!C:F,4,0)</f>
        <v>ООС</v>
      </c>
      <c r="S2768" s="25" t="s">
        <v>3822</v>
      </c>
    </row>
    <row r="2769" spans="1:19" x14ac:dyDescent="0.25">
      <c r="A2769" s="25" t="s">
        <v>1721</v>
      </c>
      <c r="B2769" s="44">
        <v>4</v>
      </c>
      <c r="C2769" s="25" t="s">
        <v>1631</v>
      </c>
      <c r="D2769" s="25" t="s">
        <v>1</v>
      </c>
      <c r="E2769" s="26" t="s">
        <v>2</v>
      </c>
      <c r="F2769" s="26" t="s">
        <v>2</v>
      </c>
      <c r="G2769" s="25" t="s">
        <v>67</v>
      </c>
      <c r="H2769" s="26">
        <v>46349</v>
      </c>
      <c r="I2769" s="26">
        <v>46360</v>
      </c>
      <c r="J2769" s="25" t="s">
        <v>1032</v>
      </c>
      <c r="K2769" s="25"/>
      <c r="L2769" s="27">
        <v>0</v>
      </c>
      <c r="M2769" s="26" t="s">
        <v>2</v>
      </c>
      <c r="N2769" s="25" t="str" cm="1">
        <f t="array" ref="N2769">_xlfn.IFS(L2769=100%,"выполнено",L2769=0%,"не выполнено",L2769&gt;0%,"в работе",L2769&lt;100%,"в работе")</f>
        <v>не выполнено</v>
      </c>
      <c r="O2769" s="25"/>
      <c r="P2769" s="25"/>
      <c r="Q2769" s="25" t="s">
        <v>1698</v>
      </c>
      <c r="R2769" s="25" t="str">
        <f>VLOOKUP(J2769,LookUp!C:F,4,0)</f>
        <v>ООС</v>
      </c>
      <c r="S2769" s="25" t="s">
        <v>3822</v>
      </c>
    </row>
    <row r="2770" spans="1:19" x14ac:dyDescent="0.25">
      <c r="A2770" s="25" t="s">
        <v>1721</v>
      </c>
      <c r="B2770" s="44">
        <v>4</v>
      </c>
      <c r="C2770" s="25" t="s">
        <v>114</v>
      </c>
      <c r="D2770" s="25" t="s">
        <v>1</v>
      </c>
      <c r="E2770" s="26" t="s">
        <v>2</v>
      </c>
      <c r="F2770" s="26" t="s">
        <v>2</v>
      </c>
      <c r="G2770" s="25" t="s">
        <v>35</v>
      </c>
      <c r="H2770" s="26">
        <v>46363</v>
      </c>
      <c r="I2770" s="26">
        <v>46364</v>
      </c>
      <c r="J2770" s="25" t="s">
        <v>1032</v>
      </c>
      <c r="K2770" s="25"/>
      <c r="L2770" s="27">
        <v>0</v>
      </c>
      <c r="M2770" s="26" t="s">
        <v>2</v>
      </c>
      <c r="N2770" s="25" t="str" cm="1">
        <f t="array" ref="N2770">_xlfn.IFS(L2770=100%,"выполнено",L2770=0%,"не выполнено",L2770&gt;0%,"в работе",L2770&lt;100%,"в работе")</f>
        <v>не выполнено</v>
      </c>
      <c r="O2770" s="25"/>
      <c r="P2770" s="25"/>
      <c r="Q2770" s="25" t="s">
        <v>1700</v>
      </c>
      <c r="R2770" s="25" t="str">
        <f>VLOOKUP(J2770,LookUp!C:F,4,0)</f>
        <v>ООС</v>
      </c>
      <c r="S2770" s="25" t="s">
        <v>3822</v>
      </c>
    </row>
    <row r="2771" spans="1:19" x14ac:dyDescent="0.25">
      <c r="A2771" s="25" t="s">
        <v>1721</v>
      </c>
      <c r="B2771" s="44">
        <v>4</v>
      </c>
      <c r="C2771" s="25" t="s">
        <v>116</v>
      </c>
      <c r="D2771" s="25" t="s">
        <v>1</v>
      </c>
      <c r="E2771" s="26" t="s">
        <v>2</v>
      </c>
      <c r="F2771" s="26" t="s">
        <v>2</v>
      </c>
      <c r="G2771" s="25" t="s">
        <v>887</v>
      </c>
      <c r="H2771" s="26">
        <v>46365</v>
      </c>
      <c r="I2771" s="26">
        <v>46408</v>
      </c>
      <c r="J2771" s="25" t="s">
        <v>1719</v>
      </c>
      <c r="K2771" s="25"/>
      <c r="L2771" s="27">
        <v>0</v>
      </c>
      <c r="M2771" s="26" t="s">
        <v>2</v>
      </c>
      <c r="N2771" s="25" t="str" cm="1">
        <f t="array" ref="N2771">_xlfn.IFS(L2771=100%,"выполнено",L2771=0%,"не выполнено",L2771&gt;0%,"в работе",L2771&lt;100%,"в работе")</f>
        <v>не выполнено</v>
      </c>
      <c r="O2771" s="25"/>
      <c r="P2771" s="25"/>
      <c r="Q2771" s="25" t="s">
        <v>1025</v>
      </c>
      <c r="R2771" s="25" t="str">
        <f>VLOOKUP(J2771,LookUp!C:F,4,0)</f>
        <v>Не применимо</v>
      </c>
      <c r="S2771" s="25" t="s">
        <v>3822</v>
      </c>
    </row>
    <row r="2772" spans="1:19" x14ac:dyDescent="0.25">
      <c r="A2772" s="25" t="s">
        <v>1721</v>
      </c>
      <c r="B2772" s="44">
        <v>5</v>
      </c>
      <c r="C2772" s="25" t="s">
        <v>118</v>
      </c>
      <c r="D2772" s="25" t="s">
        <v>1</v>
      </c>
      <c r="E2772" s="26" t="s">
        <v>2</v>
      </c>
      <c r="F2772" s="26" t="s">
        <v>2</v>
      </c>
      <c r="G2772" s="25" t="s">
        <v>109</v>
      </c>
      <c r="H2772" s="26">
        <v>46365</v>
      </c>
      <c r="I2772" s="26">
        <v>46399</v>
      </c>
      <c r="J2772" s="25" t="s">
        <v>1032</v>
      </c>
      <c r="K2772" s="25"/>
      <c r="L2772" s="27">
        <v>0</v>
      </c>
      <c r="M2772" s="26" t="s">
        <v>2</v>
      </c>
      <c r="N2772" s="25" t="str" cm="1">
        <f t="array" ref="N2772">_xlfn.IFS(L2772=100%,"выполнено",L2772=0%,"не выполнено",L2772&gt;0%,"в работе",L2772&lt;100%,"в работе")</f>
        <v>не выполнено</v>
      </c>
      <c r="O2772" s="25"/>
      <c r="P2772" s="25"/>
      <c r="Q2772" s="25" t="s">
        <v>1719</v>
      </c>
      <c r="R2772" s="25" t="str">
        <f>VLOOKUP(J2772,LookUp!C:F,4,0)</f>
        <v>ООС</v>
      </c>
      <c r="S2772" s="25" t="s">
        <v>3822</v>
      </c>
    </row>
    <row r="2773" spans="1:19" x14ac:dyDescent="0.25">
      <c r="A2773" s="25" t="s">
        <v>1721</v>
      </c>
      <c r="B2773" s="44">
        <v>5</v>
      </c>
      <c r="C2773" s="25" t="s">
        <v>119</v>
      </c>
      <c r="D2773" s="25" t="s">
        <v>1</v>
      </c>
      <c r="E2773" s="26" t="s">
        <v>2</v>
      </c>
      <c r="F2773" s="26" t="s">
        <v>2</v>
      </c>
      <c r="G2773" s="25" t="s">
        <v>73</v>
      </c>
      <c r="H2773" s="26">
        <v>46400</v>
      </c>
      <c r="I2773" s="26">
        <v>46406</v>
      </c>
      <c r="J2773" s="25" t="s">
        <v>1032</v>
      </c>
      <c r="K2773" s="25"/>
      <c r="L2773" s="27">
        <v>0</v>
      </c>
      <c r="M2773" s="26" t="s">
        <v>2</v>
      </c>
      <c r="N2773" s="25" t="str" cm="1">
        <f t="array" ref="N2773">_xlfn.IFS(L2773=100%,"выполнено",L2773=0%,"не выполнено",L2773&gt;0%,"в работе",L2773&lt;100%,"в работе")</f>
        <v>не выполнено</v>
      </c>
      <c r="O2773" s="25"/>
      <c r="P2773" s="25"/>
      <c r="Q2773" s="25" t="s">
        <v>1698</v>
      </c>
      <c r="R2773" s="25" t="str">
        <f>VLOOKUP(J2773,LookUp!C:F,4,0)</f>
        <v>ООС</v>
      </c>
      <c r="S2773" s="25" t="s">
        <v>3822</v>
      </c>
    </row>
    <row r="2774" spans="1:19" x14ac:dyDescent="0.25">
      <c r="A2774" s="25" t="s">
        <v>1721</v>
      </c>
      <c r="B2774" s="44">
        <v>5</v>
      </c>
      <c r="C2774" s="25" t="s">
        <v>120</v>
      </c>
      <c r="D2774" s="25" t="s">
        <v>1</v>
      </c>
      <c r="E2774" s="26" t="s">
        <v>2</v>
      </c>
      <c r="F2774" s="26" t="s">
        <v>2</v>
      </c>
      <c r="G2774" s="25" t="s">
        <v>35</v>
      </c>
      <c r="H2774" s="26">
        <v>46407</v>
      </c>
      <c r="I2774" s="26">
        <v>46408</v>
      </c>
      <c r="J2774" s="25" t="s">
        <v>1032</v>
      </c>
      <c r="K2774" s="25"/>
      <c r="L2774" s="27">
        <v>0</v>
      </c>
      <c r="M2774" s="26" t="s">
        <v>2</v>
      </c>
      <c r="N2774" s="25" t="str" cm="1">
        <f t="array" ref="N2774">_xlfn.IFS(L2774=100%,"выполнено",L2774=0%,"не выполнено",L2774&gt;0%,"в работе",L2774&lt;100%,"в работе")</f>
        <v>не выполнено</v>
      </c>
      <c r="O2774" s="25"/>
      <c r="P2774" s="25"/>
      <c r="Q2774" s="25" t="s">
        <v>1700</v>
      </c>
      <c r="R2774" s="25" t="str">
        <f>VLOOKUP(J2774,LookUp!C:F,4,0)</f>
        <v>ООС</v>
      </c>
      <c r="S2774" s="25" t="s">
        <v>3822</v>
      </c>
    </row>
    <row r="2775" spans="1:19" x14ac:dyDescent="0.25">
      <c r="A2775" s="25" t="s">
        <v>1721</v>
      </c>
      <c r="B2775" s="44">
        <v>3</v>
      </c>
      <c r="C2775" s="25" t="s">
        <v>121</v>
      </c>
      <c r="D2775" s="25" t="s">
        <v>1</v>
      </c>
      <c r="E2775" s="26" t="s">
        <v>2</v>
      </c>
      <c r="F2775" s="26" t="s">
        <v>2</v>
      </c>
      <c r="G2775" s="25" t="s">
        <v>964</v>
      </c>
      <c r="H2775" s="26">
        <v>46409</v>
      </c>
      <c r="I2775" s="26">
        <v>46477</v>
      </c>
      <c r="J2775" s="25" t="s">
        <v>1719</v>
      </c>
      <c r="K2775" s="25"/>
      <c r="L2775" s="27">
        <v>0</v>
      </c>
      <c r="M2775" s="26" t="s">
        <v>2</v>
      </c>
      <c r="N2775" s="25" t="str" cm="1">
        <f t="array" ref="N2775">_xlfn.IFS(L2775=100%,"выполнено",L2775=0%,"не выполнено",L2775&gt;0%,"в работе",L2775&lt;100%,"в работе")</f>
        <v>не выполнено</v>
      </c>
      <c r="O2775" s="25"/>
      <c r="P2775" s="25"/>
      <c r="Q2775" s="25" t="s">
        <v>1025</v>
      </c>
      <c r="R2775" s="25" t="str">
        <f>VLOOKUP(J2775,LookUp!C:F,4,0)</f>
        <v>Не применимо</v>
      </c>
      <c r="S2775" s="25" t="s">
        <v>3822</v>
      </c>
    </row>
    <row r="2776" spans="1:19" x14ac:dyDescent="0.25">
      <c r="A2776" s="25" t="s">
        <v>1721</v>
      </c>
      <c r="B2776" s="44">
        <v>4</v>
      </c>
      <c r="C2776" s="25" t="s">
        <v>2775</v>
      </c>
      <c r="D2776" s="25" t="s">
        <v>73</v>
      </c>
      <c r="E2776" s="26">
        <v>44801</v>
      </c>
      <c r="F2776" s="26">
        <v>44805</v>
      </c>
      <c r="G2776" s="25" t="s">
        <v>112</v>
      </c>
      <c r="H2776" s="26">
        <v>46409</v>
      </c>
      <c r="I2776" s="26">
        <v>46409</v>
      </c>
      <c r="J2776" s="25" t="s">
        <v>3838</v>
      </c>
      <c r="K2776" s="25"/>
      <c r="L2776" s="27">
        <v>0</v>
      </c>
      <c r="M2776" s="26" t="s">
        <v>2</v>
      </c>
      <c r="N2776" s="25" t="str" cm="1">
        <f t="array" ref="N2776">_xlfn.IFS(L2776=100%,"выполнено",L2776=0%,"не выполнено",L2776&gt;0%,"в работе",L2776&lt;100%,"в работе")</f>
        <v>не выполнено</v>
      </c>
      <c r="O2776" s="25"/>
      <c r="P2776" s="25"/>
      <c r="Q2776" s="25" t="s">
        <v>1719</v>
      </c>
      <c r="R2776" s="25" t="str">
        <f>VLOOKUP(J2776,LookUp!C:F,4,0)</f>
        <v>ГЭ</v>
      </c>
      <c r="S2776" s="25" t="s">
        <v>3822</v>
      </c>
    </row>
    <row r="2777" spans="1:19" x14ac:dyDescent="0.25">
      <c r="A2777" s="25" t="s">
        <v>1721</v>
      </c>
      <c r="B2777" s="44">
        <v>4</v>
      </c>
      <c r="C2777" s="25" t="s">
        <v>2776</v>
      </c>
      <c r="D2777" s="25" t="s">
        <v>1</v>
      </c>
      <c r="E2777" s="26" t="s">
        <v>2</v>
      </c>
      <c r="F2777" s="26" t="s">
        <v>2</v>
      </c>
      <c r="G2777" s="25" t="s">
        <v>41</v>
      </c>
      <c r="H2777" s="26">
        <v>46412</v>
      </c>
      <c r="I2777" s="26">
        <v>46444</v>
      </c>
      <c r="J2777" s="25" t="s">
        <v>3838</v>
      </c>
      <c r="K2777" s="25"/>
      <c r="L2777" s="27">
        <v>0</v>
      </c>
      <c r="M2777" s="26" t="s">
        <v>2</v>
      </c>
      <c r="N2777" s="25" t="str" cm="1">
        <f t="array" ref="N2777">_xlfn.IFS(L2777=100%,"выполнено",L2777=0%,"не выполнено",L2777&gt;0%,"в работе",L2777&lt;100%,"в работе")</f>
        <v>не выполнено</v>
      </c>
      <c r="O2777" s="25"/>
      <c r="P2777" s="25"/>
      <c r="Q2777" s="25" t="s">
        <v>1698</v>
      </c>
      <c r="R2777" s="25" t="str">
        <f>VLOOKUP(J2777,LookUp!C:F,4,0)</f>
        <v>ГЭ</v>
      </c>
      <c r="S2777" s="25" t="s">
        <v>3822</v>
      </c>
    </row>
    <row r="2778" spans="1:19" x14ac:dyDescent="0.25">
      <c r="A2778" s="25" t="s">
        <v>1721</v>
      </c>
      <c r="B2778" s="44">
        <v>4</v>
      </c>
      <c r="C2778" s="25" t="s">
        <v>124</v>
      </c>
      <c r="D2778" s="25" t="s">
        <v>1</v>
      </c>
      <c r="E2778" s="26" t="s">
        <v>2</v>
      </c>
      <c r="F2778" s="26" t="s">
        <v>2</v>
      </c>
      <c r="G2778" s="25" t="s">
        <v>67</v>
      </c>
      <c r="H2778" s="26">
        <v>46447</v>
      </c>
      <c r="I2778" s="26">
        <v>46461</v>
      </c>
      <c r="J2778" s="25" t="s">
        <v>3838</v>
      </c>
      <c r="K2778" s="25"/>
      <c r="L2778" s="27">
        <v>0</v>
      </c>
      <c r="M2778" s="26" t="s">
        <v>2</v>
      </c>
      <c r="N2778" s="25" t="str" cm="1">
        <f t="array" ref="N2778">_xlfn.IFS(L2778=100%,"выполнено",L2778=0%,"не выполнено",L2778&gt;0%,"в работе",L2778&lt;100%,"в работе")</f>
        <v>не выполнено</v>
      </c>
      <c r="O2778" s="25"/>
      <c r="P2778" s="25"/>
      <c r="Q2778" s="25" t="s">
        <v>1700</v>
      </c>
      <c r="R2778" s="25" t="str">
        <f>VLOOKUP(J2778,LookUp!C:F,4,0)</f>
        <v>ГЭ</v>
      </c>
      <c r="S2778" s="25" t="s">
        <v>3822</v>
      </c>
    </row>
    <row r="2779" spans="1:19" x14ac:dyDescent="0.25">
      <c r="A2779" s="25" t="s">
        <v>1721</v>
      </c>
      <c r="B2779" s="44">
        <v>4</v>
      </c>
      <c r="C2779" s="25" t="s">
        <v>2777</v>
      </c>
      <c r="D2779" s="25" t="s">
        <v>75</v>
      </c>
      <c r="E2779" s="26">
        <v>44806</v>
      </c>
      <c r="F2779" s="26">
        <v>44865</v>
      </c>
      <c r="G2779" s="25" t="s">
        <v>67</v>
      </c>
      <c r="H2779" s="26">
        <v>46462</v>
      </c>
      <c r="I2779" s="26">
        <v>46477</v>
      </c>
      <c r="J2779" s="25" t="s">
        <v>3838</v>
      </c>
      <c r="K2779" s="25"/>
      <c r="L2779" s="27">
        <v>0</v>
      </c>
      <c r="M2779" s="26" t="s">
        <v>2</v>
      </c>
      <c r="N2779" s="25" t="str" cm="1">
        <f t="array" ref="N2779">_xlfn.IFS(L2779=100%,"выполнено",L2779=0%,"не выполнено",L2779&gt;0%,"в работе",L2779&lt;100%,"в работе")</f>
        <v>не выполнено</v>
      </c>
      <c r="O2779" s="25"/>
      <c r="P2779" s="25"/>
      <c r="Q2779" s="25" t="s">
        <v>1025</v>
      </c>
      <c r="R2779" s="25" t="str">
        <f>VLOOKUP(J2779,LookUp!C:F,4,0)</f>
        <v>ГЭ</v>
      </c>
      <c r="S2779" s="25" t="s">
        <v>3822</v>
      </c>
    </row>
    <row r="2780" spans="1:19" x14ac:dyDescent="0.25">
      <c r="A2780" s="25" t="s">
        <v>1722</v>
      </c>
      <c r="B2780" s="44">
        <v>1</v>
      </c>
      <c r="C2780" s="25" t="s">
        <v>0</v>
      </c>
      <c r="D2780" s="25" t="s">
        <v>1</v>
      </c>
      <c r="E2780" s="26" t="s">
        <v>2</v>
      </c>
      <c r="F2780" s="26" t="s">
        <v>2</v>
      </c>
      <c r="G2780" s="25" t="s">
        <v>3166</v>
      </c>
      <c r="H2780" s="26">
        <v>45894</v>
      </c>
      <c r="I2780" s="26">
        <v>46988</v>
      </c>
      <c r="J2780" s="25" t="s">
        <v>1719</v>
      </c>
      <c r="K2780" s="25"/>
      <c r="L2780" s="27">
        <v>0.02</v>
      </c>
      <c r="M2780" s="26" t="s">
        <v>2</v>
      </c>
      <c r="N2780" s="25" t="str" cm="1">
        <f t="array" ref="N2780">_xlfn.IFS(L2780=100%,"выполнено",L2780=0%,"не выполнено",L2780&gt;0%,"в работе",L2780&lt;100%,"в работе")</f>
        <v>в работе</v>
      </c>
      <c r="O2780" s="25"/>
      <c r="P2780" s="25"/>
      <c r="Q2780" s="25" t="s">
        <v>1719</v>
      </c>
      <c r="R2780" s="25" t="str">
        <f>VLOOKUP(J2780,LookUp!C:F,4,0)</f>
        <v>Не применимо</v>
      </c>
      <c r="S2780" s="25" t="s">
        <v>3821</v>
      </c>
    </row>
    <row r="2781" spans="1:19" x14ac:dyDescent="0.25">
      <c r="A2781" s="25" t="s">
        <v>1722</v>
      </c>
      <c r="B2781" s="44">
        <v>1</v>
      </c>
      <c r="C2781" s="25" t="s">
        <v>2779</v>
      </c>
      <c r="D2781" s="25" t="s">
        <v>1769</v>
      </c>
      <c r="E2781" s="26">
        <v>45730</v>
      </c>
      <c r="F2781" s="26">
        <v>45937</v>
      </c>
      <c r="G2781" s="25" t="s">
        <v>3167</v>
      </c>
      <c r="H2781" s="26">
        <v>45894</v>
      </c>
      <c r="I2781" s="26">
        <v>46988</v>
      </c>
      <c r="J2781" s="25" t="s">
        <v>1719</v>
      </c>
      <c r="K2781" s="25"/>
      <c r="L2781" s="27">
        <v>0.02</v>
      </c>
      <c r="M2781" s="26" t="s">
        <v>2</v>
      </c>
      <c r="N2781" s="25" t="str" cm="1">
        <f t="array" ref="N2781">_xlfn.IFS(L2781=100%,"выполнено",L2781=0%,"не выполнено",L2781&gt;0%,"в работе",L2781&lt;100%,"в работе")</f>
        <v>в работе</v>
      </c>
      <c r="O2781" s="25"/>
      <c r="P2781" s="25"/>
      <c r="Q2781" s="25" t="s">
        <v>1696</v>
      </c>
      <c r="R2781" s="25" t="str">
        <f>VLOOKUP(J2781,LookUp!C:F,4,0)</f>
        <v>Не применимо</v>
      </c>
      <c r="S2781" s="25" t="s">
        <v>3821</v>
      </c>
    </row>
    <row r="2782" spans="1:19" x14ac:dyDescent="0.25">
      <c r="A2782" s="25" t="s">
        <v>1722</v>
      </c>
      <c r="B2782" s="44">
        <v>2</v>
      </c>
      <c r="C2782" s="25" t="s">
        <v>902</v>
      </c>
      <c r="D2782" s="25" t="s">
        <v>7</v>
      </c>
      <c r="E2782" s="26">
        <v>45730</v>
      </c>
      <c r="F2782" s="26">
        <v>45730</v>
      </c>
      <c r="G2782" s="25" t="s">
        <v>7</v>
      </c>
      <c r="H2782" s="26">
        <v>45894</v>
      </c>
      <c r="I2782" s="26">
        <v>45894</v>
      </c>
      <c r="J2782" s="25" t="s">
        <v>1719</v>
      </c>
      <c r="K2782" s="25"/>
      <c r="L2782" s="27">
        <v>1</v>
      </c>
      <c r="M2782" s="26">
        <v>45894</v>
      </c>
      <c r="N2782" s="25" t="str" cm="1">
        <f t="array" ref="N2782">_xlfn.IFS(L2782=100%,"выполнено",L2782=0%,"не выполнено",L2782&gt;0%,"в работе",L2782&lt;100%,"в работе")</f>
        <v>выполнено</v>
      </c>
      <c r="O2782" s="25"/>
      <c r="P2782" s="25"/>
      <c r="Q2782" s="25" t="s">
        <v>1700</v>
      </c>
      <c r="R2782" s="25" t="str">
        <f>VLOOKUP(J2782,LookUp!C:F,4,0)</f>
        <v>Не применимо</v>
      </c>
      <c r="S2782" s="25" t="s">
        <v>3821</v>
      </c>
    </row>
    <row r="2783" spans="1:19" x14ac:dyDescent="0.25">
      <c r="A2783" s="25" t="s">
        <v>1722</v>
      </c>
      <c r="B2783" s="44">
        <v>2</v>
      </c>
      <c r="C2783" s="25" t="s">
        <v>6</v>
      </c>
      <c r="D2783" s="25" t="s">
        <v>824</v>
      </c>
      <c r="E2783" s="26">
        <v>45778</v>
      </c>
      <c r="F2783" s="26">
        <v>45937</v>
      </c>
      <c r="G2783" s="25" t="s">
        <v>1836</v>
      </c>
      <c r="H2783" s="26">
        <v>46499</v>
      </c>
      <c r="I2783" s="26">
        <v>46756</v>
      </c>
      <c r="J2783" s="25" t="s">
        <v>1719</v>
      </c>
      <c r="K2783" s="25"/>
      <c r="L2783" s="27">
        <v>0</v>
      </c>
      <c r="M2783" s="26" t="s">
        <v>2</v>
      </c>
      <c r="N2783" s="25" t="str" cm="1">
        <f t="array" ref="N2783">_xlfn.IFS(L2783=100%,"выполнено",L2783=0%,"не выполнено",L2783&gt;0%,"в работе",L2783&lt;100%,"в работе")</f>
        <v>не выполнено</v>
      </c>
      <c r="O2783" s="25"/>
      <c r="P2783" s="25"/>
      <c r="Q2783" s="25" t="s">
        <v>1700</v>
      </c>
      <c r="R2783" s="25" t="str">
        <f>VLOOKUP(J2783,LookUp!C:F,4,0)</f>
        <v>Не применимо</v>
      </c>
      <c r="S2783" s="25" t="s">
        <v>3821</v>
      </c>
    </row>
    <row r="2784" spans="1:19" x14ac:dyDescent="0.25">
      <c r="A2784" s="25" t="s">
        <v>1722</v>
      </c>
      <c r="B2784" s="44">
        <v>3</v>
      </c>
      <c r="C2784" s="25" t="s">
        <v>1645</v>
      </c>
      <c r="D2784" s="25" t="s">
        <v>7</v>
      </c>
      <c r="E2784" s="26">
        <v>45785</v>
      </c>
      <c r="F2784" s="26">
        <v>45785</v>
      </c>
      <c r="G2784" s="25" t="s">
        <v>7</v>
      </c>
      <c r="H2784" s="26">
        <v>46499</v>
      </c>
      <c r="I2784" s="26">
        <v>46499</v>
      </c>
      <c r="J2784" s="25" t="s">
        <v>3145</v>
      </c>
      <c r="K2784" s="25"/>
      <c r="L2784" s="27">
        <v>0</v>
      </c>
      <c r="M2784" s="26" t="s">
        <v>2</v>
      </c>
      <c r="N2784" s="25" t="str" cm="1">
        <f t="array" ref="N2784">_xlfn.IFS(L2784=100%,"выполнено",L2784=0%,"не выполнено",L2784&gt;0%,"в работе",L2784&lt;100%,"в работе")</f>
        <v>не выполнено</v>
      </c>
      <c r="O2784" s="25"/>
      <c r="P2784" s="25"/>
      <c r="Q2784" s="25" t="s">
        <v>1025</v>
      </c>
      <c r="R2784" s="25" t="str">
        <f>VLOOKUP(J2784,LookUp!C:F,4,0)</f>
        <v>ГИП</v>
      </c>
      <c r="S2784" s="25" t="s">
        <v>3821</v>
      </c>
    </row>
    <row r="2785" spans="1:19" x14ac:dyDescent="0.25">
      <c r="A2785" s="25" t="s">
        <v>1722</v>
      </c>
      <c r="B2785" s="44">
        <v>3</v>
      </c>
      <c r="C2785" s="25" t="s">
        <v>906</v>
      </c>
      <c r="D2785" s="25" t="s">
        <v>7</v>
      </c>
      <c r="E2785" s="26">
        <v>45778</v>
      </c>
      <c r="F2785" s="26">
        <v>45778</v>
      </c>
      <c r="G2785" s="25" t="s">
        <v>7</v>
      </c>
      <c r="H2785" s="26">
        <v>46623</v>
      </c>
      <c r="I2785" s="26">
        <v>46623</v>
      </c>
      <c r="J2785" s="25" t="s">
        <v>3145</v>
      </c>
      <c r="K2785" s="25"/>
      <c r="L2785" s="27">
        <v>0</v>
      </c>
      <c r="M2785" s="26" t="s">
        <v>2</v>
      </c>
      <c r="N2785" s="25" t="str" cm="1">
        <f t="array" ref="N2785">_xlfn.IFS(L2785=100%,"выполнено",L2785=0%,"не выполнено",L2785&gt;0%,"в работе",L2785&lt;100%,"в работе")</f>
        <v>не выполнено</v>
      </c>
      <c r="O2785" s="25"/>
      <c r="P2785" s="25"/>
      <c r="Q2785" s="25" t="s">
        <v>1719</v>
      </c>
      <c r="R2785" s="25" t="str">
        <f>VLOOKUP(J2785,LookUp!C:F,4,0)</f>
        <v>ГИП</v>
      </c>
      <c r="S2785" s="25" t="s">
        <v>3821</v>
      </c>
    </row>
    <row r="2786" spans="1:19" x14ac:dyDescent="0.25">
      <c r="A2786" s="25" t="s">
        <v>1722</v>
      </c>
      <c r="B2786" s="44">
        <v>3</v>
      </c>
      <c r="C2786" s="25" t="s">
        <v>907</v>
      </c>
      <c r="D2786" s="25" t="s">
        <v>7</v>
      </c>
      <c r="E2786" s="26">
        <v>45813</v>
      </c>
      <c r="F2786" s="26">
        <v>45813</v>
      </c>
      <c r="G2786" s="25" t="s">
        <v>7</v>
      </c>
      <c r="H2786" s="26">
        <v>46610</v>
      </c>
      <c r="I2786" s="26">
        <v>46610</v>
      </c>
      <c r="J2786" s="25" t="s">
        <v>1032</v>
      </c>
      <c r="K2786" s="25"/>
      <c r="L2786" s="27">
        <v>0</v>
      </c>
      <c r="M2786" s="26" t="s">
        <v>2</v>
      </c>
      <c r="N2786" s="25" t="str" cm="1">
        <f t="array" ref="N2786">_xlfn.IFS(L2786=100%,"выполнено",L2786=0%,"не выполнено",L2786&gt;0%,"в работе",L2786&lt;100%,"в работе")</f>
        <v>не выполнено</v>
      </c>
      <c r="O2786" s="25"/>
      <c r="P2786" s="25"/>
      <c r="Q2786" s="25" t="s">
        <v>1700</v>
      </c>
      <c r="R2786" s="25" t="str">
        <f>VLOOKUP(J2786,LookUp!C:F,4,0)</f>
        <v>ООС</v>
      </c>
      <c r="S2786" s="25" t="s">
        <v>3821</v>
      </c>
    </row>
    <row r="2787" spans="1:19" x14ac:dyDescent="0.25">
      <c r="A2787" s="25" t="s">
        <v>1722</v>
      </c>
      <c r="B2787" s="44">
        <v>3</v>
      </c>
      <c r="C2787" s="25" t="s">
        <v>908</v>
      </c>
      <c r="D2787" s="25" t="s">
        <v>7</v>
      </c>
      <c r="E2787" s="26">
        <v>45876</v>
      </c>
      <c r="F2787" s="26">
        <v>45876</v>
      </c>
      <c r="G2787" s="25" t="s">
        <v>7</v>
      </c>
      <c r="H2787" s="26">
        <v>46686</v>
      </c>
      <c r="I2787" s="26">
        <v>46686</v>
      </c>
      <c r="J2787" s="25" t="s">
        <v>1032</v>
      </c>
      <c r="K2787" s="25"/>
      <c r="L2787" s="27">
        <v>0</v>
      </c>
      <c r="M2787" s="26" t="s">
        <v>2</v>
      </c>
      <c r="N2787" s="25" t="str" cm="1">
        <f t="array" ref="N2787">_xlfn.IFS(L2787=100%,"выполнено",L2787=0%,"не выполнено",L2787&gt;0%,"в работе",L2787&lt;100%,"в работе")</f>
        <v>не выполнено</v>
      </c>
      <c r="O2787" s="25"/>
      <c r="P2787" s="25"/>
      <c r="Q2787" s="25" t="s">
        <v>1025</v>
      </c>
      <c r="R2787" s="25" t="str">
        <f>VLOOKUP(J2787,LookUp!C:F,4,0)</f>
        <v>ООС</v>
      </c>
      <c r="S2787" s="25" t="s">
        <v>3821</v>
      </c>
    </row>
    <row r="2788" spans="1:19" x14ac:dyDescent="0.25">
      <c r="A2788" s="25" t="s">
        <v>1722</v>
      </c>
      <c r="B2788" s="44">
        <v>3</v>
      </c>
      <c r="C2788" s="25" t="s">
        <v>909</v>
      </c>
      <c r="D2788" s="25" t="s">
        <v>7</v>
      </c>
      <c r="E2788" s="26">
        <v>45937</v>
      </c>
      <c r="F2788" s="26">
        <v>45937</v>
      </c>
      <c r="G2788" s="25" t="s">
        <v>7</v>
      </c>
      <c r="H2788" s="26">
        <v>46756</v>
      </c>
      <c r="I2788" s="26">
        <v>46756</v>
      </c>
      <c r="J2788" s="25" t="s">
        <v>3145</v>
      </c>
      <c r="K2788" s="25"/>
      <c r="L2788" s="27">
        <v>0</v>
      </c>
      <c r="M2788" s="26" t="s">
        <v>2</v>
      </c>
      <c r="N2788" s="25" t="str" cm="1">
        <f t="array" ref="N2788">_xlfn.IFS(L2788=100%,"выполнено",L2788=0%,"не выполнено",L2788&gt;0%,"в работе",L2788&lt;100%,"в работе")</f>
        <v>не выполнено</v>
      </c>
      <c r="O2788" s="25"/>
      <c r="P2788" s="25"/>
      <c r="Q2788" s="25" t="s">
        <v>1719</v>
      </c>
      <c r="R2788" s="25" t="str">
        <f>VLOOKUP(J2788,LookUp!C:F,4,0)</f>
        <v>ГИП</v>
      </c>
      <c r="S2788" s="25" t="s">
        <v>3821</v>
      </c>
    </row>
    <row r="2789" spans="1:19" x14ac:dyDescent="0.25">
      <c r="A2789" s="25" t="s">
        <v>1722</v>
      </c>
      <c r="B2789" s="44">
        <v>3</v>
      </c>
      <c r="C2789" s="25" t="s">
        <v>910</v>
      </c>
      <c r="D2789" s="25" t="s">
        <v>7</v>
      </c>
      <c r="E2789" s="26">
        <v>45841</v>
      </c>
      <c r="F2789" s="26">
        <v>45841</v>
      </c>
      <c r="G2789" s="25" t="s">
        <v>7</v>
      </c>
      <c r="H2789" s="26">
        <v>46595</v>
      </c>
      <c r="I2789" s="26">
        <v>46595</v>
      </c>
      <c r="J2789" s="25" t="s">
        <v>1025</v>
      </c>
      <c r="K2789" s="25"/>
      <c r="L2789" s="27">
        <v>0</v>
      </c>
      <c r="M2789" s="26" t="s">
        <v>2</v>
      </c>
      <c r="N2789" s="25" t="str" cm="1">
        <f t="array" ref="N2789">_xlfn.IFS(L2789=100%,"выполнено",L2789=0%,"не выполнено",L2789&gt;0%,"в работе",L2789&lt;100%,"в работе")</f>
        <v>не выполнено</v>
      </c>
      <c r="O2789" s="25"/>
      <c r="P2789" s="25"/>
      <c r="Q2789" s="25" t="s">
        <v>991</v>
      </c>
      <c r="R2789" s="25" t="str">
        <f>VLOOKUP(J2789,LookUp!C:F,4,0)</f>
        <v>СЭО</v>
      </c>
      <c r="S2789" s="25" t="s">
        <v>3821</v>
      </c>
    </row>
    <row r="2790" spans="1:19" x14ac:dyDescent="0.25">
      <c r="A2790" s="25" t="s">
        <v>1722</v>
      </c>
      <c r="B2790" s="44">
        <v>3</v>
      </c>
      <c r="C2790" s="25" t="s">
        <v>911</v>
      </c>
      <c r="D2790" s="25" t="s">
        <v>7</v>
      </c>
      <c r="E2790" s="26">
        <v>45853</v>
      </c>
      <c r="F2790" s="26">
        <v>45853</v>
      </c>
      <c r="G2790" s="25" t="s">
        <v>7</v>
      </c>
      <c r="H2790" s="26">
        <v>46626</v>
      </c>
      <c r="I2790" s="26">
        <v>46626</v>
      </c>
      <c r="J2790" s="25" t="s">
        <v>3145</v>
      </c>
      <c r="K2790" s="25"/>
      <c r="L2790" s="27">
        <v>0</v>
      </c>
      <c r="M2790" s="26" t="s">
        <v>2</v>
      </c>
      <c r="N2790" s="25" t="str" cm="1">
        <f t="array" ref="N2790">_xlfn.IFS(L2790=100%,"выполнено",L2790=0%,"не выполнено",L2790&gt;0%,"в работе",L2790&lt;100%,"в работе")</f>
        <v>не выполнено</v>
      </c>
      <c r="O2790" s="25"/>
      <c r="P2790" s="25"/>
      <c r="Q2790" s="25" t="s">
        <v>1719</v>
      </c>
      <c r="R2790" s="25" t="str">
        <f>VLOOKUP(J2790,LookUp!C:F,4,0)</f>
        <v>ГИП</v>
      </c>
      <c r="S2790" s="25" t="s">
        <v>3821</v>
      </c>
    </row>
    <row r="2791" spans="1:19" x14ac:dyDescent="0.25">
      <c r="A2791" s="25" t="s">
        <v>1722</v>
      </c>
      <c r="B2791" s="44">
        <v>2</v>
      </c>
      <c r="C2791" s="25" t="s">
        <v>912</v>
      </c>
      <c r="D2791" s="25" t="s">
        <v>7</v>
      </c>
      <c r="E2791" s="26">
        <v>45730</v>
      </c>
      <c r="F2791" s="26">
        <v>45730</v>
      </c>
      <c r="G2791" s="25" t="s">
        <v>1964</v>
      </c>
      <c r="H2791" s="26">
        <v>45911</v>
      </c>
      <c r="I2791" s="26">
        <v>45947</v>
      </c>
      <c r="J2791" s="25" t="s">
        <v>1719</v>
      </c>
      <c r="K2791" s="25"/>
      <c r="L2791" s="27">
        <v>0.2</v>
      </c>
      <c r="M2791" s="26" t="s">
        <v>2</v>
      </c>
      <c r="N2791" s="25" t="str" cm="1">
        <f t="array" ref="N2791">_xlfn.IFS(L2791=100%,"выполнено",L2791=0%,"не выполнено",L2791&gt;0%,"в работе",L2791&lt;100%,"в работе")</f>
        <v>в работе</v>
      </c>
      <c r="O2791" s="25"/>
      <c r="P2791" s="25"/>
      <c r="Q2791" s="25" t="s">
        <v>991</v>
      </c>
      <c r="R2791" s="25" t="str">
        <f>VLOOKUP(J2791,LookUp!C:F,4,0)</f>
        <v>Не применимо</v>
      </c>
      <c r="S2791" s="25" t="s">
        <v>3821</v>
      </c>
    </row>
    <row r="2792" spans="1:19" x14ac:dyDescent="0.25">
      <c r="A2792" s="25" t="s">
        <v>1722</v>
      </c>
      <c r="B2792" s="44">
        <v>3</v>
      </c>
      <c r="C2792" s="25" t="s">
        <v>914</v>
      </c>
      <c r="D2792" s="25" t="s">
        <v>7</v>
      </c>
      <c r="E2792" s="26">
        <v>45730</v>
      </c>
      <c r="F2792" s="26">
        <v>45730</v>
      </c>
      <c r="G2792" s="25" t="s">
        <v>1964</v>
      </c>
      <c r="H2792" s="26">
        <v>45911</v>
      </c>
      <c r="I2792" s="26">
        <v>45947</v>
      </c>
      <c r="J2792" s="25" t="s">
        <v>3145</v>
      </c>
      <c r="K2792" s="25"/>
      <c r="L2792" s="27">
        <v>0.2</v>
      </c>
      <c r="M2792" s="26" t="s">
        <v>2</v>
      </c>
      <c r="N2792" s="25" t="str" cm="1">
        <f t="array" ref="N2792">_xlfn.IFS(L2792=100%,"выполнено",L2792=0%,"не выполнено",L2792&gt;0%,"в работе",L2792&lt;100%,"в работе")</f>
        <v>в работе</v>
      </c>
      <c r="O2792" s="25"/>
      <c r="P2792" s="25"/>
      <c r="Q2792" s="25" t="s">
        <v>1719</v>
      </c>
      <c r="R2792" s="25" t="str">
        <f>VLOOKUP(J2792,LookUp!C:F,4,0)</f>
        <v>ГИП</v>
      </c>
      <c r="S2792" s="25" t="s">
        <v>3821</v>
      </c>
    </row>
    <row r="2793" spans="1:19" x14ac:dyDescent="0.25">
      <c r="A2793" s="25" t="s">
        <v>1722</v>
      </c>
      <c r="B2793" s="44">
        <v>2</v>
      </c>
      <c r="C2793" s="25" t="s">
        <v>919</v>
      </c>
      <c r="D2793" s="25" t="s">
        <v>741</v>
      </c>
      <c r="E2793" s="26">
        <v>45730</v>
      </c>
      <c r="F2793" s="26">
        <v>45785</v>
      </c>
      <c r="G2793" s="25" t="s">
        <v>3578</v>
      </c>
      <c r="H2793" s="26">
        <v>45950</v>
      </c>
      <c r="I2793" s="26">
        <v>46499</v>
      </c>
      <c r="J2793" s="25" t="s">
        <v>1719</v>
      </c>
      <c r="K2793" s="25"/>
      <c r="L2793" s="27">
        <v>0</v>
      </c>
      <c r="M2793" s="26" t="s">
        <v>2</v>
      </c>
      <c r="N2793" s="25" t="str" cm="1">
        <f t="array" ref="N2793">_xlfn.IFS(L2793=100%,"выполнено",L2793=0%,"не выполнено",L2793&gt;0%,"в работе",L2793&lt;100%,"в работе")</f>
        <v>не выполнено</v>
      </c>
      <c r="O2793" s="25"/>
      <c r="P2793" s="25"/>
      <c r="Q2793" s="25" t="s">
        <v>991</v>
      </c>
      <c r="R2793" s="25" t="str">
        <f>VLOOKUP(J2793,LookUp!C:F,4,0)</f>
        <v>Не применимо</v>
      </c>
      <c r="S2793" s="25" t="s">
        <v>3821</v>
      </c>
    </row>
    <row r="2794" spans="1:19" x14ac:dyDescent="0.25">
      <c r="A2794" s="25" t="s">
        <v>1722</v>
      </c>
      <c r="B2794" s="44">
        <v>3</v>
      </c>
      <c r="C2794" s="25" t="s">
        <v>32</v>
      </c>
      <c r="D2794" s="25" t="s">
        <v>67</v>
      </c>
      <c r="E2794" s="26">
        <v>45730</v>
      </c>
      <c r="F2794" s="26">
        <v>45743</v>
      </c>
      <c r="G2794" s="25" t="s">
        <v>67</v>
      </c>
      <c r="H2794" s="26">
        <v>45950</v>
      </c>
      <c r="I2794" s="26">
        <v>45961</v>
      </c>
      <c r="J2794" s="25" t="s">
        <v>3145</v>
      </c>
      <c r="K2794" s="25"/>
      <c r="L2794" s="27">
        <v>0</v>
      </c>
      <c r="M2794" s="26" t="s">
        <v>2</v>
      </c>
      <c r="N2794" s="25" t="str" cm="1">
        <f t="array" ref="N2794">_xlfn.IFS(L2794=100%,"выполнено",L2794=0%,"не выполнено",L2794&gt;0%,"в работе",L2794&lt;100%,"в работе")</f>
        <v>не выполнено</v>
      </c>
      <c r="O2794" s="25"/>
      <c r="P2794" s="25"/>
      <c r="Q2794" s="25" t="s">
        <v>1719</v>
      </c>
      <c r="R2794" s="25" t="str">
        <f>VLOOKUP(J2794,LookUp!C:F,4,0)</f>
        <v>ГИП</v>
      </c>
      <c r="S2794" s="25" t="s">
        <v>3821</v>
      </c>
    </row>
    <row r="2795" spans="1:19" x14ac:dyDescent="0.25">
      <c r="A2795" s="25" t="s">
        <v>1722</v>
      </c>
      <c r="B2795" s="44">
        <v>3</v>
      </c>
      <c r="C2795" s="25" t="s">
        <v>34</v>
      </c>
      <c r="D2795" s="25" t="s">
        <v>73</v>
      </c>
      <c r="E2795" s="26">
        <v>45744</v>
      </c>
      <c r="F2795" s="26">
        <v>45750</v>
      </c>
      <c r="G2795" s="25" t="s">
        <v>73</v>
      </c>
      <c r="H2795" s="26">
        <v>45964</v>
      </c>
      <c r="I2795" s="26">
        <v>45968</v>
      </c>
      <c r="J2795" s="25" t="s">
        <v>3145</v>
      </c>
      <c r="K2795" s="25"/>
      <c r="L2795" s="27">
        <v>0</v>
      </c>
      <c r="M2795" s="26" t="s">
        <v>2</v>
      </c>
      <c r="N2795" s="25" t="str" cm="1">
        <f t="array" ref="N2795">_xlfn.IFS(L2795=100%,"выполнено",L2795=0%,"не выполнено",L2795&gt;0%,"в работе",L2795&lt;100%,"в работе")</f>
        <v>не выполнено</v>
      </c>
      <c r="O2795" s="25"/>
      <c r="P2795" s="25"/>
      <c r="Q2795" s="25" t="s">
        <v>1698</v>
      </c>
      <c r="R2795" s="25" t="str">
        <f>VLOOKUP(J2795,LookUp!C:F,4,0)</f>
        <v>ГИП</v>
      </c>
      <c r="S2795" s="25" t="s">
        <v>3821</v>
      </c>
    </row>
    <row r="2796" spans="1:19" x14ac:dyDescent="0.25">
      <c r="A2796" s="25" t="s">
        <v>1722</v>
      </c>
      <c r="B2796" s="44">
        <v>3</v>
      </c>
      <c r="C2796" s="25" t="s">
        <v>921</v>
      </c>
      <c r="D2796" s="25" t="s">
        <v>73</v>
      </c>
      <c r="E2796" s="26">
        <v>45751</v>
      </c>
      <c r="F2796" s="26">
        <v>45757</v>
      </c>
      <c r="G2796" s="25" t="s">
        <v>3579</v>
      </c>
      <c r="H2796" s="26">
        <v>45971</v>
      </c>
      <c r="I2796" s="26">
        <v>46471</v>
      </c>
      <c r="J2796" s="25" t="s">
        <v>3145</v>
      </c>
      <c r="K2796" s="25"/>
      <c r="L2796" s="27">
        <v>0</v>
      </c>
      <c r="M2796" s="26" t="s">
        <v>2</v>
      </c>
      <c r="N2796" s="25" t="str" cm="1">
        <f t="array" ref="N2796">_xlfn.IFS(L2796=100%,"выполнено",L2796=0%,"не выполнено",L2796&gt;0%,"в работе",L2796&lt;100%,"в работе")</f>
        <v>не выполнено</v>
      </c>
      <c r="O2796" s="25"/>
      <c r="P2796" s="25"/>
      <c r="Q2796" s="25" t="s">
        <v>1700</v>
      </c>
      <c r="R2796" s="25" t="str">
        <f>VLOOKUP(J2796,LookUp!C:F,4,0)</f>
        <v>ГИП</v>
      </c>
      <c r="S2796" s="25" t="s">
        <v>3821</v>
      </c>
    </row>
    <row r="2797" spans="1:19" x14ac:dyDescent="0.25">
      <c r="A2797" s="25" t="s">
        <v>1722</v>
      </c>
      <c r="B2797" s="44">
        <v>3</v>
      </c>
      <c r="C2797" s="25" t="s">
        <v>923</v>
      </c>
      <c r="D2797" s="25" t="s">
        <v>47</v>
      </c>
      <c r="E2797" s="26">
        <v>45756</v>
      </c>
      <c r="F2797" s="26">
        <v>45784</v>
      </c>
      <c r="G2797" s="25" t="s">
        <v>27</v>
      </c>
      <c r="H2797" s="26">
        <v>46471</v>
      </c>
      <c r="I2797" s="26">
        <v>46499</v>
      </c>
      <c r="J2797" s="25" t="s">
        <v>3145</v>
      </c>
      <c r="K2797" s="25"/>
      <c r="L2797" s="27">
        <v>0</v>
      </c>
      <c r="M2797" s="26" t="s">
        <v>2</v>
      </c>
      <c r="N2797" s="25" t="str" cm="1">
        <f t="array" ref="N2797">_xlfn.IFS(L2797=100%,"выполнено",L2797=0%,"не выполнено",L2797&gt;0%,"в работе",L2797&lt;100%,"в работе")</f>
        <v>не выполнено</v>
      </c>
      <c r="O2797" s="25"/>
      <c r="P2797" s="25"/>
      <c r="Q2797" s="25" t="s">
        <v>1700</v>
      </c>
      <c r="R2797" s="25" t="str">
        <f>VLOOKUP(J2797,LookUp!C:F,4,0)</f>
        <v>ГИП</v>
      </c>
      <c r="S2797" s="25" t="s">
        <v>3821</v>
      </c>
    </row>
    <row r="2798" spans="1:19" x14ac:dyDescent="0.25">
      <c r="A2798" s="25" t="s">
        <v>1722</v>
      </c>
      <c r="B2798" s="44">
        <v>3</v>
      </c>
      <c r="C2798" s="25" t="s">
        <v>924</v>
      </c>
      <c r="D2798" s="25" t="s">
        <v>27</v>
      </c>
      <c r="E2798" s="26">
        <v>45758</v>
      </c>
      <c r="F2798" s="26">
        <v>45785</v>
      </c>
      <c r="G2798" s="25" t="s">
        <v>27</v>
      </c>
      <c r="H2798" s="26">
        <v>46471</v>
      </c>
      <c r="I2798" s="26">
        <v>46499</v>
      </c>
      <c r="J2798" s="25" t="s">
        <v>3145</v>
      </c>
      <c r="K2798" s="25"/>
      <c r="L2798" s="27">
        <v>0</v>
      </c>
      <c r="M2798" s="26" t="s">
        <v>2</v>
      </c>
      <c r="N2798" s="25" t="str" cm="1">
        <f t="array" ref="N2798">_xlfn.IFS(L2798=100%,"выполнено",L2798=0%,"не выполнено",L2798&gt;0%,"в работе",L2798&lt;100%,"в работе")</f>
        <v>не выполнено</v>
      </c>
      <c r="O2798" s="25"/>
      <c r="P2798" s="25"/>
      <c r="Q2798" s="25" t="s">
        <v>1700</v>
      </c>
      <c r="R2798" s="25" t="str">
        <f>VLOOKUP(J2798,LookUp!C:F,4,0)</f>
        <v>ГИП</v>
      </c>
      <c r="S2798" s="25" t="s">
        <v>3821</v>
      </c>
    </row>
    <row r="2799" spans="1:19" x14ac:dyDescent="0.25">
      <c r="A2799" s="25" t="s">
        <v>1722</v>
      </c>
      <c r="B2799" s="44">
        <v>2</v>
      </c>
      <c r="C2799" s="25" t="s">
        <v>2780</v>
      </c>
      <c r="D2799" s="25" t="s">
        <v>96</v>
      </c>
      <c r="E2799" s="26">
        <v>45730</v>
      </c>
      <c r="F2799" s="26">
        <v>45778</v>
      </c>
      <c r="G2799" s="25" t="s">
        <v>3580</v>
      </c>
      <c r="H2799" s="26">
        <v>45901</v>
      </c>
      <c r="I2799" s="26">
        <v>46623</v>
      </c>
      <c r="J2799" s="25" t="s">
        <v>1719</v>
      </c>
      <c r="K2799" s="25"/>
      <c r="L2799" s="27">
        <v>0.04</v>
      </c>
      <c r="M2799" s="26" t="s">
        <v>2</v>
      </c>
      <c r="N2799" s="25" t="str" cm="1">
        <f t="array" ref="N2799">_xlfn.IFS(L2799=100%,"выполнено",L2799=0%,"не выполнено",L2799&gt;0%,"в работе",L2799&lt;100%,"в работе")</f>
        <v>в работе</v>
      </c>
      <c r="O2799" s="25"/>
      <c r="P2799" s="25"/>
      <c r="Q2799" s="25" t="s">
        <v>1696</v>
      </c>
      <c r="R2799" s="25" t="str">
        <f>VLOOKUP(J2799,LookUp!C:F,4,0)</f>
        <v>Не применимо</v>
      </c>
      <c r="S2799" s="25" t="s">
        <v>3821</v>
      </c>
    </row>
    <row r="2800" spans="1:19" x14ac:dyDescent="0.25">
      <c r="A2800" s="25" t="s">
        <v>1722</v>
      </c>
      <c r="B2800" s="44">
        <v>3</v>
      </c>
      <c r="C2800" s="25" t="s">
        <v>1568</v>
      </c>
      <c r="D2800" s="25" t="s">
        <v>28</v>
      </c>
      <c r="E2800" s="26">
        <v>45730</v>
      </c>
      <c r="F2800" s="26">
        <v>45750</v>
      </c>
      <c r="G2800" s="25" t="s">
        <v>3581</v>
      </c>
      <c r="H2800" s="26">
        <v>45901</v>
      </c>
      <c r="I2800" s="26">
        <v>46548</v>
      </c>
      <c r="J2800" s="25" t="s">
        <v>3145</v>
      </c>
      <c r="K2800" s="25"/>
      <c r="L2800" s="27">
        <v>0.24</v>
      </c>
      <c r="M2800" s="26" t="s">
        <v>2</v>
      </c>
      <c r="N2800" s="25" t="str" cm="1">
        <f t="array" ref="N2800">_xlfn.IFS(L2800=100%,"выполнено",L2800=0%,"не выполнено",L2800&gt;0%,"в работе",L2800&lt;100%,"в работе")</f>
        <v>в работе</v>
      </c>
      <c r="O2800" s="25"/>
      <c r="P2800" s="25"/>
      <c r="Q2800" s="25" t="s">
        <v>1007</v>
      </c>
      <c r="R2800" s="25" t="str">
        <f>VLOOKUP(J2800,LookUp!C:F,4,0)</f>
        <v>ГИП</v>
      </c>
      <c r="S2800" s="25" t="s">
        <v>3821</v>
      </c>
    </row>
    <row r="2801" spans="1:19" x14ac:dyDescent="0.25">
      <c r="A2801" s="25" t="s">
        <v>1722</v>
      </c>
      <c r="B2801" s="44">
        <v>4</v>
      </c>
      <c r="C2801" s="25" t="s">
        <v>3582</v>
      </c>
      <c r="D2801" s="25" t="s">
        <v>28</v>
      </c>
      <c r="E2801" s="26">
        <v>45730</v>
      </c>
      <c r="F2801" s="26">
        <v>45750</v>
      </c>
      <c r="G2801" s="25" t="s">
        <v>1937</v>
      </c>
      <c r="H2801" s="26">
        <v>45901</v>
      </c>
      <c r="I2801" s="26">
        <v>46017</v>
      </c>
      <c r="J2801" s="25" t="s">
        <v>1701</v>
      </c>
      <c r="K2801" s="25"/>
      <c r="L2801" s="27">
        <v>0.3</v>
      </c>
      <c r="M2801" s="26" t="s">
        <v>2</v>
      </c>
      <c r="N2801" s="25" t="str" cm="1">
        <f t="array" ref="N2801">_xlfn.IFS(L2801=100%,"выполнено",L2801=0%,"не выполнено",L2801&gt;0%,"в работе",L2801&lt;100%,"в работе")</f>
        <v>в работе</v>
      </c>
      <c r="O2801" s="25"/>
      <c r="P2801" s="25"/>
      <c r="Q2801" s="25" t="s">
        <v>1701</v>
      </c>
      <c r="R2801" s="25" t="str">
        <f>VLOOKUP(J2801,LookUp!C:F,4,0)</f>
        <v>ОВиВК</v>
      </c>
      <c r="S2801" s="25" t="s">
        <v>3821</v>
      </c>
    </row>
    <row r="2802" spans="1:19" x14ac:dyDescent="0.25">
      <c r="A2802" s="25" t="s">
        <v>1722</v>
      </c>
      <c r="B2802" s="44">
        <v>4</v>
      </c>
      <c r="C2802" s="25" t="s">
        <v>3583</v>
      </c>
      <c r="D2802" s="25" t="s">
        <v>28</v>
      </c>
      <c r="E2802" s="26">
        <v>45730</v>
      </c>
      <c r="F2802" s="26">
        <v>45750</v>
      </c>
      <c r="G2802" s="25" t="s">
        <v>27</v>
      </c>
      <c r="H2802" s="26">
        <v>46520</v>
      </c>
      <c r="I2802" s="26">
        <v>46548</v>
      </c>
      <c r="J2802" s="25" t="s">
        <v>1696</v>
      </c>
      <c r="K2802" s="25"/>
      <c r="L2802" s="27">
        <v>0</v>
      </c>
      <c r="M2802" s="26" t="s">
        <v>2</v>
      </c>
      <c r="N2802" s="25" t="str" cm="1">
        <f t="array" ref="N2802">_xlfn.IFS(L2802=100%,"выполнено",L2802=0%,"не выполнено",L2802&gt;0%,"в работе",L2802&lt;100%,"в работе")</f>
        <v>не выполнено</v>
      </c>
      <c r="O2802" s="25"/>
      <c r="P2802" s="25"/>
      <c r="Q2802" s="25" t="s">
        <v>1013</v>
      </c>
      <c r="R2802" s="25" t="str">
        <f>VLOOKUP(J2802,LookUp!C:F,4,0)</f>
        <v>ОЭиСС</v>
      </c>
      <c r="S2802" s="25" t="s">
        <v>3821</v>
      </c>
    </row>
    <row r="2803" spans="1:19" x14ac:dyDescent="0.25">
      <c r="A2803" s="25" t="s">
        <v>1722</v>
      </c>
      <c r="B2803" s="44">
        <v>3</v>
      </c>
      <c r="C2803" s="25" t="s">
        <v>3584</v>
      </c>
      <c r="D2803" s="25" t="s">
        <v>1</v>
      </c>
      <c r="E2803" s="26" t="s">
        <v>2</v>
      </c>
      <c r="F2803" s="26" t="s">
        <v>2</v>
      </c>
      <c r="G2803" s="25" t="s">
        <v>963</v>
      </c>
      <c r="H2803" s="26">
        <v>45960</v>
      </c>
      <c r="I2803" s="26">
        <v>46014</v>
      </c>
      <c r="J2803" s="25" t="s">
        <v>3145</v>
      </c>
      <c r="K2803" s="25"/>
      <c r="L2803" s="27">
        <v>0</v>
      </c>
      <c r="M2803" s="26" t="s">
        <v>2</v>
      </c>
      <c r="N2803" s="25" t="str" cm="1">
        <f t="array" ref="N2803">_xlfn.IFS(L2803=100%,"выполнено",L2803=0%,"не выполнено",L2803&gt;0%,"в работе",L2803&lt;100%,"в работе")</f>
        <v>не выполнено</v>
      </c>
      <c r="O2803" s="25"/>
      <c r="P2803" s="25"/>
      <c r="Q2803" s="25" t="s">
        <v>1696</v>
      </c>
      <c r="R2803" s="25" t="str">
        <f>VLOOKUP(J2803,LookUp!C:F,4,0)</f>
        <v>ГИП</v>
      </c>
      <c r="S2803" s="25" t="s">
        <v>3821</v>
      </c>
    </row>
    <row r="2804" spans="1:19" x14ac:dyDescent="0.25">
      <c r="A2804" s="25" t="s">
        <v>1722</v>
      </c>
      <c r="B2804" s="44">
        <v>4</v>
      </c>
      <c r="C2804" s="25" t="s">
        <v>3200</v>
      </c>
      <c r="D2804" s="25" t="s">
        <v>1</v>
      </c>
      <c r="E2804" s="26" t="s">
        <v>2</v>
      </c>
      <c r="F2804" s="26" t="s">
        <v>2</v>
      </c>
      <c r="G2804" s="25" t="s">
        <v>28</v>
      </c>
      <c r="H2804" s="26">
        <v>45989</v>
      </c>
      <c r="I2804" s="26">
        <v>46014</v>
      </c>
      <c r="J2804" s="25" t="s">
        <v>3145</v>
      </c>
      <c r="K2804" s="25"/>
      <c r="L2804" s="27">
        <v>0</v>
      </c>
      <c r="M2804" s="26" t="s">
        <v>2</v>
      </c>
      <c r="N2804" s="25" t="str" cm="1">
        <f t="array" ref="N2804">_xlfn.IFS(L2804=100%,"выполнено",L2804=0%,"не выполнено",L2804&gt;0%,"в работе",L2804&lt;100%,"в работе")</f>
        <v>не выполнено</v>
      </c>
      <c r="O2804" s="25"/>
      <c r="P2804" s="25"/>
      <c r="Q2804" s="25" t="s">
        <v>1007</v>
      </c>
      <c r="R2804" s="25" t="str">
        <f>VLOOKUP(J2804,LookUp!C:F,4,0)</f>
        <v>ГИП</v>
      </c>
      <c r="S2804" s="25" t="s">
        <v>3821</v>
      </c>
    </row>
    <row r="2805" spans="1:19" x14ac:dyDescent="0.25">
      <c r="A2805" s="25" t="s">
        <v>1722</v>
      </c>
      <c r="B2805" s="44">
        <v>5</v>
      </c>
      <c r="C2805" s="25" t="s">
        <v>3585</v>
      </c>
      <c r="D2805" s="25" t="s">
        <v>1</v>
      </c>
      <c r="E2805" s="26" t="s">
        <v>2</v>
      </c>
      <c r="F2805" s="26" t="s">
        <v>2</v>
      </c>
      <c r="G2805" s="25" t="s">
        <v>67</v>
      </c>
      <c r="H2805" s="26">
        <v>45999</v>
      </c>
      <c r="I2805" s="26">
        <v>46014</v>
      </c>
      <c r="J2805" s="25" t="s">
        <v>991</v>
      </c>
      <c r="K2805" s="25"/>
      <c r="L2805" s="27">
        <v>0</v>
      </c>
      <c r="M2805" s="26" t="s">
        <v>2</v>
      </c>
      <c r="N2805" s="25" t="str" cm="1">
        <f t="array" ref="N2805">_xlfn.IFS(L2805=100%,"выполнено",L2805=0%,"не выполнено",L2805&gt;0%,"в работе",L2805&lt;100%,"в работе")</f>
        <v>не выполнено</v>
      </c>
      <c r="O2805" s="25"/>
      <c r="P2805" s="25"/>
      <c r="Q2805" s="25" t="s">
        <v>1696</v>
      </c>
      <c r="R2805" s="25" t="str">
        <f>VLOOKUP(J2805,LookUp!C:F,4,0)</f>
        <v>ГПиАД</v>
      </c>
      <c r="S2805" s="25" t="s">
        <v>3821</v>
      </c>
    </row>
    <row r="2806" spans="1:19" x14ac:dyDescent="0.25">
      <c r="A2806" s="25" t="s">
        <v>1722</v>
      </c>
      <c r="B2806" s="44">
        <v>5</v>
      </c>
      <c r="C2806" s="25" t="s">
        <v>3586</v>
      </c>
      <c r="D2806" s="25" t="s">
        <v>1</v>
      </c>
      <c r="E2806" s="26" t="s">
        <v>2</v>
      </c>
      <c r="F2806" s="26" t="s">
        <v>2</v>
      </c>
      <c r="G2806" s="25" t="s">
        <v>67</v>
      </c>
      <c r="H2806" s="26">
        <v>45989</v>
      </c>
      <c r="I2806" s="26">
        <v>46003</v>
      </c>
      <c r="J2806" s="25" t="s">
        <v>1696</v>
      </c>
      <c r="K2806" s="25"/>
      <c r="L2806" s="27">
        <v>0</v>
      </c>
      <c r="M2806" s="26" t="s">
        <v>2</v>
      </c>
      <c r="N2806" s="25" t="str" cm="1">
        <f t="array" ref="N2806">_xlfn.IFS(L2806=100%,"выполнено",L2806=0%,"не выполнено",L2806&gt;0%,"в работе",L2806&lt;100%,"в работе")</f>
        <v>не выполнено</v>
      </c>
      <c r="O2806" s="25"/>
      <c r="P2806" s="25"/>
      <c r="Q2806" s="25" t="s">
        <v>1696</v>
      </c>
      <c r="R2806" s="25" t="str">
        <f>VLOOKUP(J2806,LookUp!C:F,4,0)</f>
        <v>ОЭиСС</v>
      </c>
      <c r="S2806" s="25" t="s">
        <v>3821</v>
      </c>
    </row>
    <row r="2807" spans="1:19" x14ac:dyDescent="0.25">
      <c r="A2807" s="25" t="s">
        <v>1722</v>
      </c>
      <c r="B2807" s="44">
        <v>5</v>
      </c>
      <c r="C2807" s="25" t="s">
        <v>3587</v>
      </c>
      <c r="D2807" s="25" t="s">
        <v>1</v>
      </c>
      <c r="E2807" s="26" t="s">
        <v>2</v>
      </c>
      <c r="F2807" s="26" t="s">
        <v>2</v>
      </c>
      <c r="G2807" s="25" t="s">
        <v>67</v>
      </c>
      <c r="H2807" s="26">
        <v>45989</v>
      </c>
      <c r="I2807" s="26">
        <v>46003</v>
      </c>
      <c r="J2807" s="25" t="s">
        <v>1701</v>
      </c>
      <c r="K2807" s="25"/>
      <c r="L2807" s="27">
        <v>0</v>
      </c>
      <c r="M2807" s="26" t="s">
        <v>2</v>
      </c>
      <c r="N2807" s="25" t="str" cm="1">
        <f t="array" ref="N2807">_xlfn.IFS(L2807=100%,"выполнено",L2807=0%,"не выполнено",L2807&gt;0%,"в работе",L2807&lt;100%,"в работе")</f>
        <v>не выполнено</v>
      </c>
      <c r="O2807" s="25"/>
      <c r="P2807" s="25"/>
      <c r="Q2807" s="25" t="s">
        <v>1696</v>
      </c>
      <c r="R2807" s="25" t="str">
        <f>VLOOKUP(J2807,LookUp!C:F,4,0)</f>
        <v>ОВиВК</v>
      </c>
      <c r="S2807" s="25" t="s">
        <v>3821</v>
      </c>
    </row>
    <row r="2808" spans="1:19" x14ac:dyDescent="0.25">
      <c r="A2808" s="25" t="s">
        <v>1722</v>
      </c>
      <c r="B2808" s="44">
        <v>5</v>
      </c>
      <c r="C2808" s="25" t="s">
        <v>3588</v>
      </c>
      <c r="D2808" s="25" t="s">
        <v>1</v>
      </c>
      <c r="E2808" s="26" t="s">
        <v>2</v>
      </c>
      <c r="F2808" s="26" t="s">
        <v>2</v>
      </c>
      <c r="G2808" s="25" t="s">
        <v>77</v>
      </c>
      <c r="H2808" s="26">
        <v>45989</v>
      </c>
      <c r="I2808" s="26">
        <v>46000</v>
      </c>
      <c r="J2808" s="25" t="s">
        <v>1696</v>
      </c>
      <c r="K2808" s="25"/>
      <c r="L2808" s="27">
        <v>0</v>
      </c>
      <c r="M2808" s="26" t="s">
        <v>2</v>
      </c>
      <c r="N2808" s="25" t="str" cm="1">
        <f t="array" ref="N2808">_xlfn.IFS(L2808=100%,"выполнено",L2808=0%,"не выполнено",L2808&gt;0%,"в работе",L2808&lt;100%,"в работе")</f>
        <v>не выполнено</v>
      </c>
      <c r="O2808" s="25"/>
      <c r="P2808" s="25"/>
      <c r="Q2808" s="25" t="s">
        <v>1696</v>
      </c>
      <c r="R2808" s="25" t="str">
        <f>VLOOKUP(J2808,LookUp!C:F,4,0)</f>
        <v>ОЭиСС</v>
      </c>
      <c r="S2808" s="25" t="s">
        <v>3821</v>
      </c>
    </row>
    <row r="2809" spans="1:19" x14ac:dyDescent="0.25">
      <c r="A2809" s="25" t="s">
        <v>1722</v>
      </c>
      <c r="B2809" s="44">
        <v>4</v>
      </c>
      <c r="C2809" s="25" t="s">
        <v>3589</v>
      </c>
      <c r="D2809" s="25" t="s">
        <v>1</v>
      </c>
      <c r="E2809" s="26" t="s">
        <v>2</v>
      </c>
      <c r="F2809" s="26" t="s">
        <v>2</v>
      </c>
      <c r="G2809" s="25" t="s">
        <v>69</v>
      </c>
      <c r="H2809" s="26">
        <v>45960</v>
      </c>
      <c r="I2809" s="26">
        <v>45982</v>
      </c>
      <c r="J2809" s="25" t="s">
        <v>3145</v>
      </c>
      <c r="K2809" s="25"/>
      <c r="L2809" s="27">
        <v>0</v>
      </c>
      <c r="M2809" s="26" t="s">
        <v>2</v>
      </c>
      <c r="N2809" s="25" t="str" cm="1">
        <f t="array" ref="N2809">_xlfn.IFS(L2809=100%,"выполнено",L2809=0%,"не выполнено",L2809&gt;0%,"в работе",L2809&lt;100%,"в работе")</f>
        <v>не выполнено</v>
      </c>
      <c r="O2809" s="25"/>
      <c r="P2809" s="25"/>
      <c r="Q2809" s="25" t="s">
        <v>1025</v>
      </c>
      <c r="R2809" s="25" t="str">
        <f>VLOOKUP(J2809,LookUp!C:F,4,0)</f>
        <v>ГИП</v>
      </c>
      <c r="S2809" s="25" t="s">
        <v>3821</v>
      </c>
    </row>
    <row r="2810" spans="1:19" x14ac:dyDescent="0.25">
      <c r="A2810" s="25" t="s">
        <v>1722</v>
      </c>
      <c r="B2810" s="44">
        <v>5</v>
      </c>
      <c r="C2810" s="25" t="s">
        <v>3590</v>
      </c>
      <c r="D2810" s="25" t="s">
        <v>1</v>
      </c>
      <c r="E2810" s="26" t="s">
        <v>2</v>
      </c>
      <c r="F2810" s="26" t="s">
        <v>2</v>
      </c>
      <c r="G2810" s="25" t="s">
        <v>28</v>
      </c>
      <c r="H2810" s="26">
        <v>45960</v>
      </c>
      <c r="I2810" s="26">
        <v>45980</v>
      </c>
      <c r="J2810" s="25" t="s">
        <v>3147</v>
      </c>
      <c r="K2810" s="25"/>
      <c r="L2810" s="27">
        <v>0</v>
      </c>
      <c r="M2810" s="26" t="s">
        <v>2</v>
      </c>
      <c r="N2810" s="25" t="str" cm="1">
        <f t="array" ref="N2810">_xlfn.IFS(L2810=100%,"выполнено",L2810=0%,"не выполнено",L2810&gt;0%,"в работе",L2810&lt;100%,"в работе")</f>
        <v>не выполнено</v>
      </c>
      <c r="O2810" s="25"/>
      <c r="P2810" s="25"/>
      <c r="Q2810" s="25" t="s">
        <v>465</v>
      </c>
      <c r="R2810" s="25" t="str">
        <f>VLOOKUP(J2810,LookUp!C:F,4,0)</f>
        <v>ТХиГТС</v>
      </c>
      <c r="S2810" s="25" t="s">
        <v>3821</v>
      </c>
    </row>
    <row r="2811" spans="1:19" x14ac:dyDescent="0.25">
      <c r="A2811" s="25" t="s">
        <v>1722</v>
      </c>
      <c r="B2811" s="44">
        <v>5</v>
      </c>
      <c r="C2811" s="25" t="s">
        <v>3591</v>
      </c>
      <c r="D2811" s="25" t="s">
        <v>1</v>
      </c>
      <c r="E2811" s="26" t="s">
        <v>2</v>
      </c>
      <c r="F2811" s="26" t="s">
        <v>2</v>
      </c>
      <c r="G2811" s="25" t="s">
        <v>73</v>
      </c>
      <c r="H2811" s="26">
        <v>45974</v>
      </c>
      <c r="I2811" s="26">
        <v>45980</v>
      </c>
      <c r="J2811" s="25" t="s">
        <v>1700</v>
      </c>
      <c r="K2811" s="25"/>
      <c r="L2811" s="27">
        <v>0</v>
      </c>
      <c r="M2811" s="26" t="s">
        <v>2</v>
      </c>
      <c r="N2811" s="25" t="str" cm="1">
        <f t="array" ref="N2811">_xlfn.IFS(L2811=100%,"выполнено",L2811=0%,"не выполнено",L2811&gt;0%,"в работе",L2811&lt;100%,"в работе")</f>
        <v>не выполнено</v>
      </c>
      <c r="O2811" s="25"/>
      <c r="P2811" s="25"/>
      <c r="Q2811" s="25" t="s">
        <v>465</v>
      </c>
      <c r="R2811" s="25" t="str">
        <f>VLOOKUP(J2811,LookUp!C:F,4,0)</f>
        <v>АСО</v>
      </c>
      <c r="S2811" s="25" t="s">
        <v>3821</v>
      </c>
    </row>
    <row r="2812" spans="1:19" x14ac:dyDescent="0.25">
      <c r="A2812" s="25" t="s">
        <v>1722</v>
      </c>
      <c r="B2812" s="44">
        <v>5</v>
      </c>
      <c r="C2812" s="25" t="s">
        <v>3592</v>
      </c>
      <c r="D2812" s="25" t="s">
        <v>1</v>
      </c>
      <c r="E2812" s="26" t="s">
        <v>2</v>
      </c>
      <c r="F2812" s="26" t="s">
        <v>2</v>
      </c>
      <c r="G2812" s="25" t="s">
        <v>77</v>
      </c>
      <c r="H2812" s="26">
        <v>45974</v>
      </c>
      <c r="I2812" s="26">
        <v>45982</v>
      </c>
      <c r="J2812" s="25" t="s">
        <v>1696</v>
      </c>
      <c r="K2812" s="25"/>
      <c r="L2812" s="27">
        <v>0</v>
      </c>
      <c r="M2812" s="26" t="s">
        <v>2</v>
      </c>
      <c r="N2812" s="25" t="str" cm="1">
        <f t="array" ref="N2812">_xlfn.IFS(L2812=100%,"выполнено",L2812=0%,"не выполнено",L2812&gt;0%,"в работе",L2812&lt;100%,"в работе")</f>
        <v>не выполнено</v>
      </c>
      <c r="O2812" s="25"/>
      <c r="P2812" s="25"/>
      <c r="Q2812" s="25" t="s">
        <v>465</v>
      </c>
      <c r="R2812" s="25" t="str">
        <f>VLOOKUP(J2812,LookUp!C:F,4,0)</f>
        <v>ОЭиСС</v>
      </c>
      <c r="S2812" s="25" t="s">
        <v>3821</v>
      </c>
    </row>
    <row r="2813" spans="1:19" x14ac:dyDescent="0.25">
      <c r="A2813" s="25" t="s">
        <v>1722</v>
      </c>
      <c r="B2813" s="44">
        <v>4</v>
      </c>
      <c r="C2813" s="25" t="s">
        <v>2785</v>
      </c>
      <c r="D2813" s="25" t="s">
        <v>1</v>
      </c>
      <c r="E2813" s="26" t="s">
        <v>2</v>
      </c>
      <c r="F2813" s="26" t="s">
        <v>2</v>
      </c>
      <c r="G2813" s="25" t="s">
        <v>109</v>
      </c>
      <c r="H2813" s="26">
        <v>45960</v>
      </c>
      <c r="I2813" s="26">
        <v>45989</v>
      </c>
      <c r="J2813" s="25" t="s">
        <v>3145</v>
      </c>
      <c r="K2813" s="25"/>
      <c r="L2813" s="27">
        <v>0</v>
      </c>
      <c r="M2813" s="26" t="s">
        <v>2</v>
      </c>
      <c r="N2813" s="25" t="str" cm="1">
        <f t="array" ref="N2813">_xlfn.IFS(L2813=100%,"выполнено",L2813=0%,"не выполнено",L2813&gt;0%,"в работе",L2813&lt;100%,"в работе")</f>
        <v>не выполнено</v>
      </c>
      <c r="O2813" s="25"/>
      <c r="P2813" s="25"/>
      <c r="Q2813" s="25" t="s">
        <v>1028</v>
      </c>
      <c r="R2813" s="25" t="str">
        <f>VLOOKUP(J2813,LookUp!C:F,4,0)</f>
        <v>ГИП</v>
      </c>
      <c r="S2813" s="25" t="s">
        <v>3821</v>
      </c>
    </row>
    <row r="2814" spans="1:19" x14ac:dyDescent="0.25">
      <c r="A2814" s="25" t="s">
        <v>1722</v>
      </c>
      <c r="B2814" s="44">
        <v>5</v>
      </c>
      <c r="C2814" s="25" t="s">
        <v>3593</v>
      </c>
      <c r="D2814" s="25" t="s">
        <v>1</v>
      </c>
      <c r="E2814" s="26" t="s">
        <v>2</v>
      </c>
      <c r="F2814" s="26" t="s">
        <v>2</v>
      </c>
      <c r="G2814" s="25" t="s">
        <v>28</v>
      </c>
      <c r="H2814" s="26">
        <v>45960</v>
      </c>
      <c r="I2814" s="26">
        <v>45980</v>
      </c>
      <c r="J2814" s="25" t="s">
        <v>3147</v>
      </c>
      <c r="K2814" s="25"/>
      <c r="L2814" s="27">
        <v>0</v>
      </c>
      <c r="M2814" s="26" t="s">
        <v>2</v>
      </c>
      <c r="N2814" s="25" t="str" cm="1">
        <f t="array" ref="N2814">_xlfn.IFS(L2814=100%,"выполнено",L2814=0%,"не выполнено",L2814&gt;0%,"в работе",L2814&lt;100%,"в работе")</f>
        <v>не выполнено</v>
      </c>
      <c r="O2814" s="25"/>
      <c r="P2814" s="25"/>
      <c r="Q2814" s="25" t="s">
        <v>1025</v>
      </c>
      <c r="R2814" s="25" t="str">
        <f>VLOOKUP(J2814,LookUp!C:F,4,0)</f>
        <v>ТХиГТС</v>
      </c>
      <c r="S2814" s="25" t="s">
        <v>3821</v>
      </c>
    </row>
    <row r="2815" spans="1:19" x14ac:dyDescent="0.25">
      <c r="A2815" s="25" t="s">
        <v>1722</v>
      </c>
      <c r="B2815" s="44">
        <v>5</v>
      </c>
      <c r="C2815" s="25" t="s">
        <v>3594</v>
      </c>
      <c r="D2815" s="25" t="s">
        <v>1</v>
      </c>
      <c r="E2815" s="26" t="s">
        <v>2</v>
      </c>
      <c r="F2815" s="26" t="s">
        <v>2</v>
      </c>
      <c r="G2815" s="25" t="s">
        <v>77</v>
      </c>
      <c r="H2815" s="26">
        <v>45974</v>
      </c>
      <c r="I2815" s="26">
        <v>45982</v>
      </c>
      <c r="J2815" s="25" t="s">
        <v>1700</v>
      </c>
      <c r="K2815" s="25"/>
      <c r="L2815" s="27">
        <v>0</v>
      </c>
      <c r="M2815" s="26" t="s">
        <v>2</v>
      </c>
      <c r="N2815" s="25" t="str" cm="1">
        <f t="array" ref="N2815">_xlfn.IFS(L2815=100%,"выполнено",L2815=0%,"не выполнено",L2815&gt;0%,"в работе",L2815&lt;100%,"в работе")</f>
        <v>не выполнено</v>
      </c>
      <c r="O2815" s="25"/>
      <c r="P2815" s="25"/>
      <c r="Q2815" s="25" t="s">
        <v>1027</v>
      </c>
      <c r="R2815" s="25" t="str">
        <f>VLOOKUP(J2815,LookUp!C:F,4,0)</f>
        <v>АСО</v>
      </c>
      <c r="S2815" s="25" t="s">
        <v>3821</v>
      </c>
    </row>
    <row r="2816" spans="1:19" x14ac:dyDescent="0.25">
      <c r="A2816" s="25" t="s">
        <v>1722</v>
      </c>
      <c r="B2816" s="44">
        <v>5</v>
      </c>
      <c r="C2816" s="25" t="s">
        <v>3595</v>
      </c>
      <c r="D2816" s="25" t="s">
        <v>1</v>
      </c>
      <c r="E2816" s="26" t="s">
        <v>2</v>
      </c>
      <c r="F2816" s="26" t="s">
        <v>2</v>
      </c>
      <c r="G2816" s="25" t="s">
        <v>73</v>
      </c>
      <c r="H2816" s="26">
        <v>45981</v>
      </c>
      <c r="I2816" s="26">
        <v>45987</v>
      </c>
      <c r="J2816" s="25" t="s">
        <v>1700</v>
      </c>
      <c r="K2816" s="25"/>
      <c r="L2816" s="27">
        <v>0</v>
      </c>
      <c r="M2816" s="26" t="s">
        <v>2</v>
      </c>
      <c r="N2816" s="25" t="str" cm="1">
        <f t="array" ref="N2816">_xlfn.IFS(L2816=100%,"выполнено",L2816=0%,"не выполнено",L2816&gt;0%,"в работе",L2816&lt;100%,"в работе")</f>
        <v>не выполнено</v>
      </c>
      <c r="O2816" s="25"/>
      <c r="P2816" s="25"/>
      <c r="Q2816" s="25" t="s">
        <v>1027</v>
      </c>
      <c r="R2816" s="25" t="str">
        <f>VLOOKUP(J2816,LookUp!C:F,4,0)</f>
        <v>АСО</v>
      </c>
      <c r="S2816" s="25" t="s">
        <v>3821</v>
      </c>
    </row>
    <row r="2817" spans="1:19" x14ac:dyDescent="0.25">
      <c r="A2817" s="25" t="s">
        <v>1722</v>
      </c>
      <c r="B2817" s="44">
        <v>5</v>
      </c>
      <c r="C2817" s="25" t="s">
        <v>3596</v>
      </c>
      <c r="D2817" s="25" t="s">
        <v>1</v>
      </c>
      <c r="E2817" s="26" t="s">
        <v>2</v>
      </c>
      <c r="F2817" s="26" t="s">
        <v>2</v>
      </c>
      <c r="G2817" s="25" t="s">
        <v>77</v>
      </c>
      <c r="H2817" s="26">
        <v>45981</v>
      </c>
      <c r="I2817" s="26">
        <v>45989</v>
      </c>
      <c r="J2817" s="25" t="s">
        <v>1700</v>
      </c>
      <c r="K2817" s="25"/>
      <c r="L2817" s="27">
        <v>0</v>
      </c>
      <c r="M2817" s="26" t="s">
        <v>2</v>
      </c>
      <c r="N2817" s="25" t="str" cm="1">
        <f t="array" ref="N2817">_xlfn.IFS(L2817=100%,"выполнено",L2817=0%,"не выполнено",L2817&gt;0%,"в работе",L2817&lt;100%,"в работе")</f>
        <v>не выполнено</v>
      </c>
      <c r="O2817" s="25"/>
      <c r="P2817" s="25"/>
      <c r="Q2817" s="25" t="s">
        <v>1027</v>
      </c>
      <c r="R2817" s="25" t="str">
        <f>VLOOKUP(J2817,LookUp!C:F,4,0)</f>
        <v>АСО</v>
      </c>
      <c r="S2817" s="25" t="s">
        <v>3821</v>
      </c>
    </row>
    <row r="2818" spans="1:19" x14ac:dyDescent="0.25">
      <c r="A2818" s="25" t="s">
        <v>1722</v>
      </c>
      <c r="B2818" s="44">
        <v>5</v>
      </c>
      <c r="C2818" s="25" t="s">
        <v>3597</v>
      </c>
      <c r="D2818" s="25" t="s">
        <v>1</v>
      </c>
      <c r="E2818" s="26" t="s">
        <v>2</v>
      </c>
      <c r="F2818" s="26" t="s">
        <v>2</v>
      </c>
      <c r="G2818" s="25" t="s">
        <v>77</v>
      </c>
      <c r="H2818" s="26">
        <v>45981</v>
      </c>
      <c r="I2818" s="26">
        <v>45989</v>
      </c>
      <c r="J2818" s="25" t="s">
        <v>1696</v>
      </c>
      <c r="K2818" s="25"/>
      <c r="L2818" s="27">
        <v>0</v>
      </c>
      <c r="M2818" s="26" t="s">
        <v>2</v>
      </c>
      <c r="N2818" s="25" t="str" cm="1">
        <f t="array" ref="N2818">_xlfn.IFS(L2818=100%,"выполнено",L2818=0%,"не выполнено",L2818&gt;0%,"в работе",L2818&lt;100%,"в работе")</f>
        <v>не выполнено</v>
      </c>
      <c r="O2818" s="25"/>
      <c r="P2818" s="25"/>
      <c r="Q2818" s="25" t="s">
        <v>1027</v>
      </c>
      <c r="R2818" s="25" t="str">
        <f>VLOOKUP(J2818,LookUp!C:F,4,0)</f>
        <v>ОЭиСС</v>
      </c>
      <c r="S2818" s="25" t="s">
        <v>3821</v>
      </c>
    </row>
    <row r="2819" spans="1:19" x14ac:dyDescent="0.25">
      <c r="A2819" s="25" t="s">
        <v>1722</v>
      </c>
      <c r="B2819" s="44">
        <v>5</v>
      </c>
      <c r="C2819" s="25" t="s">
        <v>3598</v>
      </c>
      <c r="D2819" s="25" t="s">
        <v>1</v>
      </c>
      <c r="E2819" s="26" t="s">
        <v>2</v>
      </c>
      <c r="F2819" s="26" t="s">
        <v>2</v>
      </c>
      <c r="G2819" s="25" t="s">
        <v>73</v>
      </c>
      <c r="H2819" s="26">
        <v>45981</v>
      </c>
      <c r="I2819" s="26">
        <v>45987</v>
      </c>
      <c r="J2819" s="25" t="s">
        <v>1696</v>
      </c>
      <c r="K2819" s="25"/>
      <c r="L2819" s="27">
        <v>0</v>
      </c>
      <c r="M2819" s="26" t="s">
        <v>2</v>
      </c>
      <c r="N2819" s="25" t="str" cm="1">
        <f t="array" ref="N2819">_xlfn.IFS(L2819=100%,"выполнено",L2819=0%,"не выполнено",L2819&gt;0%,"в работе",L2819&lt;100%,"в работе")</f>
        <v>не выполнено</v>
      </c>
      <c r="O2819" s="25"/>
      <c r="P2819" s="25"/>
      <c r="Q2819" s="25" t="s">
        <v>1027</v>
      </c>
      <c r="R2819" s="25" t="str">
        <f>VLOOKUP(J2819,LookUp!C:F,4,0)</f>
        <v>ОЭиСС</v>
      </c>
      <c r="S2819" s="25" t="s">
        <v>3821</v>
      </c>
    </row>
    <row r="2820" spans="1:19" x14ac:dyDescent="0.25">
      <c r="A2820" s="25" t="s">
        <v>1722</v>
      </c>
      <c r="B2820" s="44">
        <v>5</v>
      </c>
      <c r="C2820" s="25" t="s">
        <v>3599</v>
      </c>
      <c r="D2820" s="25" t="s">
        <v>1</v>
      </c>
      <c r="E2820" s="26" t="s">
        <v>2</v>
      </c>
      <c r="F2820" s="26" t="s">
        <v>2</v>
      </c>
      <c r="G2820" s="25" t="s">
        <v>73</v>
      </c>
      <c r="H2820" s="26">
        <v>45981</v>
      </c>
      <c r="I2820" s="26">
        <v>45987</v>
      </c>
      <c r="J2820" s="25" t="s">
        <v>1696</v>
      </c>
      <c r="K2820" s="25"/>
      <c r="L2820" s="27">
        <v>0</v>
      </c>
      <c r="M2820" s="26" t="s">
        <v>2</v>
      </c>
      <c r="N2820" s="25" t="str" cm="1">
        <f t="array" ref="N2820">_xlfn.IFS(L2820=100%,"выполнено",L2820=0%,"не выполнено",L2820&gt;0%,"в работе",L2820&lt;100%,"в работе")</f>
        <v>не выполнено</v>
      </c>
      <c r="O2820" s="25"/>
      <c r="P2820" s="25"/>
      <c r="Q2820" s="25" t="s">
        <v>465</v>
      </c>
      <c r="R2820" s="25" t="str">
        <f>VLOOKUP(J2820,LookUp!C:F,4,0)</f>
        <v>ОЭиСС</v>
      </c>
      <c r="S2820" s="25" t="s">
        <v>3821</v>
      </c>
    </row>
    <row r="2821" spans="1:19" x14ac:dyDescent="0.25">
      <c r="A2821" s="25" t="s">
        <v>1722</v>
      </c>
      <c r="B2821" s="44">
        <v>5</v>
      </c>
      <c r="C2821" s="25" t="s">
        <v>3600</v>
      </c>
      <c r="D2821" s="25" t="s">
        <v>1</v>
      </c>
      <c r="E2821" s="26" t="s">
        <v>2</v>
      </c>
      <c r="F2821" s="26" t="s">
        <v>2</v>
      </c>
      <c r="G2821" s="25" t="s">
        <v>73</v>
      </c>
      <c r="H2821" s="26">
        <v>45981</v>
      </c>
      <c r="I2821" s="26">
        <v>45987</v>
      </c>
      <c r="J2821" s="25" t="s">
        <v>1701</v>
      </c>
      <c r="K2821" s="25"/>
      <c r="L2821" s="27">
        <v>0</v>
      </c>
      <c r="M2821" s="26" t="s">
        <v>2</v>
      </c>
      <c r="N2821" s="25" t="str" cm="1">
        <f t="array" ref="N2821">_xlfn.IFS(L2821=100%,"выполнено",L2821=0%,"не выполнено",L2821&gt;0%,"в работе",L2821&lt;100%,"в работе")</f>
        <v>не выполнено</v>
      </c>
      <c r="O2821" s="25"/>
      <c r="P2821" s="25"/>
      <c r="Q2821" s="25" t="s">
        <v>465</v>
      </c>
      <c r="R2821" s="25" t="str">
        <f>VLOOKUP(J2821,LookUp!C:F,4,0)</f>
        <v>ОВиВК</v>
      </c>
      <c r="S2821" s="25" t="s">
        <v>3821</v>
      </c>
    </row>
    <row r="2822" spans="1:19" x14ac:dyDescent="0.25">
      <c r="A2822" s="25" t="s">
        <v>1722</v>
      </c>
      <c r="B2822" s="44">
        <v>5</v>
      </c>
      <c r="C2822" s="25" t="s">
        <v>3601</v>
      </c>
      <c r="D2822" s="25" t="s">
        <v>1</v>
      </c>
      <c r="E2822" s="26" t="s">
        <v>2</v>
      </c>
      <c r="F2822" s="26" t="s">
        <v>2</v>
      </c>
      <c r="G2822" s="25" t="s">
        <v>77</v>
      </c>
      <c r="H2822" s="26">
        <v>45981</v>
      </c>
      <c r="I2822" s="26">
        <v>45989</v>
      </c>
      <c r="J2822" s="25" t="s">
        <v>1696</v>
      </c>
      <c r="K2822" s="25"/>
      <c r="L2822" s="27">
        <v>0</v>
      </c>
      <c r="M2822" s="26" t="s">
        <v>2</v>
      </c>
      <c r="N2822" s="25" t="str" cm="1">
        <f t="array" ref="N2822">_xlfn.IFS(L2822=100%,"выполнено",L2822=0%,"не выполнено",L2822&gt;0%,"в работе",L2822&lt;100%,"в работе")</f>
        <v>не выполнено</v>
      </c>
      <c r="O2822" s="25"/>
      <c r="P2822" s="25"/>
      <c r="Q2822" s="25" t="s">
        <v>465</v>
      </c>
      <c r="R2822" s="25" t="str">
        <f>VLOOKUP(J2822,LookUp!C:F,4,0)</f>
        <v>ОЭиСС</v>
      </c>
      <c r="S2822" s="25" t="s">
        <v>3821</v>
      </c>
    </row>
    <row r="2823" spans="1:19" x14ac:dyDescent="0.25">
      <c r="A2823" s="25" t="s">
        <v>1722</v>
      </c>
      <c r="B2823" s="44">
        <v>4</v>
      </c>
      <c r="C2823" s="25" t="s">
        <v>3602</v>
      </c>
      <c r="D2823" s="25" t="s">
        <v>1</v>
      </c>
      <c r="E2823" s="26" t="s">
        <v>2</v>
      </c>
      <c r="F2823" s="26" t="s">
        <v>2</v>
      </c>
      <c r="G2823" s="25" t="s">
        <v>69</v>
      </c>
      <c r="H2823" s="26">
        <v>45960</v>
      </c>
      <c r="I2823" s="26">
        <v>45982</v>
      </c>
      <c r="J2823" s="25" t="s">
        <v>3145</v>
      </c>
      <c r="K2823" s="25"/>
      <c r="L2823" s="27">
        <v>0</v>
      </c>
      <c r="M2823" s="26" t="s">
        <v>2</v>
      </c>
      <c r="N2823" s="25" t="str" cm="1">
        <f t="array" ref="N2823">_xlfn.IFS(L2823=100%,"выполнено",L2823=0%,"не выполнено",L2823&gt;0%,"в работе",L2823&lt;100%,"в работе")</f>
        <v>не выполнено</v>
      </c>
      <c r="O2823" s="25"/>
      <c r="P2823" s="25"/>
      <c r="Q2823" s="25" t="s">
        <v>465</v>
      </c>
      <c r="R2823" s="25" t="str">
        <f>VLOOKUP(J2823,LookUp!C:F,4,0)</f>
        <v>ГИП</v>
      </c>
      <c r="S2823" s="25" t="s">
        <v>3821</v>
      </c>
    </row>
    <row r="2824" spans="1:19" x14ac:dyDescent="0.25">
      <c r="A2824" s="25" t="s">
        <v>1722</v>
      </c>
      <c r="B2824" s="44">
        <v>5</v>
      </c>
      <c r="C2824" s="25" t="s">
        <v>3603</v>
      </c>
      <c r="D2824" s="25" t="s">
        <v>1</v>
      </c>
      <c r="E2824" s="26" t="s">
        <v>2</v>
      </c>
      <c r="F2824" s="26" t="s">
        <v>2</v>
      </c>
      <c r="G2824" s="25" t="s">
        <v>28</v>
      </c>
      <c r="H2824" s="26">
        <v>45960</v>
      </c>
      <c r="I2824" s="26">
        <v>45980</v>
      </c>
      <c r="J2824" s="25" t="s">
        <v>3147</v>
      </c>
      <c r="K2824" s="25"/>
      <c r="L2824" s="27">
        <v>0</v>
      </c>
      <c r="M2824" s="26" t="s">
        <v>2</v>
      </c>
      <c r="N2824" s="25" t="str" cm="1">
        <f t="array" ref="N2824">_xlfn.IFS(L2824=100%,"выполнено",L2824=0%,"не выполнено",L2824&gt;0%,"в работе",L2824&lt;100%,"в работе")</f>
        <v>не выполнено</v>
      </c>
      <c r="O2824" s="25"/>
      <c r="P2824" s="25"/>
      <c r="Q2824" s="25" t="s">
        <v>465</v>
      </c>
      <c r="R2824" s="25" t="str">
        <f>VLOOKUP(J2824,LookUp!C:F,4,0)</f>
        <v>ТХиГТС</v>
      </c>
      <c r="S2824" s="25" t="s">
        <v>3821</v>
      </c>
    </row>
    <row r="2825" spans="1:19" x14ac:dyDescent="0.25">
      <c r="A2825" s="25" t="s">
        <v>1722</v>
      </c>
      <c r="B2825" s="44">
        <v>5</v>
      </c>
      <c r="C2825" s="25" t="s">
        <v>3604</v>
      </c>
      <c r="D2825" s="25" t="s">
        <v>1</v>
      </c>
      <c r="E2825" s="26" t="s">
        <v>2</v>
      </c>
      <c r="F2825" s="26" t="s">
        <v>2</v>
      </c>
      <c r="G2825" s="25" t="s">
        <v>77</v>
      </c>
      <c r="H2825" s="26">
        <v>45974</v>
      </c>
      <c r="I2825" s="26">
        <v>45982</v>
      </c>
      <c r="J2825" s="25" t="s">
        <v>1700</v>
      </c>
      <c r="K2825" s="25"/>
      <c r="L2825" s="27">
        <v>0</v>
      </c>
      <c r="M2825" s="26" t="s">
        <v>2</v>
      </c>
      <c r="N2825" s="25" t="str" cm="1">
        <f t="array" ref="N2825">_xlfn.IFS(L2825=100%,"выполнено",L2825=0%,"не выполнено",L2825&gt;0%,"в работе",L2825&lt;100%,"в работе")</f>
        <v>не выполнено</v>
      </c>
      <c r="O2825" s="25"/>
      <c r="P2825" s="25"/>
      <c r="Q2825" s="25" t="s">
        <v>465</v>
      </c>
      <c r="R2825" s="25" t="str">
        <f>VLOOKUP(J2825,LookUp!C:F,4,0)</f>
        <v>АСО</v>
      </c>
      <c r="S2825" s="25" t="s">
        <v>3821</v>
      </c>
    </row>
    <row r="2826" spans="1:19" x14ac:dyDescent="0.25">
      <c r="A2826" s="25" t="s">
        <v>1722</v>
      </c>
      <c r="B2826" s="44">
        <v>5</v>
      </c>
      <c r="C2826" s="25" t="s">
        <v>3605</v>
      </c>
      <c r="D2826" s="25" t="s">
        <v>1</v>
      </c>
      <c r="E2826" s="26" t="s">
        <v>2</v>
      </c>
      <c r="F2826" s="26" t="s">
        <v>2</v>
      </c>
      <c r="G2826" s="25" t="s">
        <v>77</v>
      </c>
      <c r="H2826" s="26">
        <v>45974</v>
      </c>
      <c r="I2826" s="26">
        <v>45982</v>
      </c>
      <c r="J2826" s="25" t="s">
        <v>1696</v>
      </c>
      <c r="K2826" s="25"/>
      <c r="L2826" s="27">
        <v>0</v>
      </c>
      <c r="M2826" s="26" t="s">
        <v>2</v>
      </c>
      <c r="N2826" s="25" t="str" cm="1">
        <f t="array" ref="N2826">_xlfn.IFS(L2826=100%,"выполнено",L2826=0%,"не выполнено",L2826&gt;0%,"в работе",L2826&lt;100%,"в работе")</f>
        <v>не выполнено</v>
      </c>
      <c r="O2826" s="25"/>
      <c r="P2826" s="25"/>
      <c r="Q2826" s="25" t="s">
        <v>1032</v>
      </c>
      <c r="R2826" s="25" t="str">
        <f>VLOOKUP(J2826,LookUp!C:F,4,0)</f>
        <v>ОЭиСС</v>
      </c>
      <c r="S2826" s="25" t="s">
        <v>3821</v>
      </c>
    </row>
    <row r="2827" spans="1:19" x14ac:dyDescent="0.25">
      <c r="A2827" s="25" t="s">
        <v>1722</v>
      </c>
      <c r="B2827" s="44">
        <v>4</v>
      </c>
      <c r="C2827" s="25" t="s">
        <v>3606</v>
      </c>
      <c r="D2827" s="25" t="s">
        <v>1</v>
      </c>
      <c r="E2827" s="26" t="s">
        <v>2</v>
      </c>
      <c r="F2827" s="26" t="s">
        <v>2</v>
      </c>
      <c r="G2827" s="25" t="s">
        <v>267</v>
      </c>
      <c r="H2827" s="26">
        <v>45985</v>
      </c>
      <c r="I2827" s="26">
        <v>45996</v>
      </c>
      <c r="J2827" s="25" t="s">
        <v>3145</v>
      </c>
      <c r="K2827" s="25"/>
      <c r="L2827" s="27">
        <v>0</v>
      </c>
      <c r="M2827" s="26" t="s">
        <v>2</v>
      </c>
      <c r="N2827" s="25" t="str" cm="1">
        <f t="array" ref="N2827">_xlfn.IFS(L2827=100%,"выполнено",L2827=0%,"не выполнено",L2827&gt;0%,"в работе",L2827&lt;100%,"в работе")</f>
        <v>не выполнено</v>
      </c>
      <c r="O2827" s="25"/>
      <c r="P2827" s="25"/>
      <c r="Q2827" s="25" t="s">
        <v>1032</v>
      </c>
      <c r="R2827" s="25" t="str">
        <f>VLOOKUP(J2827,LookUp!C:F,4,0)</f>
        <v>ГИП</v>
      </c>
      <c r="S2827" s="25" t="s">
        <v>3821</v>
      </c>
    </row>
    <row r="2828" spans="1:19" x14ac:dyDescent="0.25">
      <c r="A2828" s="25" t="s">
        <v>1722</v>
      </c>
      <c r="B2828" s="44">
        <v>5</v>
      </c>
      <c r="C2828" s="25" t="s">
        <v>3607</v>
      </c>
      <c r="D2828" s="25" t="s">
        <v>1</v>
      </c>
      <c r="E2828" s="26" t="s">
        <v>2</v>
      </c>
      <c r="F2828" s="26" t="s">
        <v>2</v>
      </c>
      <c r="G2828" s="25" t="s">
        <v>77</v>
      </c>
      <c r="H2828" s="26">
        <v>45987</v>
      </c>
      <c r="I2828" s="26">
        <v>45996</v>
      </c>
      <c r="J2828" s="25" t="s">
        <v>1696</v>
      </c>
      <c r="K2828" s="25"/>
      <c r="L2828" s="27">
        <v>0</v>
      </c>
      <c r="M2828" s="26" t="s">
        <v>2</v>
      </c>
      <c r="N2828" s="25" t="str" cm="1">
        <f t="array" ref="N2828">_xlfn.IFS(L2828=100%,"выполнено",L2828=0%,"не выполнено",L2828&gt;0%,"в работе",L2828&lt;100%,"в работе")</f>
        <v>не выполнено</v>
      </c>
      <c r="O2828" s="25"/>
      <c r="P2828" s="25"/>
      <c r="Q2828" s="25" t="s">
        <v>1032</v>
      </c>
      <c r="R2828" s="25" t="str">
        <f>VLOOKUP(J2828,LookUp!C:F,4,0)</f>
        <v>ОЭиСС</v>
      </c>
      <c r="S2828" s="25" t="s">
        <v>3821</v>
      </c>
    </row>
    <row r="2829" spans="1:19" x14ac:dyDescent="0.25">
      <c r="A2829" s="25" t="s">
        <v>1722</v>
      </c>
      <c r="B2829" s="44">
        <v>5</v>
      </c>
      <c r="C2829" s="25" t="s">
        <v>3608</v>
      </c>
      <c r="D2829" s="25" t="s">
        <v>1</v>
      </c>
      <c r="E2829" s="26" t="s">
        <v>2</v>
      </c>
      <c r="F2829" s="26" t="s">
        <v>2</v>
      </c>
      <c r="G2829" s="25" t="s">
        <v>73</v>
      </c>
      <c r="H2829" s="26">
        <v>45985</v>
      </c>
      <c r="I2829" s="26">
        <v>45989</v>
      </c>
      <c r="J2829" s="25" t="s">
        <v>1700</v>
      </c>
      <c r="K2829" s="25"/>
      <c r="L2829" s="27">
        <v>0</v>
      </c>
      <c r="M2829" s="26" t="s">
        <v>2</v>
      </c>
      <c r="N2829" s="25" t="str" cm="1">
        <f t="array" ref="N2829">_xlfn.IFS(L2829=100%,"выполнено",L2829=0%,"не выполнено",L2829&gt;0%,"в работе",L2829&lt;100%,"в работе")</f>
        <v>не выполнено</v>
      </c>
      <c r="O2829" s="25"/>
      <c r="P2829" s="25"/>
      <c r="Q2829" s="25" t="s">
        <v>1032</v>
      </c>
      <c r="R2829" s="25" t="str">
        <f>VLOOKUP(J2829,LookUp!C:F,4,0)</f>
        <v>АСО</v>
      </c>
      <c r="S2829" s="25" t="s">
        <v>3821</v>
      </c>
    </row>
    <row r="2830" spans="1:19" x14ac:dyDescent="0.25">
      <c r="A2830" s="25" t="s">
        <v>1722</v>
      </c>
      <c r="B2830" s="44">
        <v>3</v>
      </c>
      <c r="C2830" s="25" t="s">
        <v>3609</v>
      </c>
      <c r="D2830" s="25" t="s">
        <v>1</v>
      </c>
      <c r="E2830" s="26" t="s">
        <v>2</v>
      </c>
      <c r="F2830" s="26" t="s">
        <v>2</v>
      </c>
      <c r="G2830" s="25" t="s">
        <v>3610</v>
      </c>
      <c r="H2830" s="26">
        <v>45911</v>
      </c>
      <c r="I2830" s="26">
        <v>46566</v>
      </c>
      <c r="J2830" s="25" t="s">
        <v>3145</v>
      </c>
      <c r="K2830" s="25"/>
      <c r="L2830" s="27">
        <v>0</v>
      </c>
      <c r="M2830" s="26" t="s">
        <v>2</v>
      </c>
      <c r="N2830" s="25" t="str" cm="1">
        <f t="array" ref="N2830">_xlfn.IFS(L2830=100%,"выполнено",L2830=0%,"не выполнено",L2830&gt;0%,"в работе",L2830&lt;100%,"в работе")</f>
        <v>не выполнено</v>
      </c>
      <c r="O2830" s="25"/>
      <c r="P2830" s="25"/>
      <c r="Q2830" s="25" t="s">
        <v>1032</v>
      </c>
      <c r="R2830" s="25" t="str">
        <f>VLOOKUP(J2830,LookUp!C:F,4,0)</f>
        <v>ГИП</v>
      </c>
      <c r="S2830" s="25" t="s">
        <v>3821</v>
      </c>
    </row>
    <row r="2831" spans="1:19" x14ac:dyDescent="0.25">
      <c r="A2831" s="25" t="s">
        <v>1722</v>
      </c>
      <c r="B2831" s="44">
        <v>4</v>
      </c>
      <c r="C2831" s="25" t="s">
        <v>3200</v>
      </c>
      <c r="D2831" s="25" t="s">
        <v>1</v>
      </c>
      <c r="E2831" s="26" t="s">
        <v>2</v>
      </c>
      <c r="F2831" s="26" t="s">
        <v>2</v>
      </c>
      <c r="G2831" s="25" t="s">
        <v>41</v>
      </c>
      <c r="H2831" s="26">
        <v>46531</v>
      </c>
      <c r="I2831" s="26">
        <v>46566</v>
      </c>
      <c r="J2831" s="25" t="s">
        <v>3145</v>
      </c>
      <c r="K2831" s="25"/>
      <c r="L2831" s="27">
        <v>0</v>
      </c>
      <c r="M2831" s="26" t="s">
        <v>2</v>
      </c>
      <c r="N2831" s="25" t="str" cm="1">
        <f t="array" ref="N2831">_xlfn.IFS(L2831=100%,"выполнено",L2831=0%,"не выполнено",L2831&gt;0%,"в работе",L2831&lt;100%,"в работе")</f>
        <v>не выполнено</v>
      </c>
      <c r="O2831" s="25"/>
      <c r="P2831" s="25"/>
      <c r="Q2831" s="25" t="s">
        <v>1032</v>
      </c>
      <c r="R2831" s="25" t="str">
        <f>VLOOKUP(J2831,LookUp!C:F,4,0)</f>
        <v>ГИП</v>
      </c>
      <c r="S2831" s="25" t="s">
        <v>3821</v>
      </c>
    </row>
    <row r="2832" spans="1:19" x14ac:dyDescent="0.25">
      <c r="A2832" s="25" t="s">
        <v>1722</v>
      </c>
      <c r="B2832" s="44">
        <v>5</v>
      </c>
      <c r="C2832" s="25" t="s">
        <v>3611</v>
      </c>
      <c r="D2832" s="25" t="s">
        <v>1</v>
      </c>
      <c r="E2832" s="26" t="s">
        <v>2</v>
      </c>
      <c r="F2832" s="26" t="s">
        <v>2</v>
      </c>
      <c r="G2832" s="25" t="s">
        <v>41</v>
      </c>
      <c r="H2832" s="26">
        <v>46531</v>
      </c>
      <c r="I2832" s="26">
        <v>46566</v>
      </c>
      <c r="J2832" s="25" t="s">
        <v>991</v>
      </c>
      <c r="K2832" s="25"/>
      <c r="L2832" s="27">
        <v>0</v>
      </c>
      <c r="M2832" s="26" t="s">
        <v>2</v>
      </c>
      <c r="N2832" s="25" t="str" cm="1">
        <f t="array" ref="N2832">_xlfn.IFS(L2832=100%,"выполнено",L2832=0%,"не выполнено",L2832&gt;0%,"в работе",L2832&lt;100%,"в работе")</f>
        <v>не выполнено</v>
      </c>
      <c r="O2832" s="25"/>
      <c r="P2832" s="25"/>
      <c r="Q2832" s="25" t="s">
        <v>1032</v>
      </c>
      <c r="R2832" s="25" t="str">
        <f>VLOOKUP(J2832,LookUp!C:F,4,0)</f>
        <v>ГПиАД</v>
      </c>
      <c r="S2832" s="25" t="s">
        <v>3821</v>
      </c>
    </row>
    <row r="2833" spans="1:19" x14ac:dyDescent="0.25">
      <c r="A2833" s="25" t="s">
        <v>1722</v>
      </c>
      <c r="B2833" s="44">
        <v>5</v>
      </c>
      <c r="C2833" s="25" t="s">
        <v>3612</v>
      </c>
      <c r="D2833" s="25" t="s">
        <v>1</v>
      </c>
      <c r="E2833" s="26" t="s">
        <v>2</v>
      </c>
      <c r="F2833" s="26" t="s">
        <v>2</v>
      </c>
      <c r="G2833" s="25" t="s">
        <v>267</v>
      </c>
      <c r="H2833" s="26">
        <v>46542</v>
      </c>
      <c r="I2833" s="26">
        <v>46555</v>
      </c>
      <c r="J2833" s="25" t="s">
        <v>1696</v>
      </c>
      <c r="K2833" s="25"/>
      <c r="L2833" s="27">
        <v>0</v>
      </c>
      <c r="M2833" s="26" t="s">
        <v>2</v>
      </c>
      <c r="N2833" s="25" t="str" cm="1">
        <f t="array" ref="N2833">_xlfn.IFS(L2833=100%,"выполнено",L2833=0%,"не выполнено",L2833&gt;0%,"в работе",L2833&lt;100%,"в работе")</f>
        <v>не выполнено</v>
      </c>
      <c r="O2833" s="25"/>
      <c r="P2833" s="25"/>
      <c r="Q2833" s="25" t="s">
        <v>1032</v>
      </c>
      <c r="R2833" s="25" t="str">
        <f>VLOOKUP(J2833,LookUp!C:F,4,0)</f>
        <v>ОЭиСС</v>
      </c>
      <c r="S2833" s="25" t="s">
        <v>3821</v>
      </c>
    </row>
    <row r="2834" spans="1:19" x14ac:dyDescent="0.25">
      <c r="A2834" s="25" t="s">
        <v>1722</v>
      </c>
      <c r="B2834" s="44">
        <v>5</v>
      </c>
      <c r="C2834" s="25" t="s">
        <v>3613</v>
      </c>
      <c r="D2834" s="25" t="s">
        <v>1</v>
      </c>
      <c r="E2834" s="26" t="s">
        <v>2</v>
      </c>
      <c r="F2834" s="26" t="s">
        <v>2</v>
      </c>
      <c r="G2834" s="25" t="s">
        <v>267</v>
      </c>
      <c r="H2834" s="26">
        <v>46531</v>
      </c>
      <c r="I2834" s="26">
        <v>46542</v>
      </c>
      <c r="J2834" s="25" t="s">
        <v>1701</v>
      </c>
      <c r="K2834" s="25"/>
      <c r="L2834" s="27">
        <v>0</v>
      </c>
      <c r="M2834" s="26" t="s">
        <v>2</v>
      </c>
      <c r="N2834" s="25" t="str" cm="1">
        <f t="array" ref="N2834">_xlfn.IFS(L2834=100%,"выполнено",L2834=0%,"не выполнено",L2834&gt;0%,"в работе",L2834&lt;100%,"в работе")</f>
        <v>не выполнено</v>
      </c>
      <c r="O2834" s="25"/>
      <c r="P2834" s="25"/>
      <c r="Q2834" s="25" t="s">
        <v>1032</v>
      </c>
      <c r="R2834" s="25" t="str">
        <f>VLOOKUP(J2834,LookUp!C:F,4,0)</f>
        <v>ОВиВК</v>
      </c>
      <c r="S2834" s="25" t="s">
        <v>3821</v>
      </c>
    </row>
    <row r="2835" spans="1:19" x14ac:dyDescent="0.25">
      <c r="A2835" s="25" t="s">
        <v>1722</v>
      </c>
      <c r="B2835" s="44">
        <v>5</v>
      </c>
      <c r="C2835" s="25" t="s">
        <v>3614</v>
      </c>
      <c r="D2835" s="25" t="s">
        <v>1</v>
      </c>
      <c r="E2835" s="26" t="s">
        <v>2</v>
      </c>
      <c r="F2835" s="26" t="s">
        <v>2</v>
      </c>
      <c r="G2835" s="25" t="s">
        <v>267</v>
      </c>
      <c r="H2835" s="26">
        <v>46541</v>
      </c>
      <c r="I2835" s="26">
        <v>46554</v>
      </c>
      <c r="J2835" s="25" t="s">
        <v>1696</v>
      </c>
      <c r="K2835" s="25"/>
      <c r="L2835" s="27">
        <v>0</v>
      </c>
      <c r="M2835" s="26" t="s">
        <v>2</v>
      </c>
      <c r="N2835" s="25" t="str" cm="1">
        <f t="array" ref="N2835">_xlfn.IFS(L2835=100%,"выполнено",L2835=0%,"не выполнено",L2835&gt;0%,"в работе",L2835&lt;100%,"в работе")</f>
        <v>не выполнено</v>
      </c>
      <c r="O2835" s="25"/>
      <c r="P2835" s="25"/>
      <c r="Q2835" s="25" t="s">
        <v>1032</v>
      </c>
      <c r="R2835" s="25" t="str">
        <f>VLOOKUP(J2835,LookUp!C:F,4,0)</f>
        <v>ОЭиСС</v>
      </c>
      <c r="S2835" s="25" t="s">
        <v>3821</v>
      </c>
    </row>
    <row r="2836" spans="1:19" x14ac:dyDescent="0.25">
      <c r="A2836" s="25" t="s">
        <v>1722</v>
      </c>
      <c r="B2836" s="44">
        <v>4</v>
      </c>
      <c r="C2836" s="25" t="s">
        <v>3615</v>
      </c>
      <c r="D2836" s="25" t="s">
        <v>1</v>
      </c>
      <c r="E2836" s="26" t="s">
        <v>2</v>
      </c>
      <c r="F2836" s="26" t="s">
        <v>2</v>
      </c>
      <c r="G2836" s="25" t="s">
        <v>30</v>
      </c>
      <c r="H2836" s="26">
        <v>45911</v>
      </c>
      <c r="I2836" s="26">
        <v>45953</v>
      </c>
      <c r="J2836" s="25" t="s">
        <v>3145</v>
      </c>
      <c r="K2836" s="25"/>
      <c r="L2836" s="27">
        <v>0</v>
      </c>
      <c r="M2836" s="26" t="s">
        <v>2</v>
      </c>
      <c r="N2836" s="25" t="str" cm="1">
        <f t="array" ref="N2836">_xlfn.IFS(L2836=100%,"выполнено",L2836=0%,"не выполнено",L2836&gt;0%,"в работе",L2836&lt;100%,"в работе")</f>
        <v>не выполнено</v>
      </c>
      <c r="O2836" s="25"/>
      <c r="P2836" s="25"/>
      <c r="Q2836" s="25" t="s">
        <v>1032</v>
      </c>
      <c r="R2836" s="25" t="str">
        <f>VLOOKUP(J2836,LookUp!C:F,4,0)</f>
        <v>ГИП</v>
      </c>
      <c r="S2836" s="25" t="s">
        <v>3821</v>
      </c>
    </row>
    <row r="2837" spans="1:19" x14ac:dyDescent="0.25">
      <c r="A2837" s="25" t="s">
        <v>1722</v>
      </c>
      <c r="B2837" s="44">
        <v>5</v>
      </c>
      <c r="C2837" s="25" t="s">
        <v>3616</v>
      </c>
      <c r="D2837" s="25" t="s">
        <v>1</v>
      </c>
      <c r="E2837" s="26" t="s">
        <v>2</v>
      </c>
      <c r="F2837" s="26" t="s">
        <v>2</v>
      </c>
      <c r="G2837" s="25" t="s">
        <v>7</v>
      </c>
      <c r="H2837" s="26">
        <v>45911</v>
      </c>
      <c r="I2837" s="26">
        <v>45911</v>
      </c>
      <c r="J2837" s="25" t="s">
        <v>1701</v>
      </c>
      <c r="K2837" s="25"/>
      <c r="L2837" s="27">
        <v>1</v>
      </c>
      <c r="M2837" s="26">
        <v>45911</v>
      </c>
      <c r="N2837" s="25" t="str" cm="1">
        <f t="array" ref="N2837">_xlfn.IFS(L2837=100%,"выполнено",L2837=0%,"не выполнено",L2837&gt;0%,"в работе",L2837&lt;100%,"в работе")</f>
        <v>выполнено</v>
      </c>
      <c r="O2837" s="25"/>
      <c r="P2837" s="25"/>
      <c r="Q2837" s="25" t="s">
        <v>1032</v>
      </c>
      <c r="R2837" s="25" t="str">
        <f>VLOOKUP(J2837,LookUp!C:F,4,0)</f>
        <v>ОВиВК</v>
      </c>
      <c r="S2837" s="25" t="s">
        <v>3821</v>
      </c>
    </row>
    <row r="2838" spans="1:19" x14ac:dyDescent="0.25">
      <c r="A2838" s="25" t="s">
        <v>1722</v>
      </c>
      <c r="B2838" s="44">
        <v>5</v>
      </c>
      <c r="C2838" s="25" t="s">
        <v>3617</v>
      </c>
      <c r="D2838" s="25" t="s">
        <v>1</v>
      </c>
      <c r="E2838" s="26" t="s">
        <v>2</v>
      </c>
      <c r="F2838" s="26" t="s">
        <v>2</v>
      </c>
      <c r="G2838" s="25" t="s">
        <v>28</v>
      </c>
      <c r="H2838" s="26">
        <v>45933</v>
      </c>
      <c r="I2838" s="26">
        <v>45953</v>
      </c>
      <c r="J2838" s="25" t="s">
        <v>1700</v>
      </c>
      <c r="K2838" s="25"/>
      <c r="L2838" s="27">
        <v>0</v>
      </c>
      <c r="M2838" s="26" t="s">
        <v>2</v>
      </c>
      <c r="N2838" s="25" t="str" cm="1">
        <f t="array" ref="N2838">_xlfn.IFS(L2838=100%,"выполнено",L2838=0%,"не выполнено",L2838&gt;0%,"в работе",L2838&lt;100%,"в работе")</f>
        <v>не выполнено</v>
      </c>
      <c r="O2838" s="25"/>
      <c r="P2838" s="25"/>
      <c r="Q2838" s="25" t="s">
        <v>1032</v>
      </c>
      <c r="R2838" s="25" t="str">
        <f>VLOOKUP(J2838,LookUp!C:F,4,0)</f>
        <v>АСО</v>
      </c>
      <c r="S2838" s="25" t="s">
        <v>3821</v>
      </c>
    </row>
    <row r="2839" spans="1:19" x14ac:dyDescent="0.25">
      <c r="A2839" s="25" t="s">
        <v>1722</v>
      </c>
      <c r="B2839" s="44">
        <v>4</v>
      </c>
      <c r="C2839" s="25" t="s">
        <v>3618</v>
      </c>
      <c r="D2839" s="25" t="s">
        <v>1</v>
      </c>
      <c r="E2839" s="26" t="s">
        <v>2</v>
      </c>
      <c r="F2839" s="26" t="s">
        <v>2</v>
      </c>
      <c r="G2839" s="25" t="s">
        <v>656</v>
      </c>
      <c r="H2839" s="26">
        <v>46499</v>
      </c>
      <c r="I2839" s="26">
        <v>46546</v>
      </c>
      <c r="J2839" s="25" t="s">
        <v>3145</v>
      </c>
      <c r="K2839" s="25"/>
      <c r="L2839" s="27">
        <v>0</v>
      </c>
      <c r="M2839" s="26" t="s">
        <v>2</v>
      </c>
      <c r="N2839" s="25" t="str" cm="1">
        <f t="array" ref="N2839">_xlfn.IFS(L2839=100%,"выполнено",L2839=0%,"не выполнено",L2839&gt;0%,"в работе",L2839&lt;100%,"в работе")</f>
        <v>не выполнено</v>
      </c>
      <c r="O2839" s="25"/>
      <c r="P2839" s="25"/>
      <c r="Q2839" s="25" t="s">
        <v>1032</v>
      </c>
      <c r="R2839" s="25" t="str">
        <f>VLOOKUP(J2839,LookUp!C:F,4,0)</f>
        <v>ГИП</v>
      </c>
      <c r="S2839" s="25" t="s">
        <v>3821</v>
      </c>
    </row>
    <row r="2840" spans="1:19" x14ac:dyDescent="0.25">
      <c r="A2840" s="25" t="s">
        <v>1722</v>
      </c>
      <c r="B2840" s="44">
        <v>5</v>
      </c>
      <c r="C2840" s="25" t="s">
        <v>3619</v>
      </c>
      <c r="D2840" s="25" t="s">
        <v>1</v>
      </c>
      <c r="E2840" s="26" t="s">
        <v>2</v>
      </c>
      <c r="F2840" s="26" t="s">
        <v>2</v>
      </c>
      <c r="G2840" s="25" t="s">
        <v>47</v>
      </c>
      <c r="H2840" s="26">
        <v>46499</v>
      </c>
      <c r="I2840" s="26">
        <v>46531</v>
      </c>
      <c r="J2840" s="25" t="s">
        <v>3147</v>
      </c>
      <c r="K2840" s="25"/>
      <c r="L2840" s="27">
        <v>0</v>
      </c>
      <c r="M2840" s="26" t="s">
        <v>2</v>
      </c>
      <c r="N2840" s="25" t="str" cm="1">
        <f t="array" ref="N2840">_xlfn.IFS(L2840=100%,"выполнено",L2840=0%,"не выполнено",L2840&gt;0%,"в работе",L2840&lt;100%,"в работе")</f>
        <v>не выполнено</v>
      </c>
      <c r="O2840" s="25"/>
      <c r="P2840" s="25"/>
      <c r="Q2840" s="25" t="s">
        <v>1032</v>
      </c>
      <c r="R2840" s="25" t="str">
        <f>VLOOKUP(J2840,LookUp!C:F,4,0)</f>
        <v>ТХиГТС</v>
      </c>
      <c r="S2840" s="25" t="s">
        <v>3821</v>
      </c>
    </row>
    <row r="2841" spans="1:19" x14ac:dyDescent="0.25">
      <c r="A2841" s="25" t="s">
        <v>1722</v>
      </c>
      <c r="B2841" s="44">
        <v>5</v>
      </c>
      <c r="C2841" s="25" t="s">
        <v>3620</v>
      </c>
      <c r="D2841" s="25" t="s">
        <v>1</v>
      </c>
      <c r="E2841" s="26" t="s">
        <v>2</v>
      </c>
      <c r="F2841" s="26" t="s">
        <v>2</v>
      </c>
      <c r="G2841" s="25" t="s">
        <v>73</v>
      </c>
      <c r="H2841" s="26">
        <v>46513</v>
      </c>
      <c r="I2841" s="26">
        <v>46521</v>
      </c>
      <c r="J2841" s="25" t="s">
        <v>1700</v>
      </c>
      <c r="K2841" s="25"/>
      <c r="L2841" s="27">
        <v>0</v>
      </c>
      <c r="M2841" s="26" t="s">
        <v>2</v>
      </c>
      <c r="N2841" s="25" t="str" cm="1">
        <f t="array" ref="N2841">_xlfn.IFS(L2841=100%,"выполнено",L2841=0%,"не выполнено",L2841&gt;0%,"в работе",L2841&lt;100%,"в работе")</f>
        <v>не выполнено</v>
      </c>
      <c r="O2841" s="25"/>
      <c r="P2841" s="25"/>
      <c r="Q2841" s="25" t="s">
        <v>1032</v>
      </c>
      <c r="R2841" s="25" t="str">
        <f>VLOOKUP(J2841,LookUp!C:F,4,0)</f>
        <v>АСО</v>
      </c>
      <c r="S2841" s="25" t="s">
        <v>3821</v>
      </c>
    </row>
    <row r="2842" spans="1:19" x14ac:dyDescent="0.25">
      <c r="A2842" s="25" t="s">
        <v>1722</v>
      </c>
      <c r="B2842" s="44">
        <v>5</v>
      </c>
      <c r="C2842" s="25" t="s">
        <v>3621</v>
      </c>
      <c r="D2842" s="25" t="s">
        <v>1</v>
      </c>
      <c r="E2842" s="26" t="s">
        <v>2</v>
      </c>
      <c r="F2842" s="26" t="s">
        <v>2</v>
      </c>
      <c r="G2842" s="25" t="s">
        <v>214</v>
      </c>
      <c r="H2842" s="26">
        <v>46528</v>
      </c>
      <c r="I2842" s="26">
        <v>46546</v>
      </c>
      <c r="J2842" s="25" t="s">
        <v>1700</v>
      </c>
      <c r="K2842" s="25"/>
      <c r="L2842" s="27">
        <v>0</v>
      </c>
      <c r="M2842" s="26" t="s">
        <v>2</v>
      </c>
      <c r="N2842" s="25" t="str" cm="1">
        <f t="array" ref="N2842">_xlfn.IFS(L2842=100%,"выполнено",L2842=0%,"не выполнено",L2842&gt;0%,"в работе",L2842&lt;100%,"в работе")</f>
        <v>не выполнено</v>
      </c>
      <c r="O2842" s="25"/>
      <c r="P2842" s="25"/>
      <c r="Q2842" s="25" t="s">
        <v>1032</v>
      </c>
      <c r="R2842" s="25" t="str">
        <f>VLOOKUP(J2842,LookUp!C:F,4,0)</f>
        <v>АСО</v>
      </c>
      <c r="S2842" s="25" t="s">
        <v>3821</v>
      </c>
    </row>
    <row r="2843" spans="1:19" x14ac:dyDescent="0.25">
      <c r="A2843" s="25" t="s">
        <v>1722</v>
      </c>
      <c r="B2843" s="44">
        <v>5</v>
      </c>
      <c r="C2843" s="25" t="s">
        <v>3622</v>
      </c>
      <c r="D2843" s="25" t="s">
        <v>1</v>
      </c>
      <c r="E2843" s="26" t="s">
        <v>2</v>
      </c>
      <c r="F2843" s="26" t="s">
        <v>2</v>
      </c>
      <c r="G2843" s="25" t="s">
        <v>214</v>
      </c>
      <c r="H2843" s="26">
        <v>46528</v>
      </c>
      <c r="I2843" s="26">
        <v>46546</v>
      </c>
      <c r="J2843" s="25" t="s">
        <v>1700</v>
      </c>
      <c r="K2843" s="25"/>
      <c r="L2843" s="27">
        <v>0</v>
      </c>
      <c r="M2843" s="26" t="s">
        <v>2</v>
      </c>
      <c r="N2843" s="25" t="str" cm="1">
        <f t="array" ref="N2843">_xlfn.IFS(L2843=100%,"выполнено",L2843=0%,"не выполнено",L2843&gt;0%,"в работе",L2843&lt;100%,"в работе")</f>
        <v>не выполнено</v>
      </c>
      <c r="O2843" s="25"/>
      <c r="P2843" s="25"/>
      <c r="Q2843" s="25" t="s">
        <v>1032</v>
      </c>
      <c r="R2843" s="25" t="str">
        <f>VLOOKUP(J2843,LookUp!C:F,4,0)</f>
        <v>АСО</v>
      </c>
      <c r="S2843" s="25" t="s">
        <v>3821</v>
      </c>
    </row>
    <row r="2844" spans="1:19" x14ac:dyDescent="0.25">
      <c r="A2844" s="25" t="s">
        <v>1722</v>
      </c>
      <c r="B2844" s="44">
        <v>5</v>
      </c>
      <c r="C2844" s="25" t="s">
        <v>3623</v>
      </c>
      <c r="D2844" s="25" t="s">
        <v>1</v>
      </c>
      <c r="E2844" s="26" t="s">
        <v>2</v>
      </c>
      <c r="F2844" s="26" t="s">
        <v>2</v>
      </c>
      <c r="G2844" s="25" t="s">
        <v>313</v>
      </c>
      <c r="H2844" s="26">
        <v>46521</v>
      </c>
      <c r="I2844" s="26">
        <v>46531</v>
      </c>
      <c r="J2844" s="25" t="s">
        <v>1701</v>
      </c>
      <c r="K2844" s="25"/>
      <c r="L2844" s="27">
        <v>0</v>
      </c>
      <c r="M2844" s="26" t="s">
        <v>2</v>
      </c>
      <c r="N2844" s="25" t="str" cm="1">
        <f t="array" ref="N2844">_xlfn.IFS(L2844=100%,"выполнено",L2844=0%,"не выполнено",L2844&gt;0%,"в работе",L2844&lt;100%,"в работе")</f>
        <v>не выполнено</v>
      </c>
      <c r="O2844" s="25"/>
      <c r="P2844" s="25"/>
      <c r="Q2844" s="25" t="s">
        <v>1032</v>
      </c>
      <c r="R2844" s="25" t="str">
        <f>VLOOKUP(J2844,LookUp!C:F,4,0)</f>
        <v>ОВиВК</v>
      </c>
      <c r="S2844" s="25" t="s">
        <v>3821</v>
      </c>
    </row>
    <row r="2845" spans="1:19" x14ac:dyDescent="0.25">
      <c r="A2845" s="25" t="s">
        <v>1722</v>
      </c>
      <c r="B2845" s="44">
        <v>5</v>
      </c>
      <c r="C2845" s="25" t="s">
        <v>3624</v>
      </c>
      <c r="D2845" s="25" t="s">
        <v>1</v>
      </c>
      <c r="E2845" s="26" t="s">
        <v>2</v>
      </c>
      <c r="F2845" s="26" t="s">
        <v>2</v>
      </c>
      <c r="G2845" s="25" t="s">
        <v>106</v>
      </c>
      <c r="H2845" s="26">
        <v>46521</v>
      </c>
      <c r="I2845" s="26">
        <v>46533</v>
      </c>
      <c r="J2845" s="25" t="s">
        <v>1696</v>
      </c>
      <c r="K2845" s="25"/>
      <c r="L2845" s="27">
        <v>0</v>
      </c>
      <c r="M2845" s="26" t="s">
        <v>2</v>
      </c>
      <c r="N2845" s="25" t="str" cm="1">
        <f t="array" ref="N2845">_xlfn.IFS(L2845=100%,"выполнено",L2845=0%,"не выполнено",L2845&gt;0%,"в работе",L2845&lt;100%,"в работе")</f>
        <v>не выполнено</v>
      </c>
      <c r="O2845" s="25"/>
      <c r="P2845" s="25"/>
      <c r="Q2845" s="25" t="s">
        <v>1032</v>
      </c>
      <c r="R2845" s="25" t="str">
        <f>VLOOKUP(J2845,LookUp!C:F,4,0)</f>
        <v>ОЭиСС</v>
      </c>
      <c r="S2845" s="25" t="s">
        <v>3821</v>
      </c>
    </row>
    <row r="2846" spans="1:19" x14ac:dyDescent="0.25">
      <c r="A2846" s="25" t="s">
        <v>1722</v>
      </c>
      <c r="B2846" s="44">
        <v>5</v>
      </c>
      <c r="C2846" s="25" t="s">
        <v>3625</v>
      </c>
      <c r="D2846" s="25" t="s">
        <v>1</v>
      </c>
      <c r="E2846" s="26" t="s">
        <v>2</v>
      </c>
      <c r="F2846" s="26" t="s">
        <v>2</v>
      </c>
      <c r="G2846" s="25" t="s">
        <v>106</v>
      </c>
      <c r="H2846" s="26">
        <v>46521</v>
      </c>
      <c r="I2846" s="26">
        <v>46533</v>
      </c>
      <c r="J2846" s="25" t="s">
        <v>1696</v>
      </c>
      <c r="K2846" s="25"/>
      <c r="L2846" s="27">
        <v>0</v>
      </c>
      <c r="M2846" s="26" t="s">
        <v>2</v>
      </c>
      <c r="N2846" s="25" t="str" cm="1">
        <f t="array" ref="N2846">_xlfn.IFS(L2846=100%,"выполнено",L2846=0%,"не выполнено",L2846&gt;0%,"в работе",L2846&lt;100%,"в работе")</f>
        <v>не выполнено</v>
      </c>
      <c r="O2846" s="25"/>
      <c r="P2846" s="25"/>
      <c r="Q2846" s="25" t="s">
        <v>1032</v>
      </c>
      <c r="R2846" s="25" t="str">
        <f>VLOOKUP(J2846,LookUp!C:F,4,0)</f>
        <v>ОЭиСС</v>
      </c>
      <c r="S2846" s="25" t="s">
        <v>3821</v>
      </c>
    </row>
    <row r="2847" spans="1:19" x14ac:dyDescent="0.25">
      <c r="A2847" s="25" t="s">
        <v>1722</v>
      </c>
      <c r="B2847" s="44">
        <v>5</v>
      </c>
      <c r="C2847" s="25" t="s">
        <v>3626</v>
      </c>
      <c r="D2847" s="25" t="s">
        <v>1</v>
      </c>
      <c r="E2847" s="26" t="s">
        <v>2</v>
      </c>
      <c r="F2847" s="26" t="s">
        <v>2</v>
      </c>
      <c r="G2847" s="25" t="s">
        <v>106</v>
      </c>
      <c r="H2847" s="26">
        <v>46521</v>
      </c>
      <c r="I2847" s="26">
        <v>46533</v>
      </c>
      <c r="J2847" s="25" t="s">
        <v>1696</v>
      </c>
      <c r="K2847" s="25"/>
      <c r="L2847" s="27">
        <v>0</v>
      </c>
      <c r="M2847" s="26" t="s">
        <v>2</v>
      </c>
      <c r="N2847" s="25" t="str" cm="1">
        <f t="array" ref="N2847">_xlfn.IFS(L2847=100%,"выполнено",L2847=0%,"не выполнено",L2847&gt;0%,"в работе",L2847&lt;100%,"в работе")</f>
        <v>не выполнено</v>
      </c>
      <c r="O2847" s="25"/>
      <c r="P2847" s="25"/>
      <c r="Q2847" s="25" t="s">
        <v>1032</v>
      </c>
      <c r="R2847" s="25" t="str">
        <f>VLOOKUP(J2847,LookUp!C:F,4,0)</f>
        <v>ОЭиСС</v>
      </c>
      <c r="S2847" s="25" t="s">
        <v>3821</v>
      </c>
    </row>
    <row r="2848" spans="1:19" x14ac:dyDescent="0.25">
      <c r="A2848" s="25" t="s">
        <v>1722</v>
      </c>
      <c r="B2848" s="44">
        <v>5</v>
      </c>
      <c r="C2848" s="25" t="s">
        <v>3627</v>
      </c>
      <c r="D2848" s="25" t="s">
        <v>1</v>
      </c>
      <c r="E2848" s="26" t="s">
        <v>2</v>
      </c>
      <c r="F2848" s="26" t="s">
        <v>2</v>
      </c>
      <c r="G2848" s="25" t="s">
        <v>106</v>
      </c>
      <c r="H2848" s="26">
        <v>46521</v>
      </c>
      <c r="I2848" s="26">
        <v>46533</v>
      </c>
      <c r="J2848" s="25" t="s">
        <v>1701</v>
      </c>
      <c r="K2848" s="25"/>
      <c r="L2848" s="27">
        <v>0</v>
      </c>
      <c r="M2848" s="26" t="s">
        <v>2</v>
      </c>
      <c r="N2848" s="25" t="str" cm="1">
        <f t="array" ref="N2848">_xlfn.IFS(L2848=100%,"выполнено",L2848=0%,"не выполнено",L2848&gt;0%,"в работе",L2848&lt;100%,"в работе")</f>
        <v>не выполнено</v>
      </c>
      <c r="O2848" s="25"/>
      <c r="P2848" s="25"/>
      <c r="Q2848" s="25" t="s">
        <v>1032</v>
      </c>
      <c r="R2848" s="25" t="str">
        <f>VLOOKUP(J2848,LookUp!C:F,4,0)</f>
        <v>ОВиВК</v>
      </c>
      <c r="S2848" s="25" t="s">
        <v>3821</v>
      </c>
    </row>
    <row r="2849" spans="1:19" x14ac:dyDescent="0.25">
      <c r="A2849" s="25" t="s">
        <v>1722</v>
      </c>
      <c r="B2849" s="44">
        <v>5</v>
      </c>
      <c r="C2849" s="25" t="s">
        <v>3628</v>
      </c>
      <c r="D2849" s="25" t="s">
        <v>1</v>
      </c>
      <c r="E2849" s="26" t="s">
        <v>2</v>
      </c>
      <c r="F2849" s="26" t="s">
        <v>2</v>
      </c>
      <c r="G2849" s="25" t="s">
        <v>106</v>
      </c>
      <c r="H2849" s="26">
        <v>46531</v>
      </c>
      <c r="I2849" s="26">
        <v>46541</v>
      </c>
      <c r="J2849" s="25" t="s">
        <v>1696</v>
      </c>
      <c r="K2849" s="25"/>
      <c r="L2849" s="27">
        <v>0</v>
      </c>
      <c r="M2849" s="26" t="s">
        <v>2</v>
      </c>
      <c r="N2849" s="25" t="str" cm="1">
        <f t="array" ref="N2849">_xlfn.IFS(L2849=100%,"выполнено",L2849=0%,"не выполнено",L2849&gt;0%,"в работе",L2849&lt;100%,"в работе")</f>
        <v>не выполнено</v>
      </c>
      <c r="O2849" s="25"/>
      <c r="P2849" s="25"/>
      <c r="Q2849" s="25" t="s">
        <v>1032</v>
      </c>
      <c r="R2849" s="25" t="str">
        <f>VLOOKUP(J2849,LookUp!C:F,4,0)</f>
        <v>ОЭиСС</v>
      </c>
      <c r="S2849" s="25" t="s">
        <v>3821</v>
      </c>
    </row>
    <row r="2850" spans="1:19" x14ac:dyDescent="0.25">
      <c r="A2850" s="25" t="s">
        <v>1722</v>
      </c>
      <c r="B2850" s="44">
        <v>4</v>
      </c>
      <c r="C2850" s="25" t="s">
        <v>3606</v>
      </c>
      <c r="D2850" s="25" t="s">
        <v>1</v>
      </c>
      <c r="E2850" s="26" t="s">
        <v>2</v>
      </c>
      <c r="F2850" s="26" t="s">
        <v>2</v>
      </c>
      <c r="G2850" s="25" t="s">
        <v>214</v>
      </c>
      <c r="H2850" s="26">
        <v>46538</v>
      </c>
      <c r="I2850" s="26">
        <v>46554</v>
      </c>
      <c r="J2850" s="25" t="s">
        <v>3145</v>
      </c>
      <c r="K2850" s="25"/>
      <c r="L2850" s="27">
        <v>0</v>
      </c>
      <c r="M2850" s="26" t="s">
        <v>2</v>
      </c>
      <c r="N2850" s="25" t="str" cm="1">
        <f t="array" ref="N2850">_xlfn.IFS(L2850=100%,"выполнено",L2850=0%,"не выполнено",L2850&gt;0%,"в работе",L2850&lt;100%,"в работе")</f>
        <v>не выполнено</v>
      </c>
      <c r="O2850" s="25"/>
      <c r="P2850" s="25"/>
      <c r="Q2850" s="25" t="s">
        <v>1032</v>
      </c>
      <c r="R2850" s="25" t="str">
        <f>VLOOKUP(J2850,LookUp!C:F,4,0)</f>
        <v>ГИП</v>
      </c>
      <c r="S2850" s="25" t="s">
        <v>3821</v>
      </c>
    </row>
    <row r="2851" spans="1:19" x14ac:dyDescent="0.25">
      <c r="A2851" s="25" t="s">
        <v>1722</v>
      </c>
      <c r="B2851" s="44">
        <v>5</v>
      </c>
      <c r="C2851" s="25" t="s">
        <v>3629</v>
      </c>
      <c r="D2851" s="25" t="s">
        <v>1</v>
      </c>
      <c r="E2851" s="26" t="s">
        <v>2</v>
      </c>
      <c r="F2851" s="26" t="s">
        <v>2</v>
      </c>
      <c r="G2851" s="25" t="s">
        <v>77</v>
      </c>
      <c r="H2851" s="26">
        <v>46545</v>
      </c>
      <c r="I2851" s="26">
        <v>46554</v>
      </c>
      <c r="J2851" s="25" t="s">
        <v>1700</v>
      </c>
      <c r="K2851" s="25"/>
      <c r="L2851" s="27">
        <v>0</v>
      </c>
      <c r="M2851" s="26" t="s">
        <v>2</v>
      </c>
      <c r="N2851" s="25" t="str" cm="1">
        <f t="array" ref="N2851">_xlfn.IFS(L2851=100%,"выполнено",L2851=0%,"не выполнено",L2851&gt;0%,"в работе",L2851&lt;100%,"в работе")</f>
        <v>не выполнено</v>
      </c>
      <c r="O2851" s="25"/>
      <c r="P2851" s="25"/>
      <c r="Q2851" s="25" t="s">
        <v>1032</v>
      </c>
      <c r="R2851" s="25" t="str">
        <f>VLOOKUP(J2851,LookUp!C:F,4,0)</f>
        <v>АСО</v>
      </c>
      <c r="S2851" s="25" t="s">
        <v>3821</v>
      </c>
    </row>
    <row r="2852" spans="1:19" x14ac:dyDescent="0.25">
      <c r="A2852" s="25" t="s">
        <v>1722</v>
      </c>
      <c r="B2852" s="44">
        <v>5</v>
      </c>
      <c r="C2852" s="25" t="s">
        <v>3630</v>
      </c>
      <c r="D2852" s="25" t="s">
        <v>1</v>
      </c>
      <c r="E2852" s="26" t="s">
        <v>2</v>
      </c>
      <c r="F2852" s="26" t="s">
        <v>2</v>
      </c>
      <c r="G2852" s="25" t="s">
        <v>77</v>
      </c>
      <c r="H2852" s="26">
        <v>46538</v>
      </c>
      <c r="I2852" s="26">
        <v>46547</v>
      </c>
      <c r="J2852" s="25" t="s">
        <v>1696</v>
      </c>
      <c r="K2852" s="25"/>
      <c r="L2852" s="27">
        <v>0</v>
      </c>
      <c r="M2852" s="26" t="s">
        <v>2</v>
      </c>
      <c r="N2852" s="25" t="str" cm="1">
        <f t="array" ref="N2852">_xlfn.IFS(L2852=100%,"выполнено",L2852=0%,"не выполнено",L2852&gt;0%,"в работе",L2852&lt;100%,"в работе")</f>
        <v>не выполнено</v>
      </c>
      <c r="O2852" s="25"/>
      <c r="P2852" s="25"/>
      <c r="Q2852" s="25" t="s">
        <v>1032</v>
      </c>
      <c r="R2852" s="25" t="str">
        <f>VLOOKUP(J2852,LookUp!C:F,4,0)</f>
        <v>ОЭиСС</v>
      </c>
      <c r="S2852" s="25" t="s">
        <v>3821</v>
      </c>
    </row>
    <row r="2853" spans="1:19" x14ac:dyDescent="0.25">
      <c r="A2853" s="25" t="s">
        <v>1722</v>
      </c>
      <c r="B2853" s="44">
        <v>3</v>
      </c>
      <c r="C2853" s="25" t="s">
        <v>937</v>
      </c>
      <c r="D2853" s="25" t="s">
        <v>30</v>
      </c>
      <c r="E2853" s="26">
        <v>45737</v>
      </c>
      <c r="F2853" s="26">
        <v>45778</v>
      </c>
      <c r="G2853" s="25" t="s">
        <v>741</v>
      </c>
      <c r="H2853" s="26">
        <v>46566</v>
      </c>
      <c r="I2853" s="26">
        <v>46623</v>
      </c>
      <c r="J2853" s="25" t="s">
        <v>3145</v>
      </c>
      <c r="K2853" s="25"/>
      <c r="L2853" s="27">
        <v>0</v>
      </c>
      <c r="M2853" s="26" t="s">
        <v>2</v>
      </c>
      <c r="N2853" s="25" t="str" cm="1">
        <f t="array" ref="N2853">_xlfn.IFS(L2853=100%,"выполнено",L2853=0%,"не выполнено",L2853&gt;0%,"в работе",L2853&lt;100%,"в работе")</f>
        <v>не выполнено</v>
      </c>
      <c r="O2853" s="25"/>
      <c r="P2853" s="25"/>
      <c r="Q2853" s="25" t="s">
        <v>1032</v>
      </c>
      <c r="R2853" s="25" t="str">
        <f>VLOOKUP(J2853,LookUp!C:F,4,0)</f>
        <v>ГИП</v>
      </c>
      <c r="S2853" s="25" t="s">
        <v>3821</v>
      </c>
    </row>
    <row r="2854" spans="1:19" x14ac:dyDescent="0.25">
      <c r="A2854" s="25" t="s">
        <v>1722</v>
      </c>
      <c r="B2854" s="44">
        <v>4</v>
      </c>
      <c r="C2854" s="25" t="s">
        <v>1651</v>
      </c>
      <c r="D2854" s="25" t="s">
        <v>30</v>
      </c>
      <c r="E2854" s="26">
        <v>45737</v>
      </c>
      <c r="F2854" s="26">
        <v>45778</v>
      </c>
      <c r="G2854" s="25" t="s">
        <v>28</v>
      </c>
      <c r="H2854" s="26">
        <v>46566</v>
      </c>
      <c r="I2854" s="26">
        <v>46588</v>
      </c>
      <c r="J2854" s="25" t="s">
        <v>3145</v>
      </c>
      <c r="K2854" s="25"/>
      <c r="L2854" s="27">
        <v>0</v>
      </c>
      <c r="M2854" s="26" t="s">
        <v>2</v>
      </c>
      <c r="N2854" s="25" t="str" cm="1">
        <f t="array" ref="N2854">_xlfn.IFS(L2854=100%,"выполнено",L2854=0%,"не выполнено",L2854&gt;0%,"в работе",L2854&lt;100%,"в работе")</f>
        <v>не выполнено</v>
      </c>
      <c r="O2854" s="25"/>
      <c r="P2854" s="25"/>
      <c r="Q2854" s="25" t="s">
        <v>1032</v>
      </c>
      <c r="R2854" s="25" t="str">
        <f>VLOOKUP(J2854,LookUp!C:F,4,0)</f>
        <v>ГИП</v>
      </c>
      <c r="S2854" s="25" t="s">
        <v>3821</v>
      </c>
    </row>
    <row r="2855" spans="1:19" x14ac:dyDescent="0.25">
      <c r="A2855" s="25" t="s">
        <v>1722</v>
      </c>
      <c r="B2855" s="44">
        <v>4</v>
      </c>
      <c r="C2855" s="25" t="s">
        <v>3631</v>
      </c>
      <c r="D2855" s="25" t="s">
        <v>1</v>
      </c>
      <c r="E2855" s="26" t="s">
        <v>2</v>
      </c>
      <c r="F2855" s="26" t="s">
        <v>2</v>
      </c>
      <c r="G2855" s="25" t="s">
        <v>67</v>
      </c>
      <c r="H2855" s="26">
        <v>46566</v>
      </c>
      <c r="I2855" s="26">
        <v>46581</v>
      </c>
      <c r="J2855" s="25" t="s">
        <v>3145</v>
      </c>
      <c r="K2855" s="25"/>
      <c r="L2855" s="27">
        <v>0</v>
      </c>
      <c r="M2855" s="26" t="s">
        <v>2</v>
      </c>
      <c r="N2855" s="25" t="str" cm="1">
        <f t="array" ref="N2855">_xlfn.IFS(L2855=100%,"выполнено",L2855=0%,"не выполнено",L2855&gt;0%,"в работе",L2855&lt;100%,"в работе")</f>
        <v>не выполнено</v>
      </c>
      <c r="O2855" s="25"/>
      <c r="P2855" s="25"/>
      <c r="Q2855" s="25" t="s">
        <v>1032</v>
      </c>
      <c r="R2855" s="25" t="str">
        <f>VLOOKUP(J2855,LookUp!C:F,4,0)</f>
        <v>ГИП</v>
      </c>
      <c r="S2855" s="25" t="s">
        <v>3821</v>
      </c>
    </row>
    <row r="2856" spans="1:19" x14ac:dyDescent="0.25">
      <c r="A2856" s="25" t="s">
        <v>1722</v>
      </c>
      <c r="B2856" s="44">
        <v>4</v>
      </c>
      <c r="C2856" s="25" t="s">
        <v>3632</v>
      </c>
      <c r="D2856" s="25" t="s">
        <v>309</v>
      </c>
      <c r="E2856" s="26">
        <v>45764</v>
      </c>
      <c r="F2856" s="26">
        <v>45778</v>
      </c>
      <c r="G2856" s="25" t="s">
        <v>67</v>
      </c>
      <c r="H2856" s="26">
        <v>46566</v>
      </c>
      <c r="I2856" s="26">
        <v>46581</v>
      </c>
      <c r="J2856" s="25" t="s">
        <v>1028</v>
      </c>
      <c r="K2856" s="25"/>
      <c r="L2856" s="27">
        <v>0</v>
      </c>
      <c r="M2856" s="26" t="s">
        <v>2</v>
      </c>
      <c r="N2856" s="25" t="str" cm="1">
        <f t="array" ref="N2856">_xlfn.IFS(L2856=100%,"выполнено",L2856=0%,"не выполнено",L2856&gt;0%,"в работе",L2856&lt;100%,"в работе")</f>
        <v>не выполнено</v>
      </c>
      <c r="O2856" s="25"/>
      <c r="P2856" s="25"/>
      <c r="Q2856" s="25" t="s">
        <v>1032</v>
      </c>
      <c r="R2856" s="25" t="str">
        <f>VLOOKUP(J2856,LookUp!C:F,4,0)</f>
        <v>СЭО</v>
      </c>
      <c r="S2856" s="25" t="s">
        <v>3821</v>
      </c>
    </row>
    <row r="2857" spans="1:19" x14ac:dyDescent="0.25">
      <c r="A2857" s="25" t="s">
        <v>1722</v>
      </c>
      <c r="B2857" s="44">
        <v>4</v>
      </c>
      <c r="C2857" s="25" t="s">
        <v>3633</v>
      </c>
      <c r="D2857" s="25" t="s">
        <v>309</v>
      </c>
      <c r="E2857" s="26">
        <v>45764</v>
      </c>
      <c r="F2857" s="26">
        <v>45778</v>
      </c>
      <c r="G2857" s="25" t="s">
        <v>67</v>
      </c>
      <c r="H2857" s="26">
        <v>46566</v>
      </c>
      <c r="I2857" s="26">
        <v>46581</v>
      </c>
      <c r="J2857" s="25" t="s">
        <v>1032</v>
      </c>
      <c r="K2857" s="25"/>
      <c r="L2857" s="27">
        <v>0</v>
      </c>
      <c r="M2857" s="26" t="s">
        <v>2</v>
      </c>
      <c r="N2857" s="25" t="str" cm="1">
        <f t="array" ref="N2857">_xlfn.IFS(L2857=100%,"выполнено",L2857=0%,"не выполнено",L2857&gt;0%,"в работе",L2857&lt;100%,"в работе")</f>
        <v>не выполнено</v>
      </c>
      <c r="O2857" s="25"/>
      <c r="P2857" s="25"/>
      <c r="Q2857" s="25" t="s">
        <v>1032</v>
      </c>
      <c r="R2857" s="25" t="str">
        <f>VLOOKUP(J2857,LookUp!C:F,4,0)</f>
        <v>ООС</v>
      </c>
      <c r="S2857" s="25" t="s">
        <v>3821</v>
      </c>
    </row>
    <row r="2858" spans="1:19" x14ac:dyDescent="0.25">
      <c r="A2858" s="25" t="s">
        <v>1722</v>
      </c>
      <c r="B2858" s="44">
        <v>4</v>
      </c>
      <c r="C2858" s="25" t="s">
        <v>3634</v>
      </c>
      <c r="D2858" s="25" t="s">
        <v>33</v>
      </c>
      <c r="E2858" s="26">
        <v>45776</v>
      </c>
      <c r="F2858" s="26">
        <v>45778</v>
      </c>
      <c r="G2858" s="25" t="s">
        <v>741</v>
      </c>
      <c r="H2858" s="26">
        <v>46566</v>
      </c>
      <c r="I2858" s="26">
        <v>46623</v>
      </c>
      <c r="J2858" s="25" t="s">
        <v>3635</v>
      </c>
      <c r="K2858" s="25"/>
      <c r="L2858" s="27">
        <v>0</v>
      </c>
      <c r="M2858" s="26" t="s">
        <v>2</v>
      </c>
      <c r="N2858" s="25" t="str" cm="1">
        <f t="array" ref="N2858">_xlfn.IFS(L2858=100%,"выполнено",L2858=0%,"не выполнено",L2858&gt;0%,"в работе",L2858&lt;100%,"в работе")</f>
        <v>не выполнено</v>
      </c>
      <c r="O2858" s="25"/>
      <c r="P2858" s="25"/>
      <c r="Q2858" s="25" t="s">
        <v>1032</v>
      </c>
      <c r="R2858" s="25" t="str">
        <f>VLOOKUP(J2858,LookUp!C:F,4,0)</f>
        <v>ООС</v>
      </c>
      <c r="S2858" s="25" t="s">
        <v>3821</v>
      </c>
    </row>
    <row r="2859" spans="1:19" x14ac:dyDescent="0.25">
      <c r="A2859" s="25" t="s">
        <v>1722</v>
      </c>
      <c r="B2859" s="44">
        <v>4</v>
      </c>
      <c r="C2859" s="25" t="s">
        <v>3636</v>
      </c>
      <c r="D2859" s="25" t="s">
        <v>47</v>
      </c>
      <c r="E2859" s="26">
        <v>45750</v>
      </c>
      <c r="F2859" s="26">
        <v>45778</v>
      </c>
      <c r="G2859" s="25" t="s">
        <v>27</v>
      </c>
      <c r="H2859" s="26">
        <v>46566</v>
      </c>
      <c r="I2859" s="26">
        <v>46595</v>
      </c>
      <c r="J2859" s="25" t="s">
        <v>1025</v>
      </c>
      <c r="K2859" s="25"/>
      <c r="L2859" s="27">
        <v>0</v>
      </c>
      <c r="M2859" s="26" t="s">
        <v>2</v>
      </c>
      <c r="N2859" s="25" t="str" cm="1">
        <f t="array" ref="N2859">_xlfn.IFS(L2859=100%,"выполнено",L2859=0%,"не выполнено",L2859&gt;0%,"в работе",L2859&lt;100%,"в работе")</f>
        <v>не выполнено</v>
      </c>
      <c r="O2859" s="25"/>
      <c r="P2859" s="25"/>
      <c r="Q2859" s="25" t="s">
        <v>1032</v>
      </c>
      <c r="R2859" s="25" t="str">
        <f>VLOOKUP(J2859,LookUp!C:F,4,0)</f>
        <v>СЭО</v>
      </c>
      <c r="S2859" s="25" t="s">
        <v>3821</v>
      </c>
    </row>
    <row r="2860" spans="1:19" x14ac:dyDescent="0.25">
      <c r="A2860" s="25" t="s">
        <v>1722</v>
      </c>
      <c r="B2860" s="44">
        <v>2</v>
      </c>
      <c r="C2860" s="25" t="s">
        <v>3232</v>
      </c>
      <c r="D2860" s="25" t="s">
        <v>405</v>
      </c>
      <c r="E2860" s="26">
        <v>45758</v>
      </c>
      <c r="F2860" s="26">
        <v>45937</v>
      </c>
      <c r="G2860" s="25" t="s">
        <v>3637</v>
      </c>
      <c r="H2860" s="26">
        <v>46559</v>
      </c>
      <c r="I2860" s="26">
        <v>46756</v>
      </c>
      <c r="J2860" s="25" t="s">
        <v>1719</v>
      </c>
      <c r="K2860" s="25" t="s">
        <v>1703</v>
      </c>
      <c r="L2860" s="27">
        <v>0</v>
      </c>
      <c r="M2860" s="26" t="s">
        <v>2</v>
      </c>
      <c r="N2860" s="25" t="str" cm="1">
        <f t="array" ref="N2860">_xlfn.IFS(L2860=100%,"выполнено",L2860=0%,"не выполнено",L2860&gt;0%,"в работе",L2860&lt;100%,"в работе")</f>
        <v>не выполнено</v>
      </c>
      <c r="O2860" s="25"/>
      <c r="P2860" s="25"/>
      <c r="Q2860" s="25" t="s">
        <v>1032</v>
      </c>
      <c r="R2860" s="25" t="str">
        <f>VLOOKUP(J2860,LookUp!C:F,4,0)</f>
        <v>Не применимо</v>
      </c>
      <c r="S2860" s="25" t="s">
        <v>3821</v>
      </c>
    </row>
    <row r="2861" spans="1:19" x14ac:dyDescent="0.25">
      <c r="A2861" s="25" t="s">
        <v>1722</v>
      </c>
      <c r="B2861" s="44">
        <v>3</v>
      </c>
      <c r="C2861" s="25" t="s">
        <v>946</v>
      </c>
      <c r="D2861" s="25" t="s">
        <v>741</v>
      </c>
      <c r="E2861" s="26">
        <v>45758</v>
      </c>
      <c r="F2861" s="26">
        <v>45813</v>
      </c>
      <c r="G2861" s="25" t="s">
        <v>963</v>
      </c>
      <c r="H2861" s="26">
        <v>46559</v>
      </c>
      <c r="I2861" s="26">
        <v>46610</v>
      </c>
      <c r="J2861" s="25" t="s">
        <v>1032</v>
      </c>
      <c r="K2861" s="25" t="s">
        <v>1703</v>
      </c>
      <c r="L2861" s="27">
        <v>0</v>
      </c>
      <c r="M2861" s="26" t="s">
        <v>2</v>
      </c>
      <c r="N2861" s="25" t="str" cm="1">
        <f t="array" ref="N2861">_xlfn.IFS(L2861=100%,"выполнено",L2861=0%,"не выполнено",L2861&gt;0%,"в работе",L2861&lt;100%,"в работе")</f>
        <v>не выполнено</v>
      </c>
      <c r="O2861" s="25"/>
      <c r="P2861" s="25"/>
      <c r="Q2861" s="25" t="s">
        <v>1032</v>
      </c>
      <c r="R2861" s="25" t="str">
        <f>VLOOKUP(J2861,LookUp!C:F,4,0)</f>
        <v>ООС</v>
      </c>
      <c r="S2861" s="25" t="s">
        <v>3821</v>
      </c>
    </row>
    <row r="2862" spans="1:19" x14ac:dyDescent="0.25">
      <c r="A2862" s="25" t="s">
        <v>1722</v>
      </c>
      <c r="B2862" s="44">
        <v>4</v>
      </c>
      <c r="C2862" s="25" t="s">
        <v>92</v>
      </c>
      <c r="D2862" s="25" t="s">
        <v>28</v>
      </c>
      <c r="E2862" s="26">
        <v>45758</v>
      </c>
      <c r="F2862" s="26">
        <v>45778</v>
      </c>
      <c r="G2862" s="25" t="s">
        <v>69</v>
      </c>
      <c r="H2862" s="26">
        <v>46559</v>
      </c>
      <c r="I2862" s="26">
        <v>46583</v>
      </c>
      <c r="J2862" s="25" t="s">
        <v>1032</v>
      </c>
      <c r="K2862" s="25"/>
      <c r="L2862" s="27">
        <v>0</v>
      </c>
      <c r="M2862" s="26" t="s">
        <v>2</v>
      </c>
      <c r="N2862" s="25" t="str" cm="1">
        <f t="array" ref="N2862">_xlfn.IFS(L2862=100%,"выполнено",L2862=0%,"не выполнено",L2862&gt;0%,"в работе",L2862&lt;100%,"в работе")</f>
        <v>не выполнено</v>
      </c>
      <c r="O2862" s="25"/>
      <c r="P2862" s="25"/>
      <c r="Q2862" s="25" t="s">
        <v>1032</v>
      </c>
      <c r="R2862" s="25" t="str">
        <f>VLOOKUP(J2862,LookUp!C:F,4,0)</f>
        <v>ООС</v>
      </c>
      <c r="S2862" s="25" t="s">
        <v>3821</v>
      </c>
    </row>
    <row r="2863" spans="1:19" x14ac:dyDescent="0.25">
      <c r="A2863" s="25" t="s">
        <v>1722</v>
      </c>
      <c r="B2863" s="44">
        <v>4</v>
      </c>
      <c r="C2863" s="25" t="s">
        <v>949</v>
      </c>
      <c r="D2863" s="25" t="s">
        <v>33</v>
      </c>
      <c r="E2863" s="26">
        <v>45779</v>
      </c>
      <c r="F2863" s="26">
        <v>45783</v>
      </c>
      <c r="G2863" s="25" t="s">
        <v>73</v>
      </c>
      <c r="H2863" s="26">
        <v>46583</v>
      </c>
      <c r="I2863" s="26">
        <v>46590</v>
      </c>
      <c r="J2863" s="25" t="s">
        <v>1032</v>
      </c>
      <c r="K2863" s="25"/>
      <c r="L2863" s="27">
        <v>0</v>
      </c>
      <c r="M2863" s="26" t="s">
        <v>2</v>
      </c>
      <c r="N2863" s="25" t="str" cm="1">
        <f t="array" ref="N2863">_xlfn.IFS(L2863=100%,"выполнено",L2863=0%,"не выполнено",L2863&gt;0%,"в работе",L2863&lt;100%,"в работе")</f>
        <v>не выполнено</v>
      </c>
      <c r="O2863" s="25"/>
      <c r="P2863" s="25"/>
      <c r="Q2863" s="25" t="s">
        <v>1032</v>
      </c>
      <c r="R2863" s="25" t="str">
        <f>VLOOKUP(J2863,LookUp!C:F,4,0)</f>
        <v>ООС</v>
      </c>
      <c r="S2863" s="25" t="s">
        <v>3821</v>
      </c>
    </row>
    <row r="2864" spans="1:19" x14ac:dyDescent="0.25">
      <c r="A2864" s="25" t="s">
        <v>1722</v>
      </c>
      <c r="B2864" s="44">
        <v>4</v>
      </c>
      <c r="C2864" s="25" t="s">
        <v>108</v>
      </c>
      <c r="D2864" s="25" t="s">
        <v>109</v>
      </c>
      <c r="E2864" s="26">
        <v>45784</v>
      </c>
      <c r="F2864" s="26">
        <v>45813</v>
      </c>
      <c r="G2864" s="25" t="s">
        <v>52</v>
      </c>
      <c r="H2864" s="26">
        <v>46590</v>
      </c>
      <c r="I2864" s="26">
        <v>46610</v>
      </c>
      <c r="J2864" s="25" t="s">
        <v>1032</v>
      </c>
      <c r="K2864" s="25"/>
      <c r="L2864" s="27">
        <v>0</v>
      </c>
      <c r="M2864" s="26" t="s">
        <v>2</v>
      </c>
      <c r="N2864" s="25" t="str" cm="1">
        <f t="array" ref="N2864">_xlfn.IFS(L2864=100%,"выполнено",L2864=0%,"не выполнено",L2864&gt;0%,"в работе",L2864&lt;100%,"в работе")</f>
        <v>не выполнено</v>
      </c>
      <c r="O2864" s="25"/>
      <c r="P2864" s="25"/>
      <c r="Q2864" s="25" t="s">
        <v>1032</v>
      </c>
      <c r="R2864" s="25" t="str">
        <f>VLOOKUP(J2864,LookUp!C:F,4,0)</f>
        <v>ООС</v>
      </c>
      <c r="S2864" s="25" t="s">
        <v>3821</v>
      </c>
    </row>
    <row r="2865" spans="1:19" x14ac:dyDescent="0.25">
      <c r="A2865" s="25" t="s">
        <v>1722</v>
      </c>
      <c r="B2865" s="44">
        <v>4</v>
      </c>
      <c r="C2865" s="25" t="s">
        <v>950</v>
      </c>
      <c r="D2865" s="25" t="s">
        <v>109</v>
      </c>
      <c r="E2865" s="26">
        <v>45784</v>
      </c>
      <c r="F2865" s="26">
        <v>45813</v>
      </c>
      <c r="G2865" s="25" t="s">
        <v>52</v>
      </c>
      <c r="H2865" s="26">
        <v>46590</v>
      </c>
      <c r="I2865" s="26">
        <v>46610</v>
      </c>
      <c r="J2865" s="25" t="s">
        <v>1032</v>
      </c>
      <c r="K2865" s="25"/>
      <c r="L2865" s="27">
        <v>0</v>
      </c>
      <c r="M2865" s="26" t="s">
        <v>2</v>
      </c>
      <c r="N2865" s="25" t="str" cm="1">
        <f t="array" ref="N2865">_xlfn.IFS(L2865=100%,"выполнено",L2865=0%,"не выполнено",L2865&gt;0%,"в работе",L2865&lt;100%,"в работе")</f>
        <v>не выполнено</v>
      </c>
      <c r="O2865" s="25"/>
      <c r="P2865" s="25"/>
      <c r="Q2865" s="25" t="s">
        <v>1025</v>
      </c>
      <c r="R2865" s="25" t="str">
        <f>VLOOKUP(J2865,LookUp!C:F,4,0)</f>
        <v>ООС</v>
      </c>
      <c r="S2865" s="25" t="s">
        <v>3821</v>
      </c>
    </row>
    <row r="2866" spans="1:19" x14ac:dyDescent="0.25">
      <c r="A2866" s="25" t="s">
        <v>1722</v>
      </c>
      <c r="B2866" s="44">
        <v>3</v>
      </c>
      <c r="C2866" s="25" t="s">
        <v>2803</v>
      </c>
      <c r="D2866" s="25" t="s">
        <v>286</v>
      </c>
      <c r="E2866" s="26">
        <v>45791</v>
      </c>
      <c r="F2866" s="26">
        <v>45876</v>
      </c>
      <c r="G2866" s="25" t="s">
        <v>286</v>
      </c>
      <c r="H2866" s="26">
        <v>46597</v>
      </c>
      <c r="I2866" s="26">
        <v>46686</v>
      </c>
      <c r="J2866" s="25" t="s">
        <v>1032</v>
      </c>
      <c r="K2866" s="25" t="s">
        <v>1703</v>
      </c>
      <c r="L2866" s="27">
        <v>0</v>
      </c>
      <c r="M2866" s="26" t="s">
        <v>2</v>
      </c>
      <c r="N2866" s="25" t="str" cm="1">
        <f t="array" ref="N2866">_xlfn.IFS(L2866=100%,"выполнено",L2866=0%,"не выполнено",L2866&gt;0%,"в работе",L2866&lt;100%,"в работе")</f>
        <v>не выполнено</v>
      </c>
      <c r="O2866" s="25"/>
      <c r="P2866" s="25"/>
      <c r="Q2866" s="25" t="s">
        <v>1719</v>
      </c>
      <c r="R2866" s="25" t="str">
        <f>VLOOKUP(J2866,LookUp!C:F,4,0)</f>
        <v>ООС</v>
      </c>
      <c r="S2866" s="25" t="s">
        <v>3821</v>
      </c>
    </row>
    <row r="2867" spans="1:19" x14ac:dyDescent="0.25">
      <c r="A2867" s="25" t="s">
        <v>1722</v>
      </c>
      <c r="B2867" s="44">
        <v>4</v>
      </c>
      <c r="C2867" s="25" t="s">
        <v>888</v>
      </c>
      <c r="D2867" s="25" t="s">
        <v>27</v>
      </c>
      <c r="E2867" s="26">
        <v>45791</v>
      </c>
      <c r="F2867" s="26">
        <v>45818</v>
      </c>
      <c r="G2867" s="25" t="s">
        <v>27</v>
      </c>
      <c r="H2867" s="26">
        <v>46597</v>
      </c>
      <c r="I2867" s="26">
        <v>46625</v>
      </c>
      <c r="J2867" s="25" t="s">
        <v>1032</v>
      </c>
      <c r="K2867" s="25"/>
      <c r="L2867" s="27">
        <v>0</v>
      </c>
      <c r="M2867" s="26" t="s">
        <v>2</v>
      </c>
      <c r="N2867" s="25" t="str" cm="1">
        <f t="array" ref="N2867">_xlfn.IFS(L2867=100%,"выполнено",L2867=0%,"не выполнено",L2867&gt;0%,"в работе",L2867&lt;100%,"в работе")</f>
        <v>не выполнено</v>
      </c>
      <c r="O2867" s="25"/>
      <c r="P2867" s="25"/>
      <c r="Q2867" s="25" t="s">
        <v>1719</v>
      </c>
      <c r="R2867" s="25" t="str">
        <f>VLOOKUP(J2867,LookUp!C:F,4,0)</f>
        <v>ООС</v>
      </c>
      <c r="S2867" s="25" t="s">
        <v>3821</v>
      </c>
    </row>
    <row r="2868" spans="1:19" x14ac:dyDescent="0.25">
      <c r="A2868" s="25" t="s">
        <v>1722</v>
      </c>
      <c r="B2868" s="44">
        <v>4</v>
      </c>
      <c r="C2868" s="25" t="s">
        <v>953</v>
      </c>
      <c r="D2868" s="25" t="s">
        <v>33</v>
      </c>
      <c r="E2868" s="26">
        <v>45819</v>
      </c>
      <c r="F2868" s="26">
        <v>45821</v>
      </c>
      <c r="G2868" s="25" t="s">
        <v>73</v>
      </c>
      <c r="H2868" s="26">
        <v>46625</v>
      </c>
      <c r="I2868" s="26">
        <v>46633</v>
      </c>
      <c r="J2868" s="25" t="s">
        <v>1032</v>
      </c>
      <c r="K2868" s="25"/>
      <c r="L2868" s="27">
        <v>0</v>
      </c>
      <c r="M2868" s="26" t="s">
        <v>2</v>
      </c>
      <c r="N2868" s="25" t="str" cm="1">
        <f t="array" ref="N2868">_xlfn.IFS(L2868=100%,"выполнено",L2868=0%,"не выполнено",L2868&gt;0%,"в работе",L2868&lt;100%,"в работе")</f>
        <v>не выполнено</v>
      </c>
      <c r="O2868" s="25"/>
      <c r="P2868" s="25"/>
      <c r="Q2868" s="25" t="s">
        <v>1719</v>
      </c>
      <c r="R2868" s="25" t="str">
        <f>VLOOKUP(J2868,LookUp!C:F,4,0)</f>
        <v>ООС</v>
      </c>
      <c r="S2868" s="25" t="s">
        <v>3821</v>
      </c>
    </row>
    <row r="2869" spans="1:19" x14ac:dyDescent="0.25">
      <c r="A2869" s="25" t="s">
        <v>1722</v>
      </c>
      <c r="B2869" s="44">
        <v>4</v>
      </c>
      <c r="C2869" s="25" t="s">
        <v>111</v>
      </c>
      <c r="D2869" s="25" t="s">
        <v>112</v>
      </c>
      <c r="E2869" s="26">
        <v>45814</v>
      </c>
      <c r="F2869" s="26">
        <v>45814</v>
      </c>
      <c r="G2869" s="25" t="s">
        <v>112</v>
      </c>
      <c r="H2869" s="26">
        <v>46610</v>
      </c>
      <c r="I2869" s="26">
        <v>46611</v>
      </c>
      <c r="J2869" s="25" t="s">
        <v>1032</v>
      </c>
      <c r="K2869" s="25"/>
      <c r="L2869" s="27">
        <v>0</v>
      </c>
      <c r="M2869" s="26" t="s">
        <v>2</v>
      </c>
      <c r="N2869" s="25" t="str" cm="1">
        <f t="array" ref="N2869">_xlfn.IFS(L2869=100%,"выполнено",L2869=0%,"не выполнено",L2869&gt;0%,"в работе",L2869&lt;100%,"в работе")</f>
        <v>не выполнено</v>
      </c>
      <c r="O2869" s="25"/>
      <c r="P2869" s="25"/>
      <c r="Q2869" s="25" t="s">
        <v>1719</v>
      </c>
      <c r="R2869" s="25" t="str">
        <f>VLOOKUP(J2869,LookUp!C:F,4,0)</f>
        <v>ООС</v>
      </c>
      <c r="S2869" s="25" t="s">
        <v>3821</v>
      </c>
    </row>
    <row r="2870" spans="1:19" x14ac:dyDescent="0.25">
      <c r="A2870" s="25" t="s">
        <v>1722</v>
      </c>
      <c r="B2870" s="44">
        <v>4</v>
      </c>
      <c r="C2870" s="25" t="s">
        <v>113</v>
      </c>
      <c r="D2870" s="25" t="s">
        <v>73</v>
      </c>
      <c r="E2870" s="26">
        <v>45817</v>
      </c>
      <c r="F2870" s="26">
        <v>45821</v>
      </c>
      <c r="G2870" s="25" t="s">
        <v>73</v>
      </c>
      <c r="H2870" s="26">
        <v>46611</v>
      </c>
      <c r="I2870" s="26">
        <v>46618</v>
      </c>
      <c r="J2870" s="25" t="s">
        <v>1032</v>
      </c>
      <c r="K2870" s="25"/>
      <c r="L2870" s="27">
        <v>0</v>
      </c>
      <c r="M2870" s="26" t="s">
        <v>2</v>
      </c>
      <c r="N2870" s="25" t="str" cm="1">
        <f t="array" ref="N2870">_xlfn.IFS(L2870=100%,"выполнено",L2870=0%,"не выполнено",L2870&gt;0%,"в работе",L2870&lt;100%,"в работе")</f>
        <v>не выполнено</v>
      </c>
      <c r="O2870" s="25"/>
      <c r="P2870" s="25"/>
      <c r="Q2870" s="25" t="s">
        <v>1719</v>
      </c>
      <c r="R2870" s="25" t="str">
        <f>VLOOKUP(J2870,LookUp!C:F,4,0)</f>
        <v>ООС</v>
      </c>
      <c r="S2870" s="25" t="s">
        <v>3821</v>
      </c>
    </row>
    <row r="2871" spans="1:19" x14ac:dyDescent="0.25">
      <c r="A2871" s="25" t="s">
        <v>1722</v>
      </c>
      <c r="B2871" s="44">
        <v>4</v>
      </c>
      <c r="C2871" s="25" t="s">
        <v>114</v>
      </c>
      <c r="D2871" s="25" t="s">
        <v>73</v>
      </c>
      <c r="E2871" s="26">
        <v>45824</v>
      </c>
      <c r="F2871" s="26">
        <v>45828</v>
      </c>
      <c r="G2871" s="25" t="s">
        <v>73</v>
      </c>
      <c r="H2871" s="26">
        <v>46618</v>
      </c>
      <c r="I2871" s="26">
        <v>46625</v>
      </c>
      <c r="J2871" s="25" t="s">
        <v>1032</v>
      </c>
      <c r="K2871" s="25"/>
      <c r="L2871" s="27">
        <v>0</v>
      </c>
      <c r="M2871" s="26" t="s">
        <v>2</v>
      </c>
      <c r="N2871" s="25" t="str" cm="1">
        <f t="array" ref="N2871">_xlfn.IFS(L2871=100%,"выполнено",L2871=0%,"не выполнено",L2871&gt;0%,"в работе",L2871&lt;100%,"в работе")</f>
        <v>не выполнено</v>
      </c>
      <c r="O2871" s="25"/>
      <c r="P2871" s="25"/>
      <c r="Q2871" s="25" t="s">
        <v>1719</v>
      </c>
      <c r="R2871" s="25" t="str">
        <f>VLOOKUP(J2871,LookUp!C:F,4,0)</f>
        <v>ООС</v>
      </c>
      <c r="S2871" s="25" t="s">
        <v>3821</v>
      </c>
    </row>
    <row r="2872" spans="1:19" x14ac:dyDescent="0.25">
      <c r="A2872" s="25" t="s">
        <v>1722</v>
      </c>
      <c r="B2872" s="44">
        <v>4</v>
      </c>
      <c r="C2872" s="25" t="s">
        <v>954</v>
      </c>
      <c r="D2872" s="25" t="s">
        <v>112</v>
      </c>
      <c r="E2872" s="26">
        <v>45831</v>
      </c>
      <c r="F2872" s="26">
        <v>45831</v>
      </c>
      <c r="G2872" s="25" t="s">
        <v>112</v>
      </c>
      <c r="H2872" s="26">
        <v>46625</v>
      </c>
      <c r="I2872" s="26">
        <v>46626</v>
      </c>
      <c r="J2872" s="25" t="s">
        <v>1032</v>
      </c>
      <c r="K2872" s="25"/>
      <c r="L2872" s="27">
        <v>0</v>
      </c>
      <c r="M2872" s="26" t="s">
        <v>2</v>
      </c>
      <c r="N2872" s="25" t="str" cm="1">
        <f t="array" ref="N2872">_xlfn.IFS(L2872=100%,"выполнено",L2872=0%,"не выполнено",L2872&gt;0%,"в работе",L2872&lt;100%,"в работе")</f>
        <v>не выполнено</v>
      </c>
      <c r="O2872" s="25"/>
      <c r="P2872" s="25"/>
      <c r="Q2872" s="25" t="s">
        <v>1719</v>
      </c>
      <c r="R2872" s="25" t="str">
        <f>VLOOKUP(J2872,LookUp!C:F,4,0)</f>
        <v>ООС</v>
      </c>
      <c r="S2872" s="25" t="s">
        <v>3821</v>
      </c>
    </row>
    <row r="2873" spans="1:19" x14ac:dyDescent="0.25">
      <c r="A2873" s="25" t="s">
        <v>1722</v>
      </c>
      <c r="B2873" s="44">
        <v>4</v>
      </c>
      <c r="C2873" s="25" t="s">
        <v>955</v>
      </c>
      <c r="D2873" s="25" t="s">
        <v>112</v>
      </c>
      <c r="E2873" s="26">
        <v>45832</v>
      </c>
      <c r="F2873" s="26">
        <v>45832</v>
      </c>
      <c r="G2873" s="25" t="s">
        <v>112</v>
      </c>
      <c r="H2873" s="26">
        <v>46626</v>
      </c>
      <c r="I2873" s="26">
        <v>46630</v>
      </c>
      <c r="J2873" s="25" t="s">
        <v>1032</v>
      </c>
      <c r="K2873" s="25"/>
      <c r="L2873" s="27">
        <v>0</v>
      </c>
      <c r="M2873" s="26" t="s">
        <v>2</v>
      </c>
      <c r="N2873" s="25" t="str" cm="1">
        <f t="array" ref="N2873">_xlfn.IFS(L2873=100%,"выполнено",L2873=0%,"не выполнено",L2873&gt;0%,"в работе",L2873&lt;100%,"в работе")</f>
        <v>не выполнено</v>
      </c>
      <c r="O2873" s="25"/>
      <c r="P2873" s="25"/>
      <c r="Q2873" s="25" t="s">
        <v>1719</v>
      </c>
      <c r="R2873" s="25" t="str">
        <f>VLOOKUP(J2873,LookUp!C:F,4,0)</f>
        <v>ООС</v>
      </c>
      <c r="S2873" s="25" t="s">
        <v>3821</v>
      </c>
    </row>
    <row r="2874" spans="1:19" x14ac:dyDescent="0.25">
      <c r="A2874" s="25" t="s">
        <v>1722</v>
      </c>
      <c r="B2874" s="44">
        <v>4</v>
      </c>
      <c r="C2874" s="25" t="s">
        <v>897</v>
      </c>
      <c r="D2874" s="25" t="s">
        <v>41</v>
      </c>
      <c r="E2874" s="26">
        <v>45832</v>
      </c>
      <c r="F2874" s="26">
        <v>45866</v>
      </c>
      <c r="G2874" s="25" t="s">
        <v>656</v>
      </c>
      <c r="H2874" s="26">
        <v>46626</v>
      </c>
      <c r="I2874" s="26">
        <v>46673</v>
      </c>
      <c r="J2874" s="25" t="s">
        <v>1032</v>
      </c>
      <c r="K2874" s="25" t="s">
        <v>1703</v>
      </c>
      <c r="L2874" s="27">
        <v>0</v>
      </c>
      <c r="M2874" s="26" t="s">
        <v>2</v>
      </c>
      <c r="N2874" s="25" t="str" cm="1">
        <f t="array" ref="N2874">_xlfn.IFS(L2874=100%,"выполнено",L2874=0%,"не выполнено",L2874&gt;0%,"в работе",L2874&lt;100%,"в работе")</f>
        <v>не выполнено</v>
      </c>
      <c r="O2874" s="25"/>
      <c r="P2874" s="25"/>
      <c r="Q2874" s="25" t="s">
        <v>1719</v>
      </c>
      <c r="R2874" s="25" t="str">
        <f>VLOOKUP(J2874,LookUp!C:F,4,0)</f>
        <v>ООС</v>
      </c>
      <c r="S2874" s="25" t="s">
        <v>3821</v>
      </c>
    </row>
    <row r="2875" spans="1:19" x14ac:dyDescent="0.25">
      <c r="A2875" s="25" t="s">
        <v>1722</v>
      </c>
      <c r="B2875" s="44">
        <v>5</v>
      </c>
      <c r="C2875" s="25" t="s">
        <v>957</v>
      </c>
      <c r="D2875" s="25" t="s">
        <v>109</v>
      </c>
      <c r="E2875" s="26">
        <v>45832</v>
      </c>
      <c r="F2875" s="26">
        <v>45861</v>
      </c>
      <c r="G2875" s="25" t="s">
        <v>278</v>
      </c>
      <c r="H2875" s="26">
        <v>46626</v>
      </c>
      <c r="I2875" s="26">
        <v>46665</v>
      </c>
      <c r="J2875" s="25" t="s">
        <v>1032</v>
      </c>
      <c r="K2875" s="25"/>
      <c r="L2875" s="27">
        <v>0</v>
      </c>
      <c r="M2875" s="26" t="s">
        <v>2</v>
      </c>
      <c r="N2875" s="25" t="str" cm="1">
        <f t="array" ref="N2875">_xlfn.IFS(L2875=100%,"выполнено",L2875=0%,"не выполнено",L2875&gt;0%,"в работе",L2875&lt;100%,"в работе")</f>
        <v>не выполнено</v>
      </c>
      <c r="O2875" s="25"/>
      <c r="P2875" s="25"/>
      <c r="Q2875" s="25" t="s">
        <v>1025</v>
      </c>
      <c r="R2875" s="25" t="str">
        <f>VLOOKUP(J2875,LookUp!C:F,4,0)</f>
        <v>ООС</v>
      </c>
      <c r="S2875" s="25" t="s">
        <v>3821</v>
      </c>
    </row>
    <row r="2876" spans="1:19" x14ac:dyDescent="0.25">
      <c r="A2876" s="25" t="s">
        <v>1722</v>
      </c>
      <c r="B2876" s="44">
        <v>5</v>
      </c>
      <c r="C2876" s="25" t="s">
        <v>119</v>
      </c>
      <c r="D2876" s="25" t="s">
        <v>112</v>
      </c>
      <c r="E2876" s="26">
        <v>45862</v>
      </c>
      <c r="F2876" s="26">
        <v>45862</v>
      </c>
      <c r="G2876" s="25" t="s">
        <v>112</v>
      </c>
      <c r="H2876" s="26">
        <v>46665</v>
      </c>
      <c r="I2876" s="26">
        <v>46666</v>
      </c>
      <c r="J2876" s="25" t="s">
        <v>1032</v>
      </c>
      <c r="K2876" s="25"/>
      <c r="L2876" s="27">
        <v>0</v>
      </c>
      <c r="M2876" s="26" t="s">
        <v>2</v>
      </c>
      <c r="N2876" s="25" t="str" cm="1">
        <f t="array" ref="N2876">_xlfn.IFS(L2876=100%,"выполнено",L2876=0%,"не выполнено",L2876&gt;0%,"в работе",L2876&lt;100%,"в работе")</f>
        <v>не выполнено</v>
      </c>
      <c r="O2876" s="25"/>
      <c r="P2876" s="25"/>
      <c r="Q2876" s="25" t="s">
        <v>1719</v>
      </c>
      <c r="R2876" s="25" t="str">
        <f>VLOOKUP(J2876,LookUp!C:F,4,0)</f>
        <v>ООС</v>
      </c>
      <c r="S2876" s="25" t="s">
        <v>3821</v>
      </c>
    </row>
    <row r="2877" spans="1:19" x14ac:dyDescent="0.25">
      <c r="A2877" s="25" t="s">
        <v>1722</v>
      </c>
      <c r="B2877" s="44">
        <v>5</v>
      </c>
      <c r="C2877" s="25" t="s">
        <v>120</v>
      </c>
      <c r="D2877" s="25" t="s">
        <v>35</v>
      </c>
      <c r="E2877" s="26">
        <v>45863</v>
      </c>
      <c r="F2877" s="26">
        <v>45866</v>
      </c>
      <c r="G2877" s="25" t="s">
        <v>73</v>
      </c>
      <c r="H2877" s="26">
        <v>46666</v>
      </c>
      <c r="I2877" s="26">
        <v>46673</v>
      </c>
      <c r="J2877" s="25" t="s">
        <v>1032</v>
      </c>
      <c r="K2877" s="25"/>
      <c r="L2877" s="27">
        <v>0</v>
      </c>
      <c r="M2877" s="26" t="s">
        <v>2</v>
      </c>
      <c r="N2877" s="25" t="str" cm="1">
        <f t="array" ref="N2877">_xlfn.IFS(L2877=100%,"выполнено",L2877=0%,"не выполнено",L2877&gt;0%,"в работе",L2877&lt;100%,"в работе")</f>
        <v>не выполнено</v>
      </c>
      <c r="O2877" s="25"/>
      <c r="P2877" s="25"/>
      <c r="Q2877" s="25" t="s">
        <v>1719</v>
      </c>
      <c r="R2877" s="25" t="str">
        <f>VLOOKUP(J2877,LookUp!C:F,4,0)</f>
        <v>ООС</v>
      </c>
      <c r="S2877" s="25" t="s">
        <v>3821</v>
      </c>
    </row>
    <row r="2878" spans="1:19" x14ac:dyDescent="0.25">
      <c r="A2878" s="25" t="s">
        <v>1722</v>
      </c>
      <c r="B2878" s="44">
        <v>4</v>
      </c>
      <c r="C2878" s="25" t="s">
        <v>958</v>
      </c>
      <c r="D2878" s="25" t="s">
        <v>656</v>
      </c>
      <c r="E2878" s="26">
        <v>45833</v>
      </c>
      <c r="F2878" s="26">
        <v>45876</v>
      </c>
      <c r="G2878" s="25" t="s">
        <v>741</v>
      </c>
      <c r="H2878" s="26">
        <v>46630</v>
      </c>
      <c r="I2878" s="26">
        <v>46686</v>
      </c>
      <c r="J2878" s="25" t="s">
        <v>1032</v>
      </c>
      <c r="K2878" s="25" t="s">
        <v>1703</v>
      </c>
      <c r="L2878" s="27">
        <v>0</v>
      </c>
      <c r="M2878" s="26" t="s">
        <v>2</v>
      </c>
      <c r="N2878" s="25" t="str" cm="1">
        <f t="array" ref="N2878">_xlfn.IFS(L2878=100%,"выполнено",L2878=0%,"не выполнено",L2878&gt;0%,"в работе",L2878&lt;100%,"в работе")</f>
        <v>не выполнено</v>
      </c>
      <c r="O2878" s="25"/>
      <c r="P2878" s="25"/>
      <c r="Q2878" s="25" t="s">
        <v>465</v>
      </c>
      <c r="R2878" s="25" t="str">
        <f>VLOOKUP(J2878,LookUp!C:F,4,0)</f>
        <v>ООС</v>
      </c>
      <c r="S2878" s="25" t="s">
        <v>3821</v>
      </c>
    </row>
    <row r="2879" spans="1:19" x14ac:dyDescent="0.25">
      <c r="A2879" s="25" t="s">
        <v>1722</v>
      </c>
      <c r="B2879" s="44">
        <v>5</v>
      </c>
      <c r="C2879" s="25" t="s">
        <v>898</v>
      </c>
      <c r="D2879" s="25" t="s">
        <v>69</v>
      </c>
      <c r="E2879" s="26">
        <v>45833</v>
      </c>
      <c r="F2879" s="26">
        <v>45855</v>
      </c>
      <c r="G2879" s="25" t="s">
        <v>170</v>
      </c>
      <c r="H2879" s="26">
        <v>46630</v>
      </c>
      <c r="I2879" s="26">
        <v>46654</v>
      </c>
      <c r="J2879" s="25" t="s">
        <v>1032</v>
      </c>
      <c r="K2879" s="25"/>
      <c r="L2879" s="27">
        <v>0</v>
      </c>
      <c r="M2879" s="26" t="s">
        <v>2</v>
      </c>
      <c r="N2879" s="25" t="str" cm="1">
        <f t="array" ref="N2879">_xlfn.IFS(L2879=100%,"выполнено",L2879=0%,"не выполнено",L2879&gt;0%,"в работе",L2879&lt;100%,"в работе")</f>
        <v>не выполнено</v>
      </c>
      <c r="O2879" s="25"/>
      <c r="P2879" s="25"/>
      <c r="Q2879" s="25" t="s">
        <v>1719</v>
      </c>
      <c r="R2879" s="25" t="str">
        <f>VLOOKUP(J2879,LookUp!C:F,4,0)</f>
        <v>ООС</v>
      </c>
      <c r="S2879" s="25" t="s">
        <v>3821</v>
      </c>
    </row>
    <row r="2880" spans="1:19" x14ac:dyDescent="0.25">
      <c r="A2880" s="25" t="s">
        <v>1722</v>
      </c>
      <c r="B2880" s="44">
        <v>5</v>
      </c>
      <c r="C2880" s="25" t="s">
        <v>960</v>
      </c>
      <c r="D2880" s="25" t="s">
        <v>112</v>
      </c>
      <c r="E2880" s="26">
        <v>45856</v>
      </c>
      <c r="F2880" s="26">
        <v>45856</v>
      </c>
      <c r="G2880" s="25" t="s">
        <v>112</v>
      </c>
      <c r="H2880" s="26">
        <v>46654</v>
      </c>
      <c r="I2880" s="26">
        <v>46657</v>
      </c>
      <c r="J2880" s="25" t="s">
        <v>1032</v>
      </c>
      <c r="K2880" s="25"/>
      <c r="L2880" s="27">
        <v>0</v>
      </c>
      <c r="M2880" s="26" t="s">
        <v>2</v>
      </c>
      <c r="N2880" s="25" t="str" cm="1">
        <f t="array" ref="N2880">_xlfn.IFS(L2880=100%,"выполнено",L2880=0%,"не выполнено",L2880&gt;0%,"в работе",L2880&lt;100%,"в работе")</f>
        <v>не выполнено</v>
      </c>
      <c r="O2880" s="25"/>
      <c r="P2880" s="25"/>
      <c r="Q2880" s="25" t="s">
        <v>465</v>
      </c>
      <c r="R2880" s="25" t="str">
        <f>VLOOKUP(J2880,LookUp!C:F,4,0)</f>
        <v>ООС</v>
      </c>
      <c r="S2880" s="25" t="s">
        <v>3821</v>
      </c>
    </row>
    <row r="2881" spans="1:19" x14ac:dyDescent="0.25">
      <c r="A2881" s="25" t="s">
        <v>1722</v>
      </c>
      <c r="B2881" s="44">
        <v>5</v>
      </c>
      <c r="C2881" s="25" t="s">
        <v>961</v>
      </c>
      <c r="D2881" s="25" t="s">
        <v>73</v>
      </c>
      <c r="E2881" s="26">
        <v>45859</v>
      </c>
      <c r="F2881" s="26">
        <v>45863</v>
      </c>
      <c r="G2881" s="25" t="s">
        <v>73</v>
      </c>
      <c r="H2881" s="26">
        <v>46657</v>
      </c>
      <c r="I2881" s="26">
        <v>46664</v>
      </c>
      <c r="J2881" s="25" t="s">
        <v>1032</v>
      </c>
      <c r="K2881" s="25"/>
      <c r="L2881" s="27">
        <v>0</v>
      </c>
      <c r="M2881" s="26" t="s">
        <v>2</v>
      </c>
      <c r="N2881" s="25" t="str" cm="1">
        <f t="array" ref="N2881">_xlfn.IFS(L2881=100%,"выполнено",L2881=0%,"не выполнено",L2881&gt;0%,"в работе",L2881&lt;100%,"в работе")</f>
        <v>не выполнено</v>
      </c>
      <c r="O2881" s="25"/>
      <c r="P2881" s="25"/>
      <c r="Q2881" s="25" t="s">
        <v>465</v>
      </c>
      <c r="R2881" s="25" t="str">
        <f>VLOOKUP(J2881,LookUp!C:F,4,0)</f>
        <v>ООС</v>
      </c>
      <c r="S2881" s="25" t="s">
        <v>3821</v>
      </c>
    </row>
    <row r="2882" spans="1:19" x14ac:dyDescent="0.25">
      <c r="A2882" s="25" t="s">
        <v>1722</v>
      </c>
      <c r="B2882" s="44">
        <v>5</v>
      </c>
      <c r="C2882" s="25" t="s">
        <v>962</v>
      </c>
      <c r="D2882" s="25" t="s">
        <v>106</v>
      </c>
      <c r="E2882" s="26">
        <v>45867</v>
      </c>
      <c r="F2882" s="26">
        <v>45876</v>
      </c>
      <c r="G2882" s="25" t="s">
        <v>267</v>
      </c>
      <c r="H2882" s="26">
        <v>46673</v>
      </c>
      <c r="I2882" s="26">
        <v>46686</v>
      </c>
      <c r="J2882" s="25" t="s">
        <v>1032</v>
      </c>
      <c r="K2882" s="25"/>
      <c r="L2882" s="27">
        <v>0</v>
      </c>
      <c r="M2882" s="26" t="s">
        <v>2</v>
      </c>
      <c r="N2882" s="25" t="str" cm="1">
        <f t="array" ref="N2882">_xlfn.IFS(L2882=100%,"выполнено",L2882=0%,"не выполнено",L2882&gt;0%,"в работе",L2882&lt;100%,"в работе")</f>
        <v>не выполнено</v>
      </c>
      <c r="O2882" s="25"/>
      <c r="P2882" s="25"/>
      <c r="Q2882" s="25" t="s">
        <v>465</v>
      </c>
      <c r="R2882" s="25" t="str">
        <f>VLOOKUP(J2882,LookUp!C:F,4,0)</f>
        <v>ООС</v>
      </c>
      <c r="S2882" s="25" t="s">
        <v>3821</v>
      </c>
    </row>
    <row r="2883" spans="1:19" x14ac:dyDescent="0.25">
      <c r="A2883" s="25" t="s">
        <v>1722</v>
      </c>
      <c r="B2883" s="44">
        <v>3</v>
      </c>
      <c r="C2883" s="25" t="s">
        <v>2181</v>
      </c>
      <c r="D2883" s="25" t="s">
        <v>163</v>
      </c>
      <c r="E2883" s="26">
        <v>45818</v>
      </c>
      <c r="F2883" s="26">
        <v>45937</v>
      </c>
      <c r="G2883" s="25" t="s">
        <v>78</v>
      </c>
      <c r="H2883" s="26">
        <v>46624</v>
      </c>
      <c r="I2883" s="26">
        <v>46756</v>
      </c>
      <c r="J2883" s="25" t="s">
        <v>1032</v>
      </c>
      <c r="K2883" s="25" t="s">
        <v>1703</v>
      </c>
      <c r="L2883" s="27">
        <v>0</v>
      </c>
      <c r="M2883" s="26" t="s">
        <v>2</v>
      </c>
      <c r="N2883" s="25" t="str" cm="1">
        <f t="array" ref="N2883">_xlfn.IFS(L2883=100%,"выполнено",L2883=0%,"не выполнено",L2883&gt;0%,"в работе",L2883&lt;100%,"в работе")</f>
        <v>не выполнено</v>
      </c>
      <c r="O2883" s="25"/>
      <c r="P2883" s="25"/>
      <c r="Q2883" s="25" t="s">
        <v>465</v>
      </c>
      <c r="R2883" s="25" t="str">
        <f>VLOOKUP(J2883,LookUp!C:F,4,0)</f>
        <v>ООС</v>
      </c>
      <c r="S2883" s="25" t="s">
        <v>3821</v>
      </c>
    </row>
    <row r="2884" spans="1:19" x14ac:dyDescent="0.25">
      <c r="A2884" s="25" t="s">
        <v>1722</v>
      </c>
      <c r="B2884" s="44">
        <v>4</v>
      </c>
      <c r="C2884" s="25" t="s">
        <v>95</v>
      </c>
      <c r="D2884" s="25" t="s">
        <v>30</v>
      </c>
      <c r="E2884" s="26">
        <v>45818</v>
      </c>
      <c r="F2884" s="26">
        <v>45859</v>
      </c>
      <c r="G2884" s="25" t="s">
        <v>80</v>
      </c>
      <c r="H2884" s="26">
        <v>46624</v>
      </c>
      <c r="I2884" s="26">
        <v>46668</v>
      </c>
      <c r="J2884" s="25" t="s">
        <v>1032</v>
      </c>
      <c r="K2884" s="25"/>
      <c r="L2884" s="27">
        <v>0</v>
      </c>
      <c r="M2884" s="26" t="s">
        <v>2</v>
      </c>
      <c r="N2884" s="25" t="str" cm="1">
        <f t="array" ref="N2884">_xlfn.IFS(L2884=100%,"выполнено",L2884=0%,"не выполнено",L2884&gt;0%,"в работе",L2884&lt;100%,"в работе")</f>
        <v>не выполнено</v>
      </c>
      <c r="O2884" s="25"/>
      <c r="P2884" s="25"/>
      <c r="Q2884" s="25" t="s">
        <v>465</v>
      </c>
      <c r="R2884" s="25" t="str">
        <f>VLOOKUP(J2884,LookUp!C:F,4,0)</f>
        <v>ООС</v>
      </c>
      <c r="S2884" s="25" t="s">
        <v>3821</v>
      </c>
    </row>
    <row r="2885" spans="1:19" x14ac:dyDescent="0.25">
      <c r="A2885" s="25" t="s">
        <v>1722</v>
      </c>
      <c r="B2885" s="44">
        <v>4</v>
      </c>
      <c r="C2885" s="25" t="s">
        <v>111</v>
      </c>
      <c r="D2885" s="25" t="s">
        <v>73</v>
      </c>
      <c r="E2885" s="26">
        <v>45860</v>
      </c>
      <c r="F2885" s="26">
        <v>45866</v>
      </c>
      <c r="G2885" s="25" t="s">
        <v>73</v>
      </c>
      <c r="H2885" s="26">
        <v>46668</v>
      </c>
      <c r="I2885" s="26">
        <v>46675</v>
      </c>
      <c r="J2885" s="25" t="s">
        <v>1032</v>
      </c>
      <c r="K2885" s="25"/>
      <c r="L2885" s="27">
        <v>0</v>
      </c>
      <c r="M2885" s="26" t="s">
        <v>2</v>
      </c>
      <c r="N2885" s="25" t="str" cm="1">
        <f t="array" ref="N2885">_xlfn.IFS(L2885=100%,"выполнено",L2885=0%,"не выполнено",L2885&gt;0%,"в работе",L2885&lt;100%,"в работе")</f>
        <v>не выполнено</v>
      </c>
      <c r="O2885" s="25"/>
      <c r="P2885" s="25"/>
      <c r="Q2885" s="25" t="s">
        <v>1719</v>
      </c>
      <c r="R2885" s="25" t="str">
        <f>VLOOKUP(J2885,LookUp!C:F,4,0)</f>
        <v>ООС</v>
      </c>
      <c r="S2885" s="25" t="s">
        <v>3821</v>
      </c>
    </row>
    <row r="2886" spans="1:19" x14ac:dyDescent="0.25">
      <c r="A2886" s="25" t="s">
        <v>1722</v>
      </c>
      <c r="B2886" s="44">
        <v>4</v>
      </c>
      <c r="C2886" s="25" t="s">
        <v>113</v>
      </c>
      <c r="D2886" s="25" t="s">
        <v>35</v>
      </c>
      <c r="E2886" s="26">
        <v>45863</v>
      </c>
      <c r="F2886" s="26">
        <v>45866</v>
      </c>
      <c r="G2886" s="25" t="s">
        <v>35</v>
      </c>
      <c r="H2886" s="26">
        <v>46673</v>
      </c>
      <c r="I2886" s="26">
        <v>46675</v>
      </c>
      <c r="J2886" s="25" t="s">
        <v>1032</v>
      </c>
      <c r="K2886" s="25"/>
      <c r="L2886" s="27">
        <v>0</v>
      </c>
      <c r="M2886" s="26" t="s">
        <v>2</v>
      </c>
      <c r="N2886" s="25" t="str" cm="1">
        <f t="array" ref="N2886">_xlfn.IFS(L2886=100%,"выполнено",L2886=0%,"не выполнено",L2886&gt;0%,"в работе",L2886&lt;100%,"в работе")</f>
        <v>не выполнено</v>
      </c>
      <c r="O2886" s="25"/>
      <c r="P2886" s="25"/>
      <c r="Q2886" s="25" t="s">
        <v>1719</v>
      </c>
      <c r="R2886" s="25" t="str">
        <f>VLOOKUP(J2886,LookUp!C:F,4,0)</f>
        <v>ООС</v>
      </c>
      <c r="S2886" s="25" t="s">
        <v>3821</v>
      </c>
    </row>
    <row r="2887" spans="1:19" x14ac:dyDescent="0.25">
      <c r="A2887" s="25" t="s">
        <v>1722</v>
      </c>
      <c r="B2887" s="44">
        <v>4</v>
      </c>
      <c r="C2887" s="25" t="s">
        <v>114</v>
      </c>
      <c r="D2887" s="25" t="s">
        <v>73</v>
      </c>
      <c r="E2887" s="26">
        <v>45867</v>
      </c>
      <c r="F2887" s="26">
        <v>45873</v>
      </c>
      <c r="G2887" s="25" t="s">
        <v>73</v>
      </c>
      <c r="H2887" s="26">
        <v>46675</v>
      </c>
      <c r="I2887" s="26">
        <v>46682</v>
      </c>
      <c r="J2887" s="25" t="s">
        <v>1032</v>
      </c>
      <c r="K2887" s="25"/>
      <c r="L2887" s="27">
        <v>0</v>
      </c>
      <c r="M2887" s="26" t="s">
        <v>2</v>
      </c>
      <c r="N2887" s="25" t="str" cm="1">
        <f t="array" ref="N2887">_xlfn.IFS(L2887=100%,"выполнено",L2887=0%,"не выполнено",L2887&gt;0%,"в работе",L2887&lt;100%,"в работе")</f>
        <v>не выполнено</v>
      </c>
      <c r="O2887" s="25"/>
      <c r="P2887" s="25"/>
      <c r="Q2887" s="25" t="s">
        <v>1719</v>
      </c>
      <c r="R2887" s="25" t="str">
        <f>VLOOKUP(J2887,LookUp!C:F,4,0)</f>
        <v>ООС</v>
      </c>
      <c r="S2887" s="25" t="s">
        <v>3821</v>
      </c>
    </row>
    <row r="2888" spans="1:19" x14ac:dyDescent="0.25">
      <c r="A2888" s="25" t="s">
        <v>1722</v>
      </c>
      <c r="B2888" s="44">
        <v>4</v>
      </c>
      <c r="C2888" s="25" t="s">
        <v>1637</v>
      </c>
      <c r="D2888" s="25" t="s">
        <v>112</v>
      </c>
      <c r="E2888" s="26">
        <v>45902</v>
      </c>
      <c r="F2888" s="26">
        <v>45902</v>
      </c>
      <c r="G2888" s="25" t="s">
        <v>112</v>
      </c>
      <c r="H2888" s="26">
        <v>46714</v>
      </c>
      <c r="I2888" s="26">
        <v>46715</v>
      </c>
      <c r="J2888" s="25" t="s">
        <v>1032</v>
      </c>
      <c r="K2888" s="25"/>
      <c r="L2888" s="27">
        <v>0</v>
      </c>
      <c r="M2888" s="26" t="s">
        <v>2</v>
      </c>
      <c r="N2888" s="25" t="str" cm="1">
        <f t="array" ref="N2888">_xlfn.IFS(L2888=100%,"выполнено",L2888=0%,"не выполнено",L2888&gt;0%,"в работе",L2888&lt;100%,"в работе")</f>
        <v>не выполнено</v>
      </c>
      <c r="O2888" s="25"/>
      <c r="P2888" s="25"/>
      <c r="Q2888" s="25" t="s">
        <v>991</v>
      </c>
      <c r="R2888" s="25" t="str">
        <f>VLOOKUP(J2888,LookUp!C:F,4,0)</f>
        <v>ООС</v>
      </c>
      <c r="S2888" s="25" t="s">
        <v>3821</v>
      </c>
    </row>
    <row r="2889" spans="1:19" x14ac:dyDescent="0.25">
      <c r="A2889" s="25" t="s">
        <v>1722</v>
      </c>
      <c r="B2889" s="44">
        <v>4</v>
      </c>
      <c r="C2889" s="25" t="s">
        <v>115</v>
      </c>
      <c r="D2889" s="25" t="s">
        <v>27</v>
      </c>
      <c r="E2889" s="26">
        <v>45860</v>
      </c>
      <c r="F2889" s="26">
        <v>45887</v>
      </c>
      <c r="G2889" s="25" t="s">
        <v>109</v>
      </c>
      <c r="H2889" s="26">
        <v>46668</v>
      </c>
      <c r="I2889" s="26">
        <v>46700</v>
      </c>
      <c r="J2889" s="25" t="s">
        <v>1032</v>
      </c>
      <c r="K2889" s="25"/>
      <c r="L2889" s="27">
        <v>0</v>
      </c>
      <c r="M2889" s="26" t="s">
        <v>2</v>
      </c>
      <c r="N2889" s="25" t="str" cm="1">
        <f t="array" ref="N2889">_xlfn.IFS(L2889=100%,"выполнено",L2889=0%,"не выполнено",L2889&gt;0%,"в работе",L2889&lt;100%,"в работе")</f>
        <v>не выполнено</v>
      </c>
      <c r="O2889" s="25"/>
      <c r="P2889" s="25"/>
      <c r="Q2889" s="25" t="s">
        <v>1696</v>
      </c>
      <c r="R2889" s="25" t="str">
        <f>VLOOKUP(J2889,LookUp!C:F,4,0)</f>
        <v>ООС</v>
      </c>
      <c r="S2889" s="25" t="s">
        <v>3821</v>
      </c>
    </row>
    <row r="2890" spans="1:19" x14ac:dyDescent="0.25">
      <c r="A2890" s="25" t="s">
        <v>1722</v>
      </c>
      <c r="B2890" s="44">
        <v>4</v>
      </c>
      <c r="C2890" s="25" t="s">
        <v>116</v>
      </c>
      <c r="D2890" s="25" t="s">
        <v>117</v>
      </c>
      <c r="E2890" s="26">
        <v>45874</v>
      </c>
      <c r="F2890" s="26">
        <v>45910</v>
      </c>
      <c r="G2890" s="25" t="s">
        <v>65</v>
      </c>
      <c r="H2890" s="26">
        <v>46682</v>
      </c>
      <c r="I2890" s="26">
        <v>46724</v>
      </c>
      <c r="J2890" s="25" t="s">
        <v>1032</v>
      </c>
      <c r="K2890" s="25" t="s">
        <v>1703</v>
      </c>
      <c r="L2890" s="27">
        <v>0</v>
      </c>
      <c r="M2890" s="26" t="s">
        <v>2</v>
      </c>
      <c r="N2890" s="25" t="str" cm="1">
        <f t="array" ref="N2890">_xlfn.IFS(L2890=100%,"выполнено",L2890=0%,"не выполнено",L2890&gt;0%,"в работе",L2890&lt;100%,"в работе")</f>
        <v>не выполнено</v>
      </c>
      <c r="O2890" s="25"/>
      <c r="P2890" s="25"/>
      <c r="Q2890" s="25" t="s">
        <v>1701</v>
      </c>
      <c r="R2890" s="25" t="str">
        <f>VLOOKUP(J2890,LookUp!C:F,4,0)</f>
        <v>ООС</v>
      </c>
      <c r="S2890" s="25" t="s">
        <v>3821</v>
      </c>
    </row>
    <row r="2891" spans="1:19" x14ac:dyDescent="0.25">
      <c r="A2891" s="25" t="s">
        <v>1722</v>
      </c>
      <c r="B2891" s="44">
        <v>5</v>
      </c>
      <c r="C2891" s="25" t="s">
        <v>118</v>
      </c>
      <c r="D2891" s="25" t="s">
        <v>27</v>
      </c>
      <c r="E2891" s="26">
        <v>45874</v>
      </c>
      <c r="F2891" s="26">
        <v>45901</v>
      </c>
      <c r="G2891" s="25" t="s">
        <v>109</v>
      </c>
      <c r="H2891" s="26">
        <v>46682</v>
      </c>
      <c r="I2891" s="26">
        <v>46714</v>
      </c>
      <c r="J2891" s="25" t="s">
        <v>1032</v>
      </c>
      <c r="K2891" s="25"/>
      <c r="L2891" s="27">
        <v>0</v>
      </c>
      <c r="M2891" s="26" t="s">
        <v>2</v>
      </c>
      <c r="N2891" s="25" t="str" cm="1">
        <f t="array" ref="N2891">_xlfn.IFS(L2891=100%,"выполнено",L2891=0%,"не выполнено",L2891&gt;0%,"в работе",L2891&lt;100%,"в работе")</f>
        <v>не выполнено</v>
      </c>
      <c r="O2891" s="25"/>
      <c r="P2891" s="25"/>
      <c r="Q2891" s="25" t="s">
        <v>1719</v>
      </c>
      <c r="R2891" s="25" t="str">
        <f>VLOOKUP(J2891,LookUp!C:F,4,0)</f>
        <v>ООС</v>
      </c>
      <c r="S2891" s="25" t="s">
        <v>3821</v>
      </c>
    </row>
    <row r="2892" spans="1:19" x14ac:dyDescent="0.25">
      <c r="A2892" s="25" t="s">
        <v>1722</v>
      </c>
      <c r="B2892" s="44">
        <v>5</v>
      </c>
      <c r="C2892" s="25" t="s">
        <v>119</v>
      </c>
      <c r="D2892" s="25" t="s">
        <v>73</v>
      </c>
      <c r="E2892" s="26">
        <v>45902</v>
      </c>
      <c r="F2892" s="26">
        <v>45908</v>
      </c>
      <c r="G2892" s="25" t="s">
        <v>73</v>
      </c>
      <c r="H2892" s="26">
        <v>46714</v>
      </c>
      <c r="I2892" s="26">
        <v>46721</v>
      </c>
      <c r="J2892" s="25" t="s">
        <v>1032</v>
      </c>
      <c r="K2892" s="25"/>
      <c r="L2892" s="27">
        <v>0</v>
      </c>
      <c r="M2892" s="26" t="s">
        <v>2</v>
      </c>
      <c r="N2892" s="25" t="str" cm="1">
        <f t="array" ref="N2892">_xlfn.IFS(L2892=100%,"выполнено",L2892=0%,"не выполнено",L2892&gt;0%,"в работе",L2892&lt;100%,"в работе")</f>
        <v>не выполнено</v>
      </c>
      <c r="O2892" s="25"/>
      <c r="P2892" s="25"/>
      <c r="Q2892" s="25" t="s">
        <v>1698</v>
      </c>
      <c r="R2892" s="25" t="str">
        <f>VLOOKUP(J2892,LookUp!C:F,4,0)</f>
        <v>ООС</v>
      </c>
      <c r="S2892" s="25" t="s">
        <v>3821</v>
      </c>
    </row>
    <row r="2893" spans="1:19" x14ac:dyDescent="0.25">
      <c r="A2893" s="25" t="s">
        <v>1722</v>
      </c>
      <c r="B2893" s="44">
        <v>5</v>
      </c>
      <c r="C2893" s="25" t="s">
        <v>120</v>
      </c>
      <c r="D2893" s="25" t="s">
        <v>35</v>
      </c>
      <c r="E2893" s="26">
        <v>45909</v>
      </c>
      <c r="F2893" s="26">
        <v>45910</v>
      </c>
      <c r="G2893" s="25" t="s">
        <v>35</v>
      </c>
      <c r="H2893" s="26">
        <v>46721</v>
      </c>
      <c r="I2893" s="26">
        <v>46724</v>
      </c>
      <c r="J2893" s="25" t="s">
        <v>1032</v>
      </c>
      <c r="K2893" s="25"/>
      <c r="L2893" s="27">
        <v>0</v>
      </c>
      <c r="M2893" s="26" t="s">
        <v>2</v>
      </c>
      <c r="N2893" s="25" t="str" cm="1">
        <f t="array" ref="N2893">_xlfn.IFS(L2893=100%,"выполнено",L2893=0%,"не выполнено",L2893&gt;0%,"в работе",L2893&lt;100%,"в работе")</f>
        <v>не выполнено</v>
      </c>
      <c r="O2893" s="25"/>
      <c r="P2893" s="25"/>
      <c r="Q2893" s="25" t="s">
        <v>1700</v>
      </c>
      <c r="R2893" s="25" t="str">
        <f>VLOOKUP(J2893,LookUp!C:F,4,0)</f>
        <v>ООС</v>
      </c>
      <c r="S2893" s="25" t="s">
        <v>3821</v>
      </c>
    </row>
    <row r="2894" spans="1:19" x14ac:dyDescent="0.25">
      <c r="A2894" s="25" t="s">
        <v>1722</v>
      </c>
      <c r="B2894" s="44">
        <v>4</v>
      </c>
      <c r="C2894" s="25" t="s">
        <v>121</v>
      </c>
      <c r="D2894" s="25" t="s">
        <v>881</v>
      </c>
      <c r="E2894" s="26">
        <v>45874</v>
      </c>
      <c r="F2894" s="26">
        <v>45937</v>
      </c>
      <c r="G2894" s="25" t="s">
        <v>403</v>
      </c>
      <c r="H2894" s="26">
        <v>46682</v>
      </c>
      <c r="I2894" s="26">
        <v>46756</v>
      </c>
      <c r="J2894" s="25" t="s">
        <v>1032</v>
      </c>
      <c r="K2894" s="25" t="s">
        <v>1703</v>
      </c>
      <c r="L2894" s="27">
        <v>0</v>
      </c>
      <c r="M2894" s="26" t="s">
        <v>2</v>
      </c>
      <c r="N2894" s="25" t="str" cm="1">
        <f t="array" ref="N2894">_xlfn.IFS(L2894=100%,"выполнено",L2894=0%,"не выполнено",L2894&gt;0%,"в работе",L2894&lt;100%,"в работе")</f>
        <v>не выполнено</v>
      </c>
      <c r="O2894" s="25"/>
      <c r="P2894" s="25"/>
      <c r="Q2894" s="25" t="s">
        <v>1700</v>
      </c>
      <c r="R2894" s="25" t="str">
        <f>VLOOKUP(J2894,LookUp!C:F,4,0)</f>
        <v>ООС</v>
      </c>
      <c r="S2894" s="25" t="s">
        <v>3821</v>
      </c>
    </row>
    <row r="2895" spans="1:19" x14ac:dyDescent="0.25">
      <c r="A2895" s="25" t="s">
        <v>1722</v>
      </c>
      <c r="B2895" s="44">
        <v>5</v>
      </c>
      <c r="C2895" s="25" t="s">
        <v>2177</v>
      </c>
      <c r="D2895" s="25" t="s">
        <v>112</v>
      </c>
      <c r="E2895" s="26">
        <v>45874</v>
      </c>
      <c r="F2895" s="26">
        <v>45874</v>
      </c>
      <c r="G2895" s="25" t="s">
        <v>35</v>
      </c>
      <c r="H2895" s="26">
        <v>46682</v>
      </c>
      <c r="I2895" s="26">
        <v>46686</v>
      </c>
      <c r="J2895" s="25" t="s">
        <v>1032</v>
      </c>
      <c r="K2895" s="25"/>
      <c r="L2895" s="27">
        <v>0</v>
      </c>
      <c r="M2895" s="26" t="s">
        <v>2</v>
      </c>
      <c r="N2895" s="25" t="str" cm="1">
        <f t="array" ref="N2895">_xlfn.IFS(L2895=100%,"выполнено",L2895=0%,"не выполнено",L2895&gt;0%,"в работе",L2895&lt;100%,"в работе")</f>
        <v>не выполнено</v>
      </c>
      <c r="O2895" s="25"/>
      <c r="P2895" s="25"/>
      <c r="Q2895" s="25" t="s">
        <v>1700</v>
      </c>
      <c r="R2895" s="25" t="str">
        <f>VLOOKUP(J2895,LookUp!C:F,4,0)</f>
        <v>ООС</v>
      </c>
      <c r="S2895" s="25" t="s">
        <v>3821</v>
      </c>
    </row>
    <row r="2896" spans="1:19" x14ac:dyDescent="0.25">
      <c r="A2896" s="25" t="s">
        <v>1722</v>
      </c>
      <c r="B2896" s="44">
        <v>5</v>
      </c>
      <c r="C2896" s="25" t="s">
        <v>123</v>
      </c>
      <c r="D2896" s="25" t="s">
        <v>41</v>
      </c>
      <c r="E2896" s="26">
        <v>45875</v>
      </c>
      <c r="F2896" s="26">
        <v>45909</v>
      </c>
      <c r="G2896" s="25" t="s">
        <v>278</v>
      </c>
      <c r="H2896" s="26">
        <v>46686</v>
      </c>
      <c r="I2896" s="26">
        <v>46723</v>
      </c>
      <c r="J2896" s="25" t="s">
        <v>1032</v>
      </c>
      <c r="K2896" s="25"/>
      <c r="L2896" s="27">
        <v>0</v>
      </c>
      <c r="M2896" s="26" t="s">
        <v>2</v>
      </c>
      <c r="N2896" s="25" t="str" cm="1">
        <f t="array" ref="N2896">_xlfn.IFS(L2896=100%,"выполнено",L2896=0%,"не выполнено",L2896&gt;0%,"в работе",L2896&lt;100%,"в работе")</f>
        <v>не выполнено</v>
      </c>
      <c r="O2896" s="25"/>
      <c r="P2896" s="25"/>
      <c r="Q2896" s="25" t="s">
        <v>1701</v>
      </c>
      <c r="R2896" s="25" t="str">
        <f>VLOOKUP(J2896,LookUp!C:F,4,0)</f>
        <v>ООС</v>
      </c>
      <c r="S2896" s="25" t="s">
        <v>3821</v>
      </c>
    </row>
    <row r="2897" spans="1:19" x14ac:dyDescent="0.25">
      <c r="A2897" s="25" t="s">
        <v>1722</v>
      </c>
      <c r="B2897" s="44">
        <v>5</v>
      </c>
      <c r="C2897" s="25" t="s">
        <v>2178</v>
      </c>
      <c r="D2897" s="25" t="s">
        <v>7</v>
      </c>
      <c r="E2897" s="26">
        <v>45909</v>
      </c>
      <c r="F2897" s="26">
        <v>45909</v>
      </c>
      <c r="G2897" s="25" t="s">
        <v>7</v>
      </c>
      <c r="H2897" s="26">
        <v>46723</v>
      </c>
      <c r="I2897" s="26">
        <v>46723</v>
      </c>
      <c r="J2897" s="25" t="s">
        <v>1032</v>
      </c>
      <c r="K2897" s="25"/>
      <c r="L2897" s="27">
        <v>0</v>
      </c>
      <c r="M2897" s="26" t="s">
        <v>2</v>
      </c>
      <c r="N2897" s="25" t="str" cm="1">
        <f t="array" ref="N2897">_xlfn.IFS(L2897=100%,"выполнено",L2897=0%,"не выполнено",L2897&gt;0%,"в работе",L2897&lt;100%,"в работе")</f>
        <v>не выполнено</v>
      </c>
      <c r="O2897" s="25"/>
      <c r="P2897" s="25"/>
      <c r="Q2897" s="25" t="s">
        <v>1013</v>
      </c>
      <c r="R2897" s="25" t="str">
        <f>VLOOKUP(J2897,LookUp!C:F,4,0)</f>
        <v>ООС</v>
      </c>
      <c r="S2897" s="25" t="s">
        <v>3821</v>
      </c>
    </row>
    <row r="2898" spans="1:19" x14ac:dyDescent="0.25">
      <c r="A2898" s="25" t="s">
        <v>1722</v>
      </c>
      <c r="B2898" s="44">
        <v>5</v>
      </c>
      <c r="C2898" s="25" t="s">
        <v>124</v>
      </c>
      <c r="D2898" s="25" t="s">
        <v>67</v>
      </c>
      <c r="E2898" s="26">
        <v>45910</v>
      </c>
      <c r="F2898" s="26">
        <v>45923</v>
      </c>
      <c r="G2898" s="25" t="s">
        <v>67</v>
      </c>
      <c r="H2898" s="26">
        <v>46723</v>
      </c>
      <c r="I2898" s="26">
        <v>46741</v>
      </c>
      <c r="J2898" s="25" t="s">
        <v>1032</v>
      </c>
      <c r="K2898" s="25"/>
      <c r="L2898" s="27">
        <v>0</v>
      </c>
      <c r="M2898" s="26" t="s">
        <v>2</v>
      </c>
      <c r="N2898" s="25" t="str" cm="1">
        <f t="array" ref="N2898">_xlfn.IFS(L2898=100%,"выполнено",L2898=0%,"не выполнено",L2898&gt;0%,"в работе",L2898&lt;100%,"в работе")</f>
        <v>не выполнено</v>
      </c>
      <c r="O2898" s="25"/>
      <c r="P2898" s="25"/>
      <c r="Q2898" s="25" t="s">
        <v>1696</v>
      </c>
      <c r="R2898" s="25" t="str">
        <f>VLOOKUP(J2898,LookUp!C:F,4,0)</f>
        <v>ООС</v>
      </c>
      <c r="S2898" s="25" t="s">
        <v>3821</v>
      </c>
    </row>
    <row r="2899" spans="1:19" x14ac:dyDescent="0.25">
      <c r="A2899" s="25" t="s">
        <v>1722</v>
      </c>
      <c r="B2899" s="44">
        <v>5</v>
      </c>
      <c r="C2899" s="25" t="s">
        <v>125</v>
      </c>
      <c r="D2899" s="25" t="s">
        <v>67</v>
      </c>
      <c r="E2899" s="26">
        <v>45924</v>
      </c>
      <c r="F2899" s="26">
        <v>45937</v>
      </c>
      <c r="G2899" s="25" t="s">
        <v>309</v>
      </c>
      <c r="H2899" s="26">
        <v>46741</v>
      </c>
      <c r="I2899" s="26">
        <v>46756</v>
      </c>
      <c r="J2899" s="25" t="s">
        <v>1032</v>
      </c>
      <c r="K2899" s="25"/>
      <c r="L2899" s="27">
        <v>0</v>
      </c>
      <c r="M2899" s="26" t="s">
        <v>2</v>
      </c>
      <c r="N2899" s="25" t="str" cm="1">
        <f t="array" ref="N2899">_xlfn.IFS(L2899=100%,"выполнено",L2899=0%,"не выполнено",L2899&gt;0%,"в работе",L2899&lt;100%,"в работе")</f>
        <v>не выполнено</v>
      </c>
      <c r="O2899" s="25"/>
      <c r="P2899" s="25"/>
      <c r="Q2899" s="25" t="s">
        <v>1696</v>
      </c>
      <c r="R2899" s="25" t="str">
        <f>VLOOKUP(J2899,LookUp!C:F,4,0)</f>
        <v>ООС</v>
      </c>
      <c r="S2899" s="25" t="s">
        <v>3821</v>
      </c>
    </row>
    <row r="2900" spans="1:19" x14ac:dyDescent="0.25">
      <c r="A2900" s="25" t="s">
        <v>1722</v>
      </c>
      <c r="B2900" s="44">
        <v>2</v>
      </c>
      <c r="C2900" s="25" t="s">
        <v>3638</v>
      </c>
      <c r="D2900" s="25" t="s">
        <v>94</v>
      </c>
      <c r="E2900" s="26">
        <v>45782</v>
      </c>
      <c r="F2900" s="26">
        <v>45853</v>
      </c>
      <c r="G2900" s="25" t="s">
        <v>739</v>
      </c>
      <c r="H2900" s="26">
        <v>46626</v>
      </c>
      <c r="I2900" s="26">
        <v>46988</v>
      </c>
      <c r="J2900" s="25" t="s">
        <v>1719</v>
      </c>
      <c r="K2900" s="25" t="s">
        <v>1703</v>
      </c>
      <c r="L2900" s="27">
        <v>0</v>
      </c>
      <c r="M2900" s="26" t="s">
        <v>2</v>
      </c>
      <c r="N2900" s="25" t="str" cm="1">
        <f t="array" ref="N2900">_xlfn.IFS(L2900=100%,"выполнено",L2900=0%,"не выполнено",L2900&gt;0%,"в работе",L2900&lt;100%,"в работе")</f>
        <v>не выполнено</v>
      </c>
      <c r="O2900" s="25"/>
      <c r="P2900" s="25"/>
      <c r="Q2900" s="25" t="s">
        <v>1696</v>
      </c>
      <c r="R2900" s="25" t="str">
        <f>VLOOKUP(J2900,LookUp!C:F,4,0)</f>
        <v>Не применимо</v>
      </c>
      <c r="S2900" s="25" t="s">
        <v>3821</v>
      </c>
    </row>
    <row r="2901" spans="1:19" x14ac:dyDescent="0.25">
      <c r="A2901" s="25" t="s">
        <v>1722</v>
      </c>
      <c r="B2901" s="44">
        <v>3</v>
      </c>
      <c r="C2901" s="25" t="s">
        <v>3639</v>
      </c>
      <c r="D2901" s="25" t="s">
        <v>112</v>
      </c>
      <c r="E2901" s="26">
        <v>45782</v>
      </c>
      <c r="F2901" s="26">
        <v>45782</v>
      </c>
      <c r="G2901" s="25" t="s">
        <v>112</v>
      </c>
      <c r="H2901" s="26">
        <v>46626</v>
      </c>
      <c r="I2901" s="26">
        <v>46630</v>
      </c>
      <c r="J2901" s="25" t="s">
        <v>3838</v>
      </c>
      <c r="K2901" s="25"/>
      <c r="L2901" s="27">
        <v>0</v>
      </c>
      <c r="M2901" s="26" t="s">
        <v>2</v>
      </c>
      <c r="N2901" s="25" t="str" cm="1">
        <f t="array" ref="N2901">_xlfn.IFS(L2901=100%,"выполнено",L2901=0%,"не выполнено",L2901&gt;0%,"в работе",L2901&lt;100%,"в работе")</f>
        <v>не выполнено</v>
      </c>
      <c r="O2901" s="25"/>
      <c r="P2901" s="25"/>
      <c r="Q2901" s="25" t="s">
        <v>1696</v>
      </c>
      <c r="R2901" s="25" t="str">
        <f>VLOOKUP(J2901,LookUp!C:F,4,0)</f>
        <v>ГЭ</v>
      </c>
      <c r="S2901" s="25" t="s">
        <v>3821</v>
      </c>
    </row>
    <row r="2902" spans="1:19" x14ac:dyDescent="0.25">
      <c r="A2902" s="25" t="s">
        <v>1722</v>
      </c>
      <c r="B2902" s="44">
        <v>3</v>
      </c>
      <c r="C2902" s="25" t="s">
        <v>3234</v>
      </c>
      <c r="D2902" s="25" t="s">
        <v>73</v>
      </c>
      <c r="E2902" s="26">
        <v>45783</v>
      </c>
      <c r="F2902" s="26">
        <v>45789</v>
      </c>
      <c r="G2902" s="25" t="s">
        <v>73</v>
      </c>
      <c r="H2902" s="26">
        <v>46630</v>
      </c>
      <c r="I2902" s="26">
        <v>46637</v>
      </c>
      <c r="J2902" s="25" t="s">
        <v>3838</v>
      </c>
      <c r="K2902" s="25"/>
      <c r="L2902" s="27">
        <v>0</v>
      </c>
      <c r="M2902" s="26" t="s">
        <v>2</v>
      </c>
      <c r="N2902" s="25" t="str" cm="1">
        <f t="array" ref="N2902">_xlfn.IFS(L2902=100%,"выполнено",L2902=0%,"не выполнено",L2902&gt;0%,"в работе",L2902&lt;100%,"в работе")</f>
        <v>не выполнено</v>
      </c>
      <c r="O2902" s="25"/>
      <c r="P2902" s="25"/>
      <c r="Q2902" s="25" t="s">
        <v>1696</v>
      </c>
      <c r="R2902" s="25" t="str">
        <f>VLOOKUP(J2902,LookUp!C:F,4,0)</f>
        <v>ГЭ</v>
      </c>
      <c r="S2902" s="25" t="s">
        <v>3821</v>
      </c>
    </row>
    <row r="2903" spans="1:19" x14ac:dyDescent="0.25">
      <c r="A2903" s="25" t="s">
        <v>1722</v>
      </c>
      <c r="B2903" s="44">
        <v>3</v>
      </c>
      <c r="C2903" s="25" t="s">
        <v>970</v>
      </c>
      <c r="D2903" s="25" t="s">
        <v>112</v>
      </c>
      <c r="E2903" s="26">
        <v>45790</v>
      </c>
      <c r="F2903" s="26">
        <v>45790</v>
      </c>
      <c r="G2903" s="25" t="s">
        <v>35</v>
      </c>
      <c r="H2903" s="26">
        <v>46637</v>
      </c>
      <c r="I2903" s="26">
        <v>46639</v>
      </c>
      <c r="J2903" s="25" t="s">
        <v>3838</v>
      </c>
      <c r="K2903" s="25"/>
      <c r="L2903" s="27">
        <v>0</v>
      </c>
      <c r="M2903" s="26" t="s">
        <v>2</v>
      </c>
      <c r="N2903" s="25" t="str" cm="1">
        <f t="array" ref="N2903">_xlfn.IFS(L2903=100%,"выполнено",L2903=0%,"не выполнено",L2903&gt;0%,"в работе",L2903&lt;100%,"в работе")</f>
        <v>не выполнено</v>
      </c>
      <c r="O2903" s="25"/>
      <c r="P2903" s="25"/>
      <c r="Q2903" s="25" t="s">
        <v>1696</v>
      </c>
      <c r="R2903" s="25" t="str">
        <f>VLOOKUP(J2903,LookUp!C:F,4,0)</f>
        <v>ГЭ</v>
      </c>
      <c r="S2903" s="25" t="s">
        <v>3821</v>
      </c>
    </row>
    <row r="2904" spans="1:19" x14ac:dyDescent="0.25">
      <c r="A2904" s="25" t="s">
        <v>1722</v>
      </c>
      <c r="B2904" s="44">
        <v>3</v>
      </c>
      <c r="C2904" s="25" t="s">
        <v>898</v>
      </c>
      <c r="D2904" s="25" t="s">
        <v>27</v>
      </c>
      <c r="E2904" s="26">
        <v>45791</v>
      </c>
      <c r="F2904" s="26">
        <v>45818</v>
      </c>
      <c r="G2904" s="25" t="s">
        <v>47</v>
      </c>
      <c r="H2904" s="26">
        <v>46639</v>
      </c>
      <c r="I2904" s="26">
        <v>46668</v>
      </c>
      <c r="J2904" s="25" t="s">
        <v>3838</v>
      </c>
      <c r="K2904" s="25"/>
      <c r="L2904" s="27">
        <v>0</v>
      </c>
      <c r="M2904" s="26" t="s">
        <v>2</v>
      </c>
      <c r="N2904" s="25" t="str" cm="1">
        <f t="array" ref="N2904">_xlfn.IFS(L2904=100%,"выполнено",L2904=0%,"не выполнено",L2904&gt;0%,"в работе",L2904&lt;100%,"в работе")</f>
        <v>не выполнено</v>
      </c>
      <c r="O2904" s="25"/>
      <c r="P2904" s="25"/>
      <c r="Q2904" s="25" t="s">
        <v>1719</v>
      </c>
      <c r="R2904" s="25" t="str">
        <f>VLOOKUP(J2904,LookUp!C:F,4,0)</f>
        <v>ГЭ</v>
      </c>
      <c r="S2904" s="25" t="s">
        <v>3821</v>
      </c>
    </row>
    <row r="2905" spans="1:19" x14ac:dyDescent="0.25">
      <c r="A2905" s="25" t="s">
        <v>1722</v>
      </c>
      <c r="B2905" s="44">
        <v>3</v>
      </c>
      <c r="C2905" s="25" t="s">
        <v>3640</v>
      </c>
      <c r="D2905" s="25" t="s">
        <v>7</v>
      </c>
      <c r="E2905" s="26">
        <v>45818</v>
      </c>
      <c r="F2905" s="26">
        <v>45818</v>
      </c>
      <c r="G2905" s="25" t="s">
        <v>1836</v>
      </c>
      <c r="H2905" s="26">
        <v>46668</v>
      </c>
      <c r="I2905" s="26">
        <v>46931</v>
      </c>
      <c r="J2905" s="25" t="s">
        <v>3838</v>
      </c>
      <c r="K2905" s="25"/>
      <c r="L2905" s="27">
        <v>0</v>
      </c>
      <c r="M2905" s="26" t="s">
        <v>2</v>
      </c>
      <c r="N2905" s="25" t="str" cm="1">
        <f t="array" ref="N2905">_xlfn.IFS(L2905=100%,"выполнено",L2905=0%,"не выполнено",L2905&gt;0%,"в работе",L2905&lt;100%,"в работе")</f>
        <v>не выполнено</v>
      </c>
      <c r="O2905" s="25"/>
      <c r="P2905" s="25"/>
      <c r="Q2905" s="25" t="s">
        <v>1698</v>
      </c>
      <c r="R2905" s="25" t="str">
        <f>VLOOKUP(J2905,LookUp!C:F,4,0)</f>
        <v>ГЭ</v>
      </c>
      <c r="S2905" s="25" t="s">
        <v>3821</v>
      </c>
    </row>
    <row r="2906" spans="1:19" x14ac:dyDescent="0.25">
      <c r="A2906" s="25" t="s">
        <v>1722</v>
      </c>
      <c r="B2906" s="44">
        <v>3</v>
      </c>
      <c r="C2906" s="25" t="s">
        <v>3235</v>
      </c>
      <c r="D2906" s="25" t="s">
        <v>67</v>
      </c>
      <c r="E2906" s="26">
        <v>45819</v>
      </c>
      <c r="F2906" s="26">
        <v>45832</v>
      </c>
      <c r="G2906" s="25" t="s">
        <v>7</v>
      </c>
      <c r="H2906" s="26">
        <v>46931</v>
      </c>
      <c r="I2906" s="26">
        <v>46931</v>
      </c>
      <c r="J2906" s="25" t="s">
        <v>3838</v>
      </c>
      <c r="K2906" s="25"/>
      <c r="L2906" s="27">
        <v>0</v>
      </c>
      <c r="M2906" s="26" t="s">
        <v>2</v>
      </c>
      <c r="N2906" s="25" t="str" cm="1">
        <f t="array" ref="N2906">_xlfn.IFS(L2906=100%,"выполнено",L2906=0%,"не выполнено",L2906&gt;0%,"в работе",L2906&lt;100%,"в работе")</f>
        <v>не выполнено</v>
      </c>
      <c r="O2906" s="25"/>
      <c r="P2906" s="25"/>
      <c r="Q2906" s="25" t="s">
        <v>1701</v>
      </c>
      <c r="R2906" s="25" t="str">
        <f>VLOOKUP(J2906,LookUp!C:F,4,0)</f>
        <v>ГЭ</v>
      </c>
      <c r="S2906" s="25" t="s">
        <v>3821</v>
      </c>
    </row>
    <row r="2907" spans="1:19" x14ac:dyDescent="0.25">
      <c r="A2907" s="25" t="s">
        <v>1722</v>
      </c>
      <c r="B2907" s="44">
        <v>3</v>
      </c>
      <c r="C2907" s="25" t="s">
        <v>3641</v>
      </c>
      <c r="D2907" s="25" t="s">
        <v>28</v>
      </c>
      <c r="E2907" s="26">
        <v>45833</v>
      </c>
      <c r="F2907" s="26">
        <v>45853</v>
      </c>
      <c r="G2907" s="25" t="s">
        <v>741</v>
      </c>
      <c r="H2907" s="26">
        <v>46931</v>
      </c>
      <c r="I2907" s="26">
        <v>46988</v>
      </c>
      <c r="J2907" s="25" t="s">
        <v>3838</v>
      </c>
      <c r="K2907" s="25"/>
      <c r="L2907" s="27">
        <v>0</v>
      </c>
      <c r="M2907" s="26" t="s">
        <v>2</v>
      </c>
      <c r="N2907" s="25" t="str" cm="1">
        <f t="array" ref="N2907">_xlfn.IFS(L2907=100%,"выполнено",L2907=0%,"не выполнено",L2907&gt;0%,"в работе",L2907&lt;100%,"в работе")</f>
        <v>не выполнено</v>
      </c>
      <c r="O2907" s="25"/>
      <c r="P2907" s="25"/>
      <c r="Q2907" s="25" t="s">
        <v>1696</v>
      </c>
      <c r="R2907" s="25" t="str">
        <f>VLOOKUP(J2907,LookUp!C:F,4,0)</f>
        <v>ГЭ</v>
      </c>
      <c r="S2907" s="25" t="s">
        <v>3821</v>
      </c>
    </row>
    <row r="2908" spans="1:19" x14ac:dyDescent="0.25">
      <c r="A2908" s="25" t="s">
        <v>1722</v>
      </c>
      <c r="B2908" s="44">
        <v>2</v>
      </c>
      <c r="C2908" s="25" t="s">
        <v>3237</v>
      </c>
      <c r="D2908" s="25" t="s">
        <v>1</v>
      </c>
      <c r="E2908" s="26" t="s">
        <v>2</v>
      </c>
      <c r="F2908" s="26" t="s">
        <v>2</v>
      </c>
      <c r="G2908" s="25" t="s">
        <v>1054</v>
      </c>
      <c r="H2908" s="26">
        <v>46756</v>
      </c>
      <c r="I2908" s="26">
        <v>46904</v>
      </c>
      <c r="J2908" s="25" t="s">
        <v>3145</v>
      </c>
      <c r="K2908" s="25"/>
      <c r="L2908" s="27">
        <v>0</v>
      </c>
      <c r="M2908" s="26" t="s">
        <v>2</v>
      </c>
      <c r="N2908" s="25" t="str" cm="1">
        <f t="array" ref="N2908">_xlfn.IFS(L2908=100%,"выполнено",L2908=0%,"не выполнено",L2908&gt;0%,"в работе",L2908&lt;100%,"в работе")</f>
        <v>не выполнено</v>
      </c>
      <c r="O2908" s="25"/>
      <c r="P2908" s="25"/>
      <c r="Q2908" s="25" t="s">
        <v>1696</v>
      </c>
      <c r="R2908" s="25" t="str">
        <f>VLOOKUP(J2908,LookUp!C:F,4,0)</f>
        <v>ГИП</v>
      </c>
      <c r="S2908" s="25" t="s">
        <v>3821</v>
      </c>
    </row>
    <row r="2909" spans="1:19" x14ac:dyDescent="0.25"/>
    <row r="2910" spans="1:19" x14ac:dyDescent="0.25"/>
    <row r="2911" spans="1:19" x14ac:dyDescent="0.25"/>
    <row r="2912" spans="1:19" x14ac:dyDescent="0.25"/>
    <row r="2913" x14ac:dyDescent="0.25"/>
    <row r="2914" x14ac:dyDescent="0.25"/>
    <row r="2915" x14ac:dyDescent="0.25"/>
    <row r="2916" x14ac:dyDescent="0.25"/>
    <row r="2917" x14ac:dyDescent="0.25"/>
    <row r="2918" x14ac:dyDescent="0.25"/>
    <row r="2919" x14ac:dyDescent="0.25"/>
    <row r="2920" x14ac:dyDescent="0.25"/>
    <row r="2921" x14ac:dyDescent="0.25"/>
    <row r="2922" x14ac:dyDescent="0.25"/>
    <row r="2923" x14ac:dyDescent="0.25"/>
    <row r="2924" x14ac:dyDescent="0.25"/>
    <row r="2925" x14ac:dyDescent="0.25"/>
    <row r="2926" x14ac:dyDescent="0.25"/>
    <row r="2927" x14ac:dyDescent="0.25"/>
    <row r="2928" x14ac:dyDescent="0.25"/>
    <row r="2929" x14ac:dyDescent="0.25"/>
    <row r="2930" x14ac:dyDescent="0.25"/>
    <row r="2931" x14ac:dyDescent="0.25"/>
    <row r="2932" x14ac:dyDescent="0.25"/>
    <row r="2933" x14ac:dyDescent="0.25"/>
    <row r="2934" x14ac:dyDescent="0.25"/>
    <row r="2935" x14ac:dyDescent="0.25"/>
    <row r="2936" x14ac:dyDescent="0.25"/>
    <row r="2937" x14ac:dyDescent="0.25"/>
    <row r="2938" x14ac:dyDescent="0.25"/>
    <row r="2939" x14ac:dyDescent="0.25"/>
    <row r="2940" x14ac:dyDescent="0.25"/>
    <row r="2941" x14ac:dyDescent="0.25"/>
    <row r="2942" x14ac:dyDescent="0.25"/>
    <row r="2943" x14ac:dyDescent="0.25"/>
    <row r="2944" x14ac:dyDescent="0.25"/>
    <row r="2945" x14ac:dyDescent="0.25"/>
    <row r="2946" x14ac:dyDescent="0.25"/>
    <row r="2947" x14ac:dyDescent="0.25"/>
    <row r="2948" x14ac:dyDescent="0.25"/>
    <row r="2949" x14ac:dyDescent="0.25"/>
    <row r="2950" x14ac:dyDescent="0.25"/>
    <row r="2951" x14ac:dyDescent="0.25"/>
    <row r="2952" x14ac:dyDescent="0.25"/>
    <row r="2953" x14ac:dyDescent="0.25"/>
    <row r="2954" x14ac:dyDescent="0.25"/>
    <row r="2955" x14ac:dyDescent="0.25"/>
    <row r="2956" x14ac:dyDescent="0.25"/>
    <row r="2957" x14ac:dyDescent="0.25"/>
    <row r="2958" x14ac:dyDescent="0.25"/>
    <row r="2959" x14ac:dyDescent="0.25"/>
    <row r="2960" x14ac:dyDescent="0.25"/>
    <row r="2961" x14ac:dyDescent="0.25"/>
    <row r="2962" x14ac:dyDescent="0.25"/>
    <row r="2963" x14ac:dyDescent="0.25"/>
    <row r="2964" x14ac:dyDescent="0.25"/>
    <row r="2965" x14ac:dyDescent="0.25"/>
    <row r="2966" x14ac:dyDescent="0.25"/>
    <row r="2967" x14ac:dyDescent="0.25"/>
    <row r="2968" x14ac:dyDescent="0.25"/>
    <row r="2969" x14ac:dyDescent="0.25"/>
    <row r="2970" x14ac:dyDescent="0.25"/>
    <row r="2971" x14ac:dyDescent="0.25"/>
    <row r="2972" x14ac:dyDescent="0.25"/>
    <row r="2973" x14ac:dyDescent="0.25"/>
    <row r="2974" x14ac:dyDescent="0.25"/>
    <row r="2975" x14ac:dyDescent="0.25"/>
    <row r="2976" x14ac:dyDescent="0.25"/>
    <row r="2977" x14ac:dyDescent="0.25"/>
    <row r="2978" x14ac:dyDescent="0.25"/>
    <row r="2979" x14ac:dyDescent="0.25"/>
    <row r="2980" x14ac:dyDescent="0.25"/>
    <row r="2981" x14ac:dyDescent="0.25"/>
    <row r="2982" x14ac:dyDescent="0.25"/>
    <row r="2983" x14ac:dyDescent="0.25"/>
    <row r="2984" x14ac:dyDescent="0.25"/>
    <row r="2985" x14ac:dyDescent="0.25"/>
    <row r="2986" x14ac:dyDescent="0.25"/>
    <row r="2987" x14ac:dyDescent="0.25"/>
    <row r="2988" x14ac:dyDescent="0.25"/>
    <row r="2989" x14ac:dyDescent="0.25"/>
    <row r="2990" x14ac:dyDescent="0.25"/>
    <row r="2991" x14ac:dyDescent="0.25"/>
    <row r="2992" x14ac:dyDescent="0.25"/>
    <row r="2993" x14ac:dyDescent="0.25"/>
    <row r="2994" x14ac:dyDescent="0.25"/>
    <row r="2995" x14ac:dyDescent="0.25"/>
    <row r="2996" x14ac:dyDescent="0.25"/>
    <row r="2997" x14ac:dyDescent="0.25"/>
    <row r="2998" x14ac:dyDescent="0.25"/>
    <row r="2999" x14ac:dyDescent="0.25"/>
    <row r="3000" x14ac:dyDescent="0.25"/>
  </sheetData>
  <autoFilter ref="A1:S2908" xr:uid="{15673E15-9F8E-4C0D-BA82-1E64E8817081}"/>
  <conditionalFormatting sqref="K2860:K2861 Q1:R1048576">
    <cfRule type="cellIs" dxfId="24" priority="8" operator="equal">
      <formula>"Не применимо"</formula>
    </cfRule>
  </conditionalFormatting>
  <conditionalFormatting sqref="K2866">
    <cfRule type="cellIs" dxfId="23" priority="7" operator="equal">
      <formula>"Не применимо"</formula>
    </cfRule>
  </conditionalFormatting>
  <conditionalFormatting sqref="K2874">
    <cfRule type="cellIs" dxfId="22" priority="6" operator="equal">
      <formula>"Не применимо"</formula>
    </cfRule>
  </conditionalFormatting>
  <conditionalFormatting sqref="K2878">
    <cfRule type="cellIs" dxfId="21" priority="5" operator="equal">
      <formula>"Не применимо"</formula>
    </cfRule>
  </conditionalFormatting>
  <conditionalFormatting sqref="K2883">
    <cfRule type="cellIs" dxfId="20" priority="4" operator="equal">
      <formula>"Не применимо"</formula>
    </cfRule>
  </conditionalFormatting>
  <conditionalFormatting sqref="K2890">
    <cfRule type="cellIs" dxfId="19" priority="3" operator="equal">
      <formula>"Не применимо"</formula>
    </cfRule>
  </conditionalFormatting>
  <conditionalFormatting sqref="K2894">
    <cfRule type="cellIs" dxfId="18" priority="2" operator="equal">
      <formula>"Не применимо"</formula>
    </cfRule>
  </conditionalFormatting>
  <conditionalFormatting sqref="K2900">
    <cfRule type="cellIs" dxfId="17" priority="1" operator="equal">
      <formula>"Не применимо"</formula>
    </cfRule>
  </conditionalFormatting>
  <conditionalFormatting sqref="N1:O1">
    <cfRule type="cellIs" dxfId="16" priority="53" operator="equal">
      <formula>"в работе"</formula>
    </cfRule>
    <cfRule type="cellIs" dxfId="15" priority="54" operator="equal">
      <formula>"не выполнено"</formula>
    </cfRule>
    <cfRule type="cellIs" dxfId="14" priority="55" operator="equal">
      <formula>"выполнено"</formula>
    </cfRule>
  </conditionalFormatting>
  <conditionalFormatting sqref="N1:O1048576">
    <cfRule type="cellIs" dxfId="13" priority="46" operator="equal">
      <formula>"выполнено"</formula>
    </cfRule>
    <cfRule type="cellIs" dxfId="12" priority="47" operator="equal">
      <formula>"не выполнено"</formula>
    </cfRule>
    <cfRule type="cellIs" dxfId="11" priority="48" operator="equal">
      <formula>"в работе"</formula>
    </cfRule>
  </conditionalFormatting>
  <conditionalFormatting sqref="R125 R196 R406 R418 R1033">
    <cfRule type="cellIs" dxfId="10" priority="45" operator="equal">
      <formula>"Not applicable"</formula>
    </cfRule>
  </conditionalFormatting>
  <conditionalFormatting sqref="R1537">
    <cfRule type="cellIs" dxfId="9" priority="44" operator="equal">
      <formula>"Not applicable"</formula>
    </cfRule>
  </conditionalFormatting>
  <pageMargins left="0.7" right="0.7" top="0.75" bottom="0.75" header="0.3" footer="0.3"/>
  <pageSetup paperSize="9" scale="18" orientation="portrait" r:id="rId1"/>
  <rowBreaks count="1" manualBreakCount="1">
    <brk id="2642" max="18"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F2833-FE3E-4999-9A8E-9FDF91F5CBB3}">
  <dimension ref="A1:L25"/>
  <sheetViews>
    <sheetView showGridLines="0" zoomScaleNormal="100" workbookViewId="0">
      <selection activeCell="M27" sqref="M27"/>
    </sheetView>
  </sheetViews>
  <sheetFormatPr defaultRowHeight="15" x14ac:dyDescent="0.25"/>
  <cols>
    <col min="1" max="1" width="41" bestFit="1" customWidth="1"/>
    <col min="2" max="2" width="17.85546875" bestFit="1" customWidth="1"/>
    <col min="3" max="3" width="4.5703125" bestFit="1" customWidth="1"/>
    <col min="4" max="4" width="3.28515625" bestFit="1" customWidth="1"/>
    <col min="5" max="5" width="7" bestFit="1" customWidth="1"/>
    <col min="6" max="6" width="3" bestFit="1" customWidth="1"/>
    <col min="7" max="7" width="7" bestFit="1" customWidth="1"/>
    <col min="8" max="8" width="5" bestFit="1" customWidth="1"/>
    <col min="9" max="9" width="7" bestFit="1" customWidth="1"/>
    <col min="10" max="10" width="4.7109375" bestFit="1" customWidth="1"/>
    <col min="11" max="11" width="7.28515625" bestFit="1" customWidth="1"/>
    <col min="12" max="14" width="11.28515625" bestFit="1" customWidth="1"/>
    <col min="15" max="56" width="16.28515625" bestFit="1" customWidth="1"/>
    <col min="57" max="57" width="11.28515625" bestFit="1" customWidth="1"/>
    <col min="58" max="1697" width="16.28515625" bestFit="1" customWidth="1"/>
    <col min="1698" max="1698" width="11.28515625" bestFit="1" customWidth="1"/>
  </cols>
  <sheetData>
    <row r="1" spans="1:12" x14ac:dyDescent="0.25">
      <c r="A1" s="72" t="s">
        <v>1679</v>
      </c>
      <c r="B1" t="s" vm="1">
        <v>3856</v>
      </c>
    </row>
    <row r="3" spans="1:12" x14ac:dyDescent="0.25">
      <c r="A3" s="72" t="s">
        <v>3857</v>
      </c>
      <c r="B3" s="72" t="s">
        <v>3839</v>
      </c>
    </row>
    <row r="4" spans="1:12" x14ac:dyDescent="0.25">
      <c r="A4" s="72" t="s">
        <v>3855</v>
      </c>
      <c r="B4" t="s">
        <v>291</v>
      </c>
      <c r="C4" t="s">
        <v>465</v>
      </c>
      <c r="D4" t="s">
        <v>762</v>
      </c>
      <c r="E4" t="s">
        <v>1697</v>
      </c>
      <c r="F4" t="s">
        <v>3838</v>
      </c>
      <c r="G4" t="s">
        <v>1702</v>
      </c>
      <c r="H4" t="s">
        <v>1703</v>
      </c>
      <c r="I4" t="s">
        <v>204</v>
      </c>
      <c r="J4" t="s">
        <v>436</v>
      </c>
      <c r="K4" t="s">
        <v>1699</v>
      </c>
      <c r="L4" t="s">
        <v>3840</v>
      </c>
    </row>
    <row r="5" spans="1:12" x14ac:dyDescent="0.25">
      <c r="A5" s="73" t="s">
        <v>3841</v>
      </c>
    </row>
    <row r="6" spans="1:12" x14ac:dyDescent="0.25">
      <c r="A6" s="74" t="s">
        <v>3849</v>
      </c>
      <c r="B6">
        <v>25</v>
      </c>
      <c r="C6">
        <v>27</v>
      </c>
      <c r="D6">
        <v>3</v>
      </c>
      <c r="E6">
        <v>7</v>
      </c>
      <c r="F6">
        <v>1</v>
      </c>
      <c r="G6">
        <v>10</v>
      </c>
      <c r="H6">
        <v>1</v>
      </c>
      <c r="I6">
        <v>28</v>
      </c>
      <c r="J6">
        <v>12</v>
      </c>
      <c r="K6">
        <v>14</v>
      </c>
      <c r="L6">
        <v>128</v>
      </c>
    </row>
    <row r="7" spans="1:12" x14ac:dyDescent="0.25">
      <c r="A7" s="74" t="s">
        <v>3850</v>
      </c>
      <c r="B7">
        <v>25</v>
      </c>
      <c r="C7">
        <v>43</v>
      </c>
      <c r="D7">
        <v>3</v>
      </c>
      <c r="E7">
        <v>9</v>
      </c>
      <c r="F7">
        <v>1</v>
      </c>
      <c r="G7">
        <v>13</v>
      </c>
      <c r="H7">
        <v>1</v>
      </c>
      <c r="I7">
        <v>31</v>
      </c>
      <c r="J7">
        <v>13</v>
      </c>
      <c r="K7">
        <v>15</v>
      </c>
      <c r="L7">
        <v>154</v>
      </c>
    </row>
    <row r="8" spans="1:12" x14ac:dyDescent="0.25">
      <c r="A8" s="74" t="s">
        <v>3851</v>
      </c>
      <c r="B8">
        <v>57</v>
      </c>
      <c r="C8">
        <v>44</v>
      </c>
      <c r="D8">
        <v>3</v>
      </c>
      <c r="E8">
        <v>9</v>
      </c>
      <c r="F8">
        <v>3</v>
      </c>
      <c r="G8">
        <v>37</v>
      </c>
      <c r="H8">
        <v>7</v>
      </c>
      <c r="I8">
        <v>125</v>
      </c>
      <c r="J8">
        <v>14</v>
      </c>
      <c r="K8">
        <v>18</v>
      </c>
      <c r="L8">
        <v>317</v>
      </c>
    </row>
    <row r="9" spans="1:12" x14ac:dyDescent="0.25">
      <c r="A9" s="74" t="s">
        <v>3852</v>
      </c>
      <c r="B9">
        <v>73</v>
      </c>
      <c r="C9">
        <v>50</v>
      </c>
      <c r="D9">
        <v>3</v>
      </c>
      <c r="E9">
        <v>8</v>
      </c>
      <c r="F9">
        <v>7</v>
      </c>
      <c r="G9">
        <v>51</v>
      </c>
      <c r="H9">
        <v>16</v>
      </c>
      <c r="I9">
        <v>166</v>
      </c>
      <c r="J9">
        <v>10</v>
      </c>
      <c r="K9">
        <v>20</v>
      </c>
      <c r="L9">
        <v>404</v>
      </c>
    </row>
    <row r="10" spans="1:12" x14ac:dyDescent="0.25">
      <c r="A10" s="74" t="s">
        <v>3853</v>
      </c>
      <c r="B10">
        <v>86</v>
      </c>
      <c r="C10">
        <v>41</v>
      </c>
      <c r="D10">
        <v>5</v>
      </c>
      <c r="E10">
        <v>4</v>
      </c>
      <c r="F10">
        <v>4</v>
      </c>
      <c r="G10">
        <v>56</v>
      </c>
      <c r="H10">
        <v>21</v>
      </c>
      <c r="I10">
        <v>156</v>
      </c>
      <c r="J10">
        <v>6</v>
      </c>
      <c r="K10">
        <v>26</v>
      </c>
      <c r="L10">
        <v>405</v>
      </c>
    </row>
    <row r="11" spans="1:12" x14ac:dyDescent="0.25">
      <c r="A11" s="74" t="s">
        <v>3854</v>
      </c>
      <c r="B11">
        <v>52</v>
      </c>
      <c r="C11">
        <v>37</v>
      </c>
      <c r="E11">
        <v>5</v>
      </c>
      <c r="F11">
        <v>8</v>
      </c>
      <c r="G11">
        <v>59</v>
      </c>
      <c r="H11">
        <v>18</v>
      </c>
      <c r="I11">
        <v>132</v>
      </c>
      <c r="J11">
        <v>4</v>
      </c>
      <c r="K11">
        <v>17</v>
      </c>
      <c r="L11">
        <v>329</v>
      </c>
    </row>
    <row r="12" spans="1:12" x14ac:dyDescent="0.25">
      <c r="A12" s="73" t="s">
        <v>3842</v>
      </c>
    </row>
    <row r="13" spans="1:12" x14ac:dyDescent="0.25">
      <c r="A13" s="74" t="s">
        <v>3843</v>
      </c>
      <c r="B13">
        <v>23</v>
      </c>
      <c r="C13">
        <v>15</v>
      </c>
      <c r="E13">
        <v>1</v>
      </c>
      <c r="F13">
        <v>4</v>
      </c>
      <c r="G13">
        <v>18</v>
      </c>
      <c r="H13">
        <v>13</v>
      </c>
      <c r="I13">
        <v>48</v>
      </c>
      <c r="J13">
        <v>4</v>
      </c>
      <c r="K13">
        <v>5</v>
      </c>
      <c r="L13">
        <v>128</v>
      </c>
    </row>
    <row r="14" spans="1:12" x14ac:dyDescent="0.25">
      <c r="A14" s="74" t="s">
        <v>3844</v>
      </c>
      <c r="B14">
        <v>68</v>
      </c>
      <c r="C14">
        <v>9</v>
      </c>
      <c r="E14">
        <v>1</v>
      </c>
      <c r="F14">
        <v>6</v>
      </c>
      <c r="G14">
        <v>35</v>
      </c>
      <c r="H14">
        <v>8</v>
      </c>
      <c r="I14">
        <v>69</v>
      </c>
      <c r="J14">
        <v>27</v>
      </c>
      <c r="K14">
        <v>4</v>
      </c>
      <c r="L14">
        <v>225</v>
      </c>
    </row>
    <row r="15" spans="1:12" x14ac:dyDescent="0.25">
      <c r="A15" s="74" t="s">
        <v>3845</v>
      </c>
      <c r="B15">
        <v>24</v>
      </c>
      <c r="C15">
        <v>3</v>
      </c>
      <c r="E15">
        <v>2</v>
      </c>
      <c r="F15">
        <v>2</v>
      </c>
      <c r="G15">
        <v>18</v>
      </c>
      <c r="H15">
        <v>9</v>
      </c>
      <c r="I15">
        <v>29</v>
      </c>
      <c r="J15">
        <v>17</v>
      </c>
      <c r="K15">
        <v>5</v>
      </c>
      <c r="L15">
        <v>109</v>
      </c>
    </row>
    <row r="16" spans="1:12" x14ac:dyDescent="0.25">
      <c r="A16" s="74" t="s">
        <v>3846</v>
      </c>
      <c r="B16">
        <v>9</v>
      </c>
      <c r="C16">
        <v>6</v>
      </c>
      <c r="D16">
        <v>2</v>
      </c>
      <c r="E16">
        <v>4</v>
      </c>
      <c r="G16">
        <v>5</v>
      </c>
      <c r="H16">
        <v>7</v>
      </c>
      <c r="I16">
        <v>22</v>
      </c>
      <c r="J16">
        <v>8</v>
      </c>
      <c r="K16">
        <v>4</v>
      </c>
      <c r="L16">
        <v>67</v>
      </c>
    </row>
    <row r="17" spans="1:12" x14ac:dyDescent="0.25">
      <c r="A17" s="74" t="s">
        <v>3847</v>
      </c>
      <c r="B17">
        <v>1</v>
      </c>
      <c r="C17">
        <v>8</v>
      </c>
      <c r="D17">
        <v>1</v>
      </c>
      <c r="E17">
        <v>5</v>
      </c>
      <c r="G17">
        <v>1</v>
      </c>
      <c r="H17">
        <v>8</v>
      </c>
      <c r="I17">
        <v>9</v>
      </c>
      <c r="J17">
        <v>6</v>
      </c>
      <c r="K17">
        <v>1</v>
      </c>
      <c r="L17">
        <v>40</v>
      </c>
    </row>
    <row r="18" spans="1:12" x14ac:dyDescent="0.25">
      <c r="A18" s="74" t="s">
        <v>3848</v>
      </c>
      <c r="C18">
        <v>7</v>
      </c>
      <c r="D18">
        <v>3</v>
      </c>
      <c r="E18">
        <v>9</v>
      </c>
      <c r="F18">
        <v>3</v>
      </c>
      <c r="G18">
        <v>1</v>
      </c>
      <c r="H18">
        <v>7</v>
      </c>
      <c r="I18">
        <v>3</v>
      </c>
      <c r="J18">
        <v>2</v>
      </c>
      <c r="L18">
        <v>35</v>
      </c>
    </row>
    <row r="19" spans="1:12" x14ac:dyDescent="0.25">
      <c r="A19" s="74" t="s">
        <v>3849</v>
      </c>
      <c r="C19">
        <v>7</v>
      </c>
      <c r="D19">
        <v>4</v>
      </c>
      <c r="F19">
        <v>2</v>
      </c>
      <c r="H19">
        <v>11</v>
      </c>
      <c r="J19">
        <v>5</v>
      </c>
      <c r="L19">
        <v>29</v>
      </c>
    </row>
    <row r="20" spans="1:12" x14ac:dyDescent="0.25">
      <c r="A20" s="74" t="s">
        <v>3850</v>
      </c>
      <c r="C20">
        <v>8</v>
      </c>
      <c r="F20">
        <v>2</v>
      </c>
      <c r="H20">
        <v>9</v>
      </c>
      <c r="L20">
        <v>19</v>
      </c>
    </row>
    <row r="21" spans="1:12" x14ac:dyDescent="0.25">
      <c r="A21" s="74" t="s">
        <v>3851</v>
      </c>
      <c r="C21">
        <v>5</v>
      </c>
      <c r="H21">
        <v>17</v>
      </c>
      <c r="L21">
        <v>22</v>
      </c>
    </row>
    <row r="22" spans="1:12" x14ac:dyDescent="0.25">
      <c r="A22" s="74" t="s">
        <v>3852</v>
      </c>
      <c r="C22">
        <v>4</v>
      </c>
      <c r="H22">
        <v>10</v>
      </c>
      <c r="J22">
        <v>1</v>
      </c>
      <c r="L22">
        <v>15</v>
      </c>
    </row>
    <row r="23" spans="1:12" x14ac:dyDescent="0.25">
      <c r="A23" s="74" t="s">
        <v>3853</v>
      </c>
      <c r="C23">
        <v>5</v>
      </c>
      <c r="H23">
        <v>4</v>
      </c>
      <c r="L23">
        <v>9</v>
      </c>
    </row>
    <row r="24" spans="1:12" x14ac:dyDescent="0.25">
      <c r="A24" s="74" t="s">
        <v>3854</v>
      </c>
      <c r="C24">
        <v>4</v>
      </c>
      <c r="H24">
        <v>4</v>
      </c>
      <c r="L24">
        <v>8</v>
      </c>
    </row>
    <row r="25" spans="1:12" x14ac:dyDescent="0.25">
      <c r="A25" s="73" t="s">
        <v>3840</v>
      </c>
      <c r="B25">
        <v>212</v>
      </c>
      <c r="C25">
        <v>122</v>
      </c>
      <c r="D25">
        <v>13</v>
      </c>
      <c r="E25">
        <v>25</v>
      </c>
      <c r="F25">
        <v>16</v>
      </c>
      <c r="G25">
        <v>143</v>
      </c>
      <c r="H25">
        <v>58</v>
      </c>
      <c r="I25">
        <v>377</v>
      </c>
      <c r="J25">
        <v>76</v>
      </c>
      <c r="K25">
        <v>47</v>
      </c>
      <c r="L25">
        <v>1079</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F5198-F57B-46E7-A07E-A23BA6DB8B7C}">
  <dimension ref="A1:J16"/>
  <sheetViews>
    <sheetView showGridLines="0" workbookViewId="0">
      <selection activeCell="K5" sqref="K5"/>
    </sheetView>
  </sheetViews>
  <sheetFormatPr defaultRowHeight="15" x14ac:dyDescent="0.25"/>
  <cols>
    <col min="1" max="1" width="42.7109375" bestFit="1" customWidth="1"/>
    <col min="2" max="3" width="18.28515625" customWidth="1"/>
    <col min="4" max="4" width="17.28515625" customWidth="1"/>
    <col min="5" max="6" width="18.28515625" customWidth="1"/>
  </cols>
  <sheetData>
    <row r="1" spans="1:10" s="30" customFormat="1" ht="69.75" customHeight="1" x14ac:dyDescent="0.25">
      <c r="A1" s="75" t="s">
        <v>1709</v>
      </c>
      <c r="B1" s="75"/>
      <c r="C1" s="75"/>
      <c r="D1" s="75"/>
      <c r="E1" s="75"/>
      <c r="F1" s="75"/>
      <c r="H1" s="31">
        <v>45901</v>
      </c>
      <c r="I1" s="31">
        <v>45930</v>
      </c>
      <c r="J1" s="46"/>
    </row>
    <row r="3" spans="1:10" ht="30.75" thickBot="1" x14ac:dyDescent="0.3">
      <c r="A3" s="32" t="s">
        <v>1710</v>
      </c>
      <c r="B3" s="33" t="s">
        <v>1711</v>
      </c>
      <c r="C3" s="33" t="s">
        <v>1712</v>
      </c>
      <c r="D3" s="34" t="s">
        <v>1713</v>
      </c>
      <c r="E3" s="34" t="s">
        <v>1714</v>
      </c>
      <c r="F3" s="35" t="s">
        <v>1715</v>
      </c>
    </row>
    <row r="4" spans="1:10" ht="24.95" customHeight="1" thickTop="1" x14ac:dyDescent="0.25">
      <c r="A4" s="2" t="s">
        <v>1684</v>
      </c>
      <c r="B4" s="36">
        <f>COUNTIFS(Data!I:I,"&gt;="&amp;$H$1,Data!I:I,"&lt;="&amp;$I$1,Data!A:A,A4,Data!Q:Q,"&lt;&gt;",Data!Q:Q,"&lt;&gt;Не применимо")</f>
        <v>8</v>
      </c>
      <c r="C4" s="36">
        <f>COUNTIFS(Data!I:I,"&gt;="&amp;$H$1,Data!I:I,"&lt;="&amp;$I$1,Data!A:A,A4,Data!N:N,"не выполнено",Data!Q:Q,"&lt;&gt;",Data!Q:Q,"&lt;&gt;Не применимо")</f>
        <v>0</v>
      </c>
      <c r="D4" s="36">
        <f>COUNTIFS(Data!I:I,"&gt;="&amp;$H$1,Data!I:I,"&lt;="&amp;$I$1,Data!A:A,A4,Data!N:N,"выполнено",Data!Q:Q,"&lt;&gt;",Data!Q:Q,"&lt;&gt;Не применимо")</f>
        <v>2</v>
      </c>
      <c r="E4" s="36">
        <f>COUNTIFS(Data!I:I,"&gt;="&amp;$H$1,Data!I:I,"&lt;="&amp;$I$1,Data!A:A,A4,Data!N:N,"в работе",Data!Q:Q,"&lt;&gt;",Data!Q:Q,"&lt;&gt;Не применимо")</f>
        <v>6</v>
      </c>
      <c r="F4" s="37">
        <f>IFERROR(D4/B4,0)</f>
        <v>0.25</v>
      </c>
    </row>
    <row r="5" spans="1:10" ht="24.95" customHeight="1" x14ac:dyDescent="0.25">
      <c r="A5" s="2" t="s">
        <v>1686</v>
      </c>
      <c r="B5" s="36">
        <f>COUNTIFS(Data!I:I,"&gt;="&amp;$H$1,Data!I:I,"&lt;="&amp;$I$1,Data!A:A,A5,Data!Q:Q,"&lt;&gt;",Data!Q:Q,"&lt;&gt;Не применимо")</f>
        <v>8</v>
      </c>
      <c r="C5" s="36">
        <f>COUNTIFS(Data!I:I,"&gt;="&amp;$H$1,Data!I:I,"&lt;="&amp;$I$1,Data!A:A,A5,Data!N:N,"не выполнено",Data!Q:Q,"&lt;&gt;",Data!Q:Q,"&lt;&gt;Не применимо")</f>
        <v>0</v>
      </c>
      <c r="D5" s="36">
        <f>COUNTIFS(Data!I:I,"&gt;="&amp;$H$1,Data!I:I,"&lt;="&amp;$I$1,Data!A:A,A5,Data!N:N,"выполнено",Data!Q:Q,"&lt;&gt;",Data!Q:Q,"&lt;&gt;Не применимо")</f>
        <v>8</v>
      </c>
      <c r="E5" s="36">
        <f>COUNTIFS(Data!I:I,"&gt;="&amp;$H$1,Data!I:I,"&lt;="&amp;$I$1,Data!A:A,A5,Data!N:N,"в работе",Data!Q:Q,"&lt;&gt;",Data!Q:Q,"&lt;&gt;Не применимо")</f>
        <v>0</v>
      </c>
      <c r="F5" s="37">
        <f t="shared" ref="F5:F16" si="0">IFERROR(D5/B5,0)</f>
        <v>1</v>
      </c>
    </row>
    <row r="6" spans="1:10" ht="24.95" customHeight="1" x14ac:dyDescent="0.25">
      <c r="A6" s="2" t="s">
        <v>1687</v>
      </c>
      <c r="B6" s="36">
        <f>COUNTIFS(Data!I:I,"&gt;="&amp;$H$1,Data!I:I,"&lt;="&amp;$I$1,Data!A:A,A6,Data!Q:Q,"&lt;&gt;",Data!Q:Q,"&lt;&gt;Не применимо")</f>
        <v>53</v>
      </c>
      <c r="C6" s="36">
        <f>COUNTIFS(Data!I:I,"&gt;="&amp;$H$1,Data!I:I,"&lt;="&amp;$I$1,Data!A:A,A6,Data!N:N,"не выполнено",Data!Q:Q,"&lt;&gt;",Data!Q:Q,"&lt;&gt;Не применимо")</f>
        <v>0</v>
      </c>
      <c r="D6" s="36">
        <f>COUNTIFS(Data!I:I,"&gt;="&amp;$H$1,Data!I:I,"&lt;="&amp;$I$1,Data!A:A,A6,Data!N:N,"выполнено",Data!Q:Q,"&lt;&gt;",Data!Q:Q,"&lt;&gt;Не применимо")</f>
        <v>53</v>
      </c>
      <c r="E6" s="36">
        <f>COUNTIFS(Data!I:I,"&gt;="&amp;$H$1,Data!I:I,"&lt;="&amp;$I$1,Data!A:A,A6,Data!N:N,"в работе",Data!Q:Q,"&lt;&gt;",Data!Q:Q,"&lt;&gt;Не применимо")</f>
        <v>0</v>
      </c>
      <c r="F6" s="37">
        <f t="shared" si="0"/>
        <v>1</v>
      </c>
    </row>
    <row r="7" spans="1:10" ht="24.95" customHeight="1" x14ac:dyDescent="0.25">
      <c r="A7" s="2" t="s">
        <v>3642</v>
      </c>
      <c r="B7" s="36">
        <f>COUNTIFS(Data!I:I,"&gt;="&amp;$H$1,Data!I:I,"&lt;="&amp;$I$1,Data!A:A,A7,Data!Q:Q,"&lt;&gt;",Data!Q:Q,"&lt;&gt;Не применимо")</f>
        <v>0</v>
      </c>
      <c r="C7" s="36">
        <f>COUNTIFS(Data!I:I,"&gt;="&amp;$H$1,Data!I:I,"&lt;="&amp;$I$1,Data!A:A,A7,Data!N:N,"не выполнено",Data!Q:Q,"&lt;&gt;",Data!Q:Q,"&lt;&gt;Не применимо")</f>
        <v>0</v>
      </c>
      <c r="D7" s="36">
        <f>COUNTIFS(Data!I:I,"&gt;="&amp;$H$1,Data!I:I,"&lt;="&amp;$I$1,Data!A:A,A7,Data!N:N,"выполнено",Data!Q:Q,"&lt;&gt;",Data!Q:Q,"&lt;&gt;Не применимо")</f>
        <v>0</v>
      </c>
      <c r="E7" s="36">
        <f>COUNTIFS(Data!I:I,"&gt;="&amp;$H$1,Data!I:I,"&lt;="&amp;$I$1,Data!A:A,A7,Data!N:N,"в работе",Data!Q:Q,"&lt;&gt;",Data!Q:Q,"&lt;&gt;Не применимо")</f>
        <v>0</v>
      </c>
      <c r="F7" s="37">
        <f t="shared" si="0"/>
        <v>0</v>
      </c>
    </row>
    <row r="8" spans="1:10" ht="24.95" customHeight="1" x14ac:dyDescent="0.25">
      <c r="A8" s="2" t="s">
        <v>1689</v>
      </c>
      <c r="B8" s="36">
        <f>COUNTIFS(Data!I:I,"&gt;="&amp;$H$1,Data!I:I,"&lt;="&amp;$I$1,Data!A:A,A8,Data!Q:Q,"&lt;&gt;",Data!Q:Q,"&lt;&gt;Не применимо")</f>
        <v>13</v>
      </c>
      <c r="C8" s="36">
        <f>COUNTIFS(Data!I:I,"&gt;="&amp;$H$1,Data!I:I,"&lt;="&amp;$I$1,Data!A:A,A8,Data!N:N,"не выполнено",Data!Q:Q,"&lt;&gt;",Data!Q:Q,"&lt;&gt;Не применимо")</f>
        <v>0</v>
      </c>
      <c r="D8" s="36">
        <f>COUNTIFS(Data!I:I,"&gt;="&amp;$H$1,Data!I:I,"&lt;="&amp;$I$1,Data!A:A,A8,Data!N:N,"выполнено",Data!Q:Q,"&lt;&gt;",Data!Q:Q,"&lt;&gt;Не применимо")</f>
        <v>5</v>
      </c>
      <c r="E8" s="36">
        <f>COUNTIFS(Data!I:I,"&gt;="&amp;$H$1,Data!I:I,"&lt;="&amp;$I$1,Data!A:A,A8,Data!N:N,"в работе",Data!Q:Q,"&lt;&gt;",Data!Q:Q,"&lt;&gt;Не применимо")</f>
        <v>8</v>
      </c>
      <c r="F8" s="37">
        <f t="shared" si="0"/>
        <v>0.38461538461538464</v>
      </c>
    </row>
    <row r="9" spans="1:10" ht="24.95" customHeight="1" x14ac:dyDescent="0.25">
      <c r="A9" s="2" t="s">
        <v>1690</v>
      </c>
      <c r="B9" s="36">
        <f>COUNTIFS(Data!I:I,"&gt;="&amp;$H$1,Data!I:I,"&lt;="&amp;$I$1,Data!A:A,A9,Data!Q:Q,"&lt;&gt;",Data!Q:Q,"&lt;&gt;Не применимо")</f>
        <v>7</v>
      </c>
      <c r="C9" s="36">
        <f>COUNTIFS(Data!I:I,"&gt;="&amp;$H$1,Data!I:I,"&lt;="&amp;$I$1,Data!A:A,A9,Data!N:N,"не выполнено",Data!Q:Q,"&lt;&gt;",Data!Q:Q,"&lt;&gt;Не применимо")</f>
        <v>2</v>
      </c>
      <c r="D9" s="36">
        <f>COUNTIFS(Data!I:I,"&gt;="&amp;$H$1,Data!I:I,"&lt;="&amp;$I$1,Data!A:A,A9,Data!N:N,"выполнено",Data!Q:Q,"&lt;&gt;",Data!Q:Q,"&lt;&gt;Не применимо")</f>
        <v>3</v>
      </c>
      <c r="E9" s="36">
        <f>COUNTIFS(Data!I:I,"&gt;="&amp;$H$1,Data!I:I,"&lt;="&amp;$I$1,Data!A:A,A9,Data!N:N,"в работе",Data!Q:Q,"&lt;&gt;",Data!Q:Q,"&lt;&gt;Не применимо")</f>
        <v>2</v>
      </c>
      <c r="F9" s="37">
        <f t="shared" si="0"/>
        <v>0.42857142857142855</v>
      </c>
    </row>
    <row r="10" spans="1:10" ht="24.95" customHeight="1" x14ac:dyDescent="0.25">
      <c r="A10" s="2" t="s">
        <v>1691</v>
      </c>
      <c r="B10" s="36">
        <f>COUNTIFS(Data!I:I,"&gt;="&amp;$H$1,Data!I:I,"&lt;="&amp;$I$1,Data!A:A,A10,Data!Q:Q,"&lt;&gt;",Data!Q:Q,"&lt;&gt;Не применимо")</f>
        <v>5</v>
      </c>
      <c r="C10" s="36">
        <f>COUNTIFS(Data!I:I,"&gt;="&amp;$H$1,Data!I:I,"&lt;="&amp;$I$1,Data!A:A,A10,Data!N:N,"не выполнено",Data!Q:Q,"&lt;&gt;",Data!Q:Q,"&lt;&gt;Не применимо")</f>
        <v>0</v>
      </c>
      <c r="D10" s="36">
        <f>COUNTIFS(Data!I:I,"&gt;="&amp;$H$1,Data!I:I,"&lt;="&amp;$I$1,Data!A:A,A10,Data!N:N,"выполнено",Data!Q:Q,"&lt;&gt;",Data!Q:Q,"&lt;&gt;Не применимо")</f>
        <v>5</v>
      </c>
      <c r="E10" s="36">
        <f>COUNTIFS(Data!I:I,"&gt;="&amp;$H$1,Data!I:I,"&lt;="&amp;$I$1,Data!A:A,A10,Data!N:N,"в работе",Data!Q:Q,"&lt;&gt;",Data!Q:Q,"&lt;&gt;Не применимо")</f>
        <v>0</v>
      </c>
      <c r="F10" s="37">
        <f t="shared" si="0"/>
        <v>1</v>
      </c>
    </row>
    <row r="11" spans="1:10" ht="24.95" customHeight="1" x14ac:dyDescent="0.25">
      <c r="A11" s="2" t="s">
        <v>1692</v>
      </c>
      <c r="B11" s="36">
        <f>COUNTIFS(Data!I:I,"&gt;="&amp;$H$1,Data!I:I,"&lt;="&amp;$I$1,Data!A:A,A11,Data!Q:Q,"&lt;&gt;",Data!Q:Q,"&lt;&gt;Не применимо")</f>
        <v>2</v>
      </c>
      <c r="C11" s="36">
        <f>COUNTIFS(Data!I:I,"&gt;="&amp;$H$1,Data!I:I,"&lt;="&amp;$I$1,Data!A:A,A11,Data!N:N,"не выполнено",Data!Q:Q,"&lt;&gt;",Data!Q:Q,"&lt;&gt;Не применимо")</f>
        <v>0</v>
      </c>
      <c r="D11" s="36">
        <f>COUNTIFS(Data!I:I,"&gt;="&amp;$H$1,Data!I:I,"&lt;="&amp;$I$1,Data!A:A,A11,Data!N:N,"выполнено",Data!Q:Q,"&lt;&gt;",Data!Q:Q,"&lt;&gt;Не применимо")</f>
        <v>2</v>
      </c>
      <c r="E11" s="36">
        <f>COUNTIFS(Data!I:I,"&gt;="&amp;$H$1,Data!I:I,"&lt;="&amp;$I$1,Data!A:A,A11,Data!N:N,"в работе",Data!Q:Q,"&lt;&gt;",Data!Q:Q,"&lt;&gt;Не применимо")</f>
        <v>0</v>
      </c>
      <c r="F11" s="37">
        <f t="shared" si="0"/>
        <v>1</v>
      </c>
    </row>
    <row r="12" spans="1:10" ht="24.95" customHeight="1" x14ac:dyDescent="0.25">
      <c r="A12" s="2" t="s">
        <v>1693</v>
      </c>
      <c r="B12" s="36">
        <f>COUNTIFS(Data!I:I,"&gt;="&amp;$H$1,Data!I:I,"&lt;="&amp;$I$1,Data!A:A,A12,Data!Q:Q,"&lt;&gt;",Data!Q:Q,"&lt;&gt;Не применимо")</f>
        <v>29</v>
      </c>
      <c r="C12" s="36">
        <f>COUNTIFS(Data!I:I,"&gt;="&amp;$H$1,Data!I:I,"&lt;="&amp;$I$1,Data!A:A,A12,Data!N:N,"не выполнено",Data!Q:Q,"&lt;&gt;",Data!Q:Q,"&lt;&gt;Не применимо")</f>
        <v>0</v>
      </c>
      <c r="D12" s="36">
        <f>COUNTIFS(Data!I:I,"&gt;="&amp;$H$1,Data!I:I,"&lt;="&amp;$I$1,Data!A:A,A12,Data!N:N,"выполнено",Data!Q:Q,"&lt;&gt;",Data!Q:Q,"&lt;&gt;Не применимо")</f>
        <v>19</v>
      </c>
      <c r="E12" s="36">
        <f>COUNTIFS(Data!I:I,"&gt;="&amp;$H$1,Data!I:I,"&lt;="&amp;$I$1,Data!A:A,A12,Data!N:N,"в работе",Data!Q:Q,"&lt;&gt;",Data!Q:Q,"&lt;&gt;Не применимо")</f>
        <v>10</v>
      </c>
      <c r="F12" s="37">
        <f t="shared" si="0"/>
        <v>0.65517241379310343</v>
      </c>
    </row>
    <row r="13" spans="1:10" ht="24.95" customHeight="1" x14ac:dyDescent="0.25">
      <c r="A13" s="2" t="s">
        <v>1694</v>
      </c>
      <c r="B13" s="36">
        <f>COUNTIFS(Data!I:I,"&gt;="&amp;$H$1,Data!I:I,"&lt;="&amp;$I$1,Data!A:A,A13,Data!Q:Q,"&lt;&gt;",Data!Q:Q,"&lt;&gt;Не применимо")</f>
        <v>11</v>
      </c>
      <c r="C13" s="36">
        <f>COUNTIFS(Data!I:I,"&gt;="&amp;$H$1,Data!I:I,"&lt;="&amp;$I$1,Data!A:A,A13,Data!N:N,"не выполнено",Data!Q:Q,"&lt;&gt;",Data!Q:Q,"&lt;&gt;Не применимо")</f>
        <v>1</v>
      </c>
      <c r="D13" s="36">
        <f>COUNTIFS(Data!I:I,"&gt;="&amp;$H$1,Data!I:I,"&lt;="&amp;$I$1,Data!A:A,A13,Data!N:N,"выполнено",Data!Q:Q,"&lt;&gt;",Data!Q:Q,"&lt;&gt;Не применимо")</f>
        <v>10</v>
      </c>
      <c r="E13" s="36">
        <f>COUNTIFS(Data!I:I,"&gt;="&amp;$H$1,Data!I:I,"&lt;="&amp;$I$1,Data!A:A,A13,Data!N:N,"в работе",Data!Q:Q,"&lt;&gt;",Data!Q:Q,"&lt;&gt;Не применимо")</f>
        <v>0</v>
      </c>
      <c r="F13" s="37">
        <f t="shared" ref="F13:F14" si="1">IFERROR(D13/B13,0)</f>
        <v>0.90909090909090906</v>
      </c>
    </row>
    <row r="14" spans="1:10" ht="24.95" customHeight="1" x14ac:dyDescent="0.25">
      <c r="A14" s="2" t="s">
        <v>1721</v>
      </c>
      <c r="B14" s="36">
        <f>COUNTIFS(Data!I:I,"&gt;="&amp;$H$1,Data!I:I,"&lt;="&amp;$I$1,Data!A:A,A14,Data!Q:Q,"&lt;&gt;",Data!Q:Q,"&lt;&gt;Не применимо")</f>
        <v>4</v>
      </c>
      <c r="C14" s="36">
        <f>COUNTIFS(Data!I:I,"&gt;="&amp;$H$1,Data!I:I,"&lt;="&amp;$I$1,Data!A:A,A14,Data!N:N,"не выполнено",Data!Q:Q,"&lt;&gt;",Data!Q:Q,"&lt;&gt;Не применимо")</f>
        <v>4</v>
      </c>
      <c r="D14" s="36">
        <f>COUNTIFS(Data!I:I,"&gt;="&amp;$H$1,Data!I:I,"&lt;="&amp;$I$1,Data!A:A,A14,Data!N:N,"выполнено",Data!Q:Q,"&lt;&gt;",Data!Q:Q,"&lt;&gt;Не применимо")</f>
        <v>0</v>
      </c>
      <c r="E14" s="36">
        <f>COUNTIFS(Data!I:I,"&gt;="&amp;$H$1,Data!I:I,"&lt;="&amp;$I$1,Data!A:A,A14,Data!N:N,"в работе",Data!Q:Q,"&lt;&gt;",Data!Q:Q,"&lt;&gt;Не применимо")</f>
        <v>0</v>
      </c>
      <c r="F14" s="37">
        <f t="shared" si="1"/>
        <v>0</v>
      </c>
    </row>
    <row r="15" spans="1:10" ht="24.95" customHeight="1" thickBot="1" x14ac:dyDescent="0.3">
      <c r="A15" s="38" t="s">
        <v>1722</v>
      </c>
      <c r="B15" s="40">
        <f>COUNTIFS(Data!I:I,"&gt;="&amp;$H$1,Data!I:I,"&lt;="&amp;$I$1,Data!A:A,A15,Data!Q:Q,"&lt;&gt;",Data!Q:Q,"&lt;&gt;Не применимо")</f>
        <v>1</v>
      </c>
      <c r="C15" s="40">
        <f>COUNTIFS(Data!I:I,"&gt;="&amp;$H$1,Data!I:I,"&lt;="&amp;$I$1,Data!A:A,A15,Data!N:N,"не выполнено",Data!Q:Q,"&lt;&gt;",Data!Q:Q,"&lt;&gt;Не применимо")</f>
        <v>0</v>
      </c>
      <c r="D15" s="40">
        <f>COUNTIFS(Data!I:I,"&gt;="&amp;$H$1,Data!I:I,"&lt;="&amp;$I$1,Data!A:A,A15,Data!N:N,"выполнено",Data!Q:Q,"&lt;&gt;",Data!Q:Q,"&lt;&gt;Не применимо")</f>
        <v>1</v>
      </c>
      <c r="E15" s="40">
        <f>COUNTIFS(Data!I:I,"&gt;="&amp;$H$1,Data!I:I,"&lt;="&amp;$I$1,Data!A:A,A15,Data!N:N,"в работе",Data!Q:Q,"&lt;&gt;",Data!Q:Q,"&lt;&gt;Не применимо")</f>
        <v>0</v>
      </c>
      <c r="F15" s="41">
        <f t="shared" si="0"/>
        <v>1</v>
      </c>
    </row>
    <row r="16" spans="1:10" ht="24.95" customHeight="1" x14ac:dyDescent="0.25">
      <c r="A16" s="39" t="s">
        <v>1716</v>
      </c>
      <c r="B16" s="36">
        <f>SUM(B4:B12)</f>
        <v>125</v>
      </c>
      <c r="C16" s="36">
        <f>SUM(C4:C12)</f>
        <v>2</v>
      </c>
      <c r="D16" s="36">
        <f>SUM(D4:D12)</f>
        <v>97</v>
      </c>
      <c r="E16" s="36">
        <f>SUM(E4:E12)</f>
        <v>26</v>
      </c>
      <c r="F16" s="37">
        <f t="shared" si="0"/>
        <v>0.77600000000000002</v>
      </c>
    </row>
  </sheetData>
  <mergeCells count="1">
    <mergeCell ref="A1:F1"/>
  </mergeCells>
  <conditionalFormatting sqref="B4:B15">
    <cfRule type="colorScale" priority="56">
      <colorScale>
        <cfvo type="min"/>
        <cfvo type="percentile" val="50"/>
        <cfvo type="max"/>
        <color rgb="FF63BE7B"/>
        <color rgb="FFFFEB84"/>
        <color rgb="FFF8696B"/>
      </colorScale>
    </cfRule>
  </conditionalFormatting>
  <conditionalFormatting sqref="F4:F16">
    <cfRule type="colorScale" priority="58">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C177B-0C90-4997-8F18-87632C014ABE}">
  <dimension ref="A1:I12"/>
  <sheetViews>
    <sheetView showGridLines="0" workbookViewId="0">
      <selection activeCell="D19" sqref="D19"/>
    </sheetView>
  </sheetViews>
  <sheetFormatPr defaultRowHeight="15" x14ac:dyDescent="0.25"/>
  <cols>
    <col min="1" max="1" width="35" bestFit="1" customWidth="1"/>
    <col min="2" max="3" width="18.28515625" customWidth="1"/>
    <col min="4" max="4" width="17.28515625" customWidth="1"/>
    <col min="5" max="6" width="18.28515625" customWidth="1"/>
  </cols>
  <sheetData>
    <row r="1" spans="1:9" s="30" customFormat="1" ht="69.75" customHeight="1" x14ac:dyDescent="0.25">
      <c r="A1" s="75" t="s">
        <v>1709</v>
      </c>
      <c r="B1" s="75"/>
      <c r="C1" s="75"/>
      <c r="D1" s="75"/>
      <c r="E1" s="75"/>
      <c r="F1" s="75"/>
      <c r="G1" s="43"/>
      <c r="H1" s="31">
        <v>45901</v>
      </c>
      <c r="I1" s="31">
        <v>45930</v>
      </c>
    </row>
    <row r="2" spans="1:9" ht="30.75" thickBot="1" x14ac:dyDescent="0.3">
      <c r="A2" s="32" t="s">
        <v>1717</v>
      </c>
      <c r="B2" s="33" t="s">
        <v>1711</v>
      </c>
      <c r="C2" s="33" t="s">
        <v>1712</v>
      </c>
      <c r="D2" s="34" t="s">
        <v>1713</v>
      </c>
      <c r="E2" s="34" t="s">
        <v>1714</v>
      </c>
      <c r="F2" s="35" t="s">
        <v>1715</v>
      </c>
    </row>
    <row r="3" spans="1:9" ht="24.95" customHeight="1" thickTop="1" x14ac:dyDescent="0.25">
      <c r="A3" s="2" t="s">
        <v>291</v>
      </c>
      <c r="B3" s="36">
        <f>COUNTIFS(Data!I:I,"&gt;="&amp;$H$1,Data!I:I,"&lt;="&amp;$I$1,Data!R:R,A3,Data!Q:Q,"&lt;&gt;",Data!Q:Q,"&lt;&gt;Не применимо")</f>
        <v>8</v>
      </c>
      <c r="C3" s="36">
        <f>COUNTIFS(Data!I:I,"&gt;="&amp;$H$1,Data!I:I,"&lt;="&amp;$I$1,Data!R:R,A3,Data!N:N,"не выполнено",Data!Q:Q,"&lt;&gt;",Data!Q:Q,"&lt;&gt;Не применимо")</f>
        <v>0</v>
      </c>
      <c r="D3" s="36">
        <f>COUNTIFS(Data!I:I,"&gt;="&amp;$H$1,Data!I:I,"&lt;="&amp;$I$1,Data!R:R,A3,Data!N:N,"выполнено",Data!Q:Q,"&lt;&gt;",Data!Q:Q,"&lt;&gt;Не применимо")</f>
        <v>5</v>
      </c>
      <c r="E3" s="36">
        <f>COUNTIFS(Data!I:I,"&gt;="&amp;$H$1,Data!I:I,"&lt;="&amp;$I$1,Data!R:R,A3,Data!N:N,"в работе",Data!Q:Q,"&lt;&gt;",Data!Q:Q,"&lt;&gt;Не применимо")</f>
        <v>3</v>
      </c>
      <c r="F3" s="37">
        <f>IFERROR(D3/B3,0)</f>
        <v>0.625</v>
      </c>
    </row>
    <row r="4" spans="1:9" ht="24.95" customHeight="1" x14ac:dyDescent="0.25">
      <c r="A4" s="2" t="s">
        <v>465</v>
      </c>
      <c r="B4" s="36">
        <f>COUNTIFS(Data!I:I,"&gt;="&amp;$H$1,Data!I:I,"&lt;="&amp;$I$1,Data!R:R,A4,Data!Q:Q,"&lt;&gt;",Data!Q:Q,"&lt;&gt;Не применимо")</f>
        <v>29</v>
      </c>
      <c r="C4" s="36">
        <f>COUNTIFS(Data!I:I,"&gt;="&amp;$H$1,Data!I:I,"&lt;="&amp;$I$1,Data!R:R,A4,Data!N:N,"не выполнено",Data!Q:Q,"&lt;&gt;",Data!Q:Q,"&lt;&gt;Не применимо")</f>
        <v>4</v>
      </c>
      <c r="D4" s="36">
        <f>COUNTIFS(Data!I:I,"&gt;="&amp;$H$1,Data!I:I,"&lt;="&amp;$I$1,Data!R:R,A4,Data!N:N,"выполнено",Data!Q:Q,"&lt;&gt;",Data!Q:Q,"&lt;&gt;Не применимо")</f>
        <v>18</v>
      </c>
      <c r="E4" s="36">
        <f>COUNTIFS(Data!I:I,"&gt;="&amp;$H$1,Data!I:I,"&lt;="&amp;$I$1,Data!R:R,A4,Data!N:N,"в работе",Data!Q:Q,"&lt;&gt;",Data!Q:Q,"&lt;&gt;Не применимо")</f>
        <v>7</v>
      </c>
      <c r="F4" s="37">
        <f t="shared" ref="F4:F12" si="0">IFERROR(D4/B4,0)</f>
        <v>0.62068965517241381</v>
      </c>
    </row>
    <row r="5" spans="1:9" ht="24.95" customHeight="1" x14ac:dyDescent="0.25">
      <c r="A5" s="2" t="s">
        <v>762</v>
      </c>
      <c r="B5" s="36">
        <f>COUNTIFS(Data!I:I,"&gt;="&amp;$H$1,Data!I:I,"&lt;="&amp;$I$1,Data!R:R,A5,Data!Q:Q,"&lt;&gt;",Data!Q:Q,"&lt;&gt;Не применимо")</f>
        <v>0</v>
      </c>
      <c r="C5" s="36">
        <f>COUNTIFS(Data!I:I,"&gt;="&amp;$H$1,Data!I:I,"&lt;="&amp;$I$1,Data!R:R,A5,Data!N:N,"не выполнено",Data!Q:Q,"&lt;&gt;",Data!Q:Q,"&lt;&gt;Не применимо")</f>
        <v>0</v>
      </c>
      <c r="D5" s="36">
        <f>COUNTIFS(Data!I:I,"&gt;="&amp;$H$1,Data!I:I,"&lt;="&amp;$I$1,Data!R:R,A5,Data!N:N,"выполнено",Data!Q:Q,"&lt;&gt;",Data!Q:Q,"&lt;&gt;Не применимо")</f>
        <v>0</v>
      </c>
      <c r="E5" s="36">
        <f>COUNTIFS(Data!I:I,"&gt;="&amp;$H$1,Data!I:I,"&lt;="&amp;$I$1,Data!R:R,A5,Data!N:N,"в работе",Data!Q:Q,"&lt;&gt;",Data!Q:Q,"&lt;&gt;Не применимо")</f>
        <v>0</v>
      </c>
      <c r="F5" s="37">
        <f t="shared" si="0"/>
        <v>0</v>
      </c>
    </row>
    <row r="6" spans="1:9" ht="24.95" customHeight="1" x14ac:dyDescent="0.25">
      <c r="A6" s="2" t="s">
        <v>1697</v>
      </c>
      <c r="B6" s="36">
        <f>COUNTIFS(Data!I:I,"&gt;="&amp;$H$1,Data!I:I,"&lt;="&amp;$I$1,Data!R:R,A6,Data!Q:Q,"&lt;&gt;",Data!Q:Q,"&lt;&gt;Не применимо")</f>
        <v>3</v>
      </c>
      <c r="C6" s="36">
        <f>COUNTIFS(Data!I:I,"&gt;="&amp;$H$1,Data!I:I,"&lt;="&amp;$I$1,Data!R:R,A6,Data!N:N,"не выполнено",Data!Q:Q,"&lt;&gt;",Data!Q:Q,"&lt;&gt;Не применимо")</f>
        <v>0</v>
      </c>
      <c r="D6" s="36">
        <f>COUNTIFS(Data!I:I,"&gt;="&amp;$H$1,Data!I:I,"&lt;="&amp;$I$1,Data!R:R,A6,Data!N:N,"выполнено",Data!Q:Q,"&lt;&gt;",Data!Q:Q,"&lt;&gt;Не применимо")</f>
        <v>3</v>
      </c>
      <c r="E6" s="36">
        <f>COUNTIFS(Data!I:I,"&gt;="&amp;$H$1,Data!I:I,"&lt;="&amp;$I$1,Data!R:R,A6,Data!N:N,"в работе",Data!Q:Q,"&lt;&gt;",Data!Q:Q,"&lt;&gt;Не применимо")</f>
        <v>0</v>
      </c>
      <c r="F6" s="37">
        <f t="shared" si="0"/>
        <v>1</v>
      </c>
    </row>
    <row r="7" spans="1:9" ht="24.95" customHeight="1" x14ac:dyDescent="0.25">
      <c r="A7" s="2" t="s">
        <v>1702</v>
      </c>
      <c r="B7" s="36">
        <f>COUNTIFS(Data!I:I,"&gt;="&amp;$H$1,Data!I:I,"&lt;="&amp;$I$1,Data!R:R,A7,Data!Q:Q,"&lt;&gt;",Data!Q:Q,"&lt;&gt;Не применимо")</f>
        <v>7</v>
      </c>
      <c r="C7" s="36">
        <f>COUNTIFS(Data!I:I,"&gt;="&amp;$H$1,Data!I:I,"&lt;="&amp;$I$1,Data!R:R,A7,Data!N:N,"не выполнено",Data!Q:Q,"&lt;&gt;",Data!Q:Q,"&lt;&gt;Не применимо")</f>
        <v>0</v>
      </c>
      <c r="D7" s="36">
        <f>COUNTIFS(Data!I:I,"&gt;="&amp;$H$1,Data!I:I,"&lt;="&amp;$I$1,Data!R:R,A7,Data!N:N,"выполнено",Data!Q:Q,"&lt;&gt;",Data!Q:Q,"&lt;&gt;Не применимо")</f>
        <v>6</v>
      </c>
      <c r="E7" s="36">
        <f>COUNTIFS(Data!I:I,"&gt;="&amp;$H$1,Data!I:I,"&lt;="&amp;$I$1,Data!R:R,A7,Data!N:N,"в работе",Data!Q:Q,"&lt;&gt;",Data!Q:Q,"&lt;&gt;Не применимо")</f>
        <v>1</v>
      </c>
      <c r="F7" s="37">
        <f t="shared" si="0"/>
        <v>0.8571428571428571</v>
      </c>
    </row>
    <row r="8" spans="1:9" ht="24.95" customHeight="1" x14ac:dyDescent="0.25">
      <c r="A8" s="2" t="s">
        <v>1703</v>
      </c>
      <c r="B8" s="36">
        <f>COUNTIFS(Data!I:I,"&gt;="&amp;$H$1,Data!I:I,"&lt;="&amp;$I$1,Data!R:R,A8,Data!Q:Q,"&lt;&gt;",Data!Q:Q,"&lt;&gt;Не применимо")</f>
        <v>8</v>
      </c>
      <c r="C8" s="36">
        <f>COUNTIFS(Data!I:I,"&gt;="&amp;$H$1,Data!I:I,"&lt;="&amp;$I$1,Data!R:R,A8,Data!N:N,"не выполнено",Data!Q:Q,"&lt;&gt;",Data!Q:Q,"&lt;&gt;Не применимо")</f>
        <v>1</v>
      </c>
      <c r="D8" s="36">
        <f>COUNTIFS(Data!I:I,"&gt;="&amp;$H$1,Data!I:I,"&lt;="&amp;$I$1,Data!R:R,A8,Data!N:N,"выполнено",Data!Q:Q,"&lt;&gt;",Data!Q:Q,"&lt;&gt;Не применимо")</f>
        <v>5</v>
      </c>
      <c r="E8" s="36">
        <f>COUNTIFS(Data!I:I,"&gt;="&amp;$H$1,Data!I:I,"&lt;="&amp;$I$1,Data!R:R,A8,Data!N:N,"в работе",Data!Q:Q,"&lt;&gt;",Data!Q:Q,"&lt;&gt;Не применимо")</f>
        <v>2</v>
      </c>
      <c r="F8" s="37">
        <f t="shared" si="0"/>
        <v>0.625</v>
      </c>
    </row>
    <row r="9" spans="1:9" ht="24.95" customHeight="1" x14ac:dyDescent="0.25">
      <c r="A9" s="2" t="s">
        <v>204</v>
      </c>
      <c r="B9" s="36">
        <f>COUNTIFS(Data!I:I,"&gt;="&amp;$H$1,Data!I:I,"&lt;="&amp;$I$1,Data!R:R,A9,Data!Q:Q,"&lt;&gt;",Data!Q:Q,"&lt;&gt;Не применимо")</f>
        <v>30</v>
      </c>
      <c r="C9" s="36">
        <f>COUNTIFS(Data!I:I,"&gt;="&amp;$H$1,Data!I:I,"&lt;="&amp;$I$1,Data!R:R,A9,Data!N:N,"не выполнено",Data!Q:Q,"&lt;&gt;",Data!Q:Q,"&lt;&gt;Не применимо")</f>
        <v>0</v>
      </c>
      <c r="D9" s="36">
        <f>COUNTIFS(Data!I:I,"&gt;="&amp;$H$1,Data!I:I,"&lt;="&amp;$I$1,Data!R:R,A9,Data!N:N,"выполнено",Data!Q:Q,"&lt;&gt;",Data!Q:Q,"&lt;&gt;Не применимо")</f>
        <v>27</v>
      </c>
      <c r="E9" s="36">
        <f>COUNTIFS(Data!I:I,"&gt;="&amp;$H$1,Data!I:I,"&lt;="&amp;$I$1,Data!R:R,A9,Data!N:N,"в работе",Data!Q:Q,"&lt;&gt;",Data!Q:Q,"&lt;&gt;Не применимо")</f>
        <v>3</v>
      </c>
      <c r="F9" s="37">
        <f t="shared" si="0"/>
        <v>0.9</v>
      </c>
    </row>
    <row r="10" spans="1:9" ht="24.95" customHeight="1" x14ac:dyDescent="0.25">
      <c r="A10" s="2" t="s">
        <v>436</v>
      </c>
      <c r="B10" s="36">
        <f>COUNTIFS(Data!I:I,"&gt;="&amp;$H$1,Data!I:I,"&lt;="&amp;$I$1,Data!R:R,A10,Data!Q:Q,"&lt;&gt;",Data!Q:Q,"&lt;&gt;Не применимо")</f>
        <v>8</v>
      </c>
      <c r="C10" s="36">
        <f>COUNTIFS(Data!I:I,"&gt;="&amp;$H$1,Data!I:I,"&lt;="&amp;$I$1,Data!R:R,A10,Data!N:N,"не выполнено",Data!Q:Q,"&lt;&gt;",Data!Q:Q,"&lt;&gt;Не применимо")</f>
        <v>0</v>
      </c>
      <c r="D10" s="36">
        <f>COUNTIFS(Data!I:I,"&gt;="&amp;$H$1,Data!I:I,"&lt;="&amp;$I$1,Data!R:R,A10,Data!N:N,"выполнено",Data!Q:Q,"&lt;&gt;",Data!Q:Q,"&lt;&gt;Не применимо")</f>
        <v>5</v>
      </c>
      <c r="E10" s="36">
        <f>COUNTIFS(Data!I:I,"&gt;="&amp;$H$1,Data!I:I,"&lt;="&amp;$I$1,Data!R:R,A10,Data!N:N,"в работе",Data!Q:Q,"&lt;&gt;",Data!Q:Q,"&lt;&gt;Не применимо")</f>
        <v>3</v>
      </c>
      <c r="F10" s="37">
        <f t="shared" si="0"/>
        <v>0.625</v>
      </c>
    </row>
    <row r="11" spans="1:9" ht="24.95" customHeight="1" thickBot="1" x14ac:dyDescent="0.3">
      <c r="A11" s="38" t="s">
        <v>1699</v>
      </c>
      <c r="B11" s="40">
        <f>COUNTIFS(Data!I:I,"&gt;="&amp;$H$1,Data!I:I,"&lt;="&amp;$I$1,Data!R:R,A11,Data!Q:Q,"&lt;&gt;",Data!Q:Q,"&lt;&gt;Не применимо")</f>
        <v>15</v>
      </c>
      <c r="C11" s="40">
        <f>COUNTIFS(Data!I:I,"&gt;="&amp;$H$1,Data!I:I,"&lt;="&amp;$I$1,Data!R:R,A11,Data!N:N,"не выполнено",Data!Q:Q,"&lt;&gt;",Data!Q:Q,"&lt;&gt;Не применимо")</f>
        <v>0</v>
      </c>
      <c r="D11" s="40">
        <f>COUNTIFS(Data!I:I,"&gt;="&amp;$H$1,Data!I:I,"&lt;="&amp;$I$1,Data!R:R,A11,Data!N:N,"выполнено",Data!Q:Q,"&lt;&gt;",Data!Q:Q,"&lt;&gt;Не применимо")</f>
        <v>13</v>
      </c>
      <c r="E11" s="40">
        <f>COUNTIFS(Data!I:I,"&gt;="&amp;$H$1,Data!I:I,"&lt;="&amp;$I$1,Data!R:R,A11,Data!N:N,"в работе",Data!Q:Q,"&lt;&gt;",Data!Q:Q,"&lt;&gt;Не применимо")</f>
        <v>2</v>
      </c>
      <c r="F11" s="41">
        <f>IFERROR(D11/B11,0)</f>
        <v>0.8666666666666667</v>
      </c>
    </row>
    <row r="12" spans="1:9" ht="24.95" customHeight="1" x14ac:dyDescent="0.25">
      <c r="A12" s="39" t="s">
        <v>1716</v>
      </c>
      <c r="B12" s="36">
        <f>SUM(B3:B11)</f>
        <v>108</v>
      </c>
      <c r="C12" s="36">
        <f>SUM(C3:C11)</f>
        <v>5</v>
      </c>
      <c r="D12" s="36">
        <f>SUM(D3:D11)</f>
        <v>82</v>
      </c>
      <c r="E12" s="36">
        <f>SUM(E3:E11)</f>
        <v>21</v>
      </c>
      <c r="F12" s="37">
        <f t="shared" si="0"/>
        <v>0.7592592592592593</v>
      </c>
    </row>
  </sheetData>
  <mergeCells count="1">
    <mergeCell ref="A1:F1"/>
  </mergeCells>
  <conditionalFormatting sqref="F3:F12">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50751E-0C44-40C1-A3AA-F42AFA5648F4}">
  <dimension ref="A1:F109"/>
  <sheetViews>
    <sheetView topLeftCell="C82" zoomScaleNormal="100" workbookViewId="0">
      <selection activeCell="C92" sqref="C92"/>
    </sheetView>
  </sheetViews>
  <sheetFormatPr defaultRowHeight="15" x14ac:dyDescent="0.25"/>
  <cols>
    <col min="1" max="1" width="17.85546875" style="63" bestFit="1" customWidth="1"/>
    <col min="2" max="2" width="82.28515625" style="63" bestFit="1" customWidth="1"/>
    <col min="3" max="3" width="66.5703125" style="63" bestFit="1" customWidth="1"/>
    <col min="4" max="5" width="41.140625" style="63" bestFit="1" customWidth="1"/>
    <col min="6" max="16384" width="9.140625" style="63"/>
  </cols>
  <sheetData>
    <row r="1" spans="1:6" x14ac:dyDescent="0.25">
      <c r="A1" s="62" t="s">
        <v>3645</v>
      </c>
      <c r="B1" s="62" t="s">
        <v>3646</v>
      </c>
      <c r="C1" s="62" t="s">
        <v>3647</v>
      </c>
      <c r="D1" s="62" t="s">
        <v>3648</v>
      </c>
      <c r="E1" s="62" t="s">
        <v>3649</v>
      </c>
      <c r="F1" s="62" t="s">
        <v>1683</v>
      </c>
    </row>
    <row r="2" spans="1:6" x14ac:dyDescent="0.25">
      <c r="A2" s="64" t="s">
        <v>3655</v>
      </c>
      <c r="B2" s="64" t="s">
        <v>3656</v>
      </c>
      <c r="C2" s="64" t="s">
        <v>1696</v>
      </c>
      <c r="D2" s="64" t="s">
        <v>3828</v>
      </c>
      <c r="E2" s="64" t="s">
        <v>204</v>
      </c>
      <c r="F2" s="65" t="s">
        <v>204</v>
      </c>
    </row>
    <row r="3" spans="1:6" x14ac:dyDescent="0.25">
      <c r="A3" s="64" t="s">
        <v>3659</v>
      </c>
      <c r="B3" s="64" t="s">
        <v>3660</v>
      </c>
      <c r="C3" s="64" t="s">
        <v>1696</v>
      </c>
      <c r="D3" s="64" t="s">
        <v>3828</v>
      </c>
      <c r="E3" s="64" t="s">
        <v>204</v>
      </c>
      <c r="F3" s="65" t="s">
        <v>204</v>
      </c>
    </row>
    <row r="4" spans="1:6" x14ac:dyDescent="0.25">
      <c r="A4" s="64" t="s">
        <v>3661</v>
      </c>
      <c r="B4" s="64" t="s">
        <v>3662</v>
      </c>
      <c r="C4" s="64" t="s">
        <v>1696</v>
      </c>
      <c r="D4" s="64" t="s">
        <v>3828</v>
      </c>
      <c r="E4" s="64" t="s">
        <v>204</v>
      </c>
      <c r="F4" s="65" t="s">
        <v>204</v>
      </c>
    </row>
    <row r="5" spans="1:6" x14ac:dyDescent="0.25">
      <c r="A5" s="64" t="s">
        <v>3666</v>
      </c>
      <c r="B5" s="64" t="s">
        <v>3667</v>
      </c>
      <c r="C5" s="64" t="s">
        <v>1696</v>
      </c>
      <c r="D5" s="64" t="s">
        <v>3828</v>
      </c>
      <c r="E5" s="64" t="s">
        <v>204</v>
      </c>
      <c r="F5" s="65" t="s">
        <v>204</v>
      </c>
    </row>
    <row r="6" spans="1:6" x14ac:dyDescent="0.25">
      <c r="A6" s="64" t="s">
        <v>3668</v>
      </c>
      <c r="B6" s="64" t="s">
        <v>3669</v>
      </c>
      <c r="C6" s="64" t="s">
        <v>1696</v>
      </c>
      <c r="D6" s="64" t="s">
        <v>3828</v>
      </c>
      <c r="E6" s="64" t="s">
        <v>204</v>
      </c>
      <c r="F6" s="65" t="s">
        <v>204</v>
      </c>
    </row>
    <row r="7" spans="1:6" x14ac:dyDescent="0.25">
      <c r="A7" s="64" t="s">
        <v>3670</v>
      </c>
      <c r="B7" s="64" t="s">
        <v>3671</v>
      </c>
      <c r="C7" s="64" t="s">
        <v>1696</v>
      </c>
      <c r="D7" s="64" t="s">
        <v>3828</v>
      </c>
      <c r="E7" s="64" t="s">
        <v>204</v>
      </c>
      <c r="F7" s="65" t="s">
        <v>204</v>
      </c>
    </row>
    <row r="8" spans="1:6" x14ac:dyDescent="0.25">
      <c r="A8" s="64" t="s">
        <v>3672</v>
      </c>
      <c r="B8" s="64" t="s">
        <v>3673</v>
      </c>
      <c r="C8" s="64" t="s">
        <v>1696</v>
      </c>
      <c r="D8" s="64" t="s">
        <v>3828</v>
      </c>
      <c r="E8" s="64" t="s">
        <v>204</v>
      </c>
      <c r="F8" s="65" t="s">
        <v>204</v>
      </c>
    </row>
    <row r="9" spans="1:6" x14ac:dyDescent="0.25">
      <c r="A9" s="64" t="s">
        <v>3674</v>
      </c>
      <c r="B9" s="64" t="s">
        <v>3675</v>
      </c>
      <c r="C9" s="64" t="s">
        <v>1696</v>
      </c>
      <c r="D9" s="64" t="s">
        <v>3828</v>
      </c>
      <c r="E9" s="64" t="s">
        <v>204</v>
      </c>
      <c r="F9" s="65" t="s">
        <v>204</v>
      </c>
    </row>
    <row r="10" spans="1:6" x14ac:dyDescent="0.25">
      <c r="A10" s="64" t="s">
        <v>3683</v>
      </c>
      <c r="B10" s="64" t="s">
        <v>3684</v>
      </c>
      <c r="C10" s="64" t="s">
        <v>1696</v>
      </c>
      <c r="D10" s="64" t="s">
        <v>3828</v>
      </c>
      <c r="E10" s="64" t="s">
        <v>204</v>
      </c>
      <c r="F10" s="65" t="s">
        <v>204</v>
      </c>
    </row>
    <row r="11" spans="1:6" x14ac:dyDescent="0.25">
      <c r="A11" s="64" t="s">
        <v>3702</v>
      </c>
      <c r="B11" s="64" t="s">
        <v>3703</v>
      </c>
      <c r="C11" s="64" t="s">
        <v>1696</v>
      </c>
      <c r="D11" s="64" t="s">
        <v>3828</v>
      </c>
      <c r="E11" s="64" t="s">
        <v>204</v>
      </c>
      <c r="F11" s="65" t="s">
        <v>204</v>
      </c>
    </row>
    <row r="12" spans="1:6" x14ac:dyDescent="0.25">
      <c r="A12" s="64" t="s">
        <v>3730</v>
      </c>
      <c r="B12" s="64" t="s">
        <v>3731</v>
      </c>
      <c r="C12" s="64" t="s">
        <v>1696</v>
      </c>
      <c r="D12" s="64" t="s">
        <v>3828</v>
      </c>
      <c r="E12" s="64" t="s">
        <v>204</v>
      </c>
      <c r="F12" s="65" t="s">
        <v>204</v>
      </c>
    </row>
    <row r="13" spans="1:6" x14ac:dyDescent="0.25">
      <c r="A13" s="64" t="s">
        <v>3734</v>
      </c>
      <c r="B13" s="64" t="s">
        <v>3735</v>
      </c>
      <c r="C13" s="64" t="s">
        <v>1696</v>
      </c>
      <c r="D13" s="64" t="s">
        <v>3828</v>
      </c>
      <c r="E13" s="64" t="s">
        <v>204</v>
      </c>
      <c r="F13" s="65" t="s">
        <v>204</v>
      </c>
    </row>
    <row r="14" spans="1:6" x14ac:dyDescent="0.25">
      <c r="A14" s="64" t="s">
        <v>3736</v>
      </c>
      <c r="B14" s="64" t="s">
        <v>3737</v>
      </c>
      <c r="C14" s="64" t="s">
        <v>1696</v>
      </c>
      <c r="D14" s="64" t="s">
        <v>3828</v>
      </c>
      <c r="E14" s="64" t="s">
        <v>204</v>
      </c>
      <c r="F14" s="65" t="s">
        <v>204</v>
      </c>
    </row>
    <row r="15" spans="1:6" x14ac:dyDescent="0.25">
      <c r="A15" s="64" t="s">
        <v>1608</v>
      </c>
      <c r="B15" s="64" t="s">
        <v>3738</v>
      </c>
      <c r="C15" s="64" t="s">
        <v>1696</v>
      </c>
      <c r="D15" s="64" t="s">
        <v>3828</v>
      </c>
      <c r="E15" s="64" t="s">
        <v>204</v>
      </c>
      <c r="F15" s="65" t="s">
        <v>204</v>
      </c>
    </row>
    <row r="16" spans="1:6" x14ac:dyDescent="0.25">
      <c r="A16" s="64" t="s">
        <v>1609</v>
      </c>
      <c r="B16" s="64" t="s">
        <v>3739</v>
      </c>
      <c r="C16" s="64" t="s">
        <v>1696</v>
      </c>
      <c r="D16" s="64" t="s">
        <v>3828</v>
      </c>
      <c r="E16" s="64" t="s">
        <v>204</v>
      </c>
      <c r="F16" s="65" t="s">
        <v>204</v>
      </c>
    </row>
    <row r="17" spans="1:6" x14ac:dyDescent="0.25">
      <c r="A17" s="64" t="s">
        <v>3764</v>
      </c>
      <c r="B17" s="64" t="s">
        <v>3765</v>
      </c>
      <c r="C17" s="64" t="s">
        <v>1696</v>
      </c>
      <c r="D17" s="64" t="s">
        <v>3828</v>
      </c>
      <c r="E17" s="64" t="s">
        <v>204</v>
      </c>
      <c r="F17" s="65" t="s">
        <v>204</v>
      </c>
    </row>
    <row r="18" spans="1:6" x14ac:dyDescent="0.25">
      <c r="A18" s="64" t="s">
        <v>3772</v>
      </c>
      <c r="B18" s="64" t="s">
        <v>3773</v>
      </c>
      <c r="C18" s="64" t="s">
        <v>1696</v>
      </c>
      <c r="D18" s="64" t="s">
        <v>3828</v>
      </c>
      <c r="E18" s="64" t="s">
        <v>204</v>
      </c>
      <c r="F18" s="65" t="s">
        <v>204</v>
      </c>
    </row>
    <row r="19" spans="1:6" x14ac:dyDescent="0.25">
      <c r="A19" s="64" t="s">
        <v>3798</v>
      </c>
      <c r="B19" s="64" t="s">
        <v>3799</v>
      </c>
      <c r="C19" s="64" t="s">
        <v>1696</v>
      </c>
      <c r="D19" s="64" t="s">
        <v>3828</v>
      </c>
      <c r="E19" s="64" t="s">
        <v>204</v>
      </c>
      <c r="F19" s="65" t="s">
        <v>204</v>
      </c>
    </row>
    <row r="20" spans="1:6" x14ac:dyDescent="0.25">
      <c r="A20" s="64" t="s">
        <v>3805</v>
      </c>
      <c r="B20" s="64" t="s">
        <v>3806</v>
      </c>
      <c r="C20" s="64" t="s">
        <v>1696</v>
      </c>
      <c r="D20" s="64" t="s">
        <v>3828</v>
      </c>
      <c r="E20" s="64" t="s">
        <v>204</v>
      </c>
      <c r="F20" s="65" t="s">
        <v>204</v>
      </c>
    </row>
    <row r="21" spans="1:6" x14ac:dyDescent="0.25">
      <c r="A21" s="64" t="s">
        <v>3807</v>
      </c>
      <c r="B21" s="64" t="s">
        <v>3808</v>
      </c>
      <c r="C21" s="64" t="s">
        <v>1696</v>
      </c>
      <c r="D21" s="64" t="s">
        <v>3828</v>
      </c>
      <c r="E21" s="64" t="s">
        <v>204</v>
      </c>
      <c r="F21" s="65" t="s">
        <v>204</v>
      </c>
    </row>
    <row r="22" spans="1:6" x14ac:dyDescent="0.25">
      <c r="A22" s="64" t="s">
        <v>3809</v>
      </c>
      <c r="B22" s="64" t="s">
        <v>3810</v>
      </c>
      <c r="C22" s="64" t="s">
        <v>1696</v>
      </c>
      <c r="D22" s="64" t="s">
        <v>3828</v>
      </c>
      <c r="E22" s="64" t="s">
        <v>204</v>
      </c>
      <c r="F22" s="65" t="s">
        <v>204</v>
      </c>
    </row>
    <row r="23" spans="1:6" x14ac:dyDescent="0.25">
      <c r="A23" s="64" t="s">
        <v>3811</v>
      </c>
      <c r="B23" s="64" t="s">
        <v>3812</v>
      </c>
      <c r="C23" s="64" t="s">
        <v>1696</v>
      </c>
      <c r="D23" s="64" t="s">
        <v>3828</v>
      </c>
      <c r="E23" s="64" t="s">
        <v>204</v>
      </c>
      <c r="F23" s="65" t="s">
        <v>204</v>
      </c>
    </row>
    <row r="24" spans="1:6" x14ac:dyDescent="0.25">
      <c r="A24" s="64" t="s">
        <v>3813</v>
      </c>
      <c r="B24" s="64" t="s">
        <v>3814</v>
      </c>
      <c r="C24" s="64" t="s">
        <v>1696</v>
      </c>
      <c r="D24" s="64" t="s">
        <v>3828</v>
      </c>
      <c r="E24" s="64" t="s">
        <v>204</v>
      </c>
      <c r="F24" s="65" t="s">
        <v>204</v>
      </c>
    </row>
    <row r="25" spans="1:6" x14ac:dyDescent="0.25">
      <c r="A25" s="64" t="s">
        <v>3817</v>
      </c>
      <c r="B25" s="64" t="s">
        <v>3818</v>
      </c>
      <c r="C25" s="64" t="s">
        <v>1696</v>
      </c>
      <c r="D25" s="64" t="s">
        <v>3828</v>
      </c>
      <c r="E25" s="64" t="s">
        <v>204</v>
      </c>
      <c r="F25" s="65" t="s">
        <v>204</v>
      </c>
    </row>
    <row r="26" spans="1:6" x14ac:dyDescent="0.25">
      <c r="A26" s="64" t="s">
        <v>3819</v>
      </c>
      <c r="B26" s="64" t="s">
        <v>3820</v>
      </c>
      <c r="C26" s="64" t="s">
        <v>1696</v>
      </c>
      <c r="D26" s="64" t="s">
        <v>3828</v>
      </c>
      <c r="E26" s="64" t="s">
        <v>204</v>
      </c>
      <c r="F26" s="65" t="s">
        <v>204</v>
      </c>
    </row>
    <row r="27" spans="1:6" x14ac:dyDescent="0.25">
      <c r="A27" s="64" t="s">
        <v>3706</v>
      </c>
      <c r="B27" s="64" t="s">
        <v>1621</v>
      </c>
      <c r="C27" s="65" t="s">
        <v>465</v>
      </c>
      <c r="D27" s="65" t="s">
        <v>3835</v>
      </c>
      <c r="E27" s="65" t="s">
        <v>465</v>
      </c>
      <c r="F27" s="65" t="s">
        <v>465</v>
      </c>
    </row>
    <row r="28" spans="1:6" x14ac:dyDescent="0.25">
      <c r="A28" s="64" t="s">
        <v>3748</v>
      </c>
      <c r="B28" s="64" t="s">
        <v>3749</v>
      </c>
      <c r="C28" s="65" t="s">
        <v>465</v>
      </c>
      <c r="D28" s="65" t="s">
        <v>3835</v>
      </c>
      <c r="E28" s="65" t="s">
        <v>465</v>
      </c>
      <c r="F28" s="65" t="s">
        <v>465</v>
      </c>
    </row>
    <row r="29" spans="1:6" x14ac:dyDescent="0.25">
      <c r="A29" s="64" t="s">
        <v>3757</v>
      </c>
      <c r="B29" s="64" t="s">
        <v>1613</v>
      </c>
      <c r="C29" s="65" t="s">
        <v>465</v>
      </c>
      <c r="D29" s="65" t="s">
        <v>3835</v>
      </c>
      <c r="E29" s="65" t="s">
        <v>465</v>
      </c>
      <c r="F29" s="65" t="s">
        <v>465</v>
      </c>
    </row>
    <row r="30" spans="1:6" x14ac:dyDescent="0.25">
      <c r="A30" s="64" t="s">
        <v>3756</v>
      </c>
      <c r="B30" s="64" t="s">
        <v>1615</v>
      </c>
      <c r="C30" s="64" t="s">
        <v>1028</v>
      </c>
      <c r="D30" s="64" t="s">
        <v>3837</v>
      </c>
      <c r="E30" s="64" t="s">
        <v>436</v>
      </c>
      <c r="F30" s="65" t="s">
        <v>436</v>
      </c>
    </row>
    <row r="31" spans="1:6" x14ac:dyDescent="0.25">
      <c r="A31" s="70"/>
      <c r="B31" s="70"/>
      <c r="C31" s="71" t="s">
        <v>3145</v>
      </c>
      <c r="D31" s="71" t="s">
        <v>465</v>
      </c>
      <c r="E31" s="71" t="s">
        <v>465</v>
      </c>
      <c r="F31" s="71" t="s">
        <v>465</v>
      </c>
    </row>
    <row r="32" spans="1:6" x14ac:dyDescent="0.25">
      <c r="A32" s="64" t="s">
        <v>1610</v>
      </c>
      <c r="B32" s="64" t="s">
        <v>3650</v>
      </c>
      <c r="C32" s="64" t="s">
        <v>991</v>
      </c>
      <c r="D32" s="64" t="s">
        <v>3826</v>
      </c>
      <c r="E32" s="64" t="s">
        <v>1697</v>
      </c>
      <c r="F32" s="65" t="s">
        <v>1697</v>
      </c>
    </row>
    <row r="33" spans="1:6" x14ac:dyDescent="0.25">
      <c r="A33" s="64" t="s">
        <v>3685</v>
      </c>
      <c r="B33" s="64" t="s">
        <v>1606</v>
      </c>
      <c r="C33" s="64" t="s">
        <v>991</v>
      </c>
      <c r="D33" s="64" t="s">
        <v>3826</v>
      </c>
      <c r="E33" s="64" t="s">
        <v>1697</v>
      </c>
      <c r="F33" s="65" t="s">
        <v>1697</v>
      </c>
    </row>
    <row r="34" spans="1:6" x14ac:dyDescent="0.25">
      <c r="A34" s="64" t="s">
        <v>3688</v>
      </c>
      <c r="B34" s="64" t="s">
        <v>3689</v>
      </c>
      <c r="C34" s="64" t="s">
        <v>991</v>
      </c>
      <c r="D34" s="64" t="s">
        <v>3826</v>
      </c>
      <c r="E34" s="64" t="s">
        <v>1697</v>
      </c>
      <c r="F34" s="65" t="s">
        <v>1697</v>
      </c>
    </row>
    <row r="35" spans="1:6" x14ac:dyDescent="0.25">
      <c r="A35" s="64" t="s">
        <v>3690</v>
      </c>
      <c r="B35" s="64" t="s">
        <v>3691</v>
      </c>
      <c r="C35" s="64" t="s">
        <v>991</v>
      </c>
      <c r="D35" s="64" t="s">
        <v>3826</v>
      </c>
      <c r="E35" s="64" t="s">
        <v>1697</v>
      </c>
      <c r="F35" s="65" t="s">
        <v>1697</v>
      </c>
    </row>
    <row r="36" spans="1:6" x14ac:dyDescent="0.25">
      <c r="A36" s="64" t="s">
        <v>3698</v>
      </c>
      <c r="B36" s="64" t="s">
        <v>3699</v>
      </c>
      <c r="C36" s="64" t="s">
        <v>991</v>
      </c>
      <c r="D36" s="64" t="s">
        <v>3826</v>
      </c>
      <c r="E36" s="64" t="s">
        <v>1697</v>
      </c>
      <c r="F36" s="65" t="s">
        <v>1697</v>
      </c>
    </row>
    <row r="37" spans="1:6" x14ac:dyDescent="0.25">
      <c r="A37" s="64" t="s">
        <v>3692</v>
      </c>
      <c r="B37" s="64" t="s">
        <v>3693</v>
      </c>
      <c r="C37" s="64" t="s">
        <v>1698</v>
      </c>
      <c r="D37" s="64" t="s">
        <v>3832</v>
      </c>
      <c r="E37" s="64" t="s">
        <v>1699</v>
      </c>
      <c r="F37" s="65" t="s">
        <v>1699</v>
      </c>
    </row>
    <row r="38" spans="1:6" x14ac:dyDescent="0.25">
      <c r="A38" s="64" t="s">
        <v>3776</v>
      </c>
      <c r="B38" s="64" t="s">
        <v>3777</v>
      </c>
      <c r="C38" s="64" t="s">
        <v>1698</v>
      </c>
      <c r="D38" s="64" t="s">
        <v>3832</v>
      </c>
      <c r="E38" s="64" t="s">
        <v>1699</v>
      </c>
      <c r="F38" s="65" t="s">
        <v>1699</v>
      </c>
    </row>
    <row r="39" spans="1:6" x14ac:dyDescent="0.25">
      <c r="A39" s="64" t="s">
        <v>3778</v>
      </c>
      <c r="B39" s="64" t="s">
        <v>3779</v>
      </c>
      <c r="C39" s="64" t="s">
        <v>1698</v>
      </c>
      <c r="D39" s="64" t="s">
        <v>3832</v>
      </c>
      <c r="E39" s="64" t="s">
        <v>1699</v>
      </c>
      <c r="F39" s="65" t="s">
        <v>1699</v>
      </c>
    </row>
    <row r="40" spans="1:6" x14ac:dyDescent="0.25">
      <c r="A40" s="64" t="s">
        <v>190</v>
      </c>
      <c r="B40" s="64" t="s">
        <v>3800</v>
      </c>
      <c r="C40" s="64" t="s">
        <v>1698</v>
      </c>
      <c r="D40" s="64" t="s">
        <v>3832</v>
      </c>
      <c r="E40" s="64" t="s">
        <v>1699</v>
      </c>
      <c r="F40" s="65" t="s">
        <v>1699</v>
      </c>
    </row>
    <row r="41" spans="1:6" x14ac:dyDescent="0.25">
      <c r="A41" s="64" t="s">
        <v>3801</v>
      </c>
      <c r="B41" s="64" t="s">
        <v>3802</v>
      </c>
      <c r="C41" s="64" t="s">
        <v>1698</v>
      </c>
      <c r="D41" s="64" t="s">
        <v>3832</v>
      </c>
      <c r="E41" s="64" t="s">
        <v>1699</v>
      </c>
      <c r="F41" s="65" t="s">
        <v>1699</v>
      </c>
    </row>
    <row r="42" spans="1:6" x14ac:dyDescent="0.25">
      <c r="A42" s="64" t="s">
        <v>3704</v>
      </c>
      <c r="B42" s="64" t="s">
        <v>3705</v>
      </c>
      <c r="C42" s="65" t="s">
        <v>1032</v>
      </c>
      <c r="D42" s="65" t="s">
        <v>3834</v>
      </c>
      <c r="E42" s="65" t="s">
        <v>1703</v>
      </c>
      <c r="F42" s="65" t="s">
        <v>1703</v>
      </c>
    </row>
    <row r="43" spans="1:6" x14ac:dyDescent="0.25">
      <c r="A43" s="64" t="s">
        <v>1703</v>
      </c>
      <c r="B43" s="64" t="s">
        <v>3747</v>
      </c>
      <c r="C43" s="64" t="s">
        <v>1032</v>
      </c>
      <c r="D43" s="64" t="s">
        <v>3834</v>
      </c>
      <c r="E43" s="64" t="s">
        <v>1703</v>
      </c>
      <c r="F43" s="65" t="s">
        <v>1703</v>
      </c>
    </row>
    <row r="44" spans="1:6" x14ac:dyDescent="0.25">
      <c r="A44" s="64" t="s">
        <v>1703</v>
      </c>
      <c r="B44" s="64" t="s">
        <v>3747</v>
      </c>
      <c r="C44" s="65" t="s">
        <v>1032</v>
      </c>
      <c r="D44" s="65" t="s">
        <v>3834</v>
      </c>
      <c r="E44" s="65" t="s">
        <v>1703</v>
      </c>
      <c r="F44" s="65" t="s">
        <v>1703</v>
      </c>
    </row>
    <row r="45" spans="1:6" x14ac:dyDescent="0.25">
      <c r="A45" s="64" t="s">
        <v>3752</v>
      </c>
      <c r="B45" s="64" t="s">
        <v>3753</v>
      </c>
      <c r="C45" s="65" t="s">
        <v>1032</v>
      </c>
      <c r="D45" s="65" t="s">
        <v>3834</v>
      </c>
      <c r="E45" s="65" t="s">
        <v>1703</v>
      </c>
      <c r="F45" s="65" t="s">
        <v>1703</v>
      </c>
    </row>
    <row r="46" spans="1:6" x14ac:dyDescent="0.25">
      <c r="A46" s="64" t="s">
        <v>3680</v>
      </c>
      <c r="B46" s="64" t="s">
        <v>3681</v>
      </c>
      <c r="C46" s="64" t="s">
        <v>3682</v>
      </c>
      <c r="D46" s="64" t="s">
        <v>3830</v>
      </c>
      <c r="E46" s="64" t="s">
        <v>3831</v>
      </c>
      <c r="F46" s="65" t="s">
        <v>3831</v>
      </c>
    </row>
    <row r="47" spans="1:6" x14ac:dyDescent="0.25">
      <c r="A47" s="64" t="s">
        <v>3754</v>
      </c>
      <c r="B47" s="64" t="s">
        <v>3755</v>
      </c>
      <c r="C47" s="64" t="s">
        <v>3682</v>
      </c>
      <c r="D47" s="64" t="s">
        <v>3830</v>
      </c>
      <c r="E47" s="64" t="s">
        <v>3831</v>
      </c>
      <c r="F47" s="65" t="s">
        <v>3831</v>
      </c>
    </row>
    <row r="48" spans="1:6" x14ac:dyDescent="0.25">
      <c r="A48" s="64" t="s">
        <v>3788</v>
      </c>
      <c r="B48" s="64" t="s">
        <v>3789</v>
      </c>
      <c r="C48" s="64" t="s">
        <v>3682</v>
      </c>
      <c r="D48" s="64" t="s">
        <v>3830</v>
      </c>
      <c r="E48" s="64" t="s">
        <v>3831</v>
      </c>
      <c r="F48" s="65" t="s">
        <v>3831</v>
      </c>
    </row>
    <row r="49" spans="1:6" x14ac:dyDescent="0.25">
      <c r="A49" s="64" t="s">
        <v>3770</v>
      </c>
      <c r="B49" s="64" t="s">
        <v>3771</v>
      </c>
      <c r="C49" s="64" t="s">
        <v>1025</v>
      </c>
      <c r="D49" s="64" t="s">
        <v>3837</v>
      </c>
      <c r="E49" s="64" t="s">
        <v>436</v>
      </c>
      <c r="F49" s="65" t="s">
        <v>436</v>
      </c>
    </row>
    <row r="50" spans="1:6" x14ac:dyDescent="0.25">
      <c r="A50" s="64" t="s">
        <v>298</v>
      </c>
      <c r="B50" s="64" t="s">
        <v>3746</v>
      </c>
      <c r="C50" s="64" t="s">
        <v>1013</v>
      </c>
      <c r="D50" s="64" t="s">
        <v>3836</v>
      </c>
      <c r="E50" s="64" t="s">
        <v>1702</v>
      </c>
      <c r="F50" s="65" t="s">
        <v>1702</v>
      </c>
    </row>
    <row r="51" spans="1:6" x14ac:dyDescent="0.25">
      <c r="A51" s="64" t="s">
        <v>3790</v>
      </c>
      <c r="B51" s="64" t="s">
        <v>3791</v>
      </c>
      <c r="C51" s="64" t="s">
        <v>1013</v>
      </c>
      <c r="D51" s="64" t="s">
        <v>3836</v>
      </c>
      <c r="E51" s="64" t="s">
        <v>1702</v>
      </c>
      <c r="F51" s="65" t="s">
        <v>1702</v>
      </c>
    </row>
    <row r="52" spans="1:6" x14ac:dyDescent="0.25">
      <c r="A52" s="64" t="s">
        <v>3815</v>
      </c>
      <c r="B52" s="64" t="s">
        <v>3816</v>
      </c>
      <c r="C52" s="65" t="s">
        <v>1013</v>
      </c>
      <c r="D52" s="65" t="s">
        <v>3836</v>
      </c>
      <c r="E52" s="65" t="s">
        <v>1702</v>
      </c>
      <c r="F52" s="65" t="s">
        <v>1702</v>
      </c>
    </row>
    <row r="53" spans="1:6" x14ac:dyDescent="0.25">
      <c r="A53" s="70"/>
      <c r="B53" s="70"/>
      <c r="C53" s="71" t="s">
        <v>1719</v>
      </c>
      <c r="D53" s="71" t="s">
        <v>1719</v>
      </c>
      <c r="E53" s="71" t="s">
        <v>1719</v>
      </c>
      <c r="F53" s="71" t="s">
        <v>1719</v>
      </c>
    </row>
    <row r="54" spans="1:6" x14ac:dyDescent="0.25">
      <c r="A54" s="64" t="s">
        <v>3651</v>
      </c>
      <c r="B54" s="64" t="s">
        <v>3652</v>
      </c>
      <c r="C54" s="64" t="s">
        <v>1700</v>
      </c>
      <c r="D54" s="64" t="s">
        <v>3827</v>
      </c>
      <c r="E54" s="64" t="s">
        <v>291</v>
      </c>
      <c r="F54" s="65" t="s">
        <v>291</v>
      </c>
    </row>
    <row r="55" spans="1:6" x14ac:dyDescent="0.25">
      <c r="A55" s="64" t="s">
        <v>3653</v>
      </c>
      <c r="B55" s="64" t="s">
        <v>3654</v>
      </c>
      <c r="C55" s="64" t="s">
        <v>1700</v>
      </c>
      <c r="D55" s="64" t="s">
        <v>3827</v>
      </c>
      <c r="E55" s="64" t="s">
        <v>291</v>
      </c>
      <c r="F55" s="65" t="s">
        <v>291</v>
      </c>
    </row>
    <row r="56" spans="1:6" x14ac:dyDescent="0.25">
      <c r="A56" s="64" t="s">
        <v>519</v>
      </c>
      <c r="B56" s="64" t="s">
        <v>3663</v>
      </c>
      <c r="C56" s="64" t="s">
        <v>1700</v>
      </c>
      <c r="D56" s="64" t="s">
        <v>3827</v>
      </c>
      <c r="E56" s="64" t="s">
        <v>291</v>
      </c>
      <c r="F56" s="65" t="s">
        <v>291</v>
      </c>
    </row>
    <row r="57" spans="1:6" x14ac:dyDescent="0.25">
      <c r="A57" s="64" t="s">
        <v>3664</v>
      </c>
      <c r="B57" s="64" t="s">
        <v>3665</v>
      </c>
      <c r="C57" s="64" t="s">
        <v>1700</v>
      </c>
      <c r="D57" s="64" t="s">
        <v>3827</v>
      </c>
      <c r="E57" s="64" t="s">
        <v>291</v>
      </c>
      <c r="F57" s="65" t="s">
        <v>291</v>
      </c>
    </row>
    <row r="58" spans="1:6" x14ac:dyDescent="0.25">
      <c r="A58" s="64" t="s">
        <v>3686</v>
      </c>
      <c r="B58" s="64" t="s">
        <v>3687</v>
      </c>
      <c r="C58" s="64" t="s">
        <v>1700</v>
      </c>
      <c r="D58" s="64" t="s">
        <v>3827</v>
      </c>
      <c r="E58" s="64" t="s">
        <v>291</v>
      </c>
      <c r="F58" s="65" t="s">
        <v>291</v>
      </c>
    </row>
    <row r="59" spans="1:6" x14ac:dyDescent="0.25">
      <c r="A59" s="64" t="s">
        <v>3709</v>
      </c>
      <c r="B59" s="64" t="s">
        <v>3710</v>
      </c>
      <c r="C59" s="64" t="s">
        <v>1700</v>
      </c>
      <c r="D59" s="64" t="s">
        <v>3827</v>
      </c>
      <c r="E59" s="64" t="s">
        <v>291</v>
      </c>
      <c r="F59" s="65" t="s">
        <v>291</v>
      </c>
    </row>
    <row r="60" spans="1:6" x14ac:dyDescent="0.25">
      <c r="A60" s="64" t="s">
        <v>3711</v>
      </c>
      <c r="B60" s="64" t="s">
        <v>3712</v>
      </c>
      <c r="C60" s="64" t="s">
        <v>1700</v>
      </c>
      <c r="D60" s="64" t="s">
        <v>3827</v>
      </c>
      <c r="E60" s="64" t="s">
        <v>291</v>
      </c>
      <c r="F60" s="65" t="s">
        <v>291</v>
      </c>
    </row>
    <row r="61" spans="1:6" x14ac:dyDescent="0.25">
      <c r="A61" s="64" t="s">
        <v>3713</v>
      </c>
      <c r="B61" s="64" t="s">
        <v>3714</v>
      </c>
      <c r="C61" s="64" t="s">
        <v>1700</v>
      </c>
      <c r="D61" s="64" t="s">
        <v>3827</v>
      </c>
      <c r="E61" s="64" t="s">
        <v>291</v>
      </c>
      <c r="F61" s="65" t="s">
        <v>291</v>
      </c>
    </row>
    <row r="62" spans="1:6" x14ac:dyDescent="0.25">
      <c r="A62" s="64" t="s">
        <v>3715</v>
      </c>
      <c r="B62" s="64" t="s">
        <v>3716</v>
      </c>
      <c r="C62" s="64" t="s">
        <v>1700</v>
      </c>
      <c r="D62" s="64" t="s">
        <v>3827</v>
      </c>
      <c r="E62" s="64" t="s">
        <v>291</v>
      </c>
      <c r="F62" s="65" t="s">
        <v>291</v>
      </c>
    </row>
    <row r="63" spans="1:6" x14ac:dyDescent="0.25">
      <c r="A63" s="64" t="s">
        <v>3724</v>
      </c>
      <c r="B63" s="64" t="s">
        <v>3725</v>
      </c>
      <c r="C63" s="64" t="s">
        <v>1700</v>
      </c>
      <c r="D63" s="64" t="s">
        <v>3827</v>
      </c>
      <c r="E63" s="64" t="s">
        <v>291</v>
      </c>
      <c r="F63" s="65" t="s">
        <v>291</v>
      </c>
    </row>
    <row r="64" spans="1:6" x14ac:dyDescent="0.25">
      <c r="A64" s="64" t="s">
        <v>3726</v>
      </c>
      <c r="B64" s="64" t="s">
        <v>3727</v>
      </c>
      <c r="C64" s="64" t="s">
        <v>1700</v>
      </c>
      <c r="D64" s="64" t="s">
        <v>3827</v>
      </c>
      <c r="E64" s="64" t="s">
        <v>291</v>
      </c>
      <c r="F64" s="65" t="s">
        <v>291</v>
      </c>
    </row>
    <row r="65" spans="1:6" x14ac:dyDescent="0.25">
      <c r="A65" s="64" t="s">
        <v>3728</v>
      </c>
      <c r="B65" s="64" t="s">
        <v>3729</v>
      </c>
      <c r="C65" s="64" t="s">
        <v>1700</v>
      </c>
      <c r="D65" s="64" t="s">
        <v>3827</v>
      </c>
      <c r="E65" s="64" t="s">
        <v>291</v>
      </c>
      <c r="F65" s="65" t="s">
        <v>291</v>
      </c>
    </row>
    <row r="66" spans="1:6" x14ac:dyDescent="0.25">
      <c r="A66" s="64" t="s">
        <v>3740</v>
      </c>
      <c r="B66" s="64" t="s">
        <v>3741</v>
      </c>
      <c r="C66" s="64" t="s">
        <v>1700</v>
      </c>
      <c r="D66" s="64" t="s">
        <v>3827</v>
      </c>
      <c r="E66" s="64" t="s">
        <v>291</v>
      </c>
      <c r="F66" s="65" t="s">
        <v>291</v>
      </c>
    </row>
    <row r="67" spans="1:6" x14ac:dyDescent="0.25">
      <c r="A67" s="64" t="s">
        <v>3742</v>
      </c>
      <c r="B67" s="64" t="s">
        <v>3743</v>
      </c>
      <c r="C67" s="64" t="s">
        <v>1700</v>
      </c>
      <c r="D67" s="64" t="s">
        <v>3827</v>
      </c>
      <c r="E67" s="64" t="s">
        <v>291</v>
      </c>
      <c r="F67" s="65" t="s">
        <v>291</v>
      </c>
    </row>
    <row r="68" spans="1:6" x14ac:dyDescent="0.25">
      <c r="A68" s="64" t="s">
        <v>3744</v>
      </c>
      <c r="B68" s="64" t="s">
        <v>3745</v>
      </c>
      <c r="C68" s="64" t="s">
        <v>1700</v>
      </c>
      <c r="D68" s="64" t="s">
        <v>3827</v>
      </c>
      <c r="E68" s="64" t="s">
        <v>291</v>
      </c>
      <c r="F68" s="65" t="s">
        <v>291</v>
      </c>
    </row>
    <row r="69" spans="1:6" x14ac:dyDescent="0.25">
      <c r="A69" s="64" t="s">
        <v>3780</v>
      </c>
      <c r="B69" s="64" t="s">
        <v>3781</v>
      </c>
      <c r="C69" s="64" t="s">
        <v>1700</v>
      </c>
      <c r="D69" s="64" t="s">
        <v>3827</v>
      </c>
      <c r="E69" s="64" t="s">
        <v>291</v>
      </c>
      <c r="F69" s="65" t="s">
        <v>291</v>
      </c>
    </row>
    <row r="70" spans="1:6" x14ac:dyDescent="0.25">
      <c r="A70" s="64" t="s">
        <v>3782</v>
      </c>
      <c r="B70" s="64" t="s">
        <v>3783</v>
      </c>
      <c r="C70" s="64" t="s">
        <v>1700</v>
      </c>
      <c r="D70" s="64" t="s">
        <v>3827</v>
      </c>
      <c r="E70" s="64" t="s">
        <v>291</v>
      </c>
      <c r="F70" s="65" t="s">
        <v>291</v>
      </c>
    </row>
    <row r="71" spans="1:6" x14ac:dyDescent="0.25">
      <c r="A71" s="64" t="s">
        <v>3784</v>
      </c>
      <c r="B71" s="64" t="s">
        <v>3785</v>
      </c>
      <c r="C71" s="64" t="s">
        <v>1700</v>
      </c>
      <c r="D71" s="64" t="s">
        <v>3827</v>
      </c>
      <c r="E71" s="64" t="s">
        <v>291</v>
      </c>
      <c r="F71" s="65" t="s">
        <v>291</v>
      </c>
    </row>
    <row r="72" spans="1:6" x14ac:dyDescent="0.25">
      <c r="A72" s="64" t="s">
        <v>3792</v>
      </c>
      <c r="B72" s="64" t="s">
        <v>3793</v>
      </c>
      <c r="C72" s="64" t="s">
        <v>1700</v>
      </c>
      <c r="D72" s="64" t="s">
        <v>3827</v>
      </c>
      <c r="E72" s="64" t="s">
        <v>291</v>
      </c>
      <c r="F72" s="65" t="s">
        <v>291</v>
      </c>
    </row>
    <row r="73" spans="1:6" x14ac:dyDescent="0.25">
      <c r="A73" s="64" t="s">
        <v>3794</v>
      </c>
      <c r="B73" s="64" t="s">
        <v>3795</v>
      </c>
      <c r="C73" s="64" t="s">
        <v>1700</v>
      </c>
      <c r="D73" s="64" t="s">
        <v>3827</v>
      </c>
      <c r="E73" s="64" t="s">
        <v>291</v>
      </c>
      <c r="F73" s="65" t="s">
        <v>291</v>
      </c>
    </row>
    <row r="74" spans="1:6" x14ac:dyDescent="0.25">
      <c r="A74" s="64" t="s">
        <v>3796</v>
      </c>
      <c r="B74" s="64" t="s">
        <v>3797</v>
      </c>
      <c r="C74" s="64" t="s">
        <v>1700</v>
      </c>
      <c r="D74" s="64" t="s">
        <v>3827</v>
      </c>
      <c r="E74" s="64" t="s">
        <v>291</v>
      </c>
      <c r="F74" s="65" t="s">
        <v>291</v>
      </c>
    </row>
    <row r="75" spans="1:6" x14ac:dyDescent="0.25">
      <c r="A75" s="64" t="s">
        <v>3678</v>
      </c>
      <c r="B75" s="64" t="s">
        <v>3679</v>
      </c>
      <c r="C75" s="64" t="s">
        <v>1007</v>
      </c>
      <c r="D75" s="64" t="s">
        <v>3828</v>
      </c>
      <c r="E75" s="64" t="s">
        <v>204</v>
      </c>
      <c r="F75" s="65" t="s">
        <v>204</v>
      </c>
    </row>
    <row r="76" spans="1:6" x14ac:dyDescent="0.25">
      <c r="A76" s="64" t="s">
        <v>3750</v>
      </c>
      <c r="B76" s="64" t="s">
        <v>3751</v>
      </c>
      <c r="C76" s="64" t="s">
        <v>1007</v>
      </c>
      <c r="D76" s="64" t="s">
        <v>3828</v>
      </c>
      <c r="E76" s="64" t="s">
        <v>204</v>
      </c>
      <c r="F76" s="65" t="s">
        <v>204</v>
      </c>
    </row>
    <row r="77" spans="1:6" x14ac:dyDescent="0.25">
      <c r="A77" s="64" t="s">
        <v>3758</v>
      </c>
      <c r="B77" s="64" t="s">
        <v>3759</v>
      </c>
      <c r="C77" s="64" t="s">
        <v>1007</v>
      </c>
      <c r="D77" s="64" t="s">
        <v>3828</v>
      </c>
      <c r="E77" s="64" t="s">
        <v>204</v>
      </c>
      <c r="F77" s="65" t="s">
        <v>204</v>
      </c>
    </row>
    <row r="78" spans="1:6" x14ac:dyDescent="0.25">
      <c r="A78" s="64" t="s">
        <v>3766</v>
      </c>
      <c r="B78" s="64" t="s">
        <v>3767</v>
      </c>
      <c r="C78" s="64" t="s">
        <v>1007</v>
      </c>
      <c r="D78" s="64" t="s">
        <v>3828</v>
      </c>
      <c r="E78" s="64" t="s">
        <v>204</v>
      </c>
      <c r="F78" s="65" t="s">
        <v>204</v>
      </c>
    </row>
    <row r="79" spans="1:6" x14ac:dyDescent="0.25">
      <c r="A79" s="64" t="s">
        <v>3768</v>
      </c>
      <c r="B79" s="64" t="s">
        <v>3769</v>
      </c>
      <c r="C79" s="64" t="s">
        <v>1007</v>
      </c>
      <c r="D79" s="64" t="s">
        <v>3828</v>
      </c>
      <c r="E79" s="64" t="s">
        <v>204</v>
      </c>
      <c r="F79" s="65" t="s">
        <v>204</v>
      </c>
    </row>
    <row r="80" spans="1:6" x14ac:dyDescent="0.25">
      <c r="A80" s="64" t="s">
        <v>3774</v>
      </c>
      <c r="B80" s="64" t="s">
        <v>3775</v>
      </c>
      <c r="C80" s="64" t="s">
        <v>1007</v>
      </c>
      <c r="D80" s="64" t="s">
        <v>3828</v>
      </c>
      <c r="E80" s="64" t="s">
        <v>204</v>
      </c>
      <c r="F80" s="65" t="s">
        <v>204</v>
      </c>
    </row>
    <row r="81" spans="1:6" x14ac:dyDescent="0.25">
      <c r="A81" s="64" t="s">
        <v>3657</v>
      </c>
      <c r="B81" s="64" t="s">
        <v>3658</v>
      </c>
      <c r="C81" s="64" t="s">
        <v>1701</v>
      </c>
      <c r="D81" s="64" t="s">
        <v>3829</v>
      </c>
      <c r="E81" s="64" t="s">
        <v>1702</v>
      </c>
      <c r="F81" s="65" t="s">
        <v>1702</v>
      </c>
    </row>
    <row r="82" spans="1:6" x14ac:dyDescent="0.25">
      <c r="A82" s="64" t="s">
        <v>3676</v>
      </c>
      <c r="B82" s="64" t="s">
        <v>3677</v>
      </c>
      <c r="C82" s="64" t="s">
        <v>1701</v>
      </c>
      <c r="D82" s="64" t="s">
        <v>3829</v>
      </c>
      <c r="E82" s="64" t="s">
        <v>1702</v>
      </c>
      <c r="F82" s="65" t="s">
        <v>1702</v>
      </c>
    </row>
    <row r="83" spans="1:6" x14ac:dyDescent="0.25">
      <c r="A83" s="64" t="s">
        <v>3694</v>
      </c>
      <c r="B83" s="64" t="s">
        <v>3695</v>
      </c>
      <c r="C83" s="64" t="s">
        <v>1701</v>
      </c>
      <c r="D83" s="64" t="s">
        <v>3829</v>
      </c>
      <c r="E83" s="64" t="s">
        <v>1702</v>
      </c>
      <c r="F83" s="65" t="s">
        <v>1702</v>
      </c>
    </row>
    <row r="84" spans="1:6" x14ac:dyDescent="0.25">
      <c r="A84" s="64" t="s">
        <v>3696</v>
      </c>
      <c r="B84" s="64" t="s">
        <v>3697</v>
      </c>
      <c r="C84" s="64" t="s">
        <v>1701</v>
      </c>
      <c r="D84" s="64" t="s">
        <v>3829</v>
      </c>
      <c r="E84" s="64" t="s">
        <v>1702</v>
      </c>
      <c r="F84" s="65" t="s">
        <v>1702</v>
      </c>
    </row>
    <row r="85" spans="1:6" x14ac:dyDescent="0.25">
      <c r="A85" s="64" t="s">
        <v>3721</v>
      </c>
      <c r="B85" s="64" t="s">
        <v>3722</v>
      </c>
      <c r="C85" s="64" t="s">
        <v>1701</v>
      </c>
      <c r="D85" s="64" t="s">
        <v>3829</v>
      </c>
      <c r="E85" s="64" t="s">
        <v>1702</v>
      </c>
      <c r="F85" s="65" t="s">
        <v>1702</v>
      </c>
    </row>
    <row r="86" spans="1:6" x14ac:dyDescent="0.25">
      <c r="A86" s="66" t="s">
        <v>1607</v>
      </c>
      <c r="B86" s="66" t="s">
        <v>3723</v>
      </c>
      <c r="C86" s="64" t="s">
        <v>1701</v>
      </c>
      <c r="D86" s="66" t="s">
        <v>3829</v>
      </c>
      <c r="E86" s="66" t="s">
        <v>1702</v>
      </c>
      <c r="F86" s="67" t="s">
        <v>1702</v>
      </c>
    </row>
    <row r="87" spans="1:6" x14ac:dyDescent="0.25">
      <c r="A87" s="64" t="s">
        <v>3732</v>
      </c>
      <c r="B87" s="64" t="s">
        <v>3733</v>
      </c>
      <c r="C87" s="64" t="s">
        <v>1701</v>
      </c>
      <c r="D87" s="64" t="s">
        <v>3829</v>
      </c>
      <c r="E87" s="64" t="s">
        <v>1702</v>
      </c>
      <c r="F87" s="65" t="s">
        <v>1702</v>
      </c>
    </row>
    <row r="88" spans="1:6" x14ac:dyDescent="0.25">
      <c r="A88" s="66" t="s">
        <v>3760</v>
      </c>
      <c r="B88" s="66" t="s">
        <v>3761</v>
      </c>
      <c r="C88" s="64" t="s">
        <v>1701</v>
      </c>
      <c r="D88" s="66" t="s">
        <v>3829</v>
      </c>
      <c r="E88" s="66" t="s">
        <v>1702</v>
      </c>
      <c r="F88" s="67" t="s">
        <v>1702</v>
      </c>
    </row>
    <row r="89" spans="1:6" x14ac:dyDescent="0.25">
      <c r="A89" s="64" t="s">
        <v>3762</v>
      </c>
      <c r="B89" s="64" t="s">
        <v>3763</v>
      </c>
      <c r="C89" s="64" t="s">
        <v>1701</v>
      </c>
      <c r="D89" s="64" t="s">
        <v>3829</v>
      </c>
      <c r="E89" s="64" t="s">
        <v>1702</v>
      </c>
      <c r="F89" s="65" t="s">
        <v>1702</v>
      </c>
    </row>
    <row r="90" spans="1:6" x14ac:dyDescent="0.25">
      <c r="A90" s="64" t="s">
        <v>3786</v>
      </c>
      <c r="B90" s="64" t="s">
        <v>3787</v>
      </c>
      <c r="C90" s="64" t="s">
        <v>1701</v>
      </c>
      <c r="D90" s="64" t="s">
        <v>3829</v>
      </c>
      <c r="E90" s="64" t="s">
        <v>1702</v>
      </c>
      <c r="F90" s="65" t="s">
        <v>1702</v>
      </c>
    </row>
    <row r="91" spans="1:6" x14ac:dyDescent="0.25">
      <c r="A91" s="66" t="s">
        <v>3803</v>
      </c>
      <c r="B91" s="66" t="s">
        <v>3804</v>
      </c>
      <c r="C91" s="64" t="s">
        <v>1701</v>
      </c>
      <c r="D91" s="66" t="s">
        <v>3829</v>
      </c>
      <c r="E91" s="66" t="s">
        <v>1702</v>
      </c>
      <c r="F91" s="67" t="s">
        <v>1702</v>
      </c>
    </row>
    <row r="92" spans="1:6" x14ac:dyDescent="0.25">
      <c r="A92" s="68"/>
      <c r="B92" s="68"/>
      <c r="C92" s="71" t="s">
        <v>3147</v>
      </c>
      <c r="D92" s="64" t="s">
        <v>3832</v>
      </c>
      <c r="E92" s="64" t="s">
        <v>1699</v>
      </c>
      <c r="F92" s="65" t="s">
        <v>1699</v>
      </c>
    </row>
    <row r="93" spans="1:6" x14ac:dyDescent="0.25">
      <c r="A93" s="66" t="s">
        <v>3700</v>
      </c>
      <c r="B93" s="66" t="s">
        <v>3701</v>
      </c>
      <c r="C93" s="65" t="s">
        <v>1027</v>
      </c>
      <c r="D93" s="67" t="s">
        <v>3833</v>
      </c>
      <c r="E93" s="67" t="s">
        <v>762</v>
      </c>
      <c r="F93" s="67" t="s">
        <v>762</v>
      </c>
    </row>
    <row r="94" spans="1:6" x14ac:dyDescent="0.25">
      <c r="A94" s="66" t="s">
        <v>3707</v>
      </c>
      <c r="B94" s="66" t="s">
        <v>3708</v>
      </c>
      <c r="C94" s="67" t="s">
        <v>1027</v>
      </c>
      <c r="D94" s="67" t="s">
        <v>3833</v>
      </c>
      <c r="E94" s="67" t="s">
        <v>762</v>
      </c>
      <c r="F94" s="67" t="s">
        <v>762</v>
      </c>
    </row>
    <row r="95" spans="1:6" x14ac:dyDescent="0.25">
      <c r="A95" s="66" t="s">
        <v>3717</v>
      </c>
      <c r="B95" s="66" t="s">
        <v>3718</v>
      </c>
      <c r="C95" s="67" t="s">
        <v>1027</v>
      </c>
      <c r="D95" s="67" t="s">
        <v>3833</v>
      </c>
      <c r="E95" s="67" t="s">
        <v>762</v>
      </c>
      <c r="F95" s="67" t="s">
        <v>762</v>
      </c>
    </row>
    <row r="96" spans="1:6" x14ac:dyDescent="0.25">
      <c r="A96" s="66" t="s">
        <v>3719</v>
      </c>
      <c r="B96" s="66" t="s">
        <v>3720</v>
      </c>
      <c r="C96" s="67" t="s">
        <v>1027</v>
      </c>
      <c r="D96" s="67" t="s">
        <v>3833</v>
      </c>
      <c r="E96" s="67" t="s">
        <v>762</v>
      </c>
      <c r="F96" s="67" t="s">
        <v>762</v>
      </c>
    </row>
    <row r="97" spans="1:6" x14ac:dyDescent="0.25">
      <c r="A97" s="68"/>
      <c r="B97" s="68"/>
      <c r="C97" s="69" t="s">
        <v>3635</v>
      </c>
      <c r="D97" s="64" t="s">
        <v>3834</v>
      </c>
      <c r="E97" s="64" t="s">
        <v>1703</v>
      </c>
      <c r="F97" s="65" t="s">
        <v>1703</v>
      </c>
    </row>
    <row r="98" spans="1:6" x14ac:dyDescent="0.25">
      <c r="A98" s="68"/>
      <c r="B98" s="68"/>
      <c r="C98" s="69" t="s">
        <v>1706</v>
      </c>
      <c r="D98" s="69" t="s">
        <v>465</v>
      </c>
      <c r="E98" s="69" t="s">
        <v>465</v>
      </c>
      <c r="F98" s="69" t="s">
        <v>465</v>
      </c>
    </row>
    <row r="99" spans="1:6" x14ac:dyDescent="0.25">
      <c r="A99" s="68"/>
      <c r="B99" s="68"/>
      <c r="C99" s="69" t="s">
        <v>1902</v>
      </c>
      <c r="D99" s="69" t="s">
        <v>1719</v>
      </c>
      <c r="E99" s="69" t="s">
        <v>1719</v>
      </c>
      <c r="F99" s="69" t="s">
        <v>1719</v>
      </c>
    </row>
    <row r="100" spans="1:6" x14ac:dyDescent="0.25">
      <c r="A100" s="68"/>
      <c r="B100" s="68"/>
      <c r="C100" s="69" t="s">
        <v>1946</v>
      </c>
      <c r="D100" s="66" t="s">
        <v>3829</v>
      </c>
      <c r="E100" s="66" t="s">
        <v>1702</v>
      </c>
      <c r="F100" s="67" t="s">
        <v>1702</v>
      </c>
    </row>
    <row r="101" spans="1:6" x14ac:dyDescent="0.25">
      <c r="A101" s="68"/>
      <c r="B101" s="68"/>
      <c r="C101" s="69" t="s">
        <v>3643</v>
      </c>
      <c r="D101" s="64" t="s">
        <v>3832</v>
      </c>
      <c r="E101" s="64" t="s">
        <v>1699</v>
      </c>
      <c r="F101" s="65" t="s">
        <v>1699</v>
      </c>
    </row>
    <row r="102" spans="1:6" x14ac:dyDescent="0.25">
      <c r="A102" s="68"/>
      <c r="B102" s="68"/>
      <c r="C102" s="69" t="s">
        <v>3644</v>
      </c>
      <c r="D102" s="64" t="s">
        <v>3832</v>
      </c>
      <c r="E102" s="64" t="s">
        <v>1699</v>
      </c>
      <c r="F102" s="65" t="s">
        <v>1699</v>
      </c>
    </row>
    <row r="103" spans="1:6" x14ac:dyDescent="0.25">
      <c r="A103" s="68"/>
      <c r="B103" s="68"/>
      <c r="C103" s="69" t="s">
        <v>1925</v>
      </c>
      <c r="D103" s="64" t="s">
        <v>3828</v>
      </c>
      <c r="E103" s="64" t="s">
        <v>204</v>
      </c>
      <c r="F103" s="65" t="s">
        <v>204</v>
      </c>
    </row>
    <row r="104" spans="1:6" x14ac:dyDescent="0.25">
      <c r="A104" s="68"/>
      <c r="B104" s="68"/>
      <c r="C104" s="69" t="s">
        <v>3148</v>
      </c>
      <c r="D104" s="66" t="s">
        <v>3829</v>
      </c>
      <c r="E104" s="66" t="s">
        <v>1702</v>
      </c>
      <c r="F104" s="67" t="s">
        <v>1702</v>
      </c>
    </row>
    <row r="105" spans="1:6" x14ac:dyDescent="0.25">
      <c r="A105" s="68"/>
      <c r="B105" s="68"/>
      <c r="C105" s="69" t="s">
        <v>3825</v>
      </c>
      <c r="D105" s="69" t="s">
        <v>465</v>
      </c>
      <c r="E105" s="69" t="s">
        <v>465</v>
      </c>
      <c r="F105" s="69" t="s">
        <v>465</v>
      </c>
    </row>
    <row r="106" spans="1:6" x14ac:dyDescent="0.25">
      <c r="A106" s="68"/>
      <c r="B106" s="68"/>
      <c r="C106" s="69" t="s">
        <v>3838</v>
      </c>
      <c r="D106" s="25" t="s">
        <v>3838</v>
      </c>
      <c r="E106" s="25" t="s">
        <v>3838</v>
      </c>
      <c r="F106" s="25" t="s">
        <v>3838</v>
      </c>
    </row>
    <row r="107" spans="1:6" x14ac:dyDescent="0.25">
      <c r="A107" s="68"/>
      <c r="B107" s="68"/>
      <c r="C107" s="69" t="s">
        <v>3824</v>
      </c>
      <c r="D107" s="69" t="s">
        <v>465</v>
      </c>
      <c r="E107" s="69" t="s">
        <v>465</v>
      </c>
      <c r="F107" s="69" t="s">
        <v>465</v>
      </c>
    </row>
    <row r="108" spans="1:6" x14ac:dyDescent="0.25">
      <c r="A108" s="68"/>
      <c r="B108" s="68"/>
      <c r="C108" s="69" t="s">
        <v>985</v>
      </c>
      <c r="D108" s="69" t="s">
        <v>465</v>
      </c>
      <c r="E108" s="69" t="s">
        <v>465</v>
      </c>
      <c r="F108" s="69" t="s">
        <v>465</v>
      </c>
    </row>
    <row r="109" spans="1:6" x14ac:dyDescent="0.25">
      <c r="A109" s="68"/>
      <c r="B109" s="68"/>
      <c r="C109" s="69" t="s">
        <v>993</v>
      </c>
      <c r="D109" s="69"/>
      <c r="E109" s="69"/>
      <c r="F109" s="69"/>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6DB8F-81D6-4925-A58E-FD1787518E0F}">
  <dimension ref="A1:S3000"/>
  <sheetViews>
    <sheetView view="pageBreakPreview" topLeftCell="A7" zoomScale="85" zoomScaleNormal="70" zoomScaleSheetLayoutView="85" workbookViewId="0">
      <selection activeCell="C14" sqref="C14"/>
    </sheetView>
  </sheetViews>
  <sheetFormatPr defaultRowHeight="15" zeroHeight="1" x14ac:dyDescent="0.25"/>
  <cols>
    <col min="1" max="1" width="37.85546875" bestFit="1" customWidth="1"/>
    <col min="2" max="2" width="13.85546875" style="45" customWidth="1"/>
    <col min="3" max="3" width="75.85546875" customWidth="1"/>
    <col min="4" max="4" width="13.85546875" customWidth="1"/>
    <col min="5" max="5" width="13.140625" style="1" customWidth="1"/>
    <col min="6" max="6" width="10.85546875" style="1" customWidth="1"/>
    <col min="7" max="7" width="15.42578125" customWidth="1"/>
    <col min="8" max="8" width="12.85546875" style="1" customWidth="1"/>
    <col min="9" max="9" width="15.42578125" style="1" customWidth="1"/>
    <col min="10" max="10" width="43.140625" customWidth="1"/>
    <col min="11" max="11" width="28.140625" customWidth="1"/>
    <col min="12" max="12" width="16.7109375" style="29" customWidth="1"/>
    <col min="13" max="13" width="25.140625" style="1" customWidth="1"/>
    <col min="14" max="14" width="20.28515625" customWidth="1"/>
    <col min="15" max="15" width="23" customWidth="1"/>
    <col min="16" max="16" width="19.140625" customWidth="1"/>
    <col min="17" max="17" width="34.5703125" bestFit="1" customWidth="1"/>
    <col min="18" max="18" width="18.5703125" bestFit="1" customWidth="1"/>
    <col min="19" max="19" width="32.5703125" bestFit="1" customWidth="1"/>
  </cols>
  <sheetData>
    <row r="1" spans="1:19" s="6" customFormat="1" ht="15.75" customHeight="1" x14ac:dyDescent="0.25">
      <c r="A1" s="2"/>
      <c r="B1" s="42"/>
      <c r="C1" s="3"/>
      <c r="D1" s="4"/>
      <c r="E1" s="5"/>
      <c r="F1" s="5"/>
      <c r="G1" s="4"/>
      <c r="H1" s="5"/>
      <c r="I1" s="5"/>
      <c r="L1" s="7"/>
      <c r="M1" s="5"/>
      <c r="N1" s="8"/>
      <c r="O1" s="8"/>
      <c r="Q1" s="9" t="s">
        <v>1660</v>
      </c>
    </row>
    <row r="2" spans="1:19" s="6" customFormat="1" ht="15.75" customHeight="1" x14ac:dyDescent="0.25">
      <c r="A2" s="2"/>
      <c r="B2" s="42"/>
      <c r="C2" s="3"/>
      <c r="D2" s="4"/>
      <c r="E2" s="5"/>
      <c r="F2" s="5"/>
      <c r="G2" s="4"/>
      <c r="H2" s="5"/>
      <c r="I2" s="5"/>
      <c r="L2" s="7"/>
      <c r="M2" s="5"/>
      <c r="N2" s="8"/>
      <c r="O2" s="8"/>
      <c r="Q2" s="9" t="s">
        <v>1661</v>
      </c>
    </row>
    <row r="3" spans="1:19" s="6" customFormat="1" ht="15.75" customHeight="1" x14ac:dyDescent="0.25">
      <c r="A3" s="2"/>
      <c r="B3" s="42"/>
      <c r="C3" s="3"/>
      <c r="D3" s="4"/>
      <c r="E3" s="5"/>
      <c r="F3" s="5"/>
      <c r="G3" s="4"/>
      <c r="H3" s="5"/>
      <c r="I3" s="5"/>
      <c r="L3" s="7"/>
      <c r="M3" s="5"/>
      <c r="N3" s="8"/>
      <c r="O3" s="8"/>
      <c r="Q3" s="9" t="s">
        <v>1662</v>
      </c>
      <c r="R3" s="10" t="s">
        <v>1663</v>
      </c>
    </row>
    <row r="4" spans="1:19" s="6" customFormat="1" ht="15.75" customHeight="1" x14ac:dyDescent="0.25">
      <c r="A4" s="2"/>
      <c r="B4" s="42"/>
      <c r="C4" s="3"/>
      <c r="D4" s="4"/>
      <c r="E4" s="5"/>
      <c r="F4" s="5"/>
      <c r="G4" s="4"/>
      <c r="H4" s="5"/>
      <c r="I4" s="5"/>
      <c r="L4" s="7"/>
      <c r="M4" s="5"/>
      <c r="N4" s="8"/>
      <c r="O4" s="8"/>
      <c r="Q4" s="9" t="s">
        <v>1664</v>
      </c>
    </row>
    <row r="5" spans="1:19" s="6" customFormat="1" ht="29.25" customHeight="1" x14ac:dyDescent="0.25">
      <c r="A5" s="11"/>
      <c r="B5" s="42"/>
      <c r="C5" s="12" t="s">
        <v>1720</v>
      </c>
      <c r="D5" s="13"/>
      <c r="E5" s="14"/>
      <c r="F5" s="14"/>
      <c r="G5" s="13"/>
      <c r="H5" s="14"/>
      <c r="I5" s="14"/>
      <c r="J5" s="15"/>
      <c r="K5" s="15"/>
      <c r="L5" s="16"/>
      <c r="M5" s="14"/>
      <c r="N5" s="13"/>
      <c r="O5" s="13"/>
      <c r="P5" s="15"/>
      <c r="Q5" s="15"/>
      <c r="R5" s="15"/>
      <c r="S5" s="15"/>
    </row>
    <row r="6" spans="1:19" s="8" customFormat="1" x14ac:dyDescent="0.25">
      <c r="A6" s="17" t="s">
        <v>1665</v>
      </c>
      <c r="B6" s="17"/>
      <c r="C6" s="17" t="s">
        <v>1665</v>
      </c>
      <c r="D6" s="17" t="s">
        <v>1665</v>
      </c>
      <c r="E6" s="17" t="s">
        <v>1665</v>
      </c>
      <c r="F6" s="17" t="s">
        <v>1665</v>
      </c>
      <c r="G6" s="17" t="s">
        <v>1665</v>
      </c>
      <c r="H6" s="17" t="s">
        <v>1665</v>
      </c>
      <c r="I6" s="17" t="s">
        <v>1665</v>
      </c>
      <c r="J6" s="17" t="s">
        <v>1665</v>
      </c>
      <c r="K6" s="17" t="s">
        <v>1665</v>
      </c>
      <c r="L6" s="17" t="s">
        <v>1665</v>
      </c>
      <c r="M6" s="17" t="s">
        <v>1665</v>
      </c>
      <c r="N6" s="18" t="s">
        <v>1666</v>
      </c>
      <c r="O6" s="18" t="s">
        <v>1666</v>
      </c>
      <c r="P6" s="18" t="s">
        <v>1666</v>
      </c>
      <c r="Q6" s="18" t="s">
        <v>1666</v>
      </c>
      <c r="R6" s="18" t="s">
        <v>1666</v>
      </c>
      <c r="S6" s="18" t="s">
        <v>1666</v>
      </c>
    </row>
    <row r="7" spans="1:19" s="24" customFormat="1" ht="36" customHeight="1" x14ac:dyDescent="0.25">
      <c r="A7" s="49" t="s">
        <v>1667</v>
      </c>
      <c r="B7" s="50" t="s">
        <v>3139</v>
      </c>
      <c r="C7" s="50" t="s">
        <v>1668</v>
      </c>
      <c r="D7" s="50" t="s">
        <v>1669</v>
      </c>
      <c r="E7" s="51" t="s">
        <v>1670</v>
      </c>
      <c r="F7" s="51" t="s">
        <v>1671</v>
      </c>
      <c r="G7" s="50" t="s">
        <v>1672</v>
      </c>
      <c r="H7" s="51" t="s">
        <v>1673</v>
      </c>
      <c r="I7" s="51" t="s">
        <v>1674</v>
      </c>
      <c r="J7" s="50" t="s">
        <v>1675</v>
      </c>
      <c r="K7" s="50" t="s">
        <v>1676</v>
      </c>
      <c r="L7" s="52" t="s">
        <v>1677</v>
      </c>
      <c r="M7" s="51" t="s">
        <v>1678</v>
      </c>
      <c r="N7" s="53" t="s">
        <v>1679</v>
      </c>
      <c r="O7" s="53" t="s">
        <v>1680</v>
      </c>
      <c r="P7" s="54" t="s">
        <v>1681</v>
      </c>
      <c r="Q7" s="54" t="s">
        <v>1682</v>
      </c>
      <c r="R7" s="54" t="s">
        <v>1683</v>
      </c>
      <c r="S7" s="55" t="s">
        <v>465</v>
      </c>
    </row>
    <row r="8" spans="1:19" x14ac:dyDescent="0.25">
      <c r="A8" s="47" t="s">
        <v>1684</v>
      </c>
      <c r="B8" s="44">
        <v>1</v>
      </c>
      <c r="C8" s="25" t="s">
        <v>0</v>
      </c>
      <c r="D8" s="25" t="s">
        <v>1</v>
      </c>
      <c r="E8" s="26" t="s">
        <v>2</v>
      </c>
      <c r="F8" s="26" t="s">
        <v>2</v>
      </c>
      <c r="G8" s="25" t="s">
        <v>1723</v>
      </c>
      <c r="H8" s="26">
        <v>45576</v>
      </c>
      <c r="I8" s="26">
        <v>45957</v>
      </c>
      <c r="J8" s="25"/>
      <c r="K8" s="25"/>
      <c r="L8" s="27">
        <v>0.86</v>
      </c>
      <c r="M8" s="26" t="s">
        <v>2</v>
      </c>
      <c r="N8" s="25" t="str" cm="1">
        <f t="array" ref="N8">_xlfn.IFS(L8=100%,"выполнено",L8=0%,"не выполнено",L8&gt;0%,"в работе",L8&lt;100%,"в работе")</f>
        <v>в работе</v>
      </c>
      <c r="O8" s="25"/>
      <c r="P8" s="25"/>
      <c r="Q8" s="25" t="s">
        <v>1719</v>
      </c>
      <c r="R8" s="25" t="s">
        <v>1719</v>
      </c>
      <c r="S8" s="48" t="s">
        <v>1695</v>
      </c>
    </row>
    <row r="9" spans="1:19" x14ac:dyDescent="0.25">
      <c r="A9" s="47" t="s">
        <v>1684</v>
      </c>
      <c r="B9" s="44">
        <v>1</v>
      </c>
      <c r="C9" s="25" t="s">
        <v>4</v>
      </c>
      <c r="D9" s="25" t="s">
        <v>5</v>
      </c>
      <c r="E9" s="26">
        <v>45576</v>
      </c>
      <c r="F9" s="26">
        <v>45943</v>
      </c>
      <c r="G9" s="25" t="s">
        <v>1723</v>
      </c>
      <c r="H9" s="26">
        <v>45576</v>
      </c>
      <c r="I9" s="26">
        <v>45957</v>
      </c>
      <c r="J9" s="25"/>
      <c r="K9" s="25"/>
      <c r="L9" s="27">
        <v>0.86</v>
      </c>
      <c r="M9" s="26" t="s">
        <v>2</v>
      </c>
      <c r="N9" s="25" t="str" cm="1">
        <f t="array" ref="N9">_xlfn.IFS(L9=100%,"выполнено",L9=0%,"не выполнено",L9&gt;0%,"в работе",L9&lt;100%,"в работе")</f>
        <v>в работе</v>
      </c>
      <c r="O9" s="25"/>
      <c r="P9" s="25"/>
      <c r="Q9" s="25" t="s">
        <v>1719</v>
      </c>
      <c r="R9" s="25" t="s">
        <v>1719</v>
      </c>
      <c r="S9" s="48" t="s">
        <v>1695</v>
      </c>
    </row>
    <row r="10" spans="1:19" x14ac:dyDescent="0.25">
      <c r="A10" s="47" t="s">
        <v>1684</v>
      </c>
      <c r="B10" s="44">
        <v>3</v>
      </c>
      <c r="C10" s="25" t="s">
        <v>1994</v>
      </c>
      <c r="D10" s="25" t="s">
        <v>7</v>
      </c>
      <c r="E10" s="26">
        <v>45576</v>
      </c>
      <c r="F10" s="26">
        <v>45576</v>
      </c>
      <c r="G10" s="25" t="s">
        <v>7</v>
      </c>
      <c r="H10" s="26">
        <v>45576</v>
      </c>
      <c r="I10" s="26">
        <v>45576</v>
      </c>
      <c r="J10" s="25"/>
      <c r="K10" s="25"/>
      <c r="L10" s="27">
        <v>1</v>
      </c>
      <c r="M10" s="26">
        <v>45576</v>
      </c>
      <c r="N10" s="25" t="str" cm="1">
        <f t="array" ref="N10">_xlfn.IFS(L10=100%,"выполнено",L10=0%,"не выполнено",L10&gt;0%,"в работе",L10&lt;100%,"в работе")</f>
        <v>выполнено</v>
      </c>
      <c r="O10" s="25"/>
      <c r="P10" s="25"/>
      <c r="Q10" s="25" t="s">
        <v>1719</v>
      </c>
      <c r="R10" s="25" t="s">
        <v>1719</v>
      </c>
      <c r="S10" s="48" t="s">
        <v>1695</v>
      </c>
    </row>
    <row r="11" spans="1:19" x14ac:dyDescent="0.25">
      <c r="A11" s="47" t="s">
        <v>1684</v>
      </c>
      <c r="B11" s="44">
        <v>3</v>
      </c>
      <c r="C11" s="25" t="s">
        <v>8</v>
      </c>
      <c r="D11" s="25" t="s">
        <v>7</v>
      </c>
      <c r="E11" s="26">
        <v>45580</v>
      </c>
      <c r="F11" s="26">
        <v>45580</v>
      </c>
      <c r="G11" s="25" t="s">
        <v>7</v>
      </c>
      <c r="H11" s="26">
        <v>45580</v>
      </c>
      <c r="I11" s="26">
        <v>45580</v>
      </c>
      <c r="J11" s="25"/>
      <c r="K11" s="25"/>
      <c r="L11" s="27">
        <v>1</v>
      </c>
      <c r="M11" s="26">
        <v>45580</v>
      </c>
      <c r="N11" s="25" t="str" cm="1">
        <f t="array" ref="N11">_xlfn.IFS(L11=100%,"выполнено",L11=0%,"не выполнено",L11&gt;0%,"в работе",L11&lt;100%,"в работе")</f>
        <v>выполнено</v>
      </c>
      <c r="O11" s="25"/>
      <c r="P11" s="25"/>
      <c r="Q11" s="25" t="s">
        <v>1719</v>
      </c>
      <c r="R11" s="25" t="s">
        <v>1719</v>
      </c>
      <c r="S11" s="48" t="s">
        <v>1695</v>
      </c>
    </row>
    <row r="12" spans="1:19" x14ac:dyDescent="0.25">
      <c r="A12" s="47" t="s">
        <v>1684</v>
      </c>
      <c r="B12" s="44">
        <v>3</v>
      </c>
      <c r="C12" s="25" t="s">
        <v>1995</v>
      </c>
      <c r="D12" s="25" t="s">
        <v>9</v>
      </c>
      <c r="E12" s="26">
        <v>45596</v>
      </c>
      <c r="F12" s="26">
        <v>45749</v>
      </c>
      <c r="G12" s="25" t="s">
        <v>10</v>
      </c>
      <c r="H12" s="26">
        <v>45596</v>
      </c>
      <c r="I12" s="26">
        <v>45763</v>
      </c>
      <c r="J12" s="25"/>
      <c r="K12" s="25"/>
      <c r="L12" s="27">
        <v>1</v>
      </c>
      <c r="M12" s="26">
        <v>45763</v>
      </c>
      <c r="N12" s="25" t="str" cm="1">
        <f t="array" ref="N12">_xlfn.IFS(L12=100%,"выполнено",L12=0%,"не выполнено",L12&gt;0%,"в работе",L12&lt;100%,"в работе")</f>
        <v>выполнено</v>
      </c>
      <c r="O12" s="25"/>
      <c r="P12" s="25"/>
      <c r="Q12" s="25" t="s">
        <v>1719</v>
      </c>
      <c r="R12" s="25" t="s">
        <v>1719</v>
      </c>
      <c r="S12" s="48" t="s">
        <v>1695</v>
      </c>
    </row>
    <row r="13" spans="1:19" x14ac:dyDescent="0.25">
      <c r="A13" s="47" t="s">
        <v>1684</v>
      </c>
      <c r="B13" s="44">
        <v>4</v>
      </c>
      <c r="C13" s="25" t="s">
        <v>2849</v>
      </c>
      <c r="D13" s="25" t="s">
        <v>7</v>
      </c>
      <c r="E13" s="26">
        <v>45596</v>
      </c>
      <c r="F13" s="26">
        <v>45596</v>
      </c>
      <c r="G13" s="25" t="s">
        <v>7</v>
      </c>
      <c r="H13" s="26">
        <v>45596</v>
      </c>
      <c r="I13" s="26">
        <v>45596</v>
      </c>
      <c r="J13" s="25"/>
      <c r="K13" s="25"/>
      <c r="L13" s="27">
        <v>1</v>
      </c>
      <c r="M13" s="26">
        <v>45596</v>
      </c>
      <c r="N13" s="25" t="str" cm="1">
        <f t="array" ref="N13">_xlfn.IFS(L13=100%,"выполнено",L13=0%,"не выполнено",L13&gt;0%,"в работе",L13&lt;100%,"в работе")</f>
        <v>выполнено</v>
      </c>
      <c r="O13" s="25"/>
      <c r="P13" s="25"/>
      <c r="Q13" s="25" t="s">
        <v>1719</v>
      </c>
      <c r="R13" s="25" t="s">
        <v>1719</v>
      </c>
      <c r="S13" s="48" t="s">
        <v>1695</v>
      </c>
    </row>
    <row r="14" spans="1:19" x14ac:dyDescent="0.25">
      <c r="A14" s="47" t="s">
        <v>1684</v>
      </c>
      <c r="B14" s="44">
        <v>4</v>
      </c>
      <c r="C14" s="25" t="s">
        <v>2850</v>
      </c>
      <c r="D14" s="25" t="s">
        <v>7</v>
      </c>
      <c r="E14" s="26">
        <v>45749</v>
      </c>
      <c r="F14" s="26">
        <v>45749</v>
      </c>
      <c r="G14" s="25" t="s">
        <v>7</v>
      </c>
      <c r="H14" s="26">
        <v>45763</v>
      </c>
      <c r="I14" s="26">
        <v>45763</v>
      </c>
      <c r="J14" s="25"/>
      <c r="K14" s="25"/>
      <c r="L14" s="27">
        <v>1</v>
      </c>
      <c r="M14" s="26">
        <v>45763</v>
      </c>
      <c r="N14" s="25" t="str" cm="1">
        <f t="array" ref="N14">_xlfn.IFS(L14=100%,"выполнено",L14=0%,"не выполнено",L14&gt;0%,"в работе",L14&lt;100%,"в работе")</f>
        <v>выполнено</v>
      </c>
      <c r="O14" s="25"/>
      <c r="P14" s="25"/>
      <c r="Q14" s="25" t="s">
        <v>1719</v>
      </c>
      <c r="R14" s="25" t="s">
        <v>1719</v>
      </c>
      <c r="S14" s="48" t="s">
        <v>1695</v>
      </c>
    </row>
    <row r="15" spans="1:19" x14ac:dyDescent="0.25">
      <c r="A15" s="47" t="s">
        <v>1684</v>
      </c>
      <c r="B15" s="44">
        <v>4</v>
      </c>
      <c r="C15" s="25" t="s">
        <v>1996</v>
      </c>
      <c r="D15" s="25" t="s">
        <v>7</v>
      </c>
      <c r="E15" s="26">
        <v>45713</v>
      </c>
      <c r="F15" s="26">
        <v>45713</v>
      </c>
      <c r="G15" s="25" t="s">
        <v>7</v>
      </c>
      <c r="H15" s="26">
        <v>45857</v>
      </c>
      <c r="I15" s="26">
        <v>45857</v>
      </c>
      <c r="J15" s="25"/>
      <c r="K15" s="25"/>
      <c r="L15" s="27">
        <v>1</v>
      </c>
      <c r="M15" s="26">
        <v>45857</v>
      </c>
      <c r="N15" s="25" t="str" cm="1">
        <f t="array" ref="N15">_xlfn.IFS(L15=100%,"выполнено",L15=0%,"не выполнено",L15&gt;0%,"в работе",L15&lt;100%,"в работе")</f>
        <v>выполнено</v>
      </c>
      <c r="O15" s="25"/>
      <c r="P15" s="25"/>
      <c r="Q15" s="25" t="s">
        <v>1719</v>
      </c>
      <c r="R15" s="25" t="s">
        <v>1719</v>
      </c>
      <c r="S15" s="48" t="s">
        <v>1695</v>
      </c>
    </row>
    <row r="16" spans="1:19" x14ac:dyDescent="0.25">
      <c r="A16" s="47" t="s">
        <v>1684</v>
      </c>
      <c r="B16" s="44">
        <v>4</v>
      </c>
      <c r="C16" s="25" t="s">
        <v>13</v>
      </c>
      <c r="D16" s="25" t="s">
        <v>7</v>
      </c>
      <c r="E16" s="26">
        <v>45666</v>
      </c>
      <c r="F16" s="26">
        <v>45666</v>
      </c>
      <c r="G16" s="25" t="s">
        <v>7</v>
      </c>
      <c r="H16" s="26">
        <v>45646</v>
      </c>
      <c r="I16" s="26">
        <v>45646</v>
      </c>
      <c r="J16" s="25"/>
      <c r="K16" s="25"/>
      <c r="L16" s="27">
        <v>1</v>
      </c>
      <c r="M16" s="26">
        <v>45646</v>
      </c>
      <c r="N16" s="25" t="str" cm="1">
        <f t="array" ref="N16">_xlfn.IFS(L16=100%,"выполнено",L16=0%,"не выполнено",L16&gt;0%,"в работе",L16&lt;100%,"в работе")</f>
        <v>выполнено</v>
      </c>
      <c r="O16" s="25"/>
      <c r="P16" s="25"/>
      <c r="Q16" s="25" t="s">
        <v>1719</v>
      </c>
      <c r="R16" s="25" t="s">
        <v>1719</v>
      </c>
      <c r="S16" s="48" t="s">
        <v>1695</v>
      </c>
    </row>
    <row r="17" spans="1:19" x14ac:dyDescent="0.25">
      <c r="A17" s="47" t="s">
        <v>1684</v>
      </c>
      <c r="B17" s="44">
        <v>4</v>
      </c>
      <c r="C17" s="25" t="s">
        <v>1997</v>
      </c>
      <c r="D17" s="25" t="s">
        <v>7</v>
      </c>
      <c r="E17" s="26">
        <v>45666</v>
      </c>
      <c r="F17" s="26">
        <v>45666</v>
      </c>
      <c r="G17" s="25" t="s">
        <v>7</v>
      </c>
      <c r="H17" s="26">
        <v>45666</v>
      </c>
      <c r="I17" s="26">
        <v>45666</v>
      </c>
      <c r="J17" s="25"/>
      <c r="K17" s="25"/>
      <c r="L17" s="27">
        <v>1</v>
      </c>
      <c r="M17" s="26">
        <v>45666</v>
      </c>
      <c r="N17" s="25" t="str" cm="1">
        <f t="array" ref="N17">_xlfn.IFS(L17=100%,"выполнено",L17=0%,"не выполнено",L17&gt;0%,"в работе",L17&lt;100%,"в работе")</f>
        <v>выполнено</v>
      </c>
      <c r="O17" s="25"/>
      <c r="P17" s="25"/>
      <c r="Q17" s="25" t="s">
        <v>1719</v>
      </c>
      <c r="R17" s="25" t="s">
        <v>1719</v>
      </c>
      <c r="S17" s="48" t="s">
        <v>1695</v>
      </c>
    </row>
    <row r="18" spans="1:19" x14ac:dyDescent="0.25">
      <c r="A18" s="47" t="s">
        <v>1684</v>
      </c>
      <c r="B18" s="44">
        <v>4</v>
      </c>
      <c r="C18" s="25" t="s">
        <v>14</v>
      </c>
      <c r="D18" s="25" t="s">
        <v>7</v>
      </c>
      <c r="E18" s="26">
        <v>45756</v>
      </c>
      <c r="F18" s="26">
        <v>45756</v>
      </c>
      <c r="G18" s="25" t="s">
        <v>7</v>
      </c>
      <c r="H18" s="26">
        <v>45807</v>
      </c>
      <c r="I18" s="26">
        <v>45807</v>
      </c>
      <c r="J18" s="25"/>
      <c r="K18" s="25"/>
      <c r="L18" s="27">
        <v>1</v>
      </c>
      <c r="M18" s="26">
        <v>45807</v>
      </c>
      <c r="N18" s="25" t="str" cm="1">
        <f t="array" ref="N18">_xlfn.IFS(L18=100%,"выполнено",L18=0%,"не выполнено",L18&gt;0%,"в работе",L18&lt;100%,"в работе")</f>
        <v>выполнено</v>
      </c>
      <c r="O18" s="25"/>
      <c r="P18" s="25"/>
      <c r="Q18" s="25" t="s">
        <v>1696</v>
      </c>
      <c r="R18" s="25" t="s">
        <v>204</v>
      </c>
      <c r="S18" s="48" t="s">
        <v>1695</v>
      </c>
    </row>
    <row r="19" spans="1:19" x14ac:dyDescent="0.25">
      <c r="A19" s="47" t="s">
        <v>1684</v>
      </c>
      <c r="B19" s="44">
        <v>4</v>
      </c>
      <c r="C19" s="25" t="s">
        <v>1998</v>
      </c>
      <c r="D19" s="25" t="s">
        <v>7</v>
      </c>
      <c r="E19" s="26">
        <v>45666</v>
      </c>
      <c r="F19" s="26">
        <v>45666</v>
      </c>
      <c r="G19" s="25" t="s">
        <v>7</v>
      </c>
      <c r="H19" s="26">
        <v>45666</v>
      </c>
      <c r="I19" s="26">
        <v>45666</v>
      </c>
      <c r="J19" s="25"/>
      <c r="K19" s="25"/>
      <c r="L19" s="27">
        <v>1</v>
      </c>
      <c r="M19" s="26">
        <v>45666</v>
      </c>
      <c r="N19" s="25" t="str" cm="1">
        <f t="array" ref="N19">_xlfn.IFS(L19=100%,"выполнено",L19=0%,"не выполнено",L19&gt;0%,"в работе",L19&lt;100%,"в работе")</f>
        <v>выполнено</v>
      </c>
      <c r="O19" s="25"/>
      <c r="P19" s="25"/>
      <c r="Q19" s="25" t="s">
        <v>1719</v>
      </c>
      <c r="R19" s="25" t="s">
        <v>1719</v>
      </c>
      <c r="S19" s="48" t="s">
        <v>1695</v>
      </c>
    </row>
    <row r="20" spans="1:19" x14ac:dyDescent="0.25">
      <c r="A20" s="47" t="s">
        <v>1684</v>
      </c>
      <c r="B20" s="44">
        <v>3</v>
      </c>
      <c r="C20" s="25" t="s">
        <v>1999</v>
      </c>
      <c r="D20" s="25" t="s">
        <v>16</v>
      </c>
      <c r="E20" s="26">
        <v>45866</v>
      </c>
      <c r="F20" s="26">
        <v>45943</v>
      </c>
      <c r="G20" s="25" t="s">
        <v>1724</v>
      </c>
      <c r="H20" s="26">
        <v>45940</v>
      </c>
      <c r="I20" s="26">
        <v>45957</v>
      </c>
      <c r="J20" s="25"/>
      <c r="K20" s="25"/>
      <c r="L20" s="27">
        <v>0</v>
      </c>
      <c r="M20" s="26" t="s">
        <v>2</v>
      </c>
      <c r="N20" s="25" t="str" cm="1">
        <f t="array" ref="N20">_xlfn.IFS(L20=100%,"выполнено",L20=0%,"не выполнено",L20&gt;0%,"в работе",L20&lt;100%,"в работе")</f>
        <v>не выполнено</v>
      </c>
      <c r="O20" s="25"/>
      <c r="P20" s="25"/>
      <c r="Q20" s="25" t="s">
        <v>1719</v>
      </c>
      <c r="R20" s="25" t="s">
        <v>1719</v>
      </c>
      <c r="S20" s="48" t="s">
        <v>1695</v>
      </c>
    </row>
    <row r="21" spans="1:19" x14ac:dyDescent="0.25">
      <c r="A21" s="47" t="s">
        <v>1684</v>
      </c>
      <c r="B21" s="44">
        <v>4</v>
      </c>
      <c r="C21" s="25" t="s">
        <v>2000</v>
      </c>
      <c r="D21" s="25" t="s">
        <v>7</v>
      </c>
      <c r="E21" s="26">
        <v>45943</v>
      </c>
      <c r="F21" s="26">
        <v>45943</v>
      </c>
      <c r="G21" s="25" t="s">
        <v>7</v>
      </c>
      <c r="H21" s="26">
        <v>45940</v>
      </c>
      <c r="I21" s="26">
        <v>45940</v>
      </c>
      <c r="J21" s="25"/>
      <c r="K21" s="25"/>
      <c r="L21" s="27">
        <v>0.44</v>
      </c>
      <c r="M21" s="26" t="s">
        <v>2</v>
      </c>
      <c r="N21" s="25" t="str" cm="1">
        <f t="array" ref="N21">_xlfn.IFS(L21=100%,"выполнено",L21=0%,"не выполнено",L21&gt;0%,"в работе",L21&lt;100%,"в работе")</f>
        <v>в работе</v>
      </c>
      <c r="O21" s="25"/>
      <c r="P21" s="25"/>
      <c r="Q21" s="25" t="s">
        <v>1719</v>
      </c>
      <c r="R21" s="25" t="s">
        <v>1719</v>
      </c>
      <c r="S21" s="48" t="s">
        <v>1695</v>
      </c>
    </row>
    <row r="22" spans="1:19" x14ac:dyDescent="0.25">
      <c r="A22" s="47" t="s">
        <v>1684</v>
      </c>
      <c r="B22" s="44">
        <v>4</v>
      </c>
      <c r="C22" s="25" t="s">
        <v>2001</v>
      </c>
      <c r="D22" s="25" t="s">
        <v>7</v>
      </c>
      <c r="E22" s="26">
        <v>45866</v>
      </c>
      <c r="F22" s="26">
        <v>45866</v>
      </c>
      <c r="G22" s="25" t="s">
        <v>7</v>
      </c>
      <c r="H22" s="26">
        <v>45957</v>
      </c>
      <c r="I22" s="26">
        <v>45957</v>
      </c>
      <c r="J22" s="25"/>
      <c r="K22" s="25"/>
      <c r="L22" s="27">
        <v>0</v>
      </c>
      <c r="M22" s="26" t="s">
        <v>2</v>
      </c>
      <c r="N22" s="25" t="str" cm="1">
        <f t="array" ref="N22">_xlfn.IFS(L22=100%,"выполнено",L22=0%,"не выполнено",L22&gt;0%,"в работе",L22&lt;100%,"в работе")</f>
        <v>не выполнено</v>
      </c>
      <c r="O22" s="25"/>
      <c r="P22" s="25"/>
      <c r="Q22" s="25" t="s">
        <v>1719</v>
      </c>
      <c r="R22" s="25" t="s">
        <v>1719</v>
      </c>
      <c r="S22" s="48" t="s">
        <v>1695</v>
      </c>
    </row>
    <row r="23" spans="1:19" x14ac:dyDescent="0.25">
      <c r="A23" s="47" t="s">
        <v>1684</v>
      </c>
      <c r="B23" s="44">
        <v>4</v>
      </c>
      <c r="C23" s="25" t="s">
        <v>18</v>
      </c>
      <c r="D23" s="25" t="s">
        <v>7</v>
      </c>
      <c r="E23" s="26">
        <v>45719</v>
      </c>
      <c r="F23" s="26">
        <v>45719</v>
      </c>
      <c r="G23" s="25" t="s">
        <v>7</v>
      </c>
      <c r="H23" s="26">
        <v>45719</v>
      </c>
      <c r="I23" s="26">
        <v>45719</v>
      </c>
      <c r="J23" s="25"/>
      <c r="K23" s="25"/>
      <c r="L23" s="27">
        <v>1</v>
      </c>
      <c r="M23" s="26">
        <v>45719</v>
      </c>
      <c r="N23" s="25" t="str" cm="1">
        <f t="array" ref="N23">_xlfn.IFS(L23=100%,"выполнено",L23=0%,"не выполнено",L23&gt;0%,"в работе",L23&lt;100%,"в работе")</f>
        <v>выполнено</v>
      </c>
      <c r="O23" s="25"/>
      <c r="P23" s="25"/>
      <c r="Q23" s="25" t="s">
        <v>1719</v>
      </c>
      <c r="R23" s="25" t="s">
        <v>1719</v>
      </c>
      <c r="S23" s="48" t="s">
        <v>1695</v>
      </c>
    </row>
    <row r="24" spans="1:19" x14ac:dyDescent="0.25">
      <c r="A24" s="47" t="s">
        <v>1684</v>
      </c>
      <c r="B24" s="44">
        <v>4</v>
      </c>
      <c r="C24" s="25" t="s">
        <v>19</v>
      </c>
      <c r="D24" s="25" t="s">
        <v>7</v>
      </c>
      <c r="E24" s="26">
        <v>45581</v>
      </c>
      <c r="F24" s="26">
        <v>45581</v>
      </c>
      <c r="G24" s="25" t="s">
        <v>7</v>
      </c>
      <c r="H24" s="26">
        <v>45581</v>
      </c>
      <c r="I24" s="26">
        <v>45581</v>
      </c>
      <c r="J24" s="25"/>
      <c r="K24" s="25"/>
      <c r="L24" s="27">
        <v>1</v>
      </c>
      <c r="M24" s="26">
        <v>45581</v>
      </c>
      <c r="N24" s="25" t="str" cm="1">
        <f t="array" ref="N24">_xlfn.IFS(L24=100%,"выполнено",L24=0%,"не выполнено",L24&gt;0%,"в работе",L24&lt;100%,"в работе")</f>
        <v>выполнено</v>
      </c>
      <c r="O24" s="25"/>
      <c r="P24" s="25"/>
      <c r="Q24" s="25" t="s">
        <v>1719</v>
      </c>
      <c r="R24" s="25" t="s">
        <v>1719</v>
      </c>
      <c r="S24" s="48" t="s">
        <v>1695</v>
      </c>
    </row>
    <row r="25" spans="1:19" x14ac:dyDescent="0.25">
      <c r="A25" s="47" t="s">
        <v>1684</v>
      </c>
      <c r="B25" s="44">
        <v>4</v>
      </c>
      <c r="C25" s="25" t="s">
        <v>2002</v>
      </c>
      <c r="D25" s="25" t="s">
        <v>7</v>
      </c>
      <c r="E25" s="26">
        <v>45576</v>
      </c>
      <c r="F25" s="26">
        <v>45576</v>
      </c>
      <c r="G25" s="25" t="s">
        <v>7</v>
      </c>
      <c r="H25" s="26">
        <v>45576</v>
      </c>
      <c r="I25" s="26">
        <v>45576</v>
      </c>
      <c r="J25" s="25"/>
      <c r="K25" s="25"/>
      <c r="L25" s="27">
        <v>1</v>
      </c>
      <c r="M25" s="26">
        <v>45576</v>
      </c>
      <c r="N25" s="25" t="str" cm="1">
        <f t="array" ref="N25">_xlfn.IFS(L25=100%,"выполнено",L25=0%,"не выполнено",L25&gt;0%,"в работе",L25&lt;100%,"в работе")</f>
        <v>выполнено</v>
      </c>
      <c r="O25" s="25"/>
      <c r="P25" s="25"/>
      <c r="Q25" s="25" t="s">
        <v>1719</v>
      </c>
      <c r="R25" s="25" t="s">
        <v>1719</v>
      </c>
      <c r="S25" s="48" t="s">
        <v>1695</v>
      </c>
    </row>
    <row r="26" spans="1:19" x14ac:dyDescent="0.25">
      <c r="A26" s="47" t="s">
        <v>1684</v>
      </c>
      <c r="B26" s="44">
        <v>4</v>
      </c>
      <c r="C26" s="25" t="s">
        <v>20</v>
      </c>
      <c r="D26" s="25" t="s">
        <v>7</v>
      </c>
      <c r="E26" s="26">
        <v>45576</v>
      </c>
      <c r="F26" s="26">
        <v>45576</v>
      </c>
      <c r="G26" s="25" t="s">
        <v>7</v>
      </c>
      <c r="H26" s="26">
        <v>45576</v>
      </c>
      <c r="I26" s="26">
        <v>45576</v>
      </c>
      <c r="J26" s="25"/>
      <c r="K26" s="25"/>
      <c r="L26" s="27">
        <v>1</v>
      </c>
      <c r="M26" s="26">
        <v>45576</v>
      </c>
      <c r="N26" s="25" t="str" cm="1">
        <f t="array" ref="N26">_xlfn.IFS(L26=100%,"выполнено",L26=0%,"не выполнено",L26&gt;0%,"в работе",L26&lt;100%,"в работе")</f>
        <v>выполнено</v>
      </c>
      <c r="O26" s="25"/>
      <c r="P26" s="25"/>
      <c r="Q26" s="25" t="s">
        <v>1719</v>
      </c>
      <c r="R26" s="25" t="s">
        <v>1719</v>
      </c>
      <c r="S26" s="48" t="s">
        <v>1695</v>
      </c>
    </row>
    <row r="27" spans="1:19" x14ac:dyDescent="0.25">
      <c r="A27" s="47" t="s">
        <v>1684</v>
      </c>
      <c r="B27" s="44">
        <v>4</v>
      </c>
      <c r="C27" s="25" t="s">
        <v>2003</v>
      </c>
      <c r="D27" s="25" t="s">
        <v>7</v>
      </c>
      <c r="E27" s="26">
        <v>45576</v>
      </c>
      <c r="F27" s="26">
        <v>45576</v>
      </c>
      <c r="G27" s="25" t="s">
        <v>7</v>
      </c>
      <c r="H27" s="26">
        <v>45576</v>
      </c>
      <c r="I27" s="26">
        <v>45576</v>
      </c>
      <c r="J27" s="25"/>
      <c r="K27" s="25"/>
      <c r="L27" s="27">
        <v>1</v>
      </c>
      <c r="M27" s="26">
        <v>45576</v>
      </c>
      <c r="N27" s="25" t="str" cm="1">
        <f t="array" ref="N27">_xlfn.IFS(L27=100%,"выполнено",L27=0%,"не выполнено",L27&gt;0%,"в работе",L27&lt;100%,"в работе")</f>
        <v>выполнено</v>
      </c>
      <c r="O27" s="25"/>
      <c r="P27" s="25"/>
      <c r="Q27" s="25" t="s">
        <v>1719</v>
      </c>
      <c r="R27" s="25" t="s">
        <v>1719</v>
      </c>
      <c r="S27" s="48" t="s">
        <v>1695</v>
      </c>
    </row>
    <row r="28" spans="1:19" x14ac:dyDescent="0.25">
      <c r="A28" s="47" t="s">
        <v>1684</v>
      </c>
      <c r="B28" s="44">
        <v>4</v>
      </c>
      <c r="C28" s="25" t="s">
        <v>21</v>
      </c>
      <c r="D28" s="25" t="s">
        <v>7</v>
      </c>
      <c r="E28" s="26">
        <v>45736</v>
      </c>
      <c r="F28" s="26">
        <v>45736</v>
      </c>
      <c r="G28" s="25" t="s">
        <v>7</v>
      </c>
      <c r="H28" s="26">
        <v>45817</v>
      </c>
      <c r="I28" s="26">
        <v>45817</v>
      </c>
      <c r="J28" s="25"/>
      <c r="K28" s="25"/>
      <c r="L28" s="27">
        <v>1</v>
      </c>
      <c r="M28" s="26">
        <v>45817</v>
      </c>
      <c r="N28" s="25" t="str" cm="1">
        <f t="array" ref="N28">_xlfn.IFS(L28=100%,"выполнено",L28=0%,"не выполнено",L28&gt;0%,"в работе",L28&lt;100%,"в работе")</f>
        <v>выполнено</v>
      </c>
      <c r="O28" s="25"/>
      <c r="P28" s="25"/>
      <c r="Q28" s="25" t="s">
        <v>1719</v>
      </c>
      <c r="R28" s="25" t="s">
        <v>1719</v>
      </c>
      <c r="S28" s="48" t="s">
        <v>1695</v>
      </c>
    </row>
    <row r="29" spans="1:19" x14ac:dyDescent="0.25">
      <c r="A29" s="47" t="s">
        <v>1684</v>
      </c>
      <c r="B29" s="44">
        <v>2</v>
      </c>
      <c r="C29" s="25" t="s">
        <v>22</v>
      </c>
      <c r="D29" s="25" t="s">
        <v>5</v>
      </c>
      <c r="E29" s="26">
        <v>45576</v>
      </c>
      <c r="F29" s="26">
        <v>45943</v>
      </c>
      <c r="G29" s="25" t="s">
        <v>1723</v>
      </c>
      <c r="H29" s="26">
        <v>45576</v>
      </c>
      <c r="I29" s="26">
        <v>45957</v>
      </c>
      <c r="J29" s="25"/>
      <c r="K29" s="25"/>
      <c r="L29" s="27">
        <v>0.86</v>
      </c>
      <c r="M29" s="26" t="s">
        <v>2</v>
      </c>
      <c r="N29" s="25" t="str" cm="1">
        <f t="array" ref="N29">_xlfn.IFS(L29=100%,"выполнено",L29=0%,"не выполнено",L29&gt;0%,"в работе",L29&lt;100%,"в работе")</f>
        <v>в работе</v>
      </c>
      <c r="O29" s="25"/>
      <c r="P29" s="25"/>
      <c r="Q29" s="25" t="s">
        <v>1719</v>
      </c>
      <c r="R29" s="25" t="s">
        <v>1719</v>
      </c>
      <c r="S29" s="48" t="s">
        <v>1695</v>
      </c>
    </row>
    <row r="30" spans="1:19" x14ac:dyDescent="0.25">
      <c r="A30" s="47" t="s">
        <v>1684</v>
      </c>
      <c r="B30" s="44">
        <v>3</v>
      </c>
      <c r="C30" s="25" t="s">
        <v>23</v>
      </c>
      <c r="D30" s="25" t="s">
        <v>24</v>
      </c>
      <c r="E30" s="26">
        <v>45576</v>
      </c>
      <c r="F30" s="26">
        <v>45749</v>
      </c>
      <c r="G30" s="25" t="s">
        <v>25</v>
      </c>
      <c r="H30" s="26">
        <v>45576</v>
      </c>
      <c r="I30" s="26">
        <v>45763</v>
      </c>
      <c r="J30" s="25"/>
      <c r="K30" s="25"/>
      <c r="L30" s="27">
        <v>1</v>
      </c>
      <c r="M30" s="26">
        <v>45763</v>
      </c>
      <c r="N30" s="25" t="str" cm="1">
        <f t="array" ref="N30">_xlfn.IFS(L30=100%,"выполнено",L30=0%,"не выполнено",L30&gt;0%,"в работе",L30&lt;100%,"в работе")</f>
        <v>выполнено</v>
      </c>
      <c r="O30" s="25"/>
      <c r="P30" s="25"/>
      <c r="Q30" s="25" t="s">
        <v>1719</v>
      </c>
      <c r="R30" s="25" t="s">
        <v>1719</v>
      </c>
      <c r="S30" s="48" t="s">
        <v>1695</v>
      </c>
    </row>
    <row r="31" spans="1:19" x14ac:dyDescent="0.25">
      <c r="A31" s="47" t="s">
        <v>1684</v>
      </c>
      <c r="B31" s="44">
        <v>4</v>
      </c>
      <c r="C31" s="25" t="s">
        <v>26</v>
      </c>
      <c r="D31" s="25" t="s">
        <v>27</v>
      </c>
      <c r="E31" s="26">
        <v>45576</v>
      </c>
      <c r="F31" s="26">
        <v>45596</v>
      </c>
      <c r="G31" s="25" t="s">
        <v>27</v>
      </c>
      <c r="H31" s="26">
        <v>45576</v>
      </c>
      <c r="I31" s="26">
        <v>45596</v>
      </c>
      <c r="J31" s="25"/>
      <c r="K31" s="25"/>
      <c r="L31" s="27">
        <v>1</v>
      </c>
      <c r="M31" s="26">
        <v>45596</v>
      </c>
      <c r="N31" s="25" t="str" cm="1">
        <f t="array" ref="N31">_xlfn.IFS(L31=100%,"выполнено",L31=0%,"не выполнено",L31&gt;0%,"в работе",L31&lt;100%,"в работе")</f>
        <v>выполнено</v>
      </c>
      <c r="O31" s="25"/>
      <c r="P31" s="25"/>
      <c r="Q31" s="25" t="s">
        <v>1719</v>
      </c>
      <c r="R31" s="25" t="s">
        <v>1719</v>
      </c>
      <c r="S31" s="48" t="s">
        <v>1695</v>
      </c>
    </row>
    <row r="32" spans="1:19" x14ac:dyDescent="0.25">
      <c r="A32" s="47" t="s">
        <v>1684</v>
      </c>
      <c r="B32" s="44">
        <v>5</v>
      </c>
      <c r="C32" s="25" t="s">
        <v>2851</v>
      </c>
      <c r="D32" s="25" t="s">
        <v>7</v>
      </c>
      <c r="E32" s="26">
        <v>45580</v>
      </c>
      <c r="F32" s="26">
        <v>45580</v>
      </c>
      <c r="G32" s="25" t="s">
        <v>7</v>
      </c>
      <c r="H32" s="26">
        <v>45580</v>
      </c>
      <c r="I32" s="26">
        <v>45580</v>
      </c>
      <c r="J32" s="25"/>
      <c r="K32" s="25"/>
      <c r="L32" s="27">
        <v>1</v>
      </c>
      <c r="M32" s="26">
        <v>45580</v>
      </c>
      <c r="N32" s="25" t="str" cm="1">
        <f t="array" ref="N32">_xlfn.IFS(L32=100%,"выполнено",L32=0%,"не выполнено",L32&gt;0%,"в работе",L32&lt;100%,"в работе")</f>
        <v>выполнено</v>
      </c>
      <c r="O32" s="25"/>
      <c r="P32" s="25"/>
      <c r="Q32" s="25" t="s">
        <v>1719</v>
      </c>
      <c r="R32" s="25" t="s">
        <v>1719</v>
      </c>
      <c r="S32" s="48" t="s">
        <v>1695</v>
      </c>
    </row>
    <row r="33" spans="1:19" x14ac:dyDescent="0.25">
      <c r="A33" s="47" t="s">
        <v>1684</v>
      </c>
      <c r="B33" s="44">
        <v>5</v>
      </c>
      <c r="C33" s="25" t="s">
        <v>2852</v>
      </c>
      <c r="D33" s="25" t="s">
        <v>28</v>
      </c>
      <c r="E33" s="26">
        <v>45576</v>
      </c>
      <c r="F33" s="26">
        <v>45591</v>
      </c>
      <c r="G33" s="25" t="s">
        <v>28</v>
      </c>
      <c r="H33" s="26">
        <v>45576</v>
      </c>
      <c r="I33" s="26">
        <v>45591</v>
      </c>
      <c r="J33" s="25"/>
      <c r="K33" s="25"/>
      <c r="L33" s="27">
        <v>1</v>
      </c>
      <c r="M33" s="26">
        <v>45591</v>
      </c>
      <c r="N33" s="25" t="str" cm="1">
        <f t="array" ref="N33">_xlfn.IFS(L33=100%,"выполнено",L33=0%,"не выполнено",L33&gt;0%,"в работе",L33&lt;100%,"в работе")</f>
        <v>выполнено</v>
      </c>
      <c r="O33" s="25"/>
      <c r="P33" s="25"/>
      <c r="Q33" s="25" t="s">
        <v>1719</v>
      </c>
      <c r="R33" s="25" t="s">
        <v>1719</v>
      </c>
      <c r="S33" s="48" t="s">
        <v>1695</v>
      </c>
    </row>
    <row r="34" spans="1:19" x14ac:dyDescent="0.25">
      <c r="A34" s="47" t="s">
        <v>1684</v>
      </c>
      <c r="B34" s="44">
        <v>5</v>
      </c>
      <c r="C34" s="25" t="s">
        <v>2853</v>
      </c>
      <c r="D34" s="25" t="s">
        <v>28</v>
      </c>
      <c r="E34" s="26">
        <v>45581</v>
      </c>
      <c r="F34" s="26">
        <v>45596</v>
      </c>
      <c r="G34" s="25" t="s">
        <v>28</v>
      </c>
      <c r="H34" s="26">
        <v>45581</v>
      </c>
      <c r="I34" s="26">
        <v>45596</v>
      </c>
      <c r="J34" s="25"/>
      <c r="K34" s="25"/>
      <c r="L34" s="27">
        <v>1</v>
      </c>
      <c r="M34" s="26">
        <v>45596</v>
      </c>
      <c r="N34" s="25" t="str" cm="1">
        <f t="array" ref="N34">_xlfn.IFS(L34=100%,"выполнено",L34=0%,"не выполнено",L34&gt;0%,"в работе",L34&lt;100%,"в работе")</f>
        <v>выполнено</v>
      </c>
      <c r="O34" s="25"/>
      <c r="P34" s="25"/>
      <c r="Q34" s="25" t="s">
        <v>1719</v>
      </c>
      <c r="R34" s="25" t="s">
        <v>1719</v>
      </c>
      <c r="S34" s="48" t="s">
        <v>1695</v>
      </c>
    </row>
    <row r="35" spans="1:19" x14ac:dyDescent="0.25">
      <c r="A35" s="47" t="s">
        <v>1684</v>
      </c>
      <c r="B35" s="44">
        <v>4</v>
      </c>
      <c r="C35" s="25" t="s">
        <v>29</v>
      </c>
      <c r="D35" s="25" t="s">
        <v>30</v>
      </c>
      <c r="E35" s="26">
        <v>45719</v>
      </c>
      <c r="F35" s="26">
        <v>45749</v>
      </c>
      <c r="G35" s="25" t="s">
        <v>31</v>
      </c>
      <c r="H35" s="26">
        <v>45719</v>
      </c>
      <c r="I35" s="26">
        <v>45763</v>
      </c>
      <c r="J35" s="25"/>
      <c r="K35" s="25"/>
      <c r="L35" s="27">
        <v>1</v>
      </c>
      <c r="M35" s="26">
        <v>45763</v>
      </c>
      <c r="N35" s="25" t="str" cm="1">
        <f t="array" ref="N35">_xlfn.IFS(L35=100%,"выполнено",L35=0%,"не выполнено",L35&gt;0%,"в работе",L35&lt;100%,"в работе")</f>
        <v>выполнено</v>
      </c>
      <c r="O35" s="25"/>
      <c r="P35" s="25"/>
      <c r="Q35" s="25" t="s">
        <v>1719</v>
      </c>
      <c r="R35" s="25" t="s">
        <v>1719</v>
      </c>
      <c r="S35" s="48" t="s">
        <v>1695</v>
      </c>
    </row>
    <row r="36" spans="1:19" x14ac:dyDescent="0.25">
      <c r="A36" s="47" t="s">
        <v>1684</v>
      </c>
      <c r="B36" s="44">
        <v>5</v>
      </c>
      <c r="C36" s="25" t="s">
        <v>32</v>
      </c>
      <c r="D36" s="25" t="s">
        <v>33</v>
      </c>
      <c r="E36" s="26">
        <v>45719</v>
      </c>
      <c r="F36" s="26">
        <v>45722</v>
      </c>
      <c r="G36" s="25" t="s">
        <v>33</v>
      </c>
      <c r="H36" s="26">
        <v>45719</v>
      </c>
      <c r="I36" s="26">
        <v>45722</v>
      </c>
      <c r="J36" s="25"/>
      <c r="K36" s="25"/>
      <c r="L36" s="27">
        <v>1</v>
      </c>
      <c r="M36" s="26">
        <v>45722</v>
      </c>
      <c r="N36" s="25" t="str" cm="1">
        <f t="array" ref="N36">_xlfn.IFS(L36=100%,"выполнено",L36=0%,"не выполнено",L36&gt;0%,"в работе",L36&lt;100%,"в работе")</f>
        <v>выполнено</v>
      </c>
      <c r="O36" s="25"/>
      <c r="P36" s="25"/>
      <c r="Q36" s="25" t="s">
        <v>1719</v>
      </c>
      <c r="R36" s="25" t="s">
        <v>1719</v>
      </c>
      <c r="S36" s="48" t="s">
        <v>1695</v>
      </c>
    </row>
    <row r="37" spans="1:19" x14ac:dyDescent="0.25">
      <c r="A37" s="47" t="s">
        <v>1684</v>
      </c>
      <c r="B37" s="44">
        <v>5</v>
      </c>
      <c r="C37" s="25" t="s">
        <v>34</v>
      </c>
      <c r="D37" s="25" t="s">
        <v>35</v>
      </c>
      <c r="E37" s="26">
        <v>45722</v>
      </c>
      <c r="F37" s="26">
        <v>45724</v>
      </c>
      <c r="G37" s="25" t="s">
        <v>35</v>
      </c>
      <c r="H37" s="26">
        <v>45722</v>
      </c>
      <c r="I37" s="26">
        <v>45724</v>
      </c>
      <c r="J37" s="25"/>
      <c r="K37" s="25"/>
      <c r="L37" s="27">
        <v>1</v>
      </c>
      <c r="M37" s="26">
        <v>45724</v>
      </c>
      <c r="N37" s="25" t="str" cm="1">
        <f t="array" ref="N37">_xlfn.IFS(L37=100%,"выполнено",L37=0%,"не выполнено",L37&gt;0%,"в работе",L37&lt;100%,"в работе")</f>
        <v>выполнено</v>
      </c>
      <c r="O37" s="25"/>
      <c r="P37" s="25"/>
      <c r="Q37" s="25" t="s">
        <v>1719</v>
      </c>
      <c r="R37" s="25" t="s">
        <v>1719</v>
      </c>
      <c r="S37" s="48" t="s">
        <v>1695</v>
      </c>
    </row>
    <row r="38" spans="1:19" x14ac:dyDescent="0.25">
      <c r="A38" s="47" t="s">
        <v>1684</v>
      </c>
      <c r="B38" s="44">
        <v>5</v>
      </c>
      <c r="C38" s="25" t="s">
        <v>36</v>
      </c>
      <c r="D38" s="25" t="s">
        <v>35</v>
      </c>
      <c r="E38" s="26">
        <v>45724</v>
      </c>
      <c r="F38" s="26">
        <v>45726</v>
      </c>
      <c r="G38" s="25" t="s">
        <v>35</v>
      </c>
      <c r="H38" s="26">
        <v>45724</v>
      </c>
      <c r="I38" s="26">
        <v>45726</v>
      </c>
      <c r="J38" s="25"/>
      <c r="K38" s="25"/>
      <c r="L38" s="27">
        <v>1</v>
      </c>
      <c r="M38" s="26">
        <v>45726</v>
      </c>
      <c r="N38" s="25" t="str" cm="1">
        <f t="array" ref="N38">_xlfn.IFS(L38=100%,"выполнено",L38=0%,"не выполнено",L38&gt;0%,"в работе",L38&lt;100%,"в работе")</f>
        <v>выполнено</v>
      </c>
      <c r="O38" s="25"/>
      <c r="P38" s="25"/>
      <c r="Q38" s="25" t="s">
        <v>1719</v>
      </c>
      <c r="R38" s="25" t="s">
        <v>1719</v>
      </c>
      <c r="S38" s="48" t="s">
        <v>1695</v>
      </c>
    </row>
    <row r="39" spans="1:19" x14ac:dyDescent="0.25">
      <c r="A39" s="47" t="s">
        <v>1684</v>
      </c>
      <c r="B39" s="44">
        <v>5</v>
      </c>
      <c r="C39" s="25" t="s">
        <v>37</v>
      </c>
      <c r="D39" s="25" t="s">
        <v>38</v>
      </c>
      <c r="E39" s="26">
        <v>45726</v>
      </c>
      <c r="F39" s="26">
        <v>45749</v>
      </c>
      <c r="G39" s="25" t="s">
        <v>39</v>
      </c>
      <c r="H39" s="26">
        <v>45726</v>
      </c>
      <c r="I39" s="26">
        <v>45763</v>
      </c>
      <c r="J39" s="25"/>
      <c r="K39" s="25"/>
      <c r="L39" s="27">
        <v>1</v>
      </c>
      <c r="M39" s="26">
        <v>45763</v>
      </c>
      <c r="N39" s="25" t="str" cm="1">
        <f t="array" ref="N39">_xlfn.IFS(L39=100%,"выполнено",L39=0%,"не выполнено",L39&gt;0%,"в работе",L39&lt;100%,"в работе")</f>
        <v>выполнено</v>
      </c>
      <c r="O39" s="25"/>
      <c r="P39" s="25"/>
      <c r="Q39" s="25" t="s">
        <v>465</v>
      </c>
      <c r="R39" s="25" t="s">
        <v>465</v>
      </c>
      <c r="S39" s="48" t="s">
        <v>1695</v>
      </c>
    </row>
    <row r="40" spans="1:19" x14ac:dyDescent="0.25">
      <c r="A40" s="47" t="s">
        <v>1684</v>
      </c>
      <c r="B40" s="44">
        <v>5</v>
      </c>
      <c r="C40" s="25" t="s">
        <v>40</v>
      </c>
      <c r="D40" s="25" t="s">
        <v>38</v>
      </c>
      <c r="E40" s="26">
        <v>45726</v>
      </c>
      <c r="F40" s="26">
        <v>45749</v>
      </c>
      <c r="G40" s="25" t="s">
        <v>39</v>
      </c>
      <c r="H40" s="26">
        <v>45726</v>
      </c>
      <c r="I40" s="26">
        <v>45763</v>
      </c>
      <c r="J40" s="25"/>
      <c r="K40" s="25"/>
      <c r="L40" s="27">
        <v>1</v>
      </c>
      <c r="M40" s="26">
        <v>45763</v>
      </c>
      <c r="N40" s="25" t="str" cm="1">
        <f t="array" ref="N40">_xlfn.IFS(L40=100%,"выполнено",L40=0%,"не выполнено",L40&gt;0%,"в работе",L40&lt;100%,"в работе")</f>
        <v>выполнено</v>
      </c>
      <c r="O40" s="25"/>
      <c r="P40" s="25"/>
      <c r="Q40" s="25" t="s">
        <v>465</v>
      </c>
      <c r="R40" s="25" t="s">
        <v>465</v>
      </c>
      <c r="S40" s="48" t="s">
        <v>1695</v>
      </c>
    </row>
    <row r="41" spans="1:19" x14ac:dyDescent="0.25">
      <c r="A41" s="47" t="s">
        <v>1684</v>
      </c>
      <c r="B41" s="44">
        <v>6</v>
      </c>
      <c r="C41" s="25" t="s">
        <v>43</v>
      </c>
      <c r="D41" s="25" t="s">
        <v>41</v>
      </c>
      <c r="E41" s="26">
        <v>45688</v>
      </c>
      <c r="F41" s="26">
        <v>45713</v>
      </c>
      <c r="G41" s="25" t="s">
        <v>459</v>
      </c>
      <c r="H41" s="26">
        <v>45712</v>
      </c>
      <c r="I41" s="26">
        <v>45834</v>
      </c>
      <c r="J41" s="25"/>
      <c r="K41" s="25"/>
      <c r="L41" s="27">
        <v>1</v>
      </c>
      <c r="M41" s="26">
        <v>45834</v>
      </c>
      <c r="N41" s="25" t="str" cm="1">
        <f t="array" ref="N41">_xlfn.IFS(L41=100%,"выполнено",L41=0%,"не выполнено",L41&gt;0%,"в работе",L41&lt;100%,"в работе")</f>
        <v>выполнено</v>
      </c>
      <c r="O41" s="25"/>
      <c r="P41" s="25"/>
      <c r="Q41" s="25" t="s">
        <v>991</v>
      </c>
      <c r="R41" s="25" t="s">
        <v>1697</v>
      </c>
      <c r="S41" s="48" t="s">
        <v>1695</v>
      </c>
    </row>
    <row r="42" spans="1:19" x14ac:dyDescent="0.25">
      <c r="A42" s="47" t="s">
        <v>1684</v>
      </c>
      <c r="B42" s="44">
        <v>6</v>
      </c>
      <c r="C42" s="25" t="s">
        <v>2004</v>
      </c>
      <c r="D42" s="25" t="s">
        <v>27</v>
      </c>
      <c r="E42" s="26">
        <v>45695</v>
      </c>
      <c r="F42" s="26">
        <v>45715</v>
      </c>
      <c r="G42" s="25" t="s">
        <v>1725</v>
      </c>
      <c r="H42" s="26">
        <v>45807</v>
      </c>
      <c r="I42" s="26">
        <v>45865</v>
      </c>
      <c r="J42" s="25"/>
      <c r="K42" s="25"/>
      <c r="L42" s="27">
        <v>0.8</v>
      </c>
      <c r="M42" s="26" t="s">
        <v>2</v>
      </c>
      <c r="N42" s="25" t="str" cm="1">
        <f t="array" ref="N42">_xlfn.IFS(L42=100%,"выполнено",L42=0%,"не выполнено",L42&gt;0%,"в работе",L42&lt;100%,"в работе")</f>
        <v>в работе</v>
      </c>
      <c r="O42" s="25"/>
      <c r="P42" s="25"/>
      <c r="Q42" s="25" t="s">
        <v>1696</v>
      </c>
      <c r="R42" s="25" t="s">
        <v>204</v>
      </c>
      <c r="S42" s="48" t="s">
        <v>1695</v>
      </c>
    </row>
    <row r="43" spans="1:19" x14ac:dyDescent="0.25">
      <c r="A43" s="47" t="s">
        <v>1684</v>
      </c>
      <c r="B43" s="44">
        <v>6</v>
      </c>
      <c r="C43" s="25" t="s">
        <v>3140</v>
      </c>
      <c r="D43" s="25" t="s">
        <v>27</v>
      </c>
      <c r="E43" s="26">
        <v>45612</v>
      </c>
      <c r="F43" s="26">
        <v>45632</v>
      </c>
      <c r="G43" s="25" t="s">
        <v>486</v>
      </c>
      <c r="H43" s="26">
        <v>45612</v>
      </c>
      <c r="I43" s="26">
        <v>45867</v>
      </c>
      <c r="J43" s="25"/>
      <c r="K43" s="25"/>
      <c r="L43" s="27">
        <v>0.8</v>
      </c>
      <c r="M43" s="26" t="s">
        <v>2</v>
      </c>
      <c r="N43" s="25" t="str" cm="1">
        <f t="array" ref="N43">_xlfn.IFS(L43=100%,"выполнено",L43=0%,"не выполнено",L43&gt;0%,"в работе",L43&lt;100%,"в работе")</f>
        <v>в работе</v>
      </c>
      <c r="O43" s="25"/>
      <c r="P43" s="25"/>
      <c r="Q43" s="25" t="s">
        <v>1698</v>
      </c>
      <c r="R43" s="25" t="s">
        <v>1699</v>
      </c>
      <c r="S43" s="48" t="s">
        <v>1695</v>
      </c>
    </row>
    <row r="44" spans="1:19" x14ac:dyDescent="0.25">
      <c r="A44" s="47" t="s">
        <v>1684</v>
      </c>
      <c r="B44" s="44">
        <v>6</v>
      </c>
      <c r="C44" s="25" t="s">
        <v>46</v>
      </c>
      <c r="D44" s="25" t="s">
        <v>47</v>
      </c>
      <c r="E44" s="26">
        <v>45632</v>
      </c>
      <c r="F44" s="26">
        <v>45653</v>
      </c>
      <c r="G44" s="25" t="s">
        <v>48</v>
      </c>
      <c r="H44" s="26">
        <v>45632</v>
      </c>
      <c r="I44" s="26">
        <v>45772</v>
      </c>
      <c r="J44" s="25"/>
      <c r="K44" s="25"/>
      <c r="L44" s="27">
        <v>1</v>
      </c>
      <c r="M44" s="26">
        <v>45772</v>
      </c>
      <c r="N44" s="25" t="str" cm="1">
        <f t="array" ref="N44">_xlfn.IFS(L44=100%,"выполнено",L44=0%,"не выполнено",L44&gt;0%,"в работе",L44&lt;100%,"в работе")</f>
        <v>выполнено</v>
      </c>
      <c r="O44" s="25"/>
      <c r="P44" s="25"/>
      <c r="Q44" s="25" t="s">
        <v>1700</v>
      </c>
      <c r="R44" s="25" t="s">
        <v>291</v>
      </c>
      <c r="S44" s="48" t="s">
        <v>1695</v>
      </c>
    </row>
    <row r="45" spans="1:19" x14ac:dyDescent="0.25">
      <c r="A45" s="47" t="s">
        <v>1684</v>
      </c>
      <c r="B45" s="44">
        <v>6</v>
      </c>
      <c r="C45" s="25" t="s">
        <v>49</v>
      </c>
      <c r="D45" s="25" t="s">
        <v>47</v>
      </c>
      <c r="E45" s="26">
        <v>45653</v>
      </c>
      <c r="F45" s="26">
        <v>45674</v>
      </c>
      <c r="G45" s="25" t="s">
        <v>27</v>
      </c>
      <c r="H45" s="26">
        <v>45653</v>
      </c>
      <c r="I45" s="26">
        <v>45807</v>
      </c>
      <c r="J45" s="25"/>
      <c r="K45" s="25"/>
      <c r="L45" s="27">
        <v>1</v>
      </c>
      <c r="M45" s="26">
        <v>45807</v>
      </c>
      <c r="N45" s="25" t="str" cm="1">
        <f t="array" ref="N45">_xlfn.IFS(L45=100%,"выполнено",L45=0%,"не выполнено",L45&gt;0%,"в работе",L45&lt;100%,"в работе")</f>
        <v>выполнено</v>
      </c>
      <c r="O45" s="25"/>
      <c r="P45" s="25"/>
      <c r="Q45" s="25" t="s">
        <v>1700</v>
      </c>
      <c r="R45" s="25" t="s">
        <v>291</v>
      </c>
      <c r="S45" s="48" t="s">
        <v>1695</v>
      </c>
    </row>
    <row r="46" spans="1:19" x14ac:dyDescent="0.25">
      <c r="A46" s="47" t="s">
        <v>1684</v>
      </c>
      <c r="B46" s="44">
        <v>6</v>
      </c>
      <c r="C46" s="25" t="s">
        <v>50</v>
      </c>
      <c r="D46" s="25" t="s">
        <v>47</v>
      </c>
      <c r="E46" s="26">
        <v>45653</v>
      </c>
      <c r="F46" s="26">
        <v>45674</v>
      </c>
      <c r="G46" s="25" t="s">
        <v>47</v>
      </c>
      <c r="H46" s="26">
        <v>45653</v>
      </c>
      <c r="I46" s="26">
        <v>45772</v>
      </c>
      <c r="J46" s="25"/>
      <c r="K46" s="25"/>
      <c r="L46" s="27">
        <v>1</v>
      </c>
      <c r="M46" s="26">
        <v>45772</v>
      </c>
      <c r="N46" s="25" t="str" cm="1">
        <f t="array" ref="N46">_xlfn.IFS(L46=100%,"выполнено",L46=0%,"не выполнено",L46&gt;0%,"в работе",L46&lt;100%,"в работе")</f>
        <v>выполнено</v>
      </c>
      <c r="O46" s="25"/>
      <c r="P46" s="25"/>
      <c r="Q46" s="25" t="s">
        <v>1700</v>
      </c>
      <c r="R46" s="25" t="s">
        <v>291</v>
      </c>
      <c r="S46" s="48" t="s">
        <v>1695</v>
      </c>
    </row>
    <row r="47" spans="1:19" x14ac:dyDescent="0.25">
      <c r="A47" s="47" t="s">
        <v>1684</v>
      </c>
      <c r="B47" s="44">
        <v>6</v>
      </c>
      <c r="C47" s="25" t="s">
        <v>51</v>
      </c>
      <c r="D47" s="25" t="s">
        <v>52</v>
      </c>
      <c r="E47" s="26">
        <v>45639</v>
      </c>
      <c r="F47" s="26">
        <v>45653</v>
      </c>
      <c r="G47" s="25" t="s">
        <v>52</v>
      </c>
      <c r="H47" s="26">
        <v>45640</v>
      </c>
      <c r="I47" s="26">
        <v>45667</v>
      </c>
      <c r="J47" s="25"/>
      <c r="K47" s="25"/>
      <c r="L47" s="27">
        <v>1</v>
      </c>
      <c r="M47" s="26">
        <v>45667</v>
      </c>
      <c r="N47" s="25" t="str" cm="1">
        <f t="array" ref="N47">_xlfn.IFS(L47=100%,"выполнено",L47=0%,"не выполнено",L47&gt;0%,"в работе",L47&lt;100%,"в работе")</f>
        <v>выполнено</v>
      </c>
      <c r="O47" s="25"/>
      <c r="P47" s="25"/>
      <c r="Q47" s="25" t="s">
        <v>1701</v>
      </c>
      <c r="R47" s="25" t="s">
        <v>1702</v>
      </c>
      <c r="S47" s="48" t="s">
        <v>1695</v>
      </c>
    </row>
    <row r="48" spans="1:19" x14ac:dyDescent="0.25">
      <c r="A48" s="47" t="s">
        <v>1684</v>
      </c>
      <c r="B48" s="44">
        <v>6</v>
      </c>
      <c r="C48" s="25" t="s">
        <v>53</v>
      </c>
      <c r="D48" s="25" t="s">
        <v>52</v>
      </c>
      <c r="E48" s="26">
        <v>45639</v>
      </c>
      <c r="F48" s="26">
        <v>45653</v>
      </c>
      <c r="G48" s="25" t="s">
        <v>54</v>
      </c>
      <c r="H48" s="26">
        <v>45640</v>
      </c>
      <c r="I48" s="26">
        <v>45757</v>
      </c>
      <c r="J48" s="25"/>
      <c r="K48" s="25"/>
      <c r="L48" s="27">
        <v>1</v>
      </c>
      <c r="M48" s="26">
        <v>45757</v>
      </c>
      <c r="N48" s="25" t="str" cm="1">
        <f t="array" ref="N48">_xlfn.IFS(L48=100%,"выполнено",L48=0%,"не выполнено",L48&gt;0%,"в работе",L48&lt;100%,"в работе")</f>
        <v>выполнено</v>
      </c>
      <c r="O48" s="25"/>
      <c r="P48" s="25"/>
      <c r="Q48" s="25" t="s">
        <v>1013</v>
      </c>
      <c r="R48" s="25" t="s">
        <v>1702</v>
      </c>
      <c r="S48" s="48" t="s">
        <v>1695</v>
      </c>
    </row>
    <row r="49" spans="1:19" x14ac:dyDescent="0.25">
      <c r="A49" s="47" t="s">
        <v>1684</v>
      </c>
      <c r="B49" s="44">
        <v>6</v>
      </c>
      <c r="C49" s="25" t="s">
        <v>55</v>
      </c>
      <c r="D49" s="25" t="s">
        <v>52</v>
      </c>
      <c r="E49" s="26">
        <v>45639</v>
      </c>
      <c r="F49" s="26">
        <v>45653</v>
      </c>
      <c r="G49" s="25" t="s">
        <v>109</v>
      </c>
      <c r="H49" s="26">
        <v>45653</v>
      </c>
      <c r="I49" s="26">
        <v>45807</v>
      </c>
      <c r="J49" s="25"/>
      <c r="K49" s="25"/>
      <c r="L49" s="27">
        <v>1</v>
      </c>
      <c r="M49" s="26">
        <v>45807</v>
      </c>
      <c r="N49" s="25" t="str" cm="1">
        <f t="array" ref="N49">_xlfn.IFS(L49=100%,"выполнено",L49=0%,"не выполнено",L49&gt;0%,"в работе",L49&lt;100%,"в работе")</f>
        <v>выполнено</v>
      </c>
      <c r="O49" s="25"/>
      <c r="P49" s="25"/>
      <c r="Q49" s="25" t="s">
        <v>1696</v>
      </c>
      <c r="R49" s="25" t="s">
        <v>204</v>
      </c>
      <c r="S49" s="48" t="s">
        <v>1695</v>
      </c>
    </row>
    <row r="50" spans="1:19" x14ac:dyDescent="0.25">
      <c r="A50" s="47" t="s">
        <v>1684</v>
      </c>
      <c r="B50" s="44">
        <v>6</v>
      </c>
      <c r="C50" s="25" t="s">
        <v>56</v>
      </c>
      <c r="D50" s="25" t="s">
        <v>52</v>
      </c>
      <c r="E50" s="26">
        <v>45639</v>
      </c>
      <c r="F50" s="26">
        <v>45653</v>
      </c>
      <c r="G50" s="25" t="s">
        <v>52</v>
      </c>
      <c r="H50" s="26">
        <v>45640</v>
      </c>
      <c r="I50" s="26">
        <v>45653</v>
      </c>
      <c r="J50" s="25"/>
      <c r="K50" s="25"/>
      <c r="L50" s="27">
        <v>1</v>
      </c>
      <c r="M50" s="26">
        <v>45653</v>
      </c>
      <c r="N50" s="25" t="str" cm="1">
        <f t="array" ref="N50">_xlfn.IFS(L50=100%,"выполнено",L50=0%,"не выполнено",L50&gt;0%,"в работе",L50&lt;100%,"в работе")</f>
        <v>выполнено</v>
      </c>
      <c r="O50" s="25"/>
      <c r="P50" s="25"/>
      <c r="Q50" s="25" t="s">
        <v>1007</v>
      </c>
      <c r="R50" s="25" t="s">
        <v>204</v>
      </c>
      <c r="S50" s="48" t="s">
        <v>1695</v>
      </c>
    </row>
    <row r="51" spans="1:19" x14ac:dyDescent="0.25">
      <c r="A51" s="47" t="s">
        <v>1684</v>
      </c>
      <c r="B51" s="44">
        <v>6</v>
      </c>
      <c r="C51" s="25" t="s">
        <v>57</v>
      </c>
      <c r="D51" s="25" t="s">
        <v>52</v>
      </c>
      <c r="E51" s="26">
        <v>45639</v>
      </c>
      <c r="F51" s="26">
        <v>45653</v>
      </c>
      <c r="G51" s="25" t="s">
        <v>52</v>
      </c>
      <c r="H51" s="26">
        <v>45639</v>
      </c>
      <c r="I51" s="26">
        <v>45653</v>
      </c>
      <c r="J51" s="25"/>
      <c r="K51" s="25"/>
      <c r="L51" s="27">
        <v>1</v>
      </c>
      <c r="M51" s="26">
        <v>45653</v>
      </c>
      <c r="N51" s="25" t="str" cm="1">
        <f t="array" ref="N51">_xlfn.IFS(L51=100%,"выполнено",L51=0%,"не выполнено",L51&gt;0%,"в работе",L51&lt;100%,"в работе")</f>
        <v>выполнено</v>
      </c>
      <c r="O51" s="25"/>
      <c r="P51" s="25"/>
      <c r="Q51" s="25" t="s">
        <v>1696</v>
      </c>
      <c r="R51" s="25" t="s">
        <v>204</v>
      </c>
      <c r="S51" s="48" t="s">
        <v>1695</v>
      </c>
    </row>
    <row r="52" spans="1:19" x14ac:dyDescent="0.25">
      <c r="A52" s="47" t="s">
        <v>1684</v>
      </c>
      <c r="B52" s="44">
        <v>6</v>
      </c>
      <c r="C52" s="25" t="s">
        <v>58</v>
      </c>
      <c r="D52" s="25" t="s">
        <v>52</v>
      </c>
      <c r="E52" s="26">
        <v>45639</v>
      </c>
      <c r="F52" s="26">
        <v>45653</v>
      </c>
      <c r="G52" s="25" t="s">
        <v>52</v>
      </c>
      <c r="H52" s="26">
        <v>45640</v>
      </c>
      <c r="I52" s="26">
        <v>45653</v>
      </c>
      <c r="J52" s="25"/>
      <c r="K52" s="25"/>
      <c r="L52" s="27">
        <v>1</v>
      </c>
      <c r="M52" s="26">
        <v>45653</v>
      </c>
      <c r="N52" s="25" t="str" cm="1">
        <f t="array" ref="N52">_xlfn.IFS(L52=100%,"выполнено",L52=0%,"не выполнено",L52&gt;0%,"в работе",L52&lt;100%,"в работе")</f>
        <v>выполнено</v>
      </c>
      <c r="O52" s="25"/>
      <c r="P52" s="25"/>
      <c r="Q52" s="25" t="s">
        <v>1696</v>
      </c>
      <c r="R52" s="25" t="s">
        <v>204</v>
      </c>
      <c r="S52" s="48" t="s">
        <v>1695</v>
      </c>
    </row>
    <row r="53" spans="1:19" x14ac:dyDescent="0.25">
      <c r="A53" s="47" t="s">
        <v>1684</v>
      </c>
      <c r="B53" s="44">
        <v>6</v>
      </c>
      <c r="C53" s="25" t="s">
        <v>59</v>
      </c>
      <c r="D53" s="25" t="s">
        <v>52</v>
      </c>
      <c r="E53" s="26">
        <v>45653</v>
      </c>
      <c r="F53" s="26">
        <v>45667</v>
      </c>
      <c r="G53" s="25" t="s">
        <v>60</v>
      </c>
      <c r="H53" s="26">
        <v>45653</v>
      </c>
      <c r="I53" s="26">
        <v>45765</v>
      </c>
      <c r="J53" s="25"/>
      <c r="K53" s="25"/>
      <c r="L53" s="27">
        <v>1</v>
      </c>
      <c r="M53" s="26">
        <v>45765</v>
      </c>
      <c r="N53" s="25" t="str" cm="1">
        <f t="array" ref="N53">_xlfn.IFS(L53=100%,"выполнено",L53=0%,"не выполнено",L53&gt;0%,"в работе",L53&lt;100%,"в работе")</f>
        <v>выполнено</v>
      </c>
      <c r="O53" s="25"/>
      <c r="P53" s="25"/>
      <c r="Q53" s="25" t="s">
        <v>1696</v>
      </c>
      <c r="R53" s="25" t="s">
        <v>204</v>
      </c>
      <c r="S53" s="48" t="s">
        <v>1695</v>
      </c>
    </row>
    <row r="54" spans="1:19" x14ac:dyDescent="0.25">
      <c r="A54" s="47" t="s">
        <v>1684</v>
      </c>
      <c r="B54" s="44">
        <v>6</v>
      </c>
      <c r="C54" s="25" t="s">
        <v>61</v>
      </c>
      <c r="D54" s="25" t="s">
        <v>52</v>
      </c>
      <c r="E54" s="26">
        <v>45667</v>
      </c>
      <c r="F54" s="26">
        <v>45681</v>
      </c>
      <c r="G54" s="25" t="s">
        <v>322</v>
      </c>
      <c r="H54" s="26">
        <v>45667</v>
      </c>
      <c r="I54" s="26">
        <v>45834</v>
      </c>
      <c r="J54" s="25"/>
      <c r="K54" s="25"/>
      <c r="L54" s="27">
        <v>1</v>
      </c>
      <c r="M54" s="26">
        <v>45834</v>
      </c>
      <c r="N54" s="25" t="str" cm="1">
        <f t="array" ref="N54">_xlfn.IFS(L54=100%,"выполнено",L54=0%,"не выполнено",L54&gt;0%,"в работе",L54&lt;100%,"в работе")</f>
        <v>выполнено</v>
      </c>
      <c r="O54" s="25"/>
      <c r="P54" s="25"/>
      <c r="Q54" s="25" t="s">
        <v>1696</v>
      </c>
      <c r="R54" s="25" t="s">
        <v>204</v>
      </c>
      <c r="S54" s="48" t="s">
        <v>1695</v>
      </c>
    </row>
    <row r="55" spans="1:19" x14ac:dyDescent="0.25">
      <c r="A55" s="47" t="s">
        <v>1684</v>
      </c>
      <c r="B55" s="44">
        <v>6</v>
      </c>
      <c r="C55" s="25" t="s">
        <v>63</v>
      </c>
      <c r="D55" s="25" t="s">
        <v>7</v>
      </c>
      <c r="E55" s="26" t="s">
        <v>2</v>
      </c>
      <c r="F55" s="26" t="s">
        <v>2</v>
      </c>
      <c r="G55" s="25" t="s">
        <v>52</v>
      </c>
      <c r="H55" s="26">
        <v>45699</v>
      </c>
      <c r="I55" s="26">
        <v>45762</v>
      </c>
      <c r="J55" s="25"/>
      <c r="K55" s="25"/>
      <c r="L55" s="27">
        <v>1</v>
      </c>
      <c r="M55" s="26">
        <v>45762</v>
      </c>
      <c r="N55" s="25" t="str" cm="1">
        <f t="array" ref="N55">_xlfn.IFS(L55=100%,"выполнено",L55=0%,"не выполнено",L55&gt;0%,"в работе",L55&lt;100%,"в работе")</f>
        <v>выполнено</v>
      </c>
      <c r="O55" s="25"/>
      <c r="P55" s="25"/>
      <c r="Q55" s="25" t="s">
        <v>1700</v>
      </c>
      <c r="R55" s="25" t="s">
        <v>291</v>
      </c>
      <c r="S55" s="48" t="s">
        <v>1695</v>
      </c>
    </row>
    <row r="56" spans="1:19" x14ac:dyDescent="0.25">
      <c r="A56" s="47" t="s">
        <v>1684</v>
      </c>
      <c r="B56" s="44">
        <v>6</v>
      </c>
      <c r="C56" s="25" t="s">
        <v>64</v>
      </c>
      <c r="D56" s="25" t="s">
        <v>7</v>
      </c>
      <c r="E56" s="26" t="s">
        <v>2</v>
      </c>
      <c r="F56" s="26" t="s">
        <v>2</v>
      </c>
      <c r="G56" s="25" t="s">
        <v>65</v>
      </c>
      <c r="H56" s="26">
        <v>45674</v>
      </c>
      <c r="I56" s="26">
        <v>45762</v>
      </c>
      <c r="J56" s="25"/>
      <c r="K56" s="25"/>
      <c r="L56" s="27">
        <v>1</v>
      </c>
      <c r="M56" s="26">
        <v>45762</v>
      </c>
      <c r="N56" s="25" t="str" cm="1">
        <f t="array" ref="N56">_xlfn.IFS(L56=100%,"выполнено",L56=0%,"не выполнено",L56&gt;0%,"в работе",L56&lt;100%,"в работе")</f>
        <v>выполнено</v>
      </c>
      <c r="O56" s="25"/>
      <c r="P56" s="25"/>
      <c r="Q56" s="25" t="s">
        <v>1700</v>
      </c>
      <c r="R56" s="25" t="s">
        <v>291</v>
      </c>
      <c r="S56" s="48" t="s">
        <v>1695</v>
      </c>
    </row>
    <row r="57" spans="1:19" x14ac:dyDescent="0.25">
      <c r="A57" s="47" t="s">
        <v>1684</v>
      </c>
      <c r="B57" s="44">
        <v>6</v>
      </c>
      <c r="C57" s="25" t="s">
        <v>66</v>
      </c>
      <c r="D57" s="25" t="s">
        <v>7</v>
      </c>
      <c r="E57" s="26" t="s">
        <v>2</v>
      </c>
      <c r="F57" s="26" t="s">
        <v>2</v>
      </c>
      <c r="G57" s="25" t="s">
        <v>67</v>
      </c>
      <c r="H57" s="26">
        <v>45744</v>
      </c>
      <c r="I57" s="26">
        <v>45757</v>
      </c>
      <c r="J57" s="25"/>
      <c r="K57" s="25"/>
      <c r="L57" s="27">
        <v>1</v>
      </c>
      <c r="M57" s="26">
        <v>45757</v>
      </c>
      <c r="N57" s="25" t="str" cm="1">
        <f t="array" ref="N57">_xlfn.IFS(L57=100%,"выполнено",L57=0%,"не выполнено",L57&gt;0%,"в работе",L57&lt;100%,"в работе")</f>
        <v>выполнено</v>
      </c>
      <c r="O57" s="25"/>
      <c r="P57" s="25"/>
      <c r="Q57" s="25" t="s">
        <v>1700</v>
      </c>
      <c r="R57" s="25" t="s">
        <v>291</v>
      </c>
      <c r="S57" s="48" t="s">
        <v>1695</v>
      </c>
    </row>
    <row r="58" spans="1:19" x14ac:dyDescent="0.25">
      <c r="A58" s="47" t="s">
        <v>1684</v>
      </c>
      <c r="B58" s="44">
        <v>6</v>
      </c>
      <c r="C58" s="25" t="s">
        <v>68</v>
      </c>
      <c r="D58" s="25" t="s">
        <v>47</v>
      </c>
      <c r="E58" s="26">
        <v>45653</v>
      </c>
      <c r="F58" s="26">
        <v>45674</v>
      </c>
      <c r="G58" s="25" t="s">
        <v>69</v>
      </c>
      <c r="H58" s="26">
        <v>45673</v>
      </c>
      <c r="I58" s="26">
        <v>45693</v>
      </c>
      <c r="J58" s="25"/>
      <c r="K58" s="25"/>
      <c r="L58" s="27">
        <v>1</v>
      </c>
      <c r="M58" s="26">
        <v>45693</v>
      </c>
      <c r="N58" s="25" t="str" cm="1">
        <f t="array" ref="N58">_xlfn.IFS(L58=100%,"выполнено",L58=0%,"не выполнено",L58&gt;0%,"в работе",L58&lt;100%,"в работе")</f>
        <v>выполнено</v>
      </c>
      <c r="O58" s="25"/>
      <c r="P58" s="25"/>
      <c r="Q58" s="25" t="s">
        <v>1701</v>
      </c>
      <c r="R58" s="25" t="s">
        <v>1702</v>
      </c>
      <c r="S58" s="48" t="s">
        <v>1695</v>
      </c>
    </row>
    <row r="59" spans="1:19" x14ac:dyDescent="0.25">
      <c r="A59" s="47" t="s">
        <v>1684</v>
      </c>
      <c r="B59" s="44">
        <v>6</v>
      </c>
      <c r="C59" s="25" t="s">
        <v>70</v>
      </c>
      <c r="D59" s="25" t="s">
        <v>47</v>
      </c>
      <c r="E59" s="26">
        <v>45653</v>
      </c>
      <c r="F59" s="26">
        <v>45674</v>
      </c>
      <c r="G59" s="25" t="s">
        <v>54</v>
      </c>
      <c r="H59" s="26">
        <v>45685</v>
      </c>
      <c r="I59" s="26">
        <v>45761</v>
      </c>
      <c r="J59" s="25"/>
      <c r="K59" s="25"/>
      <c r="L59" s="27">
        <v>1</v>
      </c>
      <c r="M59" s="26">
        <v>45761</v>
      </c>
      <c r="N59" s="25" t="str" cm="1">
        <f t="array" ref="N59">_xlfn.IFS(L59=100%,"выполнено",L59=0%,"не выполнено",L59&gt;0%,"в работе",L59&lt;100%,"в работе")</f>
        <v>выполнено</v>
      </c>
      <c r="O59" s="25"/>
      <c r="P59" s="25"/>
      <c r="Q59" s="25" t="s">
        <v>1013</v>
      </c>
      <c r="R59" s="25" t="s">
        <v>1702</v>
      </c>
      <c r="S59" s="48" t="s">
        <v>1695</v>
      </c>
    </row>
    <row r="60" spans="1:19" x14ac:dyDescent="0.25">
      <c r="A60" s="47" t="s">
        <v>1684</v>
      </c>
      <c r="B60" s="44">
        <v>6</v>
      </c>
      <c r="C60" s="25" t="s">
        <v>71</v>
      </c>
      <c r="D60" s="25" t="s">
        <v>47</v>
      </c>
      <c r="E60" s="26">
        <v>45653</v>
      </c>
      <c r="F60" s="26">
        <v>45674</v>
      </c>
      <c r="G60" s="25" t="s">
        <v>69</v>
      </c>
      <c r="H60" s="26">
        <v>45685</v>
      </c>
      <c r="I60" s="26">
        <v>45831</v>
      </c>
      <c r="J60" s="25"/>
      <c r="K60" s="25"/>
      <c r="L60" s="27">
        <v>1</v>
      </c>
      <c r="M60" s="26">
        <v>45831</v>
      </c>
      <c r="N60" s="25" t="str" cm="1">
        <f t="array" ref="N60">_xlfn.IFS(L60=100%,"выполнено",L60=0%,"не выполнено",L60&gt;0%,"в работе",L60&lt;100%,"в работе")</f>
        <v>выполнено</v>
      </c>
      <c r="O60" s="25"/>
      <c r="P60" s="25"/>
      <c r="Q60" s="25" t="s">
        <v>1696</v>
      </c>
      <c r="R60" s="25" t="s">
        <v>204</v>
      </c>
      <c r="S60" s="48" t="s">
        <v>1695</v>
      </c>
    </row>
    <row r="61" spans="1:19" x14ac:dyDescent="0.25">
      <c r="A61" s="47" t="s">
        <v>1684</v>
      </c>
      <c r="B61" s="44">
        <v>6</v>
      </c>
      <c r="C61" s="25" t="s">
        <v>72</v>
      </c>
      <c r="D61" s="25" t="s">
        <v>47</v>
      </c>
      <c r="E61" s="26">
        <v>45674</v>
      </c>
      <c r="F61" s="26">
        <v>45695</v>
      </c>
      <c r="G61" s="25" t="s">
        <v>73</v>
      </c>
      <c r="H61" s="26">
        <v>45708</v>
      </c>
      <c r="I61" s="26">
        <v>45834</v>
      </c>
      <c r="J61" s="25"/>
      <c r="K61" s="25"/>
      <c r="L61" s="27">
        <v>1</v>
      </c>
      <c r="M61" s="26">
        <v>45834</v>
      </c>
      <c r="N61" s="25" t="str" cm="1">
        <f t="array" ref="N61">_xlfn.IFS(L61=100%,"выполнено",L61=0%,"не выполнено",L61&gt;0%,"в работе",L61&lt;100%,"в работе")</f>
        <v>выполнено</v>
      </c>
      <c r="O61" s="25"/>
      <c r="P61" s="25"/>
      <c r="Q61" s="25" t="s">
        <v>1696</v>
      </c>
      <c r="R61" s="25" t="s">
        <v>204</v>
      </c>
      <c r="S61" s="48" t="s">
        <v>1695</v>
      </c>
    </row>
    <row r="62" spans="1:19" x14ac:dyDescent="0.25">
      <c r="A62" s="47" t="s">
        <v>1684</v>
      </c>
      <c r="B62" s="44">
        <v>5</v>
      </c>
      <c r="C62" s="25" t="s">
        <v>74</v>
      </c>
      <c r="D62" s="25" t="s">
        <v>75</v>
      </c>
      <c r="E62" s="26">
        <v>45653</v>
      </c>
      <c r="F62" s="26">
        <v>45713</v>
      </c>
      <c r="G62" s="25" t="s">
        <v>75</v>
      </c>
      <c r="H62" s="26">
        <v>45653</v>
      </c>
      <c r="I62" s="26">
        <v>45869</v>
      </c>
      <c r="J62" s="25"/>
      <c r="K62" s="25"/>
      <c r="L62" s="27">
        <v>0.45</v>
      </c>
      <c r="M62" s="26" t="s">
        <v>2</v>
      </c>
      <c r="N62" s="25" t="str" cm="1">
        <f t="array" ref="N62">_xlfn.IFS(L62=100%,"выполнено",L62=0%,"не выполнено",L62&gt;0%,"в работе",L62&lt;100%,"в работе")</f>
        <v>в работе</v>
      </c>
      <c r="O62" s="25"/>
      <c r="P62" s="25"/>
      <c r="Q62" s="25" t="s">
        <v>1698</v>
      </c>
      <c r="R62" s="25" t="s">
        <v>1699</v>
      </c>
      <c r="S62" s="48" t="s">
        <v>1695</v>
      </c>
    </row>
    <row r="63" spans="1:19" x14ac:dyDescent="0.25">
      <c r="A63" s="47" t="s">
        <v>1684</v>
      </c>
      <c r="B63" s="44">
        <v>5</v>
      </c>
      <c r="C63" s="25" t="s">
        <v>76</v>
      </c>
      <c r="D63" s="25" t="s">
        <v>77</v>
      </c>
      <c r="E63" s="26">
        <v>45721</v>
      </c>
      <c r="F63" s="26">
        <v>45728</v>
      </c>
      <c r="G63" s="25" t="s">
        <v>77</v>
      </c>
      <c r="H63" s="26">
        <v>45721</v>
      </c>
      <c r="I63" s="26">
        <v>45728</v>
      </c>
      <c r="J63" s="25"/>
      <c r="K63" s="25"/>
      <c r="L63" s="27">
        <v>1</v>
      </c>
      <c r="M63" s="26">
        <v>45728</v>
      </c>
      <c r="N63" s="25" t="str" cm="1">
        <f t="array" ref="N63">_xlfn.IFS(L63=100%,"выполнено",L63=0%,"не выполнено",L63&gt;0%,"в работе",L63&lt;100%,"в работе")</f>
        <v>выполнено</v>
      </c>
      <c r="O63" s="25"/>
      <c r="P63" s="25"/>
      <c r="Q63" s="25" t="s">
        <v>465</v>
      </c>
      <c r="R63" s="25" t="s">
        <v>465</v>
      </c>
      <c r="S63" s="48" t="s">
        <v>1695</v>
      </c>
    </row>
    <row r="64" spans="1:19" x14ac:dyDescent="0.25">
      <c r="A64" s="47" t="s">
        <v>1684</v>
      </c>
      <c r="B64" s="44">
        <v>4</v>
      </c>
      <c r="C64" s="25" t="s">
        <v>13</v>
      </c>
      <c r="D64" s="25" t="s">
        <v>78</v>
      </c>
      <c r="E64" s="26">
        <v>45576</v>
      </c>
      <c r="F64" s="26">
        <v>45666</v>
      </c>
      <c r="G64" s="25" t="s">
        <v>79</v>
      </c>
      <c r="H64" s="26">
        <v>45576</v>
      </c>
      <c r="I64" s="26">
        <v>45646</v>
      </c>
      <c r="J64" s="25"/>
      <c r="K64" s="25"/>
      <c r="L64" s="27">
        <v>1</v>
      </c>
      <c r="M64" s="26">
        <v>45646</v>
      </c>
      <c r="N64" s="25" t="str" cm="1">
        <f t="array" ref="N64">_xlfn.IFS(L64=100%,"выполнено",L64=0%,"не выполнено",L64&gt;0%,"в работе",L64&lt;100%,"в работе")</f>
        <v>выполнено</v>
      </c>
      <c r="O64" s="25"/>
      <c r="P64" s="25"/>
      <c r="Q64" s="25" t="s">
        <v>1719</v>
      </c>
      <c r="R64" s="25" t="s">
        <v>1719</v>
      </c>
      <c r="S64" s="48" t="s">
        <v>1695</v>
      </c>
    </row>
    <row r="65" spans="1:19" x14ac:dyDescent="0.25">
      <c r="A65" s="47" t="s">
        <v>1684</v>
      </c>
      <c r="B65" s="44">
        <v>4</v>
      </c>
      <c r="C65" s="25" t="s">
        <v>1997</v>
      </c>
      <c r="D65" s="25" t="s">
        <v>78</v>
      </c>
      <c r="E65" s="26">
        <v>45576</v>
      </c>
      <c r="F65" s="26">
        <v>45666</v>
      </c>
      <c r="G65" s="25" t="s">
        <v>78</v>
      </c>
      <c r="H65" s="26">
        <v>45576</v>
      </c>
      <c r="I65" s="26">
        <v>45666</v>
      </c>
      <c r="J65" s="25"/>
      <c r="K65" s="25"/>
      <c r="L65" s="27">
        <v>1</v>
      </c>
      <c r="M65" s="26">
        <v>45666</v>
      </c>
      <c r="N65" s="25" t="str" cm="1">
        <f t="array" ref="N65">_xlfn.IFS(L65=100%,"выполнено",L65=0%,"не выполнено",L65&gt;0%,"в работе",L65&lt;100%,"в работе")</f>
        <v>выполнено</v>
      </c>
      <c r="O65" s="25"/>
      <c r="P65" s="25"/>
      <c r="Q65" s="25" t="s">
        <v>1719</v>
      </c>
      <c r="R65" s="25" t="s">
        <v>1719</v>
      </c>
      <c r="S65" s="48" t="s">
        <v>1695</v>
      </c>
    </row>
    <row r="66" spans="1:19" x14ac:dyDescent="0.25">
      <c r="A66" s="47" t="s">
        <v>1684</v>
      </c>
      <c r="B66" s="44">
        <v>5</v>
      </c>
      <c r="C66" s="25" t="s">
        <v>2854</v>
      </c>
      <c r="D66" s="25" t="s">
        <v>80</v>
      </c>
      <c r="E66" s="26">
        <v>45576</v>
      </c>
      <c r="F66" s="26">
        <v>45607</v>
      </c>
      <c r="G66" s="25" t="s">
        <v>80</v>
      </c>
      <c r="H66" s="26">
        <v>45576</v>
      </c>
      <c r="I66" s="26">
        <v>45607</v>
      </c>
      <c r="J66" s="25"/>
      <c r="K66" s="25"/>
      <c r="L66" s="27">
        <v>1</v>
      </c>
      <c r="M66" s="26">
        <v>45607</v>
      </c>
      <c r="N66" s="25" t="str" cm="1">
        <f t="array" ref="N66">_xlfn.IFS(L66=100%,"выполнено",L66=0%,"не выполнено",L66&gt;0%,"в работе",L66&lt;100%,"в работе")</f>
        <v>выполнено</v>
      </c>
      <c r="O66" s="25"/>
      <c r="P66" s="25"/>
      <c r="Q66" s="25" t="s">
        <v>1698</v>
      </c>
      <c r="R66" s="25" t="s">
        <v>1699</v>
      </c>
      <c r="S66" s="48" t="s">
        <v>1695</v>
      </c>
    </row>
    <row r="67" spans="1:19" x14ac:dyDescent="0.25">
      <c r="A67" s="47" t="s">
        <v>1684</v>
      </c>
      <c r="B67" s="44">
        <v>5</v>
      </c>
      <c r="C67" s="25" t="s">
        <v>2855</v>
      </c>
      <c r="D67" s="25" t="s">
        <v>80</v>
      </c>
      <c r="E67" s="26">
        <v>45607</v>
      </c>
      <c r="F67" s="26">
        <v>45638</v>
      </c>
      <c r="G67" s="25" t="s">
        <v>80</v>
      </c>
      <c r="H67" s="26">
        <v>45607</v>
      </c>
      <c r="I67" s="26">
        <v>45638</v>
      </c>
      <c r="J67" s="25"/>
      <c r="K67" s="25"/>
      <c r="L67" s="27">
        <v>1</v>
      </c>
      <c r="M67" s="26">
        <v>45638</v>
      </c>
      <c r="N67" s="25" t="str" cm="1">
        <f t="array" ref="N67">_xlfn.IFS(L67=100%,"выполнено",L67=0%,"не выполнено",L67&gt;0%,"в работе",L67&lt;100%,"в работе")</f>
        <v>выполнено</v>
      </c>
      <c r="O67" s="25"/>
      <c r="P67" s="25"/>
      <c r="Q67" s="25" t="s">
        <v>1698</v>
      </c>
      <c r="R67" s="25" t="s">
        <v>1699</v>
      </c>
      <c r="S67" s="48" t="s">
        <v>1695</v>
      </c>
    </row>
    <row r="68" spans="1:19" x14ac:dyDescent="0.25">
      <c r="A68" s="47" t="s">
        <v>1684</v>
      </c>
      <c r="B68" s="44">
        <v>5</v>
      </c>
      <c r="C68" s="25" t="s">
        <v>2856</v>
      </c>
      <c r="D68" s="25" t="s">
        <v>81</v>
      </c>
      <c r="E68" s="26">
        <v>45607</v>
      </c>
      <c r="F68" s="26">
        <v>45635</v>
      </c>
      <c r="G68" s="25" t="s">
        <v>81</v>
      </c>
      <c r="H68" s="26">
        <v>45607</v>
      </c>
      <c r="I68" s="26">
        <v>45635</v>
      </c>
      <c r="J68" s="25"/>
      <c r="K68" s="25"/>
      <c r="L68" s="27">
        <v>1</v>
      </c>
      <c r="M68" s="26">
        <v>45635</v>
      </c>
      <c r="N68" s="25" t="str" cm="1">
        <f t="array" ref="N68">_xlfn.IFS(L68=100%,"выполнено",L68=0%,"не выполнено",L68&gt;0%,"в работе",L68&lt;100%,"в работе")</f>
        <v>выполнено</v>
      </c>
      <c r="O68" s="25"/>
      <c r="P68" s="25"/>
      <c r="Q68" s="25" t="s">
        <v>1696</v>
      </c>
      <c r="R68" s="25" t="s">
        <v>204</v>
      </c>
      <c r="S68" s="48" t="s">
        <v>1695</v>
      </c>
    </row>
    <row r="69" spans="1:19" x14ac:dyDescent="0.25">
      <c r="A69" s="47" t="s">
        <v>1684</v>
      </c>
      <c r="B69" s="44">
        <v>5</v>
      </c>
      <c r="C69" s="25" t="s">
        <v>2857</v>
      </c>
      <c r="D69" s="25" t="s">
        <v>81</v>
      </c>
      <c r="E69" s="26">
        <v>45638</v>
      </c>
      <c r="F69" s="26">
        <v>45666</v>
      </c>
      <c r="G69" s="25" t="s">
        <v>81</v>
      </c>
      <c r="H69" s="26">
        <v>45638</v>
      </c>
      <c r="I69" s="26">
        <v>45666</v>
      </c>
      <c r="J69" s="25"/>
      <c r="K69" s="25"/>
      <c r="L69" s="27">
        <v>1</v>
      </c>
      <c r="M69" s="26">
        <v>45666</v>
      </c>
      <c r="N69" s="25" t="str" cm="1">
        <f t="array" ref="N69">_xlfn.IFS(L69=100%,"выполнено",L69=0%,"не выполнено",L69&gt;0%,"в работе",L69&lt;100%,"в работе")</f>
        <v>выполнено</v>
      </c>
      <c r="O69" s="25"/>
      <c r="P69" s="25"/>
      <c r="Q69" s="25" t="s">
        <v>1696</v>
      </c>
      <c r="R69" s="25" t="s">
        <v>204</v>
      </c>
      <c r="S69" s="48" t="s">
        <v>1695</v>
      </c>
    </row>
    <row r="70" spans="1:19" x14ac:dyDescent="0.25">
      <c r="A70" s="47" t="s">
        <v>1684</v>
      </c>
      <c r="B70" s="44">
        <v>5</v>
      </c>
      <c r="C70" s="25" t="s">
        <v>83</v>
      </c>
      <c r="D70" s="25" t="s">
        <v>28</v>
      </c>
      <c r="E70" s="26">
        <v>45728</v>
      </c>
      <c r="F70" s="26">
        <v>45743</v>
      </c>
      <c r="G70" s="25" t="s">
        <v>30</v>
      </c>
      <c r="H70" s="26">
        <v>45728</v>
      </c>
      <c r="I70" s="26">
        <v>45867</v>
      </c>
      <c r="J70" s="25"/>
      <c r="K70" s="25"/>
      <c r="L70" s="27">
        <v>0.85</v>
      </c>
      <c r="M70" s="26" t="s">
        <v>2</v>
      </c>
      <c r="N70" s="25" t="str" cm="1">
        <f t="array" ref="N70">_xlfn.IFS(L70=100%,"выполнено",L70=0%,"не выполнено",L70&gt;0%,"в работе",L70&lt;100%,"в работе")</f>
        <v>в работе</v>
      </c>
      <c r="O70" s="25"/>
      <c r="P70" s="25"/>
      <c r="Q70" s="25" t="s">
        <v>465</v>
      </c>
      <c r="R70" s="25" t="s">
        <v>465</v>
      </c>
      <c r="S70" s="48" t="s">
        <v>1695</v>
      </c>
    </row>
    <row r="71" spans="1:19" x14ac:dyDescent="0.25">
      <c r="A71" s="47" t="s">
        <v>1684</v>
      </c>
      <c r="B71" s="44">
        <v>5</v>
      </c>
      <c r="C71" s="25" t="s">
        <v>84</v>
      </c>
      <c r="D71" s="25" t="s">
        <v>73</v>
      </c>
      <c r="E71" s="26">
        <v>45738</v>
      </c>
      <c r="F71" s="26">
        <v>45743</v>
      </c>
      <c r="G71" s="25" t="s">
        <v>73</v>
      </c>
      <c r="H71" s="26">
        <v>45779</v>
      </c>
      <c r="I71" s="26">
        <v>45867</v>
      </c>
      <c r="J71" s="25"/>
      <c r="K71" s="25"/>
      <c r="L71" s="27">
        <v>0.85</v>
      </c>
      <c r="M71" s="26" t="s">
        <v>2</v>
      </c>
      <c r="N71" s="25" t="str" cm="1">
        <f t="array" ref="N71">_xlfn.IFS(L71=100%,"выполнено",L71=0%,"не выполнено",L71&gt;0%,"в работе",L71&lt;100%,"в работе")</f>
        <v>в работе</v>
      </c>
      <c r="O71" s="25"/>
      <c r="P71" s="25"/>
      <c r="Q71" s="25" t="s">
        <v>465</v>
      </c>
      <c r="R71" s="25" t="s">
        <v>465</v>
      </c>
      <c r="S71" s="48" t="s">
        <v>1695</v>
      </c>
    </row>
    <row r="72" spans="1:19" x14ac:dyDescent="0.25">
      <c r="A72" s="47" t="s">
        <v>1684</v>
      </c>
      <c r="B72" s="44">
        <v>5</v>
      </c>
      <c r="C72" s="25" t="s">
        <v>85</v>
      </c>
      <c r="D72" s="25" t="s">
        <v>28</v>
      </c>
      <c r="E72" s="26">
        <v>45728</v>
      </c>
      <c r="F72" s="26">
        <v>45743</v>
      </c>
      <c r="G72" s="25" t="s">
        <v>28</v>
      </c>
      <c r="H72" s="26">
        <v>45728</v>
      </c>
      <c r="I72" s="26">
        <v>45867</v>
      </c>
      <c r="J72" s="25"/>
      <c r="K72" s="25"/>
      <c r="L72" s="27">
        <v>0.85</v>
      </c>
      <c r="M72" s="26" t="s">
        <v>2</v>
      </c>
      <c r="N72" s="25" t="str" cm="1">
        <f t="array" ref="N72">_xlfn.IFS(L72=100%,"выполнено",L72=0%,"не выполнено",L72&gt;0%,"в работе",L72&lt;100%,"в работе")</f>
        <v>в работе</v>
      </c>
      <c r="O72" s="25"/>
      <c r="P72" s="25"/>
      <c r="Q72" s="25" t="s">
        <v>1028</v>
      </c>
      <c r="R72" s="25" t="s">
        <v>436</v>
      </c>
      <c r="S72" s="48" t="s">
        <v>1695</v>
      </c>
    </row>
    <row r="73" spans="1:19" x14ac:dyDescent="0.25">
      <c r="A73" s="47" t="s">
        <v>1684</v>
      </c>
      <c r="B73" s="44">
        <v>5</v>
      </c>
      <c r="C73" s="25" t="s">
        <v>86</v>
      </c>
      <c r="D73" s="25" t="s">
        <v>28</v>
      </c>
      <c r="E73" s="26">
        <v>45728</v>
      </c>
      <c r="F73" s="26">
        <v>45743</v>
      </c>
      <c r="G73" s="25" t="s">
        <v>28</v>
      </c>
      <c r="H73" s="26">
        <v>45728</v>
      </c>
      <c r="I73" s="26">
        <v>45807</v>
      </c>
      <c r="J73" s="25"/>
      <c r="K73" s="25"/>
      <c r="L73" s="27">
        <v>1</v>
      </c>
      <c r="M73" s="26">
        <v>45807</v>
      </c>
      <c r="N73" s="25" t="str" cm="1">
        <f t="array" ref="N73">_xlfn.IFS(L73=100%,"выполнено",L73=0%,"не выполнено",L73&gt;0%,"в работе",L73&lt;100%,"в работе")</f>
        <v>выполнено</v>
      </c>
      <c r="O73" s="25"/>
      <c r="P73" s="25"/>
      <c r="Q73" s="25" t="s">
        <v>465</v>
      </c>
      <c r="R73" s="25" t="s">
        <v>465</v>
      </c>
      <c r="S73" s="48" t="s">
        <v>1695</v>
      </c>
    </row>
    <row r="74" spans="1:19" x14ac:dyDescent="0.25">
      <c r="A74" s="47" t="s">
        <v>1684</v>
      </c>
      <c r="B74" s="44">
        <v>5</v>
      </c>
      <c r="C74" s="25" t="s">
        <v>87</v>
      </c>
      <c r="D74" s="25" t="s">
        <v>67</v>
      </c>
      <c r="E74" s="26">
        <v>45733</v>
      </c>
      <c r="F74" s="26">
        <v>45743</v>
      </c>
      <c r="G74" s="25" t="s">
        <v>88</v>
      </c>
      <c r="H74" s="26">
        <v>45733</v>
      </c>
      <c r="I74" s="26">
        <v>45733</v>
      </c>
      <c r="J74" s="25"/>
      <c r="K74" s="25"/>
      <c r="L74" s="27">
        <v>1</v>
      </c>
      <c r="M74" s="26">
        <v>45733</v>
      </c>
      <c r="N74" s="25" t="str" cm="1">
        <f t="array" ref="N74">_xlfn.IFS(L74=100%,"выполнено",L74=0%,"не выполнено",L74&gt;0%,"в работе",L74&lt;100%,"в работе")</f>
        <v>выполнено</v>
      </c>
      <c r="O74" s="25"/>
      <c r="P74" s="25"/>
      <c r="Q74" s="25" t="s">
        <v>1719</v>
      </c>
      <c r="R74" s="25" t="s">
        <v>1719</v>
      </c>
      <c r="S74" s="48" t="s">
        <v>1695</v>
      </c>
    </row>
    <row r="75" spans="1:19" x14ac:dyDescent="0.25">
      <c r="A75" s="47" t="s">
        <v>1684</v>
      </c>
      <c r="B75" s="44">
        <v>5</v>
      </c>
      <c r="C75" s="25" t="s">
        <v>89</v>
      </c>
      <c r="D75" s="25" t="s">
        <v>67</v>
      </c>
      <c r="E75" s="26">
        <v>45733</v>
      </c>
      <c r="F75" s="26">
        <v>45743</v>
      </c>
      <c r="G75" s="25" t="s">
        <v>88</v>
      </c>
      <c r="H75" s="26">
        <v>45733</v>
      </c>
      <c r="I75" s="26">
        <v>45733</v>
      </c>
      <c r="J75" s="25"/>
      <c r="K75" s="25"/>
      <c r="L75" s="27">
        <v>1</v>
      </c>
      <c r="M75" s="26">
        <v>45733</v>
      </c>
      <c r="N75" s="25" t="str" cm="1">
        <f t="array" ref="N75">_xlfn.IFS(L75=100%,"выполнено",L75=0%,"не выполнено",L75&gt;0%,"в работе",L75&lt;100%,"в работе")</f>
        <v>выполнено</v>
      </c>
      <c r="O75" s="25"/>
      <c r="P75" s="25"/>
      <c r="Q75" s="25" t="s">
        <v>1719</v>
      </c>
      <c r="R75" s="25" t="s">
        <v>1719</v>
      </c>
      <c r="S75" s="48" t="s">
        <v>1695</v>
      </c>
    </row>
    <row r="76" spans="1:19" x14ac:dyDescent="0.25">
      <c r="A76" s="47" t="s">
        <v>1684</v>
      </c>
      <c r="B76" s="44">
        <v>5</v>
      </c>
      <c r="C76" s="25" t="s">
        <v>90</v>
      </c>
      <c r="D76" s="25" t="s">
        <v>67</v>
      </c>
      <c r="E76" s="26">
        <v>45733</v>
      </c>
      <c r="F76" s="26">
        <v>45743</v>
      </c>
      <c r="G76" s="25" t="s">
        <v>106</v>
      </c>
      <c r="H76" s="26">
        <v>45733</v>
      </c>
      <c r="I76" s="26">
        <v>45790</v>
      </c>
      <c r="J76" s="25"/>
      <c r="K76" s="25"/>
      <c r="L76" s="27">
        <v>1</v>
      </c>
      <c r="M76" s="26">
        <v>45790</v>
      </c>
      <c r="N76" s="25" t="str" cm="1">
        <f t="array" ref="N76">_xlfn.IFS(L76=100%,"выполнено",L76=0%,"не выполнено",L76&gt;0%,"в работе",L76&lt;100%,"в работе")</f>
        <v>выполнено</v>
      </c>
      <c r="O76" s="25"/>
      <c r="P76" s="25"/>
      <c r="Q76" s="25" t="s">
        <v>1027</v>
      </c>
      <c r="R76" s="25" t="s">
        <v>762</v>
      </c>
      <c r="S76" s="48" t="s">
        <v>1695</v>
      </c>
    </row>
    <row r="77" spans="1:19" x14ac:dyDescent="0.25">
      <c r="A77" s="47" t="s">
        <v>1684</v>
      </c>
      <c r="B77" s="44">
        <v>5</v>
      </c>
      <c r="C77" s="25" t="s">
        <v>2005</v>
      </c>
      <c r="D77" s="25" t="s">
        <v>30</v>
      </c>
      <c r="E77" s="26">
        <v>45726</v>
      </c>
      <c r="F77" s="26">
        <v>45756</v>
      </c>
      <c r="G77" s="25" t="s">
        <v>794</v>
      </c>
      <c r="H77" s="26">
        <v>45726</v>
      </c>
      <c r="I77" s="26">
        <v>45828</v>
      </c>
      <c r="J77" s="25"/>
      <c r="K77" s="25"/>
      <c r="L77" s="27">
        <v>1</v>
      </c>
      <c r="M77" s="26">
        <v>45828</v>
      </c>
      <c r="N77" s="25" t="str" cm="1">
        <f t="array" ref="N77">_xlfn.IFS(L77=100%,"выполнено",L77=0%,"не выполнено",L77&gt;0%,"в работе",L77&lt;100%,"в работе")</f>
        <v>выполнено</v>
      </c>
      <c r="O77" s="25"/>
      <c r="P77" s="25"/>
      <c r="Q77" s="25" t="s">
        <v>1032</v>
      </c>
      <c r="R77" s="25" t="s">
        <v>1703</v>
      </c>
      <c r="S77" s="48" t="s">
        <v>1695</v>
      </c>
    </row>
    <row r="78" spans="1:19" x14ac:dyDescent="0.25">
      <c r="A78" s="47" t="s">
        <v>1684</v>
      </c>
      <c r="B78" s="44">
        <v>6</v>
      </c>
      <c r="C78" s="25" t="s">
        <v>91</v>
      </c>
      <c r="D78" s="25" t="s">
        <v>67</v>
      </c>
      <c r="E78" s="26">
        <v>45726</v>
      </c>
      <c r="F78" s="26">
        <v>45736</v>
      </c>
      <c r="G78" s="25" t="s">
        <v>2804</v>
      </c>
      <c r="H78" s="26">
        <v>45726</v>
      </c>
      <c r="I78" s="26">
        <v>45756</v>
      </c>
      <c r="J78" s="25"/>
      <c r="K78" s="25"/>
      <c r="L78" s="27">
        <v>1</v>
      </c>
      <c r="M78" s="26">
        <v>45756</v>
      </c>
      <c r="N78" s="25" t="str" cm="1">
        <f t="array" ref="N78">_xlfn.IFS(L78=100%,"выполнено",L78=0%,"не выполнено",L78&gt;0%,"в работе",L78&lt;100%,"в работе")</f>
        <v>выполнено</v>
      </c>
      <c r="O78" s="25"/>
      <c r="P78" s="25"/>
      <c r="Q78" s="25" t="s">
        <v>1032</v>
      </c>
      <c r="R78" s="25" t="s">
        <v>1703</v>
      </c>
      <c r="S78" s="48" t="s">
        <v>1695</v>
      </c>
    </row>
    <row r="79" spans="1:19" x14ac:dyDescent="0.25">
      <c r="A79" s="47" t="s">
        <v>1684</v>
      </c>
      <c r="B79" s="44">
        <v>7</v>
      </c>
      <c r="C79" s="25" t="s">
        <v>92</v>
      </c>
      <c r="D79" s="25" t="s">
        <v>67</v>
      </c>
      <c r="E79" s="26">
        <v>45726</v>
      </c>
      <c r="F79" s="26">
        <v>45736</v>
      </c>
      <c r="G79" s="25" t="s">
        <v>33</v>
      </c>
      <c r="H79" s="26">
        <v>45726</v>
      </c>
      <c r="I79" s="26">
        <v>45743</v>
      </c>
      <c r="J79" s="25"/>
      <c r="K79" s="25"/>
      <c r="L79" s="27">
        <v>1</v>
      </c>
      <c r="M79" s="26">
        <v>45743</v>
      </c>
      <c r="N79" s="25" t="str" cm="1">
        <f t="array" ref="N79">_xlfn.IFS(L79=100%,"выполнено",L79=0%,"не выполнено",L79&gt;0%,"в работе",L79&lt;100%,"в работе")</f>
        <v>выполнено</v>
      </c>
      <c r="O79" s="25"/>
      <c r="P79" s="25"/>
      <c r="Q79" s="25" t="s">
        <v>1032</v>
      </c>
      <c r="R79" s="25" t="s">
        <v>1703</v>
      </c>
      <c r="S79" s="48" t="s">
        <v>1695</v>
      </c>
    </row>
    <row r="80" spans="1:19" x14ac:dyDescent="0.25">
      <c r="A80" s="47" t="s">
        <v>1684</v>
      </c>
      <c r="B80" s="44">
        <v>7</v>
      </c>
      <c r="C80" s="25" t="s">
        <v>93</v>
      </c>
      <c r="D80" s="25" t="s">
        <v>7</v>
      </c>
      <c r="E80" s="26">
        <v>45736</v>
      </c>
      <c r="F80" s="26">
        <v>45736</v>
      </c>
      <c r="G80" s="25" t="s">
        <v>54</v>
      </c>
      <c r="H80" s="26">
        <v>45744</v>
      </c>
      <c r="I80" s="26">
        <v>45756</v>
      </c>
      <c r="J80" s="25"/>
      <c r="K80" s="25"/>
      <c r="L80" s="27">
        <v>1</v>
      </c>
      <c r="M80" s="26">
        <v>45756</v>
      </c>
      <c r="N80" s="25" t="str" cm="1">
        <f t="array" ref="N80">_xlfn.IFS(L80=100%,"выполнено",L80=0%,"не выполнено",L80&gt;0%,"в работе",L80&lt;100%,"в работе")</f>
        <v>выполнено</v>
      </c>
      <c r="O80" s="25"/>
      <c r="P80" s="25"/>
      <c r="Q80" s="25" t="s">
        <v>1032</v>
      </c>
      <c r="R80" s="25" t="s">
        <v>1703</v>
      </c>
      <c r="S80" s="48" t="s">
        <v>1695</v>
      </c>
    </row>
    <row r="81" spans="1:19" x14ac:dyDescent="0.25">
      <c r="A81" s="47" t="s">
        <v>1684</v>
      </c>
      <c r="B81" s="44">
        <v>6</v>
      </c>
      <c r="C81" s="25" t="s">
        <v>2010</v>
      </c>
      <c r="D81" s="25" t="s">
        <v>67</v>
      </c>
      <c r="E81" s="26">
        <v>45746</v>
      </c>
      <c r="F81" s="26">
        <v>45756</v>
      </c>
      <c r="G81" s="25" t="s">
        <v>1939</v>
      </c>
      <c r="H81" s="26">
        <v>45796</v>
      </c>
      <c r="I81" s="26">
        <v>45828</v>
      </c>
      <c r="J81" s="25"/>
      <c r="K81" s="25"/>
      <c r="L81" s="27">
        <v>1</v>
      </c>
      <c r="M81" s="26">
        <v>45828</v>
      </c>
      <c r="N81" s="25" t="str" cm="1">
        <f t="array" ref="N81">_xlfn.IFS(L81=100%,"выполнено",L81=0%,"не выполнено",L81&gt;0%,"в работе",L81&lt;100%,"в работе")</f>
        <v>выполнено</v>
      </c>
      <c r="O81" s="25"/>
      <c r="P81" s="25"/>
      <c r="Q81" s="25" t="s">
        <v>1032</v>
      </c>
      <c r="R81" s="25" t="s">
        <v>1703</v>
      </c>
      <c r="S81" s="48" t="s">
        <v>1695</v>
      </c>
    </row>
    <row r="82" spans="1:19" x14ac:dyDescent="0.25">
      <c r="A82" s="47" t="s">
        <v>1684</v>
      </c>
      <c r="B82" s="44">
        <v>7</v>
      </c>
      <c r="C82" s="25" t="s">
        <v>95</v>
      </c>
      <c r="D82" s="25" t="s">
        <v>67</v>
      </c>
      <c r="E82" s="26">
        <v>45746</v>
      </c>
      <c r="F82" s="26">
        <v>45756</v>
      </c>
      <c r="G82" s="25" t="s">
        <v>240</v>
      </c>
      <c r="H82" s="26">
        <v>45796</v>
      </c>
      <c r="I82" s="26">
        <v>45821</v>
      </c>
      <c r="J82" s="25"/>
      <c r="K82" s="25"/>
      <c r="L82" s="27">
        <v>1</v>
      </c>
      <c r="M82" s="26">
        <v>45821</v>
      </c>
      <c r="N82" s="25" t="str" cm="1">
        <f t="array" ref="N82">_xlfn.IFS(L82=100%,"выполнено",L82=0%,"не выполнено",L82&gt;0%,"в работе",L82&lt;100%,"в работе")</f>
        <v>выполнено</v>
      </c>
      <c r="O82" s="25"/>
      <c r="P82" s="25"/>
      <c r="Q82" s="25" t="s">
        <v>1032</v>
      </c>
      <c r="R82" s="25" t="s">
        <v>1703</v>
      </c>
      <c r="S82" s="48" t="s">
        <v>1695</v>
      </c>
    </row>
    <row r="83" spans="1:19" x14ac:dyDescent="0.25">
      <c r="A83" s="47" t="s">
        <v>1684</v>
      </c>
      <c r="B83" s="44">
        <v>7</v>
      </c>
      <c r="C83" s="25" t="s">
        <v>97</v>
      </c>
      <c r="D83" s="25" t="s">
        <v>7</v>
      </c>
      <c r="E83" s="26">
        <v>45756</v>
      </c>
      <c r="F83" s="26">
        <v>45756</v>
      </c>
      <c r="G83" s="25" t="s">
        <v>2805</v>
      </c>
      <c r="H83" s="26">
        <v>45821</v>
      </c>
      <c r="I83" s="26">
        <v>45828</v>
      </c>
      <c r="J83" s="25"/>
      <c r="K83" s="25"/>
      <c r="L83" s="27">
        <v>1</v>
      </c>
      <c r="M83" s="26">
        <v>45828</v>
      </c>
      <c r="N83" s="25" t="str" cm="1">
        <f t="array" ref="N83">_xlfn.IFS(L83=100%,"выполнено",L83=0%,"не выполнено",L83&gt;0%,"в работе",L83&lt;100%,"в работе")</f>
        <v>выполнено</v>
      </c>
      <c r="O83" s="25"/>
      <c r="P83" s="25"/>
      <c r="Q83" s="25" t="s">
        <v>1032</v>
      </c>
      <c r="R83" s="25" t="s">
        <v>1703</v>
      </c>
      <c r="S83" s="48" t="s">
        <v>1695</v>
      </c>
    </row>
    <row r="84" spans="1:19" x14ac:dyDescent="0.25">
      <c r="A84" s="47" t="s">
        <v>1684</v>
      </c>
      <c r="B84" s="44">
        <v>4</v>
      </c>
      <c r="C84" s="25" t="s">
        <v>14</v>
      </c>
      <c r="D84" s="25" t="s">
        <v>45</v>
      </c>
      <c r="E84" s="26">
        <v>45684</v>
      </c>
      <c r="F84" s="26">
        <v>45756</v>
      </c>
      <c r="G84" s="25" t="s">
        <v>98</v>
      </c>
      <c r="H84" s="26">
        <v>45698</v>
      </c>
      <c r="I84" s="26">
        <v>45807</v>
      </c>
      <c r="J84" s="25"/>
      <c r="K84" s="25"/>
      <c r="L84" s="27">
        <v>1</v>
      </c>
      <c r="M84" s="26">
        <v>45807</v>
      </c>
      <c r="N84" s="25" t="str" cm="1">
        <f t="array" ref="N84">_xlfn.IFS(L84=100%,"выполнено",L84=0%,"не выполнено",L84&gt;0%,"в работе",L84&lt;100%,"в работе")</f>
        <v>выполнено</v>
      </c>
      <c r="O84" s="25"/>
      <c r="P84" s="25"/>
      <c r="Q84" s="25" t="s">
        <v>1696</v>
      </c>
      <c r="R84" s="25" t="s">
        <v>204</v>
      </c>
      <c r="S84" s="48" t="s">
        <v>1695</v>
      </c>
    </row>
    <row r="85" spans="1:19" x14ac:dyDescent="0.25">
      <c r="A85" s="47" t="s">
        <v>1684</v>
      </c>
      <c r="B85" s="44">
        <v>4</v>
      </c>
      <c r="C85" s="25" t="s">
        <v>2006</v>
      </c>
      <c r="D85" s="25" t="s">
        <v>78</v>
      </c>
      <c r="E85" s="26">
        <v>45576</v>
      </c>
      <c r="F85" s="26">
        <v>45666</v>
      </c>
      <c r="G85" s="25" t="s">
        <v>78</v>
      </c>
      <c r="H85" s="26">
        <v>45576</v>
      </c>
      <c r="I85" s="26">
        <v>45666</v>
      </c>
      <c r="J85" s="25"/>
      <c r="K85" s="25"/>
      <c r="L85" s="27">
        <v>1</v>
      </c>
      <c r="M85" s="26">
        <v>45666</v>
      </c>
      <c r="N85" s="25" t="str" cm="1">
        <f t="array" ref="N85">_xlfn.IFS(L85=100%,"выполнено",L85=0%,"не выполнено",L85&gt;0%,"в работе",L85&lt;100%,"в работе")</f>
        <v>выполнено</v>
      </c>
      <c r="O85" s="25"/>
      <c r="P85" s="25"/>
      <c r="Q85" s="25" t="s">
        <v>1719</v>
      </c>
      <c r="R85" s="25" t="s">
        <v>1719</v>
      </c>
      <c r="S85" s="48" t="s">
        <v>1695</v>
      </c>
    </row>
    <row r="86" spans="1:19" x14ac:dyDescent="0.25">
      <c r="A86" s="47" t="s">
        <v>1684</v>
      </c>
      <c r="B86" s="44">
        <v>4</v>
      </c>
      <c r="C86" s="25" t="s">
        <v>99</v>
      </c>
      <c r="D86" s="25" t="s">
        <v>30</v>
      </c>
      <c r="E86" s="26">
        <v>45713</v>
      </c>
      <c r="F86" s="26">
        <v>45743</v>
      </c>
      <c r="G86" s="25" t="s">
        <v>80</v>
      </c>
      <c r="H86" s="26">
        <v>45713</v>
      </c>
      <c r="I86" s="26">
        <v>45867</v>
      </c>
      <c r="J86" s="25"/>
      <c r="K86" s="25"/>
      <c r="L86" s="27">
        <v>0.85</v>
      </c>
      <c r="M86" s="26" t="s">
        <v>2</v>
      </c>
      <c r="N86" s="25" t="str" cm="1">
        <f t="array" ref="N86">_xlfn.IFS(L86=100%,"выполнено",L86=0%,"не выполнено",L86&gt;0%,"в работе",L86&lt;100%,"в работе")</f>
        <v>в работе</v>
      </c>
      <c r="O86" s="25"/>
      <c r="P86" s="25"/>
      <c r="Q86" s="25" t="s">
        <v>1025</v>
      </c>
      <c r="R86" s="25" t="s">
        <v>436</v>
      </c>
      <c r="S86" s="48" t="s">
        <v>1695</v>
      </c>
    </row>
    <row r="87" spans="1:19" x14ac:dyDescent="0.25">
      <c r="A87" s="47" t="s">
        <v>1684</v>
      </c>
      <c r="B87" s="44">
        <v>4</v>
      </c>
      <c r="C87" s="25" t="s">
        <v>15</v>
      </c>
      <c r="D87" s="25" t="s">
        <v>73</v>
      </c>
      <c r="E87" s="26">
        <v>45738</v>
      </c>
      <c r="F87" s="26">
        <v>45743</v>
      </c>
      <c r="G87" s="25" t="s">
        <v>73</v>
      </c>
      <c r="H87" s="26">
        <v>45803</v>
      </c>
      <c r="I87" s="26">
        <v>45869</v>
      </c>
      <c r="J87" s="25"/>
      <c r="K87" s="25"/>
      <c r="L87" s="27">
        <v>0.85</v>
      </c>
      <c r="M87" s="26" t="s">
        <v>2</v>
      </c>
      <c r="N87" s="25" t="str" cm="1">
        <f t="array" ref="N87">_xlfn.IFS(L87=100%,"выполнено",L87=0%,"не выполнено",L87&gt;0%,"в работе",L87&lt;100%,"в работе")</f>
        <v>в работе</v>
      </c>
      <c r="O87" s="25"/>
      <c r="P87" s="25"/>
      <c r="Q87" s="25" t="s">
        <v>1719</v>
      </c>
      <c r="R87" s="25" t="s">
        <v>1719</v>
      </c>
      <c r="S87" s="48" t="s">
        <v>1695</v>
      </c>
    </row>
    <row r="88" spans="1:19" x14ac:dyDescent="0.25">
      <c r="A88" s="47" t="s">
        <v>1684</v>
      </c>
      <c r="B88" s="44">
        <v>3</v>
      </c>
      <c r="C88" s="25" t="s">
        <v>1999</v>
      </c>
      <c r="D88" s="25" t="s">
        <v>100</v>
      </c>
      <c r="E88" s="26">
        <v>45728</v>
      </c>
      <c r="F88" s="26">
        <v>45943</v>
      </c>
      <c r="G88" s="25" t="s">
        <v>1726</v>
      </c>
      <c r="H88" s="26">
        <v>45727</v>
      </c>
      <c r="I88" s="26">
        <v>45957</v>
      </c>
      <c r="J88" s="25"/>
      <c r="K88" s="25"/>
      <c r="L88" s="27">
        <v>0.53</v>
      </c>
      <c r="M88" s="26" t="s">
        <v>2</v>
      </c>
      <c r="N88" s="25" t="str" cm="1">
        <f t="array" ref="N88">_xlfn.IFS(L88=100%,"выполнено",L88=0%,"не выполнено",L88&gt;0%,"в работе",L88&lt;100%,"в работе")</f>
        <v>в работе</v>
      </c>
      <c r="O88" s="25"/>
      <c r="P88" s="25"/>
      <c r="Q88" s="25" t="s">
        <v>1719</v>
      </c>
      <c r="R88" s="25" t="s">
        <v>1719</v>
      </c>
      <c r="S88" s="48" t="s">
        <v>1695</v>
      </c>
    </row>
    <row r="89" spans="1:19" x14ac:dyDescent="0.25">
      <c r="A89" s="47" t="s">
        <v>1684</v>
      </c>
      <c r="B89" s="44">
        <v>4</v>
      </c>
      <c r="C89" s="25" t="s">
        <v>2007</v>
      </c>
      <c r="D89" s="25" t="s">
        <v>100</v>
      </c>
      <c r="E89" s="26">
        <v>45728</v>
      </c>
      <c r="F89" s="26">
        <v>45943</v>
      </c>
      <c r="G89" s="25" t="s">
        <v>1727</v>
      </c>
      <c r="H89" s="26">
        <v>45727</v>
      </c>
      <c r="I89" s="26">
        <v>45943</v>
      </c>
      <c r="J89" s="25"/>
      <c r="K89" s="25"/>
      <c r="L89" s="27">
        <v>0.55000000000000004</v>
      </c>
      <c r="M89" s="26" t="s">
        <v>2</v>
      </c>
      <c r="N89" s="25" t="str" cm="1">
        <f t="array" ref="N89">_xlfn.IFS(L89=100%,"выполнено",L89=0%,"не выполнено",L89&gt;0%,"в работе",L89&lt;100%,"в работе")</f>
        <v>в работе</v>
      </c>
      <c r="O89" s="25"/>
      <c r="P89" s="25"/>
      <c r="Q89" s="25" t="s">
        <v>1719</v>
      </c>
      <c r="R89" s="25" t="s">
        <v>1719</v>
      </c>
      <c r="S89" s="48" t="s">
        <v>1695</v>
      </c>
    </row>
    <row r="90" spans="1:19" x14ac:dyDescent="0.25">
      <c r="A90" s="47" t="s">
        <v>1684</v>
      </c>
      <c r="B90" s="44">
        <v>5</v>
      </c>
      <c r="C90" s="25" t="s">
        <v>102</v>
      </c>
      <c r="D90" s="25" t="s">
        <v>28</v>
      </c>
      <c r="E90" s="26">
        <v>45728</v>
      </c>
      <c r="F90" s="26">
        <v>45750</v>
      </c>
      <c r="G90" s="25" t="s">
        <v>103</v>
      </c>
      <c r="H90" s="26">
        <v>45734</v>
      </c>
      <c r="I90" s="26">
        <v>45757</v>
      </c>
      <c r="J90" s="25"/>
      <c r="K90" s="25"/>
      <c r="L90" s="27">
        <v>1</v>
      </c>
      <c r="M90" s="26">
        <v>45757</v>
      </c>
      <c r="N90" s="25" t="str" cm="1">
        <f t="array" ref="N90">_xlfn.IFS(L90=100%,"выполнено",L90=0%,"не выполнено",L90&gt;0%,"в работе",L90&lt;100%,"в работе")</f>
        <v>выполнено</v>
      </c>
      <c r="O90" s="25"/>
      <c r="P90" s="25"/>
      <c r="Q90" s="25" t="s">
        <v>465</v>
      </c>
      <c r="R90" s="25" t="s">
        <v>465</v>
      </c>
      <c r="S90" s="48" t="s">
        <v>1695</v>
      </c>
    </row>
    <row r="91" spans="1:19" x14ac:dyDescent="0.25">
      <c r="A91" s="47" t="s">
        <v>1684</v>
      </c>
      <c r="B91" s="44">
        <v>5</v>
      </c>
      <c r="C91" s="25" t="s">
        <v>104</v>
      </c>
      <c r="D91" s="25" t="s">
        <v>7</v>
      </c>
      <c r="E91" s="26" t="s">
        <v>2</v>
      </c>
      <c r="F91" s="26" t="s">
        <v>2</v>
      </c>
      <c r="G91" s="25" t="s">
        <v>105</v>
      </c>
      <c r="H91" s="26">
        <v>45727</v>
      </c>
      <c r="I91" s="26">
        <v>45785</v>
      </c>
      <c r="J91" s="25"/>
      <c r="K91" s="25"/>
      <c r="L91" s="27">
        <v>1</v>
      </c>
      <c r="M91" s="26">
        <v>45785</v>
      </c>
      <c r="N91" s="25" t="str" cm="1">
        <f t="array" ref="N91">_xlfn.IFS(L91=100%,"выполнено",L91=0%,"не выполнено",L91&gt;0%,"в работе",L91&lt;100%,"в работе")</f>
        <v>выполнено</v>
      </c>
      <c r="O91" s="25"/>
      <c r="P91" s="25"/>
      <c r="Q91" s="25" t="s">
        <v>1700</v>
      </c>
      <c r="R91" s="25" t="s">
        <v>291</v>
      </c>
      <c r="S91" s="48" t="s">
        <v>1695</v>
      </c>
    </row>
    <row r="92" spans="1:19" x14ac:dyDescent="0.25">
      <c r="A92" s="47" t="s">
        <v>1684</v>
      </c>
      <c r="B92" s="44">
        <v>6</v>
      </c>
      <c r="C92" s="25" t="s">
        <v>2858</v>
      </c>
      <c r="D92" s="25" t="s">
        <v>7</v>
      </c>
      <c r="E92" s="26" t="s">
        <v>2</v>
      </c>
      <c r="F92" s="26" t="s">
        <v>2</v>
      </c>
      <c r="G92" s="25" t="s">
        <v>106</v>
      </c>
      <c r="H92" s="26">
        <v>45727</v>
      </c>
      <c r="I92" s="26">
        <v>45736</v>
      </c>
      <c r="J92" s="25"/>
      <c r="K92" s="25"/>
      <c r="L92" s="27">
        <v>1</v>
      </c>
      <c r="M92" s="26">
        <v>45736</v>
      </c>
      <c r="N92" s="25" t="str" cm="1">
        <f t="array" ref="N92">_xlfn.IFS(L92=100%,"выполнено",L92=0%,"не выполнено",L92&gt;0%,"в работе",L92&lt;100%,"в работе")</f>
        <v>выполнено</v>
      </c>
      <c r="O92" s="25"/>
      <c r="P92" s="25"/>
      <c r="Q92" s="25" t="s">
        <v>465</v>
      </c>
      <c r="R92" s="25" t="s">
        <v>465</v>
      </c>
      <c r="S92" s="48" t="s">
        <v>1695</v>
      </c>
    </row>
    <row r="93" spans="1:19" x14ac:dyDescent="0.25">
      <c r="A93" s="47" t="s">
        <v>1684</v>
      </c>
      <c r="B93" s="44">
        <v>6</v>
      </c>
      <c r="C93" s="25" t="s">
        <v>2859</v>
      </c>
      <c r="D93" s="25" t="s">
        <v>7</v>
      </c>
      <c r="E93" s="26" t="s">
        <v>2</v>
      </c>
      <c r="F93" s="26" t="s">
        <v>2</v>
      </c>
      <c r="G93" s="25" t="s">
        <v>38</v>
      </c>
      <c r="H93" s="26">
        <v>45737</v>
      </c>
      <c r="I93" s="26">
        <v>45769</v>
      </c>
      <c r="J93" s="25"/>
      <c r="K93" s="25"/>
      <c r="L93" s="27">
        <v>1</v>
      </c>
      <c r="M93" s="26">
        <v>45769</v>
      </c>
      <c r="N93" s="25" t="str" cm="1">
        <f t="array" ref="N93">_xlfn.IFS(L93=100%,"выполнено",L93=0%,"не выполнено",L93&gt;0%,"в работе",L93&lt;100%,"в работе")</f>
        <v>выполнено</v>
      </c>
      <c r="O93" s="25"/>
      <c r="P93" s="25"/>
      <c r="Q93" s="25" t="s">
        <v>1700</v>
      </c>
      <c r="R93" s="25" t="s">
        <v>291</v>
      </c>
      <c r="S93" s="48" t="s">
        <v>1695</v>
      </c>
    </row>
    <row r="94" spans="1:19" x14ac:dyDescent="0.25">
      <c r="A94" s="47" t="s">
        <v>1684</v>
      </c>
      <c r="B94" s="44">
        <v>6</v>
      </c>
      <c r="C94" s="25" t="s">
        <v>2860</v>
      </c>
      <c r="D94" s="25" t="s">
        <v>7</v>
      </c>
      <c r="E94" s="26" t="s">
        <v>2</v>
      </c>
      <c r="F94" s="26" t="s">
        <v>2</v>
      </c>
      <c r="G94" s="25" t="s">
        <v>67</v>
      </c>
      <c r="H94" s="26">
        <v>45770</v>
      </c>
      <c r="I94" s="26">
        <v>45785</v>
      </c>
      <c r="J94" s="25"/>
      <c r="K94" s="25"/>
      <c r="L94" s="27">
        <v>1</v>
      </c>
      <c r="M94" s="26">
        <v>45785</v>
      </c>
      <c r="N94" s="25" t="str" cm="1">
        <f t="array" ref="N94">_xlfn.IFS(L94=100%,"выполнено",L94=0%,"не выполнено",L94&gt;0%,"в работе",L94&lt;100%,"в работе")</f>
        <v>выполнено</v>
      </c>
      <c r="O94" s="25"/>
      <c r="P94" s="25"/>
      <c r="Q94" s="25" t="s">
        <v>465</v>
      </c>
      <c r="R94" s="25" t="s">
        <v>465</v>
      </c>
      <c r="S94" s="48" t="s">
        <v>1695</v>
      </c>
    </row>
    <row r="95" spans="1:19" x14ac:dyDescent="0.25">
      <c r="A95" s="47" t="s">
        <v>1684</v>
      </c>
      <c r="B95" s="44">
        <v>5</v>
      </c>
      <c r="C95" s="25" t="s">
        <v>2008</v>
      </c>
      <c r="D95" s="25" t="s">
        <v>28</v>
      </c>
      <c r="E95" s="26">
        <v>45743</v>
      </c>
      <c r="F95" s="26">
        <v>45764</v>
      </c>
      <c r="G95" s="25" t="s">
        <v>52</v>
      </c>
      <c r="H95" s="26">
        <v>45771</v>
      </c>
      <c r="I95" s="26">
        <v>45793</v>
      </c>
      <c r="J95" s="25"/>
      <c r="K95" s="25"/>
      <c r="L95" s="27">
        <v>1</v>
      </c>
      <c r="M95" s="26">
        <v>45793</v>
      </c>
      <c r="N95" s="25" t="str" cm="1">
        <f t="array" ref="N95">_xlfn.IFS(L95=100%,"выполнено",L95=0%,"не выполнено",L95&gt;0%,"в работе",L95&lt;100%,"в работе")</f>
        <v>выполнено</v>
      </c>
      <c r="O95" s="25"/>
      <c r="P95" s="25"/>
      <c r="Q95" s="25" t="s">
        <v>465</v>
      </c>
      <c r="R95" s="25" t="s">
        <v>465</v>
      </c>
      <c r="S95" s="48" t="s">
        <v>1695</v>
      </c>
    </row>
    <row r="96" spans="1:19" x14ac:dyDescent="0.25">
      <c r="A96" s="47" t="s">
        <v>1684</v>
      </c>
      <c r="B96" s="44">
        <v>5</v>
      </c>
      <c r="C96" s="25" t="s">
        <v>2009</v>
      </c>
      <c r="D96" s="25" t="s">
        <v>12</v>
      </c>
      <c r="E96" s="26">
        <v>45736</v>
      </c>
      <c r="F96" s="26">
        <v>45943</v>
      </c>
      <c r="G96" s="25" t="s">
        <v>1728</v>
      </c>
      <c r="H96" s="26">
        <v>45756</v>
      </c>
      <c r="I96" s="26">
        <v>45940</v>
      </c>
      <c r="J96" s="25"/>
      <c r="K96" s="25"/>
      <c r="L96" s="27">
        <v>0.53</v>
      </c>
      <c r="M96" s="26" t="s">
        <v>2</v>
      </c>
      <c r="N96" s="25" t="str" cm="1">
        <f t="array" ref="N96">_xlfn.IFS(L96=100%,"выполнено",L96=0%,"не выполнено",L96&gt;0%,"в работе",L96&lt;100%,"в работе")</f>
        <v>в работе</v>
      </c>
      <c r="O96" s="25"/>
      <c r="P96" s="25"/>
      <c r="Q96" s="25" t="s">
        <v>1032</v>
      </c>
      <c r="R96" s="25" t="s">
        <v>1703</v>
      </c>
      <c r="S96" s="48" t="s">
        <v>1695</v>
      </c>
    </row>
    <row r="97" spans="1:19" x14ac:dyDescent="0.25">
      <c r="A97" s="47" t="s">
        <v>1684</v>
      </c>
      <c r="B97" s="44">
        <v>6</v>
      </c>
      <c r="C97" s="25" t="s">
        <v>91</v>
      </c>
      <c r="D97" s="25" t="s">
        <v>107</v>
      </c>
      <c r="E97" s="26">
        <v>45736</v>
      </c>
      <c r="F97" s="26">
        <v>45800</v>
      </c>
      <c r="G97" s="25" t="s">
        <v>27</v>
      </c>
      <c r="H97" s="26">
        <v>45756</v>
      </c>
      <c r="I97" s="26">
        <v>45789</v>
      </c>
      <c r="J97" s="25"/>
      <c r="K97" s="25"/>
      <c r="L97" s="27">
        <v>1</v>
      </c>
      <c r="M97" s="26">
        <v>45789</v>
      </c>
      <c r="N97" s="25" t="str" cm="1">
        <f t="array" ref="N97">_xlfn.IFS(L97=100%,"выполнено",L97=0%,"не выполнено",L97&gt;0%,"в работе",L97&lt;100%,"в работе")</f>
        <v>выполнено</v>
      </c>
      <c r="O97" s="25"/>
      <c r="P97" s="25"/>
      <c r="Q97" s="25" t="s">
        <v>1032</v>
      </c>
      <c r="R97" s="25" t="s">
        <v>1703</v>
      </c>
      <c r="S97" s="48" t="s">
        <v>1695</v>
      </c>
    </row>
    <row r="98" spans="1:19" x14ac:dyDescent="0.25">
      <c r="A98" s="47" t="s">
        <v>1684</v>
      </c>
      <c r="B98" s="44">
        <v>7</v>
      </c>
      <c r="C98" s="25" t="s">
        <v>108</v>
      </c>
      <c r="D98" s="25" t="s">
        <v>109</v>
      </c>
      <c r="E98" s="26">
        <v>45736</v>
      </c>
      <c r="F98" s="26">
        <v>45769</v>
      </c>
      <c r="G98" s="25" t="s">
        <v>27</v>
      </c>
      <c r="H98" s="26">
        <v>45756</v>
      </c>
      <c r="I98" s="26">
        <v>45789</v>
      </c>
      <c r="J98" s="25"/>
      <c r="K98" s="25"/>
      <c r="L98" s="27">
        <v>1</v>
      </c>
      <c r="M98" s="26">
        <v>45789</v>
      </c>
      <c r="N98" s="25" t="str" cm="1">
        <f t="array" ref="N98">_xlfn.IFS(L98=100%,"выполнено",L98=0%,"не выполнено",L98&gt;0%,"в работе",L98&lt;100%,"в работе")</f>
        <v>выполнено</v>
      </c>
      <c r="O98" s="25"/>
      <c r="P98" s="25"/>
      <c r="Q98" s="25" t="s">
        <v>1032</v>
      </c>
      <c r="R98" s="25" t="s">
        <v>1703</v>
      </c>
      <c r="S98" s="48" t="s">
        <v>1695</v>
      </c>
    </row>
    <row r="99" spans="1:19" x14ac:dyDescent="0.25">
      <c r="A99" s="47" t="s">
        <v>1684</v>
      </c>
      <c r="B99" s="44">
        <v>6</v>
      </c>
      <c r="C99" s="25" t="s">
        <v>2010</v>
      </c>
      <c r="D99" s="25" t="s">
        <v>110</v>
      </c>
      <c r="E99" s="26">
        <v>45866</v>
      </c>
      <c r="F99" s="26">
        <v>45923</v>
      </c>
      <c r="G99" s="25" t="s">
        <v>1729</v>
      </c>
      <c r="H99" s="26">
        <v>45826</v>
      </c>
      <c r="I99" s="26">
        <v>45877</v>
      </c>
      <c r="J99" s="25"/>
      <c r="K99" s="25"/>
      <c r="L99" s="27">
        <v>0.77</v>
      </c>
      <c r="M99" s="26" t="s">
        <v>2</v>
      </c>
      <c r="N99" s="25" t="str" cm="1">
        <f t="array" ref="N99">_xlfn.IFS(L99=100%,"выполнено",L99=0%,"не выполнено",L99&gt;0%,"в работе",L99&lt;100%,"в работе")</f>
        <v>в работе</v>
      </c>
      <c r="O99" s="25"/>
      <c r="P99" s="25"/>
      <c r="Q99" s="25" t="s">
        <v>1032</v>
      </c>
      <c r="R99" s="25" t="s">
        <v>1703</v>
      </c>
      <c r="S99" s="48" t="s">
        <v>1695</v>
      </c>
    </row>
    <row r="100" spans="1:19" x14ac:dyDescent="0.25">
      <c r="A100" s="47" t="s">
        <v>1684</v>
      </c>
      <c r="B100" s="44">
        <v>7</v>
      </c>
      <c r="C100" s="25" t="s">
        <v>111</v>
      </c>
      <c r="D100" s="25" t="s">
        <v>112</v>
      </c>
      <c r="E100" s="26">
        <v>45866</v>
      </c>
      <c r="F100" s="26">
        <v>45867</v>
      </c>
      <c r="G100" s="25" t="s">
        <v>112</v>
      </c>
      <c r="H100" s="26">
        <v>45826</v>
      </c>
      <c r="I100" s="26">
        <v>45831</v>
      </c>
      <c r="J100" s="25"/>
      <c r="K100" s="25"/>
      <c r="L100" s="27">
        <v>1</v>
      </c>
      <c r="M100" s="26">
        <v>45831</v>
      </c>
      <c r="N100" s="25" t="str" cm="1">
        <f t="array" ref="N100">_xlfn.IFS(L100=100%,"выполнено",L100=0%,"не выполнено",L100&gt;0%,"в работе",L100&lt;100%,"в работе")</f>
        <v>выполнено</v>
      </c>
      <c r="O100" s="25"/>
      <c r="P100" s="25"/>
      <c r="Q100" s="25" t="s">
        <v>1032</v>
      </c>
      <c r="R100" s="25" t="s">
        <v>1703</v>
      </c>
      <c r="S100" s="48" t="s">
        <v>1695</v>
      </c>
    </row>
    <row r="101" spans="1:19" x14ac:dyDescent="0.25">
      <c r="A101" s="47" t="s">
        <v>1684</v>
      </c>
      <c r="B101" s="44">
        <v>7</v>
      </c>
      <c r="C101" s="25" t="s">
        <v>113</v>
      </c>
      <c r="D101" s="25" t="s">
        <v>73</v>
      </c>
      <c r="E101" s="26">
        <v>45867</v>
      </c>
      <c r="F101" s="26">
        <v>45874</v>
      </c>
      <c r="G101" s="25" t="s">
        <v>73</v>
      </c>
      <c r="H101" s="26">
        <v>45831</v>
      </c>
      <c r="I101" s="26">
        <v>45838</v>
      </c>
      <c r="J101" s="25"/>
      <c r="K101" s="25"/>
      <c r="L101" s="27">
        <v>1</v>
      </c>
      <c r="M101" s="26">
        <v>45838</v>
      </c>
      <c r="N101" s="25" t="str" cm="1">
        <f t="array" ref="N101">_xlfn.IFS(L101=100%,"выполнено",L101=0%,"не выполнено",L101&gt;0%,"в работе",L101&lt;100%,"в работе")</f>
        <v>выполнено</v>
      </c>
      <c r="O101" s="25"/>
      <c r="P101" s="25"/>
      <c r="Q101" s="25" t="s">
        <v>1032</v>
      </c>
      <c r="R101" s="25" t="s">
        <v>1703</v>
      </c>
      <c r="S101" s="48" t="s">
        <v>1695</v>
      </c>
    </row>
    <row r="102" spans="1:19" x14ac:dyDescent="0.25">
      <c r="A102" s="47" t="s">
        <v>1684</v>
      </c>
      <c r="B102" s="44">
        <v>7</v>
      </c>
      <c r="C102" s="25" t="s">
        <v>114</v>
      </c>
      <c r="D102" s="25" t="s">
        <v>73</v>
      </c>
      <c r="E102" s="26">
        <v>45874</v>
      </c>
      <c r="F102" s="26">
        <v>45881</v>
      </c>
      <c r="G102" s="25" t="s">
        <v>73</v>
      </c>
      <c r="H102" s="26">
        <v>45833</v>
      </c>
      <c r="I102" s="26">
        <v>45840</v>
      </c>
      <c r="J102" s="25"/>
      <c r="K102" s="25"/>
      <c r="L102" s="27">
        <v>1</v>
      </c>
      <c r="M102" s="26">
        <v>45840</v>
      </c>
      <c r="N102" s="25" t="str" cm="1">
        <f t="array" ref="N102">_xlfn.IFS(L102=100%,"выполнено",L102=0%,"не выполнено",L102&gt;0%,"в работе",L102&lt;100%,"в работе")</f>
        <v>выполнено</v>
      </c>
      <c r="O102" s="25"/>
      <c r="P102" s="25"/>
      <c r="Q102" s="25" t="s">
        <v>1032</v>
      </c>
      <c r="R102" s="25" t="s">
        <v>1703</v>
      </c>
      <c r="S102" s="48" t="s">
        <v>1695</v>
      </c>
    </row>
    <row r="103" spans="1:19" x14ac:dyDescent="0.25">
      <c r="A103" s="47" t="s">
        <v>1684</v>
      </c>
      <c r="B103" s="44">
        <v>7</v>
      </c>
      <c r="C103" s="25" t="s">
        <v>1637</v>
      </c>
      <c r="D103" s="25" t="s">
        <v>112</v>
      </c>
      <c r="E103" s="26">
        <v>45881</v>
      </c>
      <c r="F103" s="26">
        <v>45882</v>
      </c>
      <c r="G103" s="25" t="s">
        <v>112</v>
      </c>
      <c r="H103" s="26">
        <v>45839</v>
      </c>
      <c r="I103" s="26">
        <v>45840</v>
      </c>
      <c r="J103" s="25"/>
      <c r="K103" s="25"/>
      <c r="L103" s="27">
        <v>1</v>
      </c>
      <c r="M103" s="26">
        <v>45840</v>
      </c>
      <c r="N103" s="25" t="str" cm="1">
        <f t="array" ref="N103">_xlfn.IFS(L103=100%,"выполнено",L103=0%,"не выполнено",L103&gt;0%,"в работе",L103&lt;100%,"в работе")</f>
        <v>выполнено</v>
      </c>
      <c r="O103" s="25"/>
      <c r="P103" s="25"/>
      <c r="Q103" s="25" t="s">
        <v>1032</v>
      </c>
      <c r="R103" s="25" t="s">
        <v>1703</v>
      </c>
      <c r="S103" s="48" t="s">
        <v>1695</v>
      </c>
    </row>
    <row r="104" spans="1:19" x14ac:dyDescent="0.25">
      <c r="A104" s="47" t="s">
        <v>1684</v>
      </c>
      <c r="B104" s="44">
        <v>7</v>
      </c>
      <c r="C104" s="25" t="s">
        <v>116</v>
      </c>
      <c r="D104" s="25" t="s">
        <v>65</v>
      </c>
      <c r="E104" s="26">
        <v>45882</v>
      </c>
      <c r="F104" s="26">
        <v>45923</v>
      </c>
      <c r="G104" s="25" t="s">
        <v>117</v>
      </c>
      <c r="H104" s="26">
        <v>45840</v>
      </c>
      <c r="I104" s="26">
        <v>45877</v>
      </c>
      <c r="J104" s="25"/>
      <c r="K104" s="25"/>
      <c r="L104" s="27">
        <v>0.65</v>
      </c>
      <c r="M104" s="26" t="s">
        <v>2</v>
      </c>
      <c r="N104" s="25" t="str" cm="1">
        <f t="array" ref="N104">_xlfn.IFS(L104=100%,"выполнено",L104=0%,"не выполнено",L104&gt;0%,"в работе",L104&lt;100%,"в работе")</f>
        <v>в работе</v>
      </c>
      <c r="O104" s="25"/>
      <c r="P104" s="25"/>
      <c r="Q104" s="25" t="s">
        <v>1032</v>
      </c>
      <c r="R104" s="25" t="s">
        <v>1703</v>
      </c>
      <c r="S104" s="48" t="s">
        <v>1695</v>
      </c>
    </row>
    <row r="105" spans="1:19" x14ac:dyDescent="0.25">
      <c r="A105" s="47" t="s">
        <v>1684</v>
      </c>
      <c r="B105" s="44">
        <v>8</v>
      </c>
      <c r="C105" s="25" t="s">
        <v>118</v>
      </c>
      <c r="D105" s="25" t="s">
        <v>109</v>
      </c>
      <c r="E105" s="26">
        <v>45882</v>
      </c>
      <c r="F105" s="26">
        <v>45912</v>
      </c>
      <c r="G105" s="25" t="s">
        <v>109</v>
      </c>
      <c r="H105" s="26">
        <v>45840</v>
      </c>
      <c r="I105" s="26">
        <v>45870</v>
      </c>
      <c r="J105" s="25"/>
      <c r="K105" s="25"/>
      <c r="L105" s="27">
        <v>0.8</v>
      </c>
      <c r="M105" s="26" t="s">
        <v>2</v>
      </c>
      <c r="N105" s="25" t="str" cm="1">
        <f t="array" ref="N105">_xlfn.IFS(L105=100%,"выполнено",L105=0%,"не выполнено",L105&gt;0%,"в работе",L105&lt;100%,"в работе")</f>
        <v>в работе</v>
      </c>
      <c r="O105" s="25"/>
      <c r="P105" s="25"/>
      <c r="Q105" s="25" t="s">
        <v>1032</v>
      </c>
      <c r="R105" s="25" t="s">
        <v>1703</v>
      </c>
      <c r="S105" s="48" t="s">
        <v>1695</v>
      </c>
    </row>
    <row r="106" spans="1:19" x14ac:dyDescent="0.25">
      <c r="A106" s="47" t="s">
        <v>1684</v>
      </c>
      <c r="B106" s="44">
        <v>8</v>
      </c>
      <c r="C106" s="25" t="s">
        <v>119</v>
      </c>
      <c r="D106" s="25" t="s">
        <v>73</v>
      </c>
      <c r="E106" s="26">
        <v>45912</v>
      </c>
      <c r="F106" s="26">
        <v>45919</v>
      </c>
      <c r="G106" s="25" t="s">
        <v>33</v>
      </c>
      <c r="H106" s="26">
        <v>45870</v>
      </c>
      <c r="I106" s="26">
        <v>45875</v>
      </c>
      <c r="J106" s="25"/>
      <c r="K106" s="25"/>
      <c r="L106" s="27">
        <v>0.1</v>
      </c>
      <c r="M106" s="26" t="s">
        <v>2</v>
      </c>
      <c r="N106" s="25" t="str" cm="1">
        <f t="array" ref="N106">_xlfn.IFS(L106=100%,"выполнено",L106=0%,"не выполнено",L106&gt;0%,"в работе",L106&lt;100%,"в работе")</f>
        <v>в работе</v>
      </c>
      <c r="O106" s="25"/>
      <c r="P106" s="25"/>
      <c r="Q106" s="25" t="s">
        <v>1032</v>
      </c>
      <c r="R106" s="25" t="s">
        <v>1703</v>
      </c>
      <c r="S106" s="48" t="s">
        <v>1695</v>
      </c>
    </row>
    <row r="107" spans="1:19" x14ac:dyDescent="0.25">
      <c r="A107" s="47" t="s">
        <v>1684</v>
      </c>
      <c r="B107" s="44">
        <v>8</v>
      </c>
      <c r="C107" s="25" t="s">
        <v>120</v>
      </c>
      <c r="D107" s="25" t="s">
        <v>35</v>
      </c>
      <c r="E107" s="26">
        <v>45919</v>
      </c>
      <c r="F107" s="26">
        <v>45923</v>
      </c>
      <c r="G107" s="25" t="s">
        <v>35</v>
      </c>
      <c r="H107" s="26">
        <v>45875</v>
      </c>
      <c r="I107" s="26">
        <v>45877</v>
      </c>
      <c r="J107" s="25"/>
      <c r="K107" s="25"/>
      <c r="L107" s="27">
        <v>0</v>
      </c>
      <c r="M107" s="26" t="s">
        <v>2</v>
      </c>
      <c r="N107" s="25" t="str" cm="1">
        <f t="array" ref="N107">_xlfn.IFS(L107=100%,"выполнено",L107=0%,"не выполнено",L107&gt;0%,"в работе",L107&lt;100%,"в работе")</f>
        <v>не выполнено</v>
      </c>
      <c r="O107" s="25"/>
      <c r="P107" s="25"/>
      <c r="Q107" s="25" t="s">
        <v>1032</v>
      </c>
      <c r="R107" s="25" t="s">
        <v>1703</v>
      </c>
      <c r="S107" s="48" t="s">
        <v>1695</v>
      </c>
    </row>
    <row r="108" spans="1:19" x14ac:dyDescent="0.25">
      <c r="A108" s="47" t="s">
        <v>1684</v>
      </c>
      <c r="B108" s="44">
        <v>6</v>
      </c>
      <c r="C108" s="25" t="s">
        <v>121</v>
      </c>
      <c r="D108" s="25" t="s">
        <v>122</v>
      </c>
      <c r="E108" s="26">
        <v>45880</v>
      </c>
      <c r="F108" s="26">
        <v>45943</v>
      </c>
      <c r="G108" s="25" t="s">
        <v>122</v>
      </c>
      <c r="H108" s="26">
        <v>45877</v>
      </c>
      <c r="I108" s="26">
        <v>45940</v>
      </c>
      <c r="J108" s="25"/>
      <c r="K108" s="25"/>
      <c r="L108" s="27">
        <v>0.1</v>
      </c>
      <c r="M108" s="26" t="s">
        <v>2</v>
      </c>
      <c r="N108" s="25" t="str" cm="1">
        <f t="array" ref="N108">_xlfn.IFS(L108=100%,"выполнено",L108=0%,"не выполнено",L108&gt;0%,"в работе",L108&lt;100%,"в работе")</f>
        <v>в работе</v>
      </c>
      <c r="O108" s="25"/>
      <c r="P108" s="25"/>
      <c r="Q108" s="25" t="s">
        <v>1032</v>
      </c>
      <c r="R108" s="25" t="s">
        <v>1703</v>
      </c>
      <c r="S108" s="48" t="s">
        <v>1695</v>
      </c>
    </row>
    <row r="109" spans="1:19" x14ac:dyDescent="0.25">
      <c r="A109" s="47" t="s">
        <v>1684</v>
      </c>
      <c r="B109" s="44">
        <v>7</v>
      </c>
      <c r="C109" s="25" t="s">
        <v>2177</v>
      </c>
      <c r="D109" s="25" t="s">
        <v>7</v>
      </c>
      <c r="E109" s="26">
        <v>45880</v>
      </c>
      <c r="F109" s="26">
        <v>45880</v>
      </c>
      <c r="G109" s="25" t="s">
        <v>7</v>
      </c>
      <c r="H109" s="26">
        <v>45877</v>
      </c>
      <c r="I109" s="26">
        <v>45877</v>
      </c>
      <c r="J109" s="25"/>
      <c r="K109" s="25"/>
      <c r="L109" s="27">
        <v>0</v>
      </c>
      <c r="M109" s="26" t="s">
        <v>2</v>
      </c>
      <c r="N109" s="25" t="str" cm="1">
        <f t="array" ref="N109">_xlfn.IFS(L109=100%,"выполнено",L109=0%,"не выполнено",L109&gt;0%,"в работе",L109&lt;100%,"в работе")</f>
        <v>не выполнено</v>
      </c>
      <c r="O109" s="25"/>
      <c r="P109" s="25"/>
      <c r="Q109" s="25" t="s">
        <v>1032</v>
      </c>
      <c r="R109" s="25" t="s">
        <v>1703</v>
      </c>
      <c r="S109" s="48" t="s">
        <v>1695</v>
      </c>
    </row>
    <row r="110" spans="1:19" x14ac:dyDescent="0.25">
      <c r="A110" s="47" t="s">
        <v>1684</v>
      </c>
      <c r="B110" s="44">
        <v>7</v>
      </c>
      <c r="C110" s="25" t="s">
        <v>123</v>
      </c>
      <c r="D110" s="25" t="s">
        <v>41</v>
      </c>
      <c r="E110" s="26">
        <v>45880</v>
      </c>
      <c r="F110" s="26">
        <v>45915</v>
      </c>
      <c r="G110" s="25" t="s">
        <v>41</v>
      </c>
      <c r="H110" s="26">
        <v>45877</v>
      </c>
      <c r="I110" s="26">
        <v>45912</v>
      </c>
      <c r="J110" s="25"/>
      <c r="K110" s="25"/>
      <c r="L110" s="27">
        <v>0</v>
      </c>
      <c r="M110" s="26" t="s">
        <v>2</v>
      </c>
      <c r="N110" s="25" t="str" cm="1">
        <f t="array" ref="N110">_xlfn.IFS(L110=100%,"выполнено",L110=0%,"не выполнено",L110&gt;0%,"в работе",L110&lt;100%,"в работе")</f>
        <v>не выполнено</v>
      </c>
      <c r="O110" s="25"/>
      <c r="P110" s="25"/>
      <c r="Q110" s="25" t="s">
        <v>465</v>
      </c>
      <c r="R110" s="25" t="s">
        <v>465</v>
      </c>
      <c r="S110" s="48" t="s">
        <v>1695</v>
      </c>
    </row>
    <row r="111" spans="1:19" x14ac:dyDescent="0.25">
      <c r="A111" s="47" t="s">
        <v>1684</v>
      </c>
      <c r="B111" s="44">
        <v>7</v>
      </c>
      <c r="C111" s="25" t="s">
        <v>2178</v>
      </c>
      <c r="D111" s="25" t="s">
        <v>7</v>
      </c>
      <c r="E111" s="26">
        <v>45915</v>
      </c>
      <c r="F111" s="26">
        <v>45915</v>
      </c>
      <c r="G111" s="25" t="s">
        <v>7</v>
      </c>
      <c r="H111" s="26">
        <v>45912</v>
      </c>
      <c r="I111" s="26">
        <v>45912</v>
      </c>
      <c r="J111" s="25"/>
      <c r="K111" s="25"/>
      <c r="L111" s="27">
        <v>0</v>
      </c>
      <c r="M111" s="26" t="s">
        <v>2</v>
      </c>
      <c r="N111" s="25" t="str" cm="1">
        <f t="array" ref="N111">_xlfn.IFS(L111=100%,"выполнено",L111=0%,"не выполнено",L111&gt;0%,"в работе",L111&lt;100%,"в работе")</f>
        <v>не выполнено</v>
      </c>
      <c r="O111" s="25"/>
      <c r="P111" s="25"/>
      <c r="Q111" s="25" t="s">
        <v>1032</v>
      </c>
      <c r="R111" s="25" t="s">
        <v>1703</v>
      </c>
      <c r="S111" s="48" t="s">
        <v>1695</v>
      </c>
    </row>
    <row r="112" spans="1:19" x14ac:dyDescent="0.25">
      <c r="A112" s="47" t="s">
        <v>1684</v>
      </c>
      <c r="B112" s="44">
        <v>7</v>
      </c>
      <c r="C112" s="25" t="s">
        <v>124</v>
      </c>
      <c r="D112" s="25" t="s">
        <v>67</v>
      </c>
      <c r="E112" s="26">
        <v>45915</v>
      </c>
      <c r="F112" s="26">
        <v>45929</v>
      </c>
      <c r="G112" s="25" t="s">
        <v>67</v>
      </c>
      <c r="H112" s="26">
        <v>45912</v>
      </c>
      <c r="I112" s="26">
        <v>45926</v>
      </c>
      <c r="J112" s="25"/>
      <c r="K112" s="25"/>
      <c r="L112" s="27">
        <v>0</v>
      </c>
      <c r="M112" s="26" t="s">
        <v>2</v>
      </c>
      <c r="N112" s="25" t="str" cm="1">
        <f t="array" ref="N112">_xlfn.IFS(L112=100%,"выполнено",L112=0%,"не выполнено",L112&gt;0%,"в работе",L112&lt;100%,"в работе")</f>
        <v>не выполнено</v>
      </c>
      <c r="O112" s="25"/>
      <c r="P112" s="25"/>
      <c r="Q112" s="25" t="s">
        <v>1032</v>
      </c>
      <c r="R112" s="25" t="s">
        <v>1703</v>
      </c>
      <c r="S112" s="48" t="s">
        <v>1695</v>
      </c>
    </row>
    <row r="113" spans="1:19" x14ac:dyDescent="0.25">
      <c r="A113" s="47" t="s">
        <v>1684</v>
      </c>
      <c r="B113" s="44">
        <v>7</v>
      </c>
      <c r="C113" s="25" t="s">
        <v>125</v>
      </c>
      <c r="D113" s="25" t="s">
        <v>67</v>
      </c>
      <c r="E113" s="26">
        <v>45929</v>
      </c>
      <c r="F113" s="26">
        <v>45943</v>
      </c>
      <c r="G113" s="25" t="s">
        <v>67</v>
      </c>
      <c r="H113" s="26">
        <v>45926</v>
      </c>
      <c r="I113" s="26">
        <v>45940</v>
      </c>
      <c r="J113" s="25"/>
      <c r="K113" s="25"/>
      <c r="L113" s="27">
        <v>0</v>
      </c>
      <c r="M113" s="26" t="s">
        <v>2</v>
      </c>
      <c r="N113" s="25" t="str" cm="1">
        <f t="array" ref="N113">_xlfn.IFS(L113=100%,"выполнено",L113=0%,"не выполнено",L113&gt;0%,"в работе",L113&lt;100%,"в работе")</f>
        <v>не выполнено</v>
      </c>
      <c r="O113" s="25"/>
      <c r="P113" s="25"/>
      <c r="Q113" s="25" t="s">
        <v>1032</v>
      </c>
      <c r="R113" s="25" t="s">
        <v>1703</v>
      </c>
      <c r="S113" s="48" t="s">
        <v>1695</v>
      </c>
    </row>
    <row r="114" spans="1:19" x14ac:dyDescent="0.25">
      <c r="A114" s="47" t="s">
        <v>1684</v>
      </c>
      <c r="B114" s="44">
        <v>5</v>
      </c>
      <c r="C114" s="25" t="s">
        <v>2011</v>
      </c>
      <c r="D114" s="25" t="s">
        <v>75</v>
      </c>
      <c r="E114" s="26">
        <v>45764</v>
      </c>
      <c r="F114" s="26">
        <v>45853</v>
      </c>
      <c r="G114" s="25" t="s">
        <v>94</v>
      </c>
      <c r="H114" s="26">
        <v>45870</v>
      </c>
      <c r="I114" s="26">
        <v>45943</v>
      </c>
      <c r="J114" s="25"/>
      <c r="K114" s="25"/>
      <c r="L114" s="27">
        <v>0</v>
      </c>
      <c r="M114" s="26" t="s">
        <v>2</v>
      </c>
      <c r="N114" s="25" t="str" cm="1">
        <f t="array" ref="N114">_xlfn.IFS(L114=100%,"выполнено",L114=0%,"не выполнено",L114&gt;0%,"в работе",L114&lt;100%,"в работе")</f>
        <v>не выполнено</v>
      </c>
      <c r="O114" s="25"/>
      <c r="P114" s="25"/>
      <c r="Q114" s="25" t="s">
        <v>465</v>
      </c>
      <c r="R114" s="25" t="s">
        <v>465</v>
      </c>
      <c r="S114" s="48" t="s">
        <v>1695</v>
      </c>
    </row>
    <row r="115" spans="1:19" x14ac:dyDescent="0.25">
      <c r="A115" s="47" t="s">
        <v>1684</v>
      </c>
      <c r="B115" s="44">
        <v>6</v>
      </c>
      <c r="C115" s="25" t="s">
        <v>126</v>
      </c>
      <c r="D115" s="25" t="s">
        <v>35</v>
      </c>
      <c r="E115" s="26">
        <v>45764</v>
      </c>
      <c r="F115" s="26">
        <v>45768</v>
      </c>
      <c r="G115" s="25" t="s">
        <v>112</v>
      </c>
      <c r="H115" s="26">
        <v>45870</v>
      </c>
      <c r="I115" s="26">
        <v>45870</v>
      </c>
      <c r="J115" s="25"/>
      <c r="K115" s="25"/>
      <c r="L115" s="27">
        <v>0</v>
      </c>
      <c r="M115" s="26" t="s">
        <v>2</v>
      </c>
      <c r="N115" s="25" t="str" cm="1">
        <f t="array" ref="N115">_xlfn.IFS(L115=100%,"выполнено",L115=0%,"не выполнено",L115&gt;0%,"в работе",L115&lt;100%,"в работе")</f>
        <v>не выполнено</v>
      </c>
      <c r="O115" s="25"/>
      <c r="P115" s="25"/>
      <c r="Q115" s="25" t="s">
        <v>465</v>
      </c>
      <c r="R115" s="25" t="s">
        <v>465</v>
      </c>
      <c r="S115" s="48" t="s">
        <v>1695</v>
      </c>
    </row>
    <row r="116" spans="1:19" x14ac:dyDescent="0.25">
      <c r="A116" s="47" t="s">
        <v>1684</v>
      </c>
      <c r="B116" s="44">
        <v>6</v>
      </c>
      <c r="C116" s="25" t="s">
        <v>127</v>
      </c>
      <c r="D116" s="25" t="s">
        <v>73</v>
      </c>
      <c r="E116" s="26">
        <v>45768</v>
      </c>
      <c r="F116" s="26">
        <v>45775</v>
      </c>
      <c r="G116" s="25" t="s">
        <v>73</v>
      </c>
      <c r="H116" s="26">
        <v>45873</v>
      </c>
      <c r="I116" s="26">
        <v>45877</v>
      </c>
      <c r="J116" s="25"/>
      <c r="K116" s="25"/>
      <c r="L116" s="27">
        <v>0</v>
      </c>
      <c r="M116" s="26" t="s">
        <v>2</v>
      </c>
      <c r="N116" s="25" t="str" cm="1">
        <f t="array" ref="N116">_xlfn.IFS(L116=100%,"выполнено",L116=0%,"не выполнено",L116&gt;0%,"в работе",L116&lt;100%,"в работе")</f>
        <v>не выполнено</v>
      </c>
      <c r="O116" s="25"/>
      <c r="P116" s="25"/>
      <c r="Q116" s="25" t="s">
        <v>465</v>
      </c>
      <c r="R116" s="25" t="s">
        <v>465</v>
      </c>
      <c r="S116" s="48" t="s">
        <v>1695</v>
      </c>
    </row>
    <row r="117" spans="1:19" x14ac:dyDescent="0.25">
      <c r="A117" s="47" t="s">
        <v>1684</v>
      </c>
      <c r="B117" s="44">
        <v>6</v>
      </c>
      <c r="C117" s="25" t="s">
        <v>970</v>
      </c>
      <c r="D117" s="25" t="s">
        <v>106</v>
      </c>
      <c r="E117" s="26">
        <v>45775</v>
      </c>
      <c r="F117" s="26">
        <v>45790</v>
      </c>
      <c r="G117" s="25" t="s">
        <v>112</v>
      </c>
      <c r="H117" s="26">
        <v>45880</v>
      </c>
      <c r="I117" s="26">
        <v>45880</v>
      </c>
      <c r="J117" s="25"/>
      <c r="K117" s="25"/>
      <c r="L117" s="27">
        <v>0</v>
      </c>
      <c r="M117" s="26" t="s">
        <v>2</v>
      </c>
      <c r="N117" s="25" t="str" cm="1">
        <f t="array" ref="N117">_xlfn.IFS(L117=100%,"выполнено",L117=0%,"не выполнено",L117&gt;0%,"в работе",L117&lt;100%,"в работе")</f>
        <v>не выполнено</v>
      </c>
      <c r="O117" s="25"/>
      <c r="P117" s="25"/>
      <c r="Q117" s="25" t="s">
        <v>1719</v>
      </c>
      <c r="R117" s="25" t="s">
        <v>1719</v>
      </c>
      <c r="S117" s="48" t="s">
        <v>1695</v>
      </c>
    </row>
    <row r="118" spans="1:19" x14ac:dyDescent="0.25">
      <c r="A118" s="47" t="s">
        <v>1684</v>
      </c>
      <c r="B118" s="44">
        <v>6</v>
      </c>
      <c r="C118" s="25" t="s">
        <v>123</v>
      </c>
      <c r="D118" s="25" t="s">
        <v>27</v>
      </c>
      <c r="E118" s="26">
        <v>45790</v>
      </c>
      <c r="F118" s="26">
        <v>45818</v>
      </c>
      <c r="G118" s="25" t="s">
        <v>27</v>
      </c>
      <c r="H118" s="26">
        <v>45881</v>
      </c>
      <c r="I118" s="26">
        <v>45908</v>
      </c>
      <c r="J118" s="25"/>
      <c r="K118" s="25"/>
      <c r="L118" s="27">
        <v>0</v>
      </c>
      <c r="M118" s="26" t="s">
        <v>2</v>
      </c>
      <c r="N118" s="25" t="str" cm="1">
        <f t="array" ref="N118">_xlfn.IFS(L118=100%,"выполнено",L118=0%,"не выполнено",L118&gt;0%,"в работе",L118&lt;100%,"в работе")</f>
        <v>не выполнено</v>
      </c>
      <c r="O118" s="25"/>
      <c r="P118" s="25"/>
      <c r="Q118" s="25" t="s">
        <v>465</v>
      </c>
      <c r="R118" s="25" t="s">
        <v>465</v>
      </c>
      <c r="S118" s="48" t="s">
        <v>1695</v>
      </c>
    </row>
    <row r="119" spans="1:19" x14ac:dyDescent="0.25">
      <c r="A119" s="47" t="s">
        <v>1684</v>
      </c>
      <c r="B119" s="44">
        <v>6</v>
      </c>
      <c r="C119" s="25" t="s">
        <v>128</v>
      </c>
      <c r="D119" s="25" t="s">
        <v>7</v>
      </c>
      <c r="E119" s="26">
        <v>45818</v>
      </c>
      <c r="F119" s="26">
        <v>45818</v>
      </c>
      <c r="G119" s="25" t="s">
        <v>7</v>
      </c>
      <c r="H119" s="26">
        <v>45908</v>
      </c>
      <c r="I119" s="26">
        <v>45908</v>
      </c>
      <c r="J119" s="25"/>
      <c r="K119" s="25"/>
      <c r="L119" s="27">
        <v>0</v>
      </c>
      <c r="M119" s="26" t="s">
        <v>2</v>
      </c>
      <c r="N119" s="25" t="str" cm="1">
        <f t="array" ref="N119">_xlfn.IFS(L119=100%,"выполнено",L119=0%,"не выполнено",L119&gt;0%,"в работе",L119&lt;100%,"в работе")</f>
        <v>не выполнено</v>
      </c>
      <c r="O119" s="25"/>
      <c r="P119" s="25"/>
      <c r="Q119" s="25" t="s">
        <v>465</v>
      </c>
      <c r="R119" s="25" t="s">
        <v>465</v>
      </c>
      <c r="S119" s="48" t="s">
        <v>1695</v>
      </c>
    </row>
    <row r="120" spans="1:19" x14ac:dyDescent="0.25">
      <c r="A120" s="47" t="s">
        <v>1684</v>
      </c>
      <c r="B120" s="44">
        <v>6</v>
      </c>
      <c r="C120" s="25" t="s">
        <v>129</v>
      </c>
      <c r="D120" s="25" t="s">
        <v>67</v>
      </c>
      <c r="E120" s="26">
        <v>45818</v>
      </c>
      <c r="F120" s="26">
        <v>45832</v>
      </c>
      <c r="G120" s="25" t="s">
        <v>67</v>
      </c>
      <c r="H120" s="26">
        <v>45909</v>
      </c>
      <c r="I120" s="26">
        <v>45922</v>
      </c>
      <c r="J120" s="25"/>
      <c r="K120" s="25"/>
      <c r="L120" s="27">
        <v>0</v>
      </c>
      <c r="M120" s="26" t="s">
        <v>2</v>
      </c>
      <c r="N120" s="25" t="str" cm="1">
        <f t="array" ref="N120">_xlfn.IFS(L120=100%,"выполнено",L120=0%,"не выполнено",L120&gt;0%,"в работе",L120&lt;100%,"в работе")</f>
        <v>не выполнено</v>
      </c>
      <c r="O120" s="25"/>
      <c r="P120" s="25"/>
      <c r="Q120" s="25" t="s">
        <v>465</v>
      </c>
      <c r="R120" s="25" t="s">
        <v>465</v>
      </c>
      <c r="S120" s="48" t="s">
        <v>1695</v>
      </c>
    </row>
    <row r="121" spans="1:19" x14ac:dyDescent="0.25">
      <c r="A121" s="47" t="s">
        <v>1684</v>
      </c>
      <c r="B121" s="44">
        <v>6</v>
      </c>
      <c r="C121" s="25" t="s">
        <v>130</v>
      </c>
      <c r="D121" s="25" t="s">
        <v>28</v>
      </c>
      <c r="E121" s="26">
        <v>45832</v>
      </c>
      <c r="F121" s="26">
        <v>45853</v>
      </c>
      <c r="G121" s="25" t="s">
        <v>28</v>
      </c>
      <c r="H121" s="26">
        <v>45923</v>
      </c>
      <c r="I121" s="26">
        <v>45943</v>
      </c>
      <c r="J121" s="25"/>
      <c r="K121" s="25"/>
      <c r="L121" s="27">
        <v>0</v>
      </c>
      <c r="M121" s="26" t="s">
        <v>2</v>
      </c>
      <c r="N121" s="25" t="str" cm="1">
        <f t="array" ref="N121">_xlfn.IFS(L121=100%,"выполнено",L121=0%,"не выполнено",L121&gt;0%,"в работе",L121&lt;100%,"в работе")</f>
        <v>не выполнено</v>
      </c>
      <c r="O121" s="25"/>
      <c r="P121" s="25"/>
      <c r="Q121" s="25" t="s">
        <v>465</v>
      </c>
      <c r="R121" s="25" t="s">
        <v>465</v>
      </c>
      <c r="S121" s="48" t="s">
        <v>1695</v>
      </c>
    </row>
    <row r="122" spans="1:19" x14ac:dyDescent="0.25">
      <c r="A122" s="47" t="s">
        <v>1684</v>
      </c>
      <c r="B122" s="44">
        <v>4</v>
      </c>
      <c r="C122" s="25" t="s">
        <v>2001</v>
      </c>
      <c r="D122" s="25" t="s">
        <v>67</v>
      </c>
      <c r="E122" s="26">
        <v>45853</v>
      </c>
      <c r="F122" s="26">
        <v>45866</v>
      </c>
      <c r="G122" s="25" t="s">
        <v>67</v>
      </c>
      <c r="H122" s="26">
        <v>45943</v>
      </c>
      <c r="I122" s="26">
        <v>45957</v>
      </c>
      <c r="J122" s="25"/>
      <c r="K122" s="25"/>
      <c r="L122" s="27">
        <v>0</v>
      </c>
      <c r="M122" s="26" t="s">
        <v>2</v>
      </c>
      <c r="N122" s="25" t="str" cm="1">
        <f t="array" ref="N122">_xlfn.IFS(L122=100%,"выполнено",L122=0%,"не выполнено",L122&gt;0%,"в работе",L122&lt;100%,"в работе")</f>
        <v>не выполнено</v>
      </c>
      <c r="O122" s="25"/>
      <c r="P122" s="25"/>
      <c r="Q122" s="25" t="s">
        <v>1719</v>
      </c>
      <c r="R122" s="25" t="s">
        <v>1719</v>
      </c>
      <c r="S122" s="48" t="s">
        <v>1695</v>
      </c>
    </row>
    <row r="123" spans="1:19" x14ac:dyDescent="0.25">
      <c r="A123" s="47" t="s">
        <v>1685</v>
      </c>
      <c r="B123" s="44">
        <v>1</v>
      </c>
      <c r="C123" s="25" t="s">
        <v>131</v>
      </c>
      <c r="D123" s="25" t="s">
        <v>1</v>
      </c>
      <c r="E123" s="26" t="s">
        <v>2</v>
      </c>
      <c r="F123" s="26" t="s">
        <v>2</v>
      </c>
      <c r="G123" s="25" t="s">
        <v>1730</v>
      </c>
      <c r="H123" s="26">
        <v>45184</v>
      </c>
      <c r="I123" s="26">
        <v>45859</v>
      </c>
      <c r="J123" s="25"/>
      <c r="K123" s="25"/>
      <c r="L123" s="27">
        <v>1</v>
      </c>
      <c r="M123" s="26">
        <v>45859</v>
      </c>
      <c r="N123" s="25" t="str" cm="1">
        <f t="array" ref="N123">_xlfn.IFS(L123=100%,"выполнено",L123=0%,"не выполнено",L123&gt;0%,"в работе",L123&lt;100%,"в работе")</f>
        <v>выполнено</v>
      </c>
      <c r="O123" s="25"/>
      <c r="P123" s="25"/>
      <c r="Q123" s="25" t="s">
        <v>1719</v>
      </c>
      <c r="R123" s="25" t="s">
        <v>1719</v>
      </c>
      <c r="S123" s="48" t="s">
        <v>1718</v>
      </c>
    </row>
    <row r="124" spans="1:19" x14ac:dyDescent="0.25">
      <c r="A124" s="47" t="s">
        <v>1685</v>
      </c>
      <c r="B124" s="44">
        <v>1</v>
      </c>
      <c r="C124" s="25" t="s">
        <v>132</v>
      </c>
      <c r="D124" s="25" t="s">
        <v>133</v>
      </c>
      <c r="E124" s="26">
        <v>45184</v>
      </c>
      <c r="F124" s="26">
        <v>45377</v>
      </c>
      <c r="G124" s="25" t="s">
        <v>1730</v>
      </c>
      <c r="H124" s="26">
        <v>45184</v>
      </c>
      <c r="I124" s="26">
        <v>45859</v>
      </c>
      <c r="J124" s="25"/>
      <c r="K124" s="25"/>
      <c r="L124" s="27">
        <v>1</v>
      </c>
      <c r="M124" s="26">
        <v>45859</v>
      </c>
      <c r="N124" s="25" t="str" cm="1">
        <f t="array" ref="N124">_xlfn.IFS(L124=100%,"выполнено",L124=0%,"не выполнено",L124&gt;0%,"в работе",L124&lt;100%,"в работе")</f>
        <v>выполнено</v>
      </c>
      <c r="O124" s="25"/>
      <c r="P124" s="25"/>
      <c r="Q124" s="25" t="s">
        <v>1719</v>
      </c>
      <c r="R124" s="25" t="s">
        <v>1719</v>
      </c>
      <c r="S124" s="48" t="s">
        <v>1718</v>
      </c>
    </row>
    <row r="125" spans="1:19" x14ac:dyDescent="0.25">
      <c r="A125" s="47" t="s">
        <v>1685</v>
      </c>
      <c r="B125" s="44">
        <v>2</v>
      </c>
      <c r="C125" s="25" t="s">
        <v>134</v>
      </c>
      <c r="D125" s="25" t="s">
        <v>133</v>
      </c>
      <c r="E125" s="26">
        <v>45184</v>
      </c>
      <c r="F125" s="26">
        <v>45377</v>
      </c>
      <c r="G125" s="25" t="s">
        <v>135</v>
      </c>
      <c r="H125" s="26">
        <v>45184</v>
      </c>
      <c r="I125" s="26">
        <v>45798</v>
      </c>
      <c r="J125" s="25"/>
      <c r="K125" s="25"/>
      <c r="L125" s="27">
        <v>1</v>
      </c>
      <c r="M125" s="26">
        <v>45798</v>
      </c>
      <c r="N125" s="25" t="str" cm="1">
        <f t="array" ref="N125">_xlfn.IFS(L125=100%,"выполнено",L125=0%,"не выполнено",L125&gt;0%,"в работе",L125&lt;100%,"в работе")</f>
        <v>выполнено</v>
      </c>
      <c r="O125" s="25"/>
      <c r="P125" s="25"/>
      <c r="Q125" s="25" t="s">
        <v>1719</v>
      </c>
      <c r="R125" s="25" t="s">
        <v>1719</v>
      </c>
      <c r="S125" s="48" t="s">
        <v>1718</v>
      </c>
    </row>
    <row r="126" spans="1:19" x14ac:dyDescent="0.25">
      <c r="A126" s="47" t="s">
        <v>1685</v>
      </c>
      <c r="B126" s="44">
        <v>3</v>
      </c>
      <c r="C126" s="25" t="s">
        <v>136</v>
      </c>
      <c r="D126" s="25" t="s">
        <v>7</v>
      </c>
      <c r="E126" s="26">
        <v>45184</v>
      </c>
      <c r="F126" s="26">
        <v>45184</v>
      </c>
      <c r="G126" s="25" t="s">
        <v>7</v>
      </c>
      <c r="H126" s="26">
        <v>45184</v>
      </c>
      <c r="I126" s="26">
        <v>45184</v>
      </c>
      <c r="J126" s="25"/>
      <c r="K126" s="25"/>
      <c r="L126" s="27">
        <v>1</v>
      </c>
      <c r="M126" s="26">
        <v>45184</v>
      </c>
      <c r="N126" s="25" t="str" cm="1">
        <f t="array" ref="N126">_xlfn.IFS(L126=100%,"выполнено",L126=0%,"не выполнено",L126&gt;0%,"в работе",L126&lt;100%,"в работе")</f>
        <v>выполнено</v>
      </c>
      <c r="O126" s="25"/>
      <c r="P126" s="25"/>
      <c r="Q126" s="25" t="s">
        <v>1719</v>
      </c>
      <c r="R126" s="25" t="s">
        <v>1719</v>
      </c>
      <c r="S126" s="48" t="s">
        <v>1718</v>
      </c>
    </row>
    <row r="127" spans="1:19" x14ac:dyDescent="0.25">
      <c r="A127" s="47" t="s">
        <v>1685</v>
      </c>
      <c r="B127" s="44">
        <v>3</v>
      </c>
      <c r="C127" s="25" t="s">
        <v>137</v>
      </c>
      <c r="D127" s="25" t="s">
        <v>7</v>
      </c>
      <c r="E127" s="26">
        <v>45303</v>
      </c>
      <c r="F127" s="26">
        <v>45303</v>
      </c>
      <c r="G127" s="25" t="s">
        <v>103</v>
      </c>
      <c r="H127" s="26">
        <v>45394</v>
      </c>
      <c r="I127" s="26">
        <v>45446</v>
      </c>
      <c r="J127" s="25"/>
      <c r="K127" s="25"/>
      <c r="L127" s="27">
        <v>1</v>
      </c>
      <c r="M127" s="26">
        <v>45446</v>
      </c>
      <c r="N127" s="25" t="str" cm="1">
        <f t="array" ref="N127">_xlfn.IFS(L127=100%,"выполнено",L127=0%,"не выполнено",L127&gt;0%,"в работе",L127&lt;100%,"в работе")</f>
        <v>выполнено</v>
      </c>
      <c r="O127" s="25"/>
      <c r="P127" s="25"/>
      <c r="Q127" s="25" t="s">
        <v>1719</v>
      </c>
      <c r="R127" s="25" t="s">
        <v>1719</v>
      </c>
      <c r="S127" s="48" t="s">
        <v>1718</v>
      </c>
    </row>
    <row r="128" spans="1:19" x14ac:dyDescent="0.25">
      <c r="A128" s="47" t="s">
        <v>1685</v>
      </c>
      <c r="B128" s="44">
        <v>3</v>
      </c>
      <c r="C128" s="25" t="s">
        <v>138</v>
      </c>
      <c r="D128" s="25" t="s">
        <v>7</v>
      </c>
      <c r="E128" s="26">
        <v>45351</v>
      </c>
      <c r="F128" s="26">
        <v>45351</v>
      </c>
      <c r="G128" s="25" t="s">
        <v>7</v>
      </c>
      <c r="H128" s="26">
        <v>45762</v>
      </c>
      <c r="I128" s="26">
        <v>45762</v>
      </c>
      <c r="J128" s="25"/>
      <c r="K128" s="25"/>
      <c r="L128" s="27">
        <v>1</v>
      </c>
      <c r="M128" s="26">
        <v>45762</v>
      </c>
      <c r="N128" s="25" t="str" cm="1">
        <f t="array" ref="N128">_xlfn.IFS(L128=100%,"выполнено",L128=0%,"не выполнено",L128&gt;0%,"в работе",L128&lt;100%,"в работе")</f>
        <v>выполнено</v>
      </c>
      <c r="O128" s="25"/>
      <c r="P128" s="25"/>
      <c r="Q128" s="25" t="s">
        <v>1719</v>
      </c>
      <c r="R128" s="25" t="s">
        <v>1719</v>
      </c>
      <c r="S128" s="48" t="s">
        <v>1718</v>
      </c>
    </row>
    <row r="129" spans="1:19" x14ac:dyDescent="0.25">
      <c r="A129" s="47" t="s">
        <v>1685</v>
      </c>
      <c r="B129" s="44">
        <v>3</v>
      </c>
      <c r="C129" s="25" t="s">
        <v>139</v>
      </c>
      <c r="D129" s="25" t="s">
        <v>7</v>
      </c>
      <c r="E129" s="26">
        <v>45377</v>
      </c>
      <c r="F129" s="26">
        <v>45377</v>
      </c>
      <c r="G129" s="25" t="s">
        <v>7</v>
      </c>
      <c r="H129" s="26">
        <v>45798</v>
      </c>
      <c r="I129" s="26">
        <v>45798</v>
      </c>
      <c r="J129" s="25"/>
      <c r="K129" s="25"/>
      <c r="L129" s="27">
        <v>1</v>
      </c>
      <c r="M129" s="26">
        <v>45798</v>
      </c>
      <c r="N129" s="25" t="str" cm="1">
        <f t="array" ref="N129">_xlfn.IFS(L129=100%,"выполнено",L129=0%,"не выполнено",L129&gt;0%,"в работе",L129&lt;100%,"в работе")</f>
        <v>выполнено</v>
      </c>
      <c r="O129" s="25"/>
      <c r="P129" s="25"/>
      <c r="Q129" s="25" t="s">
        <v>1719</v>
      </c>
      <c r="R129" s="25" t="s">
        <v>1719</v>
      </c>
      <c r="S129" s="48" t="s">
        <v>1718</v>
      </c>
    </row>
    <row r="130" spans="1:19" x14ac:dyDescent="0.25">
      <c r="A130" s="47" t="s">
        <v>1685</v>
      </c>
      <c r="B130" s="44">
        <v>2</v>
      </c>
      <c r="C130" s="25" t="s">
        <v>140</v>
      </c>
      <c r="D130" s="25" t="s">
        <v>141</v>
      </c>
      <c r="E130" s="26">
        <v>45208</v>
      </c>
      <c r="F130" s="26">
        <v>45334</v>
      </c>
      <c r="G130" s="25" t="s">
        <v>142</v>
      </c>
      <c r="H130" s="26">
        <v>45208</v>
      </c>
      <c r="I130" s="26">
        <v>45412</v>
      </c>
      <c r="J130" s="25"/>
      <c r="K130" s="25"/>
      <c r="L130" s="27">
        <v>1</v>
      </c>
      <c r="M130" s="26">
        <v>45412</v>
      </c>
      <c r="N130" s="25" t="str" cm="1">
        <f t="array" ref="N130">_xlfn.IFS(L130=100%,"выполнено",L130=0%,"не выполнено",L130&gt;0%,"в работе",L130&lt;100%,"в работе")</f>
        <v>выполнено</v>
      </c>
      <c r="O130" s="25"/>
      <c r="P130" s="25"/>
      <c r="Q130" s="25" t="s">
        <v>1719</v>
      </c>
      <c r="R130" s="25" t="s">
        <v>1719</v>
      </c>
      <c r="S130" s="48" t="s">
        <v>1718</v>
      </c>
    </row>
    <row r="131" spans="1:19" x14ac:dyDescent="0.25">
      <c r="A131" s="47" t="s">
        <v>1685</v>
      </c>
      <c r="B131" s="44">
        <v>3</v>
      </c>
      <c r="C131" s="25" t="s">
        <v>143</v>
      </c>
      <c r="D131" s="25" t="s">
        <v>28</v>
      </c>
      <c r="E131" s="26">
        <v>45208</v>
      </c>
      <c r="F131" s="26">
        <v>45229</v>
      </c>
      <c r="G131" s="25" t="s">
        <v>28</v>
      </c>
      <c r="H131" s="26">
        <v>45208</v>
      </c>
      <c r="I131" s="26">
        <v>45240</v>
      </c>
      <c r="J131" s="25"/>
      <c r="K131" s="25"/>
      <c r="L131" s="27">
        <v>1</v>
      </c>
      <c r="M131" s="26">
        <v>45240</v>
      </c>
      <c r="N131" s="25" t="str" cm="1">
        <f t="array" ref="N131">_xlfn.IFS(L131=100%,"выполнено",L131=0%,"не выполнено",L131&gt;0%,"в работе",L131&lt;100%,"в работе")</f>
        <v>выполнено</v>
      </c>
      <c r="O131" s="25"/>
      <c r="P131" s="25"/>
      <c r="Q131" s="25" t="s">
        <v>1719</v>
      </c>
      <c r="R131" s="25" t="s">
        <v>1719</v>
      </c>
      <c r="S131" s="48" t="s">
        <v>1718</v>
      </c>
    </row>
    <row r="132" spans="1:19" x14ac:dyDescent="0.25">
      <c r="A132" s="47" t="s">
        <v>1685</v>
      </c>
      <c r="B132" s="44">
        <v>3</v>
      </c>
      <c r="C132" s="25" t="s">
        <v>144</v>
      </c>
      <c r="D132" s="25" t="s">
        <v>28</v>
      </c>
      <c r="E132" s="26">
        <v>45285</v>
      </c>
      <c r="F132" s="26">
        <v>45306</v>
      </c>
      <c r="G132" s="25" t="s">
        <v>28</v>
      </c>
      <c r="H132" s="26">
        <v>45282</v>
      </c>
      <c r="I132" s="26">
        <v>45412</v>
      </c>
      <c r="J132" s="25"/>
      <c r="K132" s="25"/>
      <c r="L132" s="27">
        <v>1</v>
      </c>
      <c r="M132" s="26">
        <v>45412</v>
      </c>
      <c r="N132" s="25" t="str" cm="1">
        <f t="array" ref="N132">_xlfn.IFS(L132=100%,"выполнено",L132=0%,"не выполнено",L132&gt;0%,"в работе",L132&lt;100%,"в работе")</f>
        <v>выполнено</v>
      </c>
      <c r="O132" s="25"/>
      <c r="P132" s="25"/>
      <c r="Q132" s="25" t="s">
        <v>1719</v>
      </c>
      <c r="R132" s="25" t="s">
        <v>1719</v>
      </c>
      <c r="S132" s="48" t="s">
        <v>1718</v>
      </c>
    </row>
    <row r="133" spans="1:19" x14ac:dyDescent="0.25">
      <c r="A133" s="47" t="s">
        <v>1685</v>
      </c>
      <c r="B133" s="44">
        <v>3</v>
      </c>
      <c r="C133" s="25" t="s">
        <v>145</v>
      </c>
      <c r="D133" s="25" t="s">
        <v>67</v>
      </c>
      <c r="E133" s="26">
        <v>45212</v>
      </c>
      <c r="F133" s="26">
        <v>45226</v>
      </c>
      <c r="G133" s="25" t="s">
        <v>67</v>
      </c>
      <c r="H133" s="26">
        <v>45212</v>
      </c>
      <c r="I133" s="26">
        <v>45226</v>
      </c>
      <c r="J133" s="25"/>
      <c r="K133" s="25"/>
      <c r="L133" s="27">
        <v>1</v>
      </c>
      <c r="M133" s="26">
        <v>45226</v>
      </c>
      <c r="N133" s="25" t="str" cm="1">
        <f t="array" ref="N133">_xlfn.IFS(L133=100%,"выполнено",L133=0%,"не выполнено",L133&gt;0%,"в работе",L133&lt;100%,"в работе")</f>
        <v>выполнено</v>
      </c>
      <c r="O133" s="25"/>
      <c r="P133" s="25"/>
      <c r="Q133" s="25" t="s">
        <v>1719</v>
      </c>
      <c r="R133" s="25" t="s">
        <v>1719</v>
      </c>
      <c r="S133" s="48" t="s">
        <v>1718</v>
      </c>
    </row>
    <row r="134" spans="1:19" x14ac:dyDescent="0.25">
      <c r="A134" s="47" t="s">
        <v>1685</v>
      </c>
      <c r="B134" s="44">
        <v>3</v>
      </c>
      <c r="C134" s="25" t="s">
        <v>146</v>
      </c>
      <c r="D134" s="25" t="s">
        <v>28</v>
      </c>
      <c r="E134" s="26">
        <v>45314</v>
      </c>
      <c r="F134" s="26">
        <v>45334</v>
      </c>
      <c r="G134" s="25" t="s">
        <v>67</v>
      </c>
      <c r="H134" s="26">
        <v>45314</v>
      </c>
      <c r="I134" s="26">
        <v>45405</v>
      </c>
      <c r="J134" s="25"/>
      <c r="K134" s="25"/>
      <c r="L134" s="27">
        <v>1</v>
      </c>
      <c r="M134" s="26">
        <v>45405</v>
      </c>
      <c r="N134" s="25" t="str" cm="1">
        <f t="array" ref="N134">_xlfn.IFS(L134=100%,"выполнено",L134=0%,"не выполнено",L134&gt;0%,"в работе",L134&lt;100%,"в работе")</f>
        <v>выполнено</v>
      </c>
      <c r="O134" s="25"/>
      <c r="P134" s="25"/>
      <c r="Q134" s="25" t="s">
        <v>1719</v>
      </c>
      <c r="R134" s="25" t="s">
        <v>1719</v>
      </c>
      <c r="S134" s="48" t="s">
        <v>1718</v>
      </c>
    </row>
    <row r="135" spans="1:19" x14ac:dyDescent="0.25">
      <c r="A135" s="47" t="s">
        <v>1685</v>
      </c>
      <c r="B135" s="44">
        <v>2</v>
      </c>
      <c r="C135" s="25" t="s">
        <v>147</v>
      </c>
      <c r="D135" s="25" t="s">
        <v>148</v>
      </c>
      <c r="E135" s="26">
        <v>45231</v>
      </c>
      <c r="F135" s="26">
        <v>45377</v>
      </c>
      <c r="G135" s="25" t="s">
        <v>1730</v>
      </c>
      <c r="H135" s="26">
        <v>45184</v>
      </c>
      <c r="I135" s="26">
        <v>45859</v>
      </c>
      <c r="J135" s="25"/>
      <c r="K135" s="25"/>
      <c r="L135" s="27">
        <v>1</v>
      </c>
      <c r="M135" s="26">
        <v>45859</v>
      </c>
      <c r="N135" s="25" t="str" cm="1">
        <f t="array" ref="N135">_xlfn.IFS(L135=100%,"выполнено",L135=0%,"не выполнено",L135&gt;0%,"в работе",L135&lt;100%,"в работе")</f>
        <v>выполнено</v>
      </c>
      <c r="O135" s="25"/>
      <c r="P135" s="25"/>
      <c r="Q135" s="25" t="s">
        <v>1719</v>
      </c>
      <c r="R135" s="25" t="s">
        <v>1719</v>
      </c>
      <c r="S135" s="48" t="s">
        <v>1718</v>
      </c>
    </row>
    <row r="136" spans="1:19" x14ac:dyDescent="0.25">
      <c r="A136" s="47" t="s">
        <v>1685</v>
      </c>
      <c r="B136" s="44">
        <v>3</v>
      </c>
      <c r="C136" s="25" t="s">
        <v>149</v>
      </c>
      <c r="D136" s="25" t="s">
        <v>148</v>
      </c>
      <c r="E136" s="26">
        <v>45231</v>
      </c>
      <c r="F136" s="26">
        <v>45377</v>
      </c>
      <c r="G136" s="25" t="s">
        <v>1730</v>
      </c>
      <c r="H136" s="26">
        <v>45184</v>
      </c>
      <c r="I136" s="26">
        <v>45859</v>
      </c>
      <c r="J136" s="25"/>
      <c r="K136" s="25"/>
      <c r="L136" s="27">
        <v>1</v>
      </c>
      <c r="M136" s="26">
        <v>45859</v>
      </c>
      <c r="N136" s="25" t="str" cm="1">
        <f t="array" ref="N136">_xlfn.IFS(L136=100%,"выполнено",L136=0%,"не выполнено",L136&gt;0%,"в работе",L136&lt;100%,"в работе")</f>
        <v>выполнено</v>
      </c>
      <c r="O136" s="25"/>
      <c r="P136" s="25"/>
      <c r="Q136" s="25" t="s">
        <v>1719</v>
      </c>
      <c r="R136" s="25" t="s">
        <v>1719</v>
      </c>
      <c r="S136" s="48" t="s">
        <v>1718</v>
      </c>
    </row>
    <row r="137" spans="1:19" x14ac:dyDescent="0.25">
      <c r="A137" s="47" t="s">
        <v>1685</v>
      </c>
      <c r="B137" s="44">
        <v>4</v>
      </c>
      <c r="C137" s="25" t="s">
        <v>150</v>
      </c>
      <c r="D137" s="25" t="s">
        <v>1</v>
      </c>
      <c r="E137" s="26" t="s">
        <v>2</v>
      </c>
      <c r="F137" s="26" t="s">
        <v>2</v>
      </c>
      <c r="G137" s="25" t="s">
        <v>151</v>
      </c>
      <c r="H137" s="26">
        <v>45231</v>
      </c>
      <c r="I137" s="26">
        <v>45435</v>
      </c>
      <c r="J137" s="25"/>
      <c r="K137" s="25"/>
      <c r="L137" s="27">
        <v>1</v>
      </c>
      <c r="M137" s="26">
        <v>45435</v>
      </c>
      <c r="N137" s="25" t="str" cm="1">
        <f t="array" ref="N137">_xlfn.IFS(L137=100%,"выполнено",L137=0%,"не выполнено",L137&gt;0%,"в работе",L137&lt;100%,"в работе")</f>
        <v>выполнено</v>
      </c>
      <c r="O137" s="25"/>
      <c r="P137" s="25"/>
      <c r="Q137" s="25" t="s">
        <v>1719</v>
      </c>
      <c r="R137" s="25" t="s">
        <v>1719</v>
      </c>
      <c r="S137" s="48" t="s">
        <v>1718</v>
      </c>
    </row>
    <row r="138" spans="1:19" x14ac:dyDescent="0.25">
      <c r="A138" s="47" t="s">
        <v>1685</v>
      </c>
      <c r="B138" s="44">
        <v>5</v>
      </c>
      <c r="C138" s="25" t="s">
        <v>152</v>
      </c>
      <c r="D138" s="25" t="s">
        <v>28</v>
      </c>
      <c r="E138" s="26">
        <v>45231</v>
      </c>
      <c r="F138" s="26">
        <v>45251</v>
      </c>
      <c r="G138" s="25" t="s">
        <v>153</v>
      </c>
      <c r="H138" s="26">
        <v>45231</v>
      </c>
      <c r="I138" s="26">
        <v>45330</v>
      </c>
      <c r="J138" s="25"/>
      <c r="K138" s="25"/>
      <c r="L138" s="27">
        <v>1</v>
      </c>
      <c r="M138" s="26">
        <v>45330</v>
      </c>
      <c r="N138" s="25" t="str" cm="1">
        <f t="array" ref="N138">_xlfn.IFS(L138=100%,"выполнено",L138=0%,"не выполнено",L138&gt;0%,"в работе",L138&lt;100%,"в работе")</f>
        <v>выполнено</v>
      </c>
      <c r="O138" s="25"/>
      <c r="P138" s="25"/>
      <c r="Q138" s="25" t="s">
        <v>1719</v>
      </c>
      <c r="R138" s="25" t="s">
        <v>1719</v>
      </c>
      <c r="S138" s="48" t="s">
        <v>1718</v>
      </c>
    </row>
    <row r="139" spans="1:19" x14ac:dyDescent="0.25">
      <c r="A139" s="47" t="s">
        <v>1685</v>
      </c>
      <c r="B139" s="44">
        <v>6</v>
      </c>
      <c r="C139" s="25" t="s">
        <v>154</v>
      </c>
      <c r="D139" s="25" t="s">
        <v>28</v>
      </c>
      <c r="E139" s="26">
        <v>45231</v>
      </c>
      <c r="F139" s="26">
        <v>45251</v>
      </c>
      <c r="G139" s="25" t="s">
        <v>69</v>
      </c>
      <c r="H139" s="26">
        <v>45231</v>
      </c>
      <c r="I139" s="26">
        <v>45330</v>
      </c>
      <c r="J139" s="25" t="s">
        <v>155</v>
      </c>
      <c r="K139" s="25"/>
      <c r="L139" s="27">
        <v>1</v>
      </c>
      <c r="M139" s="26">
        <v>45330</v>
      </c>
      <c r="N139" s="25" t="str" cm="1">
        <f t="array" ref="N139">_xlfn.IFS(L139=100%,"выполнено",L139=0%,"не выполнено",L139&gt;0%,"в работе",L139&lt;100%,"в работе")</f>
        <v>выполнено</v>
      </c>
      <c r="O139" s="25"/>
      <c r="P139" s="25"/>
      <c r="Q139" s="25" t="s">
        <v>155</v>
      </c>
      <c r="R139" s="25" t="s">
        <v>1699</v>
      </c>
      <c r="S139" s="48" t="s">
        <v>1718</v>
      </c>
    </row>
    <row r="140" spans="1:19" x14ac:dyDescent="0.25">
      <c r="A140" s="47" t="s">
        <v>1685</v>
      </c>
      <c r="B140" s="44">
        <v>5</v>
      </c>
      <c r="C140" s="25" t="s">
        <v>156</v>
      </c>
      <c r="D140" s="25" t="s">
        <v>28</v>
      </c>
      <c r="E140" s="26">
        <v>45231</v>
      </c>
      <c r="F140" s="26">
        <v>45251</v>
      </c>
      <c r="G140" s="25" t="s">
        <v>153</v>
      </c>
      <c r="H140" s="26">
        <v>45231</v>
      </c>
      <c r="I140" s="26">
        <v>45330</v>
      </c>
      <c r="J140" s="25"/>
      <c r="K140" s="25"/>
      <c r="L140" s="27">
        <v>1</v>
      </c>
      <c r="M140" s="26">
        <v>45330</v>
      </c>
      <c r="N140" s="25" t="str" cm="1">
        <f t="array" ref="N140">_xlfn.IFS(L140=100%,"выполнено",L140=0%,"не выполнено",L140&gt;0%,"в работе",L140&lt;100%,"в работе")</f>
        <v>выполнено</v>
      </c>
      <c r="O140" s="25"/>
      <c r="P140" s="25"/>
      <c r="Q140" s="25" t="s">
        <v>1719</v>
      </c>
      <c r="R140" s="25" t="s">
        <v>1719</v>
      </c>
      <c r="S140" s="48" t="s">
        <v>1718</v>
      </c>
    </row>
    <row r="141" spans="1:19" x14ac:dyDescent="0.25">
      <c r="A141" s="47" t="s">
        <v>1685</v>
      </c>
      <c r="B141" s="44">
        <v>6</v>
      </c>
      <c r="C141" s="25" t="s">
        <v>157</v>
      </c>
      <c r="D141" s="25" t="s">
        <v>28</v>
      </c>
      <c r="E141" s="26">
        <v>45231</v>
      </c>
      <c r="F141" s="26">
        <v>45251</v>
      </c>
      <c r="G141" s="25" t="s">
        <v>69</v>
      </c>
      <c r="H141" s="26">
        <v>45231</v>
      </c>
      <c r="I141" s="26">
        <v>45330</v>
      </c>
      <c r="J141" s="25" t="s">
        <v>155</v>
      </c>
      <c r="K141" s="25"/>
      <c r="L141" s="27">
        <v>1</v>
      </c>
      <c r="M141" s="26">
        <v>45330</v>
      </c>
      <c r="N141" s="25" t="str" cm="1">
        <f t="array" ref="N141">_xlfn.IFS(L141=100%,"выполнено",L141=0%,"не выполнено",L141&gt;0%,"в работе",L141&lt;100%,"в работе")</f>
        <v>выполнено</v>
      </c>
      <c r="O141" s="25"/>
      <c r="P141" s="25"/>
      <c r="Q141" s="25" t="s">
        <v>155</v>
      </c>
      <c r="R141" s="25" t="s">
        <v>1699</v>
      </c>
      <c r="S141" s="48" t="s">
        <v>1718</v>
      </c>
    </row>
    <row r="142" spans="1:19" x14ac:dyDescent="0.25">
      <c r="A142" s="47" t="s">
        <v>1685</v>
      </c>
      <c r="B142" s="44">
        <v>5</v>
      </c>
      <c r="C142" s="25" t="s">
        <v>158</v>
      </c>
      <c r="D142" s="25" t="s">
        <v>67</v>
      </c>
      <c r="E142" s="26">
        <v>45307</v>
      </c>
      <c r="F142" s="26">
        <v>45320</v>
      </c>
      <c r="G142" s="25" t="s">
        <v>159</v>
      </c>
      <c r="H142" s="26">
        <v>45264</v>
      </c>
      <c r="I142" s="26">
        <v>45330</v>
      </c>
      <c r="J142" s="25"/>
      <c r="K142" s="25"/>
      <c r="L142" s="27">
        <v>1</v>
      </c>
      <c r="M142" s="26">
        <v>45330</v>
      </c>
      <c r="N142" s="25" t="str" cm="1">
        <f t="array" ref="N142">_xlfn.IFS(L142=100%,"выполнено",L142=0%,"не выполнено",L142&gt;0%,"в работе",L142&lt;100%,"в работе")</f>
        <v>выполнено</v>
      </c>
      <c r="O142" s="25"/>
      <c r="P142" s="25"/>
      <c r="Q142" s="25" t="s">
        <v>1719</v>
      </c>
      <c r="R142" s="25" t="s">
        <v>1719</v>
      </c>
      <c r="S142" s="48" t="s">
        <v>1718</v>
      </c>
    </row>
    <row r="143" spans="1:19" x14ac:dyDescent="0.25">
      <c r="A143" s="47" t="s">
        <v>1685</v>
      </c>
      <c r="B143" s="44">
        <v>6</v>
      </c>
      <c r="C143" s="25" t="s">
        <v>160</v>
      </c>
      <c r="D143" s="25" t="s">
        <v>67</v>
      </c>
      <c r="E143" s="26">
        <v>45307</v>
      </c>
      <c r="F143" s="26">
        <v>45320</v>
      </c>
      <c r="G143" s="25" t="s">
        <v>161</v>
      </c>
      <c r="H143" s="26">
        <v>45264</v>
      </c>
      <c r="I143" s="26">
        <v>45330</v>
      </c>
      <c r="J143" s="25" t="s">
        <v>155</v>
      </c>
      <c r="K143" s="25"/>
      <c r="L143" s="27">
        <v>1</v>
      </c>
      <c r="M143" s="26">
        <v>45330</v>
      </c>
      <c r="N143" s="25" t="str" cm="1">
        <f t="array" ref="N143">_xlfn.IFS(L143=100%,"выполнено",L143=0%,"не выполнено",L143&gt;0%,"в работе",L143&lt;100%,"в работе")</f>
        <v>выполнено</v>
      </c>
      <c r="O143" s="25"/>
      <c r="P143" s="25"/>
      <c r="Q143" s="25" t="s">
        <v>155</v>
      </c>
      <c r="R143" s="25" t="s">
        <v>1699</v>
      </c>
      <c r="S143" s="48" t="s">
        <v>1718</v>
      </c>
    </row>
    <row r="144" spans="1:19" x14ac:dyDescent="0.25">
      <c r="A144" s="47" t="s">
        <v>1685</v>
      </c>
      <c r="B144" s="44">
        <v>5</v>
      </c>
      <c r="C144" s="25" t="s">
        <v>162</v>
      </c>
      <c r="D144" s="25" t="s">
        <v>41</v>
      </c>
      <c r="E144" s="26">
        <v>45287</v>
      </c>
      <c r="F144" s="26">
        <v>45322</v>
      </c>
      <c r="G144" s="25" t="s">
        <v>163</v>
      </c>
      <c r="H144" s="26">
        <v>45309</v>
      </c>
      <c r="I144" s="26">
        <v>45435</v>
      </c>
      <c r="J144" s="25"/>
      <c r="K144" s="25"/>
      <c r="L144" s="27">
        <v>1</v>
      </c>
      <c r="M144" s="26">
        <v>45435</v>
      </c>
      <c r="N144" s="25" t="str" cm="1">
        <f t="array" ref="N144">_xlfn.IFS(L144=100%,"выполнено",L144=0%,"не выполнено",L144&gt;0%,"в работе",L144&lt;100%,"в работе")</f>
        <v>выполнено</v>
      </c>
      <c r="O144" s="25"/>
      <c r="P144" s="25"/>
      <c r="Q144" s="25" t="s">
        <v>1025</v>
      </c>
      <c r="R144" s="25" t="s">
        <v>436</v>
      </c>
      <c r="S144" s="48" t="s">
        <v>1718</v>
      </c>
    </row>
    <row r="145" spans="1:19" x14ac:dyDescent="0.25">
      <c r="A145" s="47" t="s">
        <v>1685</v>
      </c>
      <c r="B145" s="44">
        <v>5</v>
      </c>
      <c r="C145" s="25" t="s">
        <v>164</v>
      </c>
      <c r="D145" s="25" t="s">
        <v>1</v>
      </c>
      <c r="E145" s="26" t="s">
        <v>2</v>
      </c>
      <c r="F145" s="26" t="s">
        <v>2</v>
      </c>
      <c r="G145" s="25" t="s">
        <v>67</v>
      </c>
      <c r="H145" s="26">
        <v>45317</v>
      </c>
      <c r="I145" s="26">
        <v>45330</v>
      </c>
      <c r="J145" s="25"/>
      <c r="K145" s="25"/>
      <c r="L145" s="27">
        <v>1</v>
      </c>
      <c r="M145" s="26">
        <v>45330</v>
      </c>
      <c r="N145" s="25" t="str" cm="1">
        <f t="array" ref="N145">_xlfn.IFS(L145=100%,"выполнено",L145=0%,"не выполнено",L145&gt;0%,"в работе",L145&lt;100%,"в работе")</f>
        <v>выполнено</v>
      </c>
      <c r="O145" s="25"/>
      <c r="P145" s="25"/>
      <c r="Q145" s="25" t="s">
        <v>1719</v>
      </c>
      <c r="R145" s="25" t="s">
        <v>1719</v>
      </c>
      <c r="S145" s="48" t="s">
        <v>1718</v>
      </c>
    </row>
    <row r="146" spans="1:19" x14ac:dyDescent="0.25">
      <c r="A146" s="47" t="s">
        <v>1685</v>
      </c>
      <c r="B146" s="44">
        <v>6</v>
      </c>
      <c r="C146" s="25" t="s">
        <v>165</v>
      </c>
      <c r="D146" s="25" t="s">
        <v>1</v>
      </c>
      <c r="E146" s="26" t="s">
        <v>2</v>
      </c>
      <c r="F146" s="26" t="s">
        <v>2</v>
      </c>
      <c r="G146" s="25" t="s">
        <v>67</v>
      </c>
      <c r="H146" s="26">
        <v>45317</v>
      </c>
      <c r="I146" s="26">
        <v>45330</v>
      </c>
      <c r="J146" s="25"/>
      <c r="K146" s="25"/>
      <c r="L146" s="27">
        <v>1</v>
      </c>
      <c r="M146" s="26">
        <v>45330</v>
      </c>
      <c r="N146" s="25" t="str" cm="1">
        <f t="array" ref="N146">_xlfn.IFS(L146=100%,"выполнено",L146=0%,"не выполнено",L146&gt;0%,"в работе",L146&lt;100%,"в работе")</f>
        <v>выполнено</v>
      </c>
      <c r="O146" s="25"/>
      <c r="P146" s="25"/>
      <c r="Q146" s="25" t="s">
        <v>1698</v>
      </c>
      <c r="R146" s="25" t="s">
        <v>1699</v>
      </c>
      <c r="S146" s="48" t="s">
        <v>1718</v>
      </c>
    </row>
    <row r="147" spans="1:19" x14ac:dyDescent="0.25">
      <c r="A147" s="47" t="s">
        <v>1685</v>
      </c>
      <c r="B147" s="44">
        <v>5</v>
      </c>
      <c r="C147" s="25" t="s">
        <v>166</v>
      </c>
      <c r="D147" s="25" t="s">
        <v>41</v>
      </c>
      <c r="E147" s="26">
        <v>45307</v>
      </c>
      <c r="F147" s="26">
        <v>45341</v>
      </c>
      <c r="G147" s="25" t="s">
        <v>167</v>
      </c>
      <c r="H147" s="26">
        <v>45306</v>
      </c>
      <c r="I147" s="26">
        <v>45392</v>
      </c>
      <c r="J147" s="25"/>
      <c r="K147" s="25"/>
      <c r="L147" s="27">
        <v>1</v>
      </c>
      <c r="M147" s="26">
        <v>45392</v>
      </c>
      <c r="N147" s="25" t="str" cm="1">
        <f t="array" ref="N147">_xlfn.IFS(L147=100%,"выполнено",L147=0%,"не выполнено",L147&gt;0%,"в работе",L147&lt;100%,"в работе")</f>
        <v>выполнено</v>
      </c>
      <c r="O147" s="25"/>
      <c r="P147" s="25"/>
      <c r="Q147" s="25" t="s">
        <v>1696</v>
      </c>
      <c r="R147" s="25" t="s">
        <v>204</v>
      </c>
      <c r="S147" s="48" t="s">
        <v>1718</v>
      </c>
    </row>
    <row r="148" spans="1:19" x14ac:dyDescent="0.25">
      <c r="A148" s="47" t="s">
        <v>1685</v>
      </c>
      <c r="B148" s="44">
        <v>6</v>
      </c>
      <c r="C148" s="25" t="s">
        <v>168</v>
      </c>
      <c r="D148" s="25" t="s">
        <v>41</v>
      </c>
      <c r="E148" s="26">
        <v>45307</v>
      </c>
      <c r="F148" s="26">
        <v>45341</v>
      </c>
      <c r="G148" s="25" t="s">
        <v>41</v>
      </c>
      <c r="H148" s="26">
        <v>45306</v>
      </c>
      <c r="I148" s="26">
        <v>45366</v>
      </c>
      <c r="J148" s="25"/>
      <c r="K148" s="25"/>
      <c r="L148" s="27">
        <v>1</v>
      </c>
      <c r="M148" s="26">
        <v>45366</v>
      </c>
      <c r="N148" s="25" t="str" cm="1">
        <f t="array" ref="N148">_xlfn.IFS(L148=100%,"выполнено",L148=0%,"не выполнено",L148&gt;0%,"в работе",L148&lt;100%,"в работе")</f>
        <v>выполнено</v>
      </c>
      <c r="O148" s="25"/>
      <c r="P148" s="25"/>
      <c r="Q148" s="25" t="s">
        <v>1696</v>
      </c>
      <c r="R148" s="25" t="s">
        <v>204</v>
      </c>
      <c r="S148" s="48" t="s">
        <v>1718</v>
      </c>
    </row>
    <row r="149" spans="1:19" x14ac:dyDescent="0.25">
      <c r="A149" s="47" t="s">
        <v>1685</v>
      </c>
      <c r="B149" s="44">
        <v>6</v>
      </c>
      <c r="C149" s="25" t="s">
        <v>169</v>
      </c>
      <c r="D149" s="25" t="s">
        <v>1</v>
      </c>
      <c r="E149" s="26" t="s">
        <v>2</v>
      </c>
      <c r="F149" s="26" t="s">
        <v>2</v>
      </c>
      <c r="G149" s="25" t="s">
        <v>170</v>
      </c>
      <c r="H149" s="26">
        <v>45348</v>
      </c>
      <c r="I149" s="26">
        <v>45392</v>
      </c>
      <c r="J149" s="25"/>
      <c r="K149" s="25"/>
      <c r="L149" s="27">
        <v>1</v>
      </c>
      <c r="M149" s="26">
        <v>45392</v>
      </c>
      <c r="N149" s="25" t="str" cm="1">
        <f t="array" ref="N149">_xlfn.IFS(L149=100%,"выполнено",L149=0%,"не выполнено",L149&gt;0%,"в работе",L149&lt;100%,"в работе")</f>
        <v>выполнено</v>
      </c>
      <c r="O149" s="25"/>
      <c r="P149" s="25"/>
      <c r="Q149" s="25" t="s">
        <v>1696</v>
      </c>
      <c r="R149" s="25" t="s">
        <v>204</v>
      </c>
      <c r="S149" s="48" t="s">
        <v>1718</v>
      </c>
    </row>
    <row r="150" spans="1:19" x14ac:dyDescent="0.25">
      <c r="A150" s="47" t="s">
        <v>1685</v>
      </c>
      <c r="B150" s="44">
        <v>4</v>
      </c>
      <c r="C150" s="25" t="s">
        <v>171</v>
      </c>
      <c r="D150" s="25" t="s">
        <v>1</v>
      </c>
      <c r="E150" s="26" t="s">
        <v>2</v>
      </c>
      <c r="F150" s="26" t="s">
        <v>2</v>
      </c>
      <c r="G150" s="25" t="s">
        <v>1730</v>
      </c>
      <c r="H150" s="26">
        <v>45184</v>
      </c>
      <c r="I150" s="26">
        <v>45859</v>
      </c>
      <c r="J150" s="25"/>
      <c r="K150" s="25"/>
      <c r="L150" s="27">
        <v>1</v>
      </c>
      <c r="M150" s="26">
        <v>45859</v>
      </c>
      <c r="N150" s="25" t="str" cm="1">
        <f t="array" ref="N150">_xlfn.IFS(L150=100%,"выполнено",L150=0%,"не выполнено",L150&gt;0%,"в работе",L150&lt;100%,"в работе")</f>
        <v>выполнено</v>
      </c>
      <c r="O150" s="25"/>
      <c r="P150" s="25"/>
      <c r="Q150" s="25" t="s">
        <v>1719</v>
      </c>
      <c r="R150" s="25" t="s">
        <v>1719</v>
      </c>
      <c r="S150" s="48" t="s">
        <v>1718</v>
      </c>
    </row>
    <row r="151" spans="1:19" x14ac:dyDescent="0.25">
      <c r="A151" s="47" t="s">
        <v>1685</v>
      </c>
      <c r="B151" s="44">
        <v>5</v>
      </c>
      <c r="C151" s="25" t="s">
        <v>172</v>
      </c>
      <c r="D151" s="25" t="s">
        <v>1</v>
      </c>
      <c r="E151" s="26" t="s">
        <v>2</v>
      </c>
      <c r="F151" s="26" t="s">
        <v>2</v>
      </c>
      <c r="G151" s="25" t="s">
        <v>73</v>
      </c>
      <c r="H151" s="26">
        <v>45411</v>
      </c>
      <c r="I151" s="26">
        <v>45418</v>
      </c>
      <c r="J151" s="25"/>
      <c r="K151" s="25"/>
      <c r="L151" s="27">
        <v>1</v>
      </c>
      <c r="M151" s="26">
        <v>45418</v>
      </c>
      <c r="N151" s="25" t="str" cm="1">
        <f t="array" ref="N151">_xlfn.IFS(L151=100%,"выполнено",L151=0%,"не выполнено",L151&gt;0%,"в работе",L151&lt;100%,"в работе")</f>
        <v>выполнено</v>
      </c>
      <c r="O151" s="25"/>
      <c r="P151" s="25"/>
      <c r="Q151" s="25" t="s">
        <v>1719</v>
      </c>
      <c r="R151" s="25" t="s">
        <v>1719</v>
      </c>
      <c r="S151" s="48" t="s">
        <v>1718</v>
      </c>
    </row>
    <row r="152" spans="1:19" x14ac:dyDescent="0.25">
      <c r="A152" s="47" t="s">
        <v>1685</v>
      </c>
      <c r="B152" s="44">
        <v>6</v>
      </c>
      <c r="C152" s="25" t="s">
        <v>173</v>
      </c>
      <c r="D152" s="25" t="s">
        <v>1</v>
      </c>
      <c r="E152" s="26" t="s">
        <v>2</v>
      </c>
      <c r="F152" s="26" t="s">
        <v>2</v>
      </c>
      <c r="G152" s="25" t="s">
        <v>73</v>
      </c>
      <c r="H152" s="26">
        <v>45411</v>
      </c>
      <c r="I152" s="26">
        <v>45418</v>
      </c>
      <c r="J152" s="25"/>
      <c r="K152" s="25"/>
      <c r="L152" s="27">
        <v>1</v>
      </c>
      <c r="M152" s="26">
        <v>45418</v>
      </c>
      <c r="N152" s="25" t="str" cm="1">
        <f t="array" ref="N152">_xlfn.IFS(L152=100%,"выполнено",L152=0%,"не выполнено",L152&gt;0%,"в работе",L152&lt;100%,"в работе")</f>
        <v>выполнено</v>
      </c>
      <c r="O152" s="25"/>
      <c r="P152" s="25"/>
      <c r="Q152" s="25" t="s">
        <v>155</v>
      </c>
      <c r="R152" s="25" t="s">
        <v>1699</v>
      </c>
      <c r="S152" s="48" t="s">
        <v>1718</v>
      </c>
    </row>
    <row r="153" spans="1:19" x14ac:dyDescent="0.25">
      <c r="A153" s="47" t="s">
        <v>1685</v>
      </c>
      <c r="B153" s="44">
        <v>5</v>
      </c>
      <c r="C153" s="25" t="s">
        <v>174</v>
      </c>
      <c r="D153" s="25" t="s">
        <v>28</v>
      </c>
      <c r="E153" s="26">
        <v>45252</v>
      </c>
      <c r="F153" s="26">
        <v>45272</v>
      </c>
      <c r="G153" s="25" t="s">
        <v>28</v>
      </c>
      <c r="H153" s="26">
        <v>45736</v>
      </c>
      <c r="I153" s="26">
        <v>45757</v>
      </c>
      <c r="J153" s="25"/>
      <c r="K153" s="25"/>
      <c r="L153" s="27">
        <v>1</v>
      </c>
      <c r="M153" s="26">
        <v>45757</v>
      </c>
      <c r="N153" s="25" t="str" cm="1">
        <f t="array" ref="N153">_xlfn.IFS(L153=100%,"выполнено",L153=0%,"не выполнено",L153&gt;0%,"в работе",L153&lt;100%,"в работе")</f>
        <v>выполнено</v>
      </c>
      <c r="O153" s="25"/>
      <c r="P153" s="25"/>
      <c r="Q153" s="25" t="s">
        <v>1719</v>
      </c>
      <c r="R153" s="25" t="s">
        <v>1719</v>
      </c>
      <c r="S153" s="48" t="s">
        <v>1718</v>
      </c>
    </row>
    <row r="154" spans="1:19" x14ac:dyDescent="0.25">
      <c r="A154" s="47" t="s">
        <v>1685</v>
      </c>
      <c r="B154" s="44">
        <v>6</v>
      </c>
      <c r="C154" s="25" t="s">
        <v>175</v>
      </c>
      <c r="D154" s="25" t="s">
        <v>1</v>
      </c>
      <c r="E154" s="26" t="s">
        <v>2</v>
      </c>
      <c r="F154" s="26" t="s">
        <v>2</v>
      </c>
      <c r="G154" s="25" t="s">
        <v>28</v>
      </c>
      <c r="H154" s="26">
        <v>45736</v>
      </c>
      <c r="I154" s="26">
        <v>45757</v>
      </c>
      <c r="J154" s="25"/>
      <c r="K154" s="25"/>
      <c r="L154" s="27">
        <v>1</v>
      </c>
      <c r="M154" s="26">
        <v>45757</v>
      </c>
      <c r="N154" s="25" t="str" cm="1">
        <f t="array" ref="N154">_xlfn.IFS(L154=100%,"выполнено",L154=0%,"не выполнено",L154&gt;0%,"в работе",L154&lt;100%,"в работе")</f>
        <v>выполнено</v>
      </c>
      <c r="O154" s="25"/>
      <c r="P154" s="25"/>
      <c r="Q154" s="25" t="s">
        <v>1698</v>
      </c>
      <c r="R154" s="25" t="s">
        <v>1699</v>
      </c>
      <c r="S154" s="48" t="s">
        <v>1718</v>
      </c>
    </row>
    <row r="155" spans="1:19" x14ac:dyDescent="0.25">
      <c r="A155" s="47" t="s">
        <v>1685</v>
      </c>
      <c r="B155" s="44">
        <v>5</v>
      </c>
      <c r="C155" s="25" t="s">
        <v>176</v>
      </c>
      <c r="D155" s="25" t="s">
        <v>67</v>
      </c>
      <c r="E155" s="26">
        <v>45307</v>
      </c>
      <c r="F155" s="26">
        <v>45320</v>
      </c>
      <c r="G155" s="25" t="s">
        <v>177</v>
      </c>
      <c r="H155" s="26">
        <v>45335</v>
      </c>
      <c r="I155" s="26">
        <v>45467</v>
      </c>
      <c r="J155" s="25"/>
      <c r="K155" s="25"/>
      <c r="L155" s="27">
        <v>1</v>
      </c>
      <c r="M155" s="26">
        <v>45467</v>
      </c>
      <c r="N155" s="25" t="str" cm="1">
        <f t="array" ref="N155">_xlfn.IFS(L155=100%,"выполнено",L155=0%,"не выполнено",L155&gt;0%,"в работе",L155&lt;100%,"в работе")</f>
        <v>выполнено</v>
      </c>
      <c r="O155" s="25"/>
      <c r="P155" s="25"/>
      <c r="Q155" s="25" t="s">
        <v>1719</v>
      </c>
      <c r="R155" s="25" t="s">
        <v>1719</v>
      </c>
      <c r="S155" s="48" t="s">
        <v>1718</v>
      </c>
    </row>
    <row r="156" spans="1:19" x14ac:dyDescent="0.25">
      <c r="A156" s="47" t="s">
        <v>1685</v>
      </c>
      <c r="B156" s="44">
        <v>6</v>
      </c>
      <c r="C156" s="25" t="s">
        <v>178</v>
      </c>
      <c r="D156" s="25" t="s">
        <v>67</v>
      </c>
      <c r="E156" s="26">
        <v>45307</v>
      </c>
      <c r="F156" s="26">
        <v>45320</v>
      </c>
      <c r="G156" s="25" t="s">
        <v>67</v>
      </c>
      <c r="H156" s="26">
        <v>45335</v>
      </c>
      <c r="I156" s="26">
        <v>45422</v>
      </c>
      <c r="J156" s="25"/>
      <c r="K156" s="25"/>
      <c r="L156" s="27">
        <v>1</v>
      </c>
      <c r="M156" s="26">
        <v>45422</v>
      </c>
      <c r="N156" s="25" t="str" cm="1">
        <f t="array" ref="N156">_xlfn.IFS(L156=100%,"выполнено",L156=0%,"не выполнено",L156&gt;0%,"в работе",L156&lt;100%,"в работе")</f>
        <v>выполнено</v>
      </c>
      <c r="O156" s="25"/>
      <c r="P156" s="25"/>
      <c r="Q156" s="25" t="s">
        <v>1698</v>
      </c>
      <c r="R156" s="25" t="s">
        <v>1699</v>
      </c>
      <c r="S156" s="48" t="s">
        <v>1718</v>
      </c>
    </row>
    <row r="157" spans="1:19" x14ac:dyDescent="0.25">
      <c r="A157" s="47" t="s">
        <v>1685</v>
      </c>
      <c r="B157" s="44">
        <v>6</v>
      </c>
      <c r="C157" s="25" t="s">
        <v>179</v>
      </c>
      <c r="D157" s="25" t="s">
        <v>1</v>
      </c>
      <c r="E157" s="26" t="s">
        <v>2</v>
      </c>
      <c r="F157" s="26" t="s">
        <v>2</v>
      </c>
      <c r="G157" s="25" t="s">
        <v>73</v>
      </c>
      <c r="H157" s="26">
        <v>45426</v>
      </c>
      <c r="I157" s="26">
        <v>45432</v>
      </c>
      <c r="J157" s="25"/>
      <c r="K157" s="25"/>
      <c r="L157" s="27">
        <v>1</v>
      </c>
      <c r="M157" s="26">
        <v>45432</v>
      </c>
      <c r="N157" s="25" t="str" cm="1">
        <f t="array" ref="N157">_xlfn.IFS(L157=100%,"выполнено",L157=0%,"не выполнено",L157&gt;0%,"в работе",L157&lt;100%,"в работе")</f>
        <v>выполнено</v>
      </c>
      <c r="O157" s="25"/>
      <c r="P157" s="25"/>
      <c r="Q157" s="25" t="s">
        <v>1700</v>
      </c>
      <c r="R157" s="25" t="s">
        <v>291</v>
      </c>
      <c r="S157" s="48" t="s">
        <v>1718</v>
      </c>
    </row>
    <row r="158" spans="1:19" x14ac:dyDescent="0.25">
      <c r="A158" s="47" t="s">
        <v>1685</v>
      </c>
      <c r="B158" s="44">
        <v>6</v>
      </c>
      <c r="C158" s="25" t="s">
        <v>180</v>
      </c>
      <c r="D158" s="25" t="s">
        <v>1</v>
      </c>
      <c r="E158" s="26" t="s">
        <v>2</v>
      </c>
      <c r="F158" s="26" t="s">
        <v>2</v>
      </c>
      <c r="G158" s="25" t="s">
        <v>35</v>
      </c>
      <c r="H158" s="26">
        <v>45454</v>
      </c>
      <c r="I158" s="26">
        <v>45467</v>
      </c>
      <c r="J158" s="25"/>
      <c r="K158" s="25"/>
      <c r="L158" s="27">
        <v>1</v>
      </c>
      <c r="M158" s="26">
        <v>45467</v>
      </c>
      <c r="N158" s="25" t="str" cm="1">
        <f t="array" ref="N158">_xlfn.IFS(L158=100%,"выполнено",L158=0%,"не выполнено",L158&gt;0%,"в работе",L158&lt;100%,"в работе")</f>
        <v>выполнено</v>
      </c>
      <c r="O158" s="25"/>
      <c r="P158" s="25"/>
      <c r="Q158" s="25" t="s">
        <v>1696</v>
      </c>
      <c r="R158" s="25" t="s">
        <v>204</v>
      </c>
      <c r="S158" s="48" t="s">
        <v>1718</v>
      </c>
    </row>
    <row r="159" spans="1:19" x14ac:dyDescent="0.25">
      <c r="A159" s="47" t="s">
        <v>1685</v>
      </c>
      <c r="B159" s="44">
        <v>5</v>
      </c>
      <c r="C159" s="25" t="s">
        <v>181</v>
      </c>
      <c r="D159" s="25" t="s">
        <v>67</v>
      </c>
      <c r="E159" s="26">
        <v>45321</v>
      </c>
      <c r="F159" s="26">
        <v>45334</v>
      </c>
      <c r="G159" s="25" t="s">
        <v>182</v>
      </c>
      <c r="H159" s="26">
        <v>45349</v>
      </c>
      <c r="I159" s="26">
        <v>45461</v>
      </c>
      <c r="J159" s="25"/>
      <c r="K159" s="25"/>
      <c r="L159" s="27">
        <v>1</v>
      </c>
      <c r="M159" s="26">
        <v>45461</v>
      </c>
      <c r="N159" s="25" t="str" cm="1">
        <f t="array" ref="N159">_xlfn.IFS(L159=100%,"выполнено",L159=0%,"не выполнено",L159&gt;0%,"в работе",L159&lt;100%,"в работе")</f>
        <v>выполнено</v>
      </c>
      <c r="O159" s="25"/>
      <c r="P159" s="25"/>
      <c r="Q159" s="25" t="s">
        <v>1719</v>
      </c>
      <c r="R159" s="25" t="s">
        <v>1719</v>
      </c>
      <c r="S159" s="48" t="s">
        <v>1718</v>
      </c>
    </row>
    <row r="160" spans="1:19" x14ac:dyDescent="0.25">
      <c r="A160" s="47" t="s">
        <v>1685</v>
      </c>
      <c r="B160" s="44">
        <v>6</v>
      </c>
      <c r="C160" s="25" t="s">
        <v>183</v>
      </c>
      <c r="D160" s="25" t="s">
        <v>67</v>
      </c>
      <c r="E160" s="26">
        <v>45321</v>
      </c>
      <c r="F160" s="26">
        <v>45334</v>
      </c>
      <c r="G160" s="25" t="s">
        <v>67</v>
      </c>
      <c r="H160" s="26">
        <v>45349</v>
      </c>
      <c r="I160" s="26">
        <v>45461</v>
      </c>
      <c r="J160" s="25" t="s">
        <v>155</v>
      </c>
      <c r="K160" s="25"/>
      <c r="L160" s="27">
        <v>1</v>
      </c>
      <c r="M160" s="26">
        <v>45461</v>
      </c>
      <c r="N160" s="25" t="str" cm="1">
        <f t="array" ref="N160">_xlfn.IFS(L160=100%,"выполнено",L160=0%,"не выполнено",L160&gt;0%,"в работе",L160&lt;100%,"в работе")</f>
        <v>выполнено</v>
      </c>
      <c r="O160" s="25"/>
      <c r="P160" s="25"/>
      <c r="Q160" s="25" t="s">
        <v>155</v>
      </c>
      <c r="R160" s="25" t="s">
        <v>1699</v>
      </c>
      <c r="S160" s="48" t="s">
        <v>1718</v>
      </c>
    </row>
    <row r="161" spans="1:19" x14ac:dyDescent="0.25">
      <c r="A161" s="47" t="s">
        <v>1685</v>
      </c>
      <c r="B161" s="44">
        <v>5</v>
      </c>
      <c r="C161" s="25" t="s">
        <v>184</v>
      </c>
      <c r="D161" s="25" t="s">
        <v>67</v>
      </c>
      <c r="E161" s="26">
        <v>45321</v>
      </c>
      <c r="F161" s="26">
        <v>45334</v>
      </c>
      <c r="G161" s="25" t="s">
        <v>182</v>
      </c>
      <c r="H161" s="26">
        <v>45349</v>
      </c>
      <c r="I161" s="26">
        <v>45461</v>
      </c>
      <c r="J161" s="25"/>
      <c r="K161" s="25"/>
      <c r="L161" s="27">
        <v>1</v>
      </c>
      <c r="M161" s="26">
        <v>45461</v>
      </c>
      <c r="N161" s="25" t="str" cm="1">
        <f t="array" ref="N161">_xlfn.IFS(L161=100%,"выполнено",L161=0%,"не выполнено",L161&gt;0%,"в работе",L161&lt;100%,"в работе")</f>
        <v>выполнено</v>
      </c>
      <c r="O161" s="25"/>
      <c r="P161" s="25"/>
      <c r="Q161" s="25" t="s">
        <v>1719</v>
      </c>
      <c r="R161" s="25" t="s">
        <v>1719</v>
      </c>
      <c r="S161" s="48" t="s">
        <v>1718</v>
      </c>
    </row>
    <row r="162" spans="1:19" x14ac:dyDescent="0.25">
      <c r="A162" s="47" t="s">
        <v>1685</v>
      </c>
      <c r="B162" s="44">
        <v>6</v>
      </c>
      <c r="C162" s="25" t="s">
        <v>185</v>
      </c>
      <c r="D162" s="25" t="s">
        <v>67</v>
      </c>
      <c r="E162" s="26">
        <v>45321</v>
      </c>
      <c r="F162" s="26">
        <v>45334</v>
      </c>
      <c r="G162" s="25" t="s">
        <v>67</v>
      </c>
      <c r="H162" s="26">
        <v>45349</v>
      </c>
      <c r="I162" s="26">
        <v>45461</v>
      </c>
      <c r="J162" s="25" t="s">
        <v>155</v>
      </c>
      <c r="K162" s="25"/>
      <c r="L162" s="27">
        <v>1</v>
      </c>
      <c r="M162" s="26">
        <v>45461</v>
      </c>
      <c r="N162" s="25" t="str" cm="1">
        <f t="array" ref="N162">_xlfn.IFS(L162=100%,"выполнено",L162=0%,"не выполнено",L162&gt;0%,"в работе",L162&lt;100%,"в работе")</f>
        <v>выполнено</v>
      </c>
      <c r="O162" s="25"/>
      <c r="P162" s="25"/>
      <c r="Q162" s="25" t="s">
        <v>155</v>
      </c>
      <c r="R162" s="25" t="s">
        <v>1699</v>
      </c>
      <c r="S162" s="48" t="s">
        <v>1718</v>
      </c>
    </row>
    <row r="163" spans="1:19" x14ac:dyDescent="0.25">
      <c r="A163" s="47" t="s">
        <v>1685</v>
      </c>
      <c r="B163" s="44">
        <v>5</v>
      </c>
      <c r="C163" s="25" t="s">
        <v>186</v>
      </c>
      <c r="D163" s="25" t="s">
        <v>30</v>
      </c>
      <c r="E163" s="26">
        <v>45231</v>
      </c>
      <c r="F163" s="26">
        <v>45272</v>
      </c>
      <c r="G163" s="25" t="s">
        <v>187</v>
      </c>
      <c r="H163" s="26">
        <v>45231</v>
      </c>
      <c r="I163" s="26">
        <v>45499</v>
      </c>
      <c r="J163" s="25"/>
      <c r="K163" s="25"/>
      <c r="L163" s="27">
        <v>1</v>
      </c>
      <c r="M163" s="26">
        <v>45499</v>
      </c>
      <c r="N163" s="25" t="str" cm="1">
        <f t="array" ref="N163">_xlfn.IFS(L163=100%,"выполнено",L163=0%,"не выполнено",L163&gt;0%,"в работе",L163&lt;100%,"в работе")</f>
        <v>выполнено</v>
      </c>
      <c r="O163" s="25"/>
      <c r="P163" s="25"/>
      <c r="Q163" s="25" t="s">
        <v>1719</v>
      </c>
      <c r="R163" s="25" t="s">
        <v>1719</v>
      </c>
      <c r="S163" s="48" t="s">
        <v>1718</v>
      </c>
    </row>
    <row r="164" spans="1:19" x14ac:dyDescent="0.25">
      <c r="A164" s="47" t="s">
        <v>1685</v>
      </c>
      <c r="B164" s="44">
        <v>6</v>
      </c>
      <c r="C164" s="25" t="s">
        <v>188</v>
      </c>
      <c r="D164" s="25" t="s">
        <v>30</v>
      </c>
      <c r="E164" s="26">
        <v>45231</v>
      </c>
      <c r="F164" s="26">
        <v>45272</v>
      </c>
      <c r="G164" s="25" t="s">
        <v>30</v>
      </c>
      <c r="H164" s="26">
        <v>45231</v>
      </c>
      <c r="I164" s="26">
        <v>45405</v>
      </c>
      <c r="J164" s="25" t="s">
        <v>189</v>
      </c>
      <c r="K164" s="25" t="s">
        <v>190</v>
      </c>
      <c r="L164" s="27">
        <v>1</v>
      </c>
      <c r="M164" s="26">
        <v>45405</v>
      </c>
      <c r="N164" s="25" t="str" cm="1">
        <f t="array" ref="N164">_xlfn.IFS(L164=100%,"выполнено",L164=0%,"не выполнено",L164&gt;0%,"в работе",L164&lt;100%,"в работе")</f>
        <v>выполнено</v>
      </c>
      <c r="O164" s="25"/>
      <c r="P164" s="25"/>
      <c r="Q164" s="25" t="s">
        <v>189</v>
      </c>
      <c r="R164" s="25" t="s">
        <v>1699</v>
      </c>
      <c r="S164" s="48" t="s">
        <v>1718</v>
      </c>
    </row>
    <row r="165" spans="1:19" x14ac:dyDescent="0.25">
      <c r="A165" s="47" t="s">
        <v>1685</v>
      </c>
      <c r="B165" s="44">
        <v>6</v>
      </c>
      <c r="C165" s="25" t="s">
        <v>191</v>
      </c>
      <c r="D165" s="25" t="s">
        <v>1</v>
      </c>
      <c r="E165" s="26" t="s">
        <v>2</v>
      </c>
      <c r="F165" s="26" t="s">
        <v>2</v>
      </c>
      <c r="G165" s="25" t="s">
        <v>192</v>
      </c>
      <c r="H165" s="26">
        <v>45495</v>
      </c>
      <c r="I165" s="26">
        <v>45499</v>
      </c>
      <c r="J165" s="25"/>
      <c r="K165" s="25"/>
      <c r="L165" s="27">
        <v>1</v>
      </c>
      <c r="M165" s="26">
        <v>45499</v>
      </c>
      <c r="N165" s="25" t="str" cm="1">
        <f t="array" ref="N165">_xlfn.IFS(L165=100%,"выполнено",L165=0%,"не выполнено",L165&gt;0%,"в работе",L165&lt;100%,"в работе")</f>
        <v>выполнено</v>
      </c>
      <c r="O165" s="25"/>
      <c r="P165" s="25"/>
      <c r="Q165" s="25" t="s">
        <v>1700</v>
      </c>
      <c r="R165" s="25" t="s">
        <v>291</v>
      </c>
      <c r="S165" s="48" t="s">
        <v>1718</v>
      </c>
    </row>
    <row r="166" spans="1:19" x14ac:dyDescent="0.25">
      <c r="A166" s="47" t="s">
        <v>1685</v>
      </c>
      <c r="B166" s="44">
        <v>5</v>
      </c>
      <c r="C166" s="25" t="s">
        <v>193</v>
      </c>
      <c r="D166" s="25" t="s">
        <v>109</v>
      </c>
      <c r="E166" s="26">
        <v>45273</v>
      </c>
      <c r="F166" s="26">
        <v>45303</v>
      </c>
      <c r="G166" s="25" t="s">
        <v>194</v>
      </c>
      <c r="H166" s="26">
        <v>45383</v>
      </c>
      <c r="I166" s="26">
        <v>45499</v>
      </c>
      <c r="J166" s="25"/>
      <c r="K166" s="25"/>
      <c r="L166" s="27">
        <v>1</v>
      </c>
      <c r="M166" s="26">
        <v>45499</v>
      </c>
      <c r="N166" s="25" t="str" cm="1">
        <f t="array" ref="N166">_xlfn.IFS(L166=100%,"выполнено",L166=0%,"не выполнено",L166&gt;0%,"в работе",L166&lt;100%,"в работе")</f>
        <v>выполнено</v>
      </c>
      <c r="O166" s="25"/>
      <c r="P166" s="25"/>
      <c r="Q166" s="25" t="s">
        <v>1719</v>
      </c>
      <c r="R166" s="25" t="s">
        <v>1719</v>
      </c>
      <c r="S166" s="48" t="s">
        <v>1718</v>
      </c>
    </row>
    <row r="167" spans="1:19" x14ac:dyDescent="0.25">
      <c r="A167" s="47" t="s">
        <v>1685</v>
      </c>
      <c r="B167" s="44">
        <v>6</v>
      </c>
      <c r="C167" s="25" t="s">
        <v>195</v>
      </c>
      <c r="D167" s="25" t="s">
        <v>27</v>
      </c>
      <c r="E167" s="26">
        <v>45273</v>
      </c>
      <c r="F167" s="26">
        <v>45303</v>
      </c>
      <c r="G167" s="25" t="s">
        <v>67</v>
      </c>
      <c r="H167" s="26">
        <v>45383</v>
      </c>
      <c r="I167" s="26">
        <v>45418</v>
      </c>
      <c r="J167" s="25" t="s">
        <v>189</v>
      </c>
      <c r="K167" s="25" t="s">
        <v>190</v>
      </c>
      <c r="L167" s="27">
        <v>1</v>
      </c>
      <c r="M167" s="26">
        <v>45418</v>
      </c>
      <c r="N167" s="25" t="str" cm="1">
        <f t="array" ref="N167">_xlfn.IFS(L167=100%,"выполнено",L167=0%,"не выполнено",L167&gt;0%,"в работе",L167&lt;100%,"в работе")</f>
        <v>выполнено</v>
      </c>
      <c r="O167" s="25"/>
      <c r="P167" s="25"/>
      <c r="Q167" s="25" t="s">
        <v>189</v>
      </c>
      <c r="R167" s="25" t="s">
        <v>1699</v>
      </c>
      <c r="S167" s="48" t="s">
        <v>1718</v>
      </c>
    </row>
    <row r="168" spans="1:19" x14ac:dyDescent="0.25">
      <c r="A168" s="47" t="s">
        <v>1685</v>
      </c>
      <c r="B168" s="44">
        <v>6</v>
      </c>
      <c r="C168" s="25" t="s">
        <v>196</v>
      </c>
      <c r="D168" s="25" t="s">
        <v>1</v>
      </c>
      <c r="E168" s="26" t="s">
        <v>2</v>
      </c>
      <c r="F168" s="26" t="s">
        <v>2</v>
      </c>
      <c r="G168" s="25" t="s">
        <v>73</v>
      </c>
      <c r="H168" s="26">
        <v>45495</v>
      </c>
      <c r="I168" s="26">
        <v>45499</v>
      </c>
      <c r="J168" s="25"/>
      <c r="K168" s="25"/>
      <c r="L168" s="27">
        <v>1</v>
      </c>
      <c r="M168" s="26">
        <v>45499</v>
      </c>
      <c r="N168" s="25" t="str" cm="1">
        <f t="array" ref="N168">_xlfn.IFS(L168=100%,"выполнено",L168=0%,"не выполнено",L168&gt;0%,"в работе",L168&lt;100%,"в работе")</f>
        <v>выполнено</v>
      </c>
      <c r="O168" s="25"/>
      <c r="P168" s="25"/>
      <c r="Q168" s="25" t="s">
        <v>1700</v>
      </c>
      <c r="R168" s="25" t="s">
        <v>291</v>
      </c>
      <c r="S168" s="48" t="s">
        <v>1718</v>
      </c>
    </row>
    <row r="169" spans="1:19" x14ac:dyDescent="0.25">
      <c r="A169" s="47" t="s">
        <v>1685</v>
      </c>
      <c r="B169" s="44">
        <v>5</v>
      </c>
      <c r="C169" s="25" t="s">
        <v>197</v>
      </c>
      <c r="D169" s="25" t="s">
        <v>67</v>
      </c>
      <c r="E169" s="26">
        <v>45307</v>
      </c>
      <c r="F169" s="26">
        <v>45320</v>
      </c>
      <c r="G169" s="25" t="s">
        <v>198</v>
      </c>
      <c r="H169" s="26">
        <v>45415</v>
      </c>
      <c r="I169" s="26">
        <v>45546</v>
      </c>
      <c r="J169" s="25"/>
      <c r="K169" s="25"/>
      <c r="L169" s="27">
        <v>1</v>
      </c>
      <c r="M169" s="26">
        <v>45546</v>
      </c>
      <c r="N169" s="25" t="str" cm="1">
        <f t="array" ref="N169">_xlfn.IFS(L169=100%,"выполнено",L169=0%,"не выполнено",L169&gt;0%,"в работе",L169&lt;100%,"в работе")</f>
        <v>выполнено</v>
      </c>
      <c r="O169" s="25"/>
      <c r="P169" s="25"/>
      <c r="Q169" s="25" t="s">
        <v>1719</v>
      </c>
      <c r="R169" s="25" t="s">
        <v>1719</v>
      </c>
      <c r="S169" s="48" t="s">
        <v>1718</v>
      </c>
    </row>
    <row r="170" spans="1:19" x14ac:dyDescent="0.25">
      <c r="A170" s="47" t="s">
        <v>1685</v>
      </c>
      <c r="B170" s="44">
        <v>6</v>
      </c>
      <c r="C170" s="25" t="s">
        <v>202</v>
      </c>
      <c r="D170" s="25" t="s">
        <v>67</v>
      </c>
      <c r="E170" s="26">
        <v>45307</v>
      </c>
      <c r="F170" s="26">
        <v>45320</v>
      </c>
      <c r="G170" s="25" t="s">
        <v>54</v>
      </c>
      <c r="H170" s="26">
        <v>45415</v>
      </c>
      <c r="I170" s="26">
        <v>45546</v>
      </c>
      <c r="J170" s="25"/>
      <c r="K170" s="25"/>
      <c r="L170" s="27">
        <v>1</v>
      </c>
      <c r="M170" s="26">
        <v>45546</v>
      </c>
      <c r="N170" s="25" t="str" cm="1">
        <f t="array" ref="N170">_xlfn.IFS(L170=100%,"выполнено",L170=0%,"не выполнено",L170&gt;0%,"в работе",L170&lt;100%,"в работе")</f>
        <v>выполнено</v>
      </c>
      <c r="O170" s="25"/>
      <c r="P170" s="25"/>
      <c r="Q170" s="25" t="s">
        <v>1696</v>
      </c>
      <c r="R170" s="25" t="s">
        <v>204</v>
      </c>
      <c r="S170" s="48" t="s">
        <v>1718</v>
      </c>
    </row>
    <row r="171" spans="1:19" x14ac:dyDescent="0.25">
      <c r="A171" s="47" t="s">
        <v>1685</v>
      </c>
      <c r="B171" s="44">
        <v>5</v>
      </c>
      <c r="C171" s="25" t="s">
        <v>199</v>
      </c>
      <c r="D171" s="25" t="s">
        <v>67</v>
      </c>
      <c r="E171" s="26">
        <v>45314</v>
      </c>
      <c r="F171" s="26">
        <v>45327</v>
      </c>
      <c r="G171" s="25" t="s">
        <v>200</v>
      </c>
      <c r="H171" s="26">
        <v>45418</v>
      </c>
      <c r="I171" s="26">
        <v>45546</v>
      </c>
      <c r="J171" s="25"/>
      <c r="K171" s="25"/>
      <c r="L171" s="27">
        <v>1</v>
      </c>
      <c r="M171" s="26">
        <v>45546</v>
      </c>
      <c r="N171" s="25" t="str" cm="1">
        <f t="array" ref="N171">_xlfn.IFS(L171=100%,"выполнено",L171=0%,"не выполнено",L171&gt;0%,"в работе",L171&lt;100%,"в работе")</f>
        <v>выполнено</v>
      </c>
      <c r="O171" s="25"/>
      <c r="P171" s="25"/>
      <c r="Q171" s="25" t="s">
        <v>1719</v>
      </c>
      <c r="R171" s="25" t="s">
        <v>1719</v>
      </c>
      <c r="S171" s="48" t="s">
        <v>1718</v>
      </c>
    </row>
    <row r="172" spans="1:19" x14ac:dyDescent="0.25">
      <c r="A172" s="47" t="s">
        <v>1685</v>
      </c>
      <c r="B172" s="44">
        <v>6</v>
      </c>
      <c r="C172" s="25" t="s">
        <v>2012</v>
      </c>
      <c r="D172" s="25" t="s">
        <v>67</v>
      </c>
      <c r="E172" s="26">
        <v>45314</v>
      </c>
      <c r="F172" s="26">
        <v>45327</v>
      </c>
      <c r="G172" s="25" t="s">
        <v>54</v>
      </c>
      <c r="H172" s="26">
        <v>45418</v>
      </c>
      <c r="I172" s="26">
        <v>45546</v>
      </c>
      <c r="J172" s="25"/>
      <c r="K172" s="25"/>
      <c r="L172" s="27">
        <v>1</v>
      </c>
      <c r="M172" s="26">
        <v>45546</v>
      </c>
      <c r="N172" s="25" t="str" cm="1">
        <f t="array" ref="N172">_xlfn.IFS(L172=100%,"выполнено",L172=0%,"не выполнено",L172&gt;0%,"в работе",L172&lt;100%,"в работе")</f>
        <v>выполнено</v>
      </c>
      <c r="O172" s="25"/>
      <c r="P172" s="25"/>
      <c r="Q172" s="25" t="s">
        <v>1696</v>
      </c>
      <c r="R172" s="25" t="s">
        <v>204</v>
      </c>
      <c r="S172" s="48" t="s">
        <v>1718</v>
      </c>
    </row>
    <row r="173" spans="1:19" x14ac:dyDescent="0.25">
      <c r="A173" s="47" t="s">
        <v>1685</v>
      </c>
      <c r="B173" s="44">
        <v>5</v>
      </c>
      <c r="C173" s="25" t="s">
        <v>201</v>
      </c>
      <c r="D173" s="25" t="s">
        <v>67</v>
      </c>
      <c r="E173" s="26">
        <v>45321</v>
      </c>
      <c r="F173" s="26">
        <v>45334</v>
      </c>
      <c r="G173" s="25" t="s">
        <v>200</v>
      </c>
      <c r="H173" s="26">
        <v>45418</v>
      </c>
      <c r="I173" s="26">
        <v>45546</v>
      </c>
      <c r="J173" s="25"/>
      <c r="K173" s="25"/>
      <c r="L173" s="27">
        <v>1</v>
      </c>
      <c r="M173" s="26">
        <v>45546</v>
      </c>
      <c r="N173" s="25" t="str" cm="1">
        <f t="array" ref="N173">_xlfn.IFS(L173=100%,"выполнено",L173=0%,"не выполнено",L173&gt;0%,"в работе",L173&lt;100%,"в работе")</f>
        <v>выполнено</v>
      </c>
      <c r="O173" s="25"/>
      <c r="P173" s="25"/>
      <c r="Q173" s="25" t="s">
        <v>1719</v>
      </c>
      <c r="R173" s="25" t="s">
        <v>1719</v>
      </c>
      <c r="S173" s="48" t="s">
        <v>1718</v>
      </c>
    </row>
    <row r="174" spans="1:19" x14ac:dyDescent="0.25">
      <c r="A174" s="47" t="s">
        <v>1685</v>
      </c>
      <c r="B174" s="44">
        <v>6</v>
      </c>
      <c r="C174" s="25" t="s">
        <v>202</v>
      </c>
      <c r="D174" s="25" t="s">
        <v>67</v>
      </c>
      <c r="E174" s="26">
        <v>45321</v>
      </c>
      <c r="F174" s="26">
        <v>45334</v>
      </c>
      <c r="G174" s="25" t="s">
        <v>54</v>
      </c>
      <c r="H174" s="26">
        <v>45418</v>
      </c>
      <c r="I174" s="26">
        <v>45546</v>
      </c>
      <c r="J174" s="25" t="s">
        <v>203</v>
      </c>
      <c r="K174" s="25" t="s">
        <v>204</v>
      </c>
      <c r="L174" s="27">
        <v>1</v>
      </c>
      <c r="M174" s="26">
        <v>45546</v>
      </c>
      <c r="N174" s="25" t="str" cm="1">
        <f t="array" ref="N174">_xlfn.IFS(L174=100%,"выполнено",L174=0%,"не выполнено",L174&gt;0%,"в работе",L174&lt;100%,"в работе")</f>
        <v>выполнено</v>
      </c>
      <c r="O174" s="25"/>
      <c r="P174" s="25"/>
      <c r="Q174" s="25" t="s">
        <v>1696</v>
      </c>
      <c r="R174" s="25" t="s">
        <v>204</v>
      </c>
      <c r="S174" s="48" t="s">
        <v>1718</v>
      </c>
    </row>
    <row r="175" spans="1:19" x14ac:dyDescent="0.25">
      <c r="A175" s="47" t="s">
        <v>1685</v>
      </c>
      <c r="B175" s="44">
        <v>5</v>
      </c>
      <c r="C175" s="25" t="s">
        <v>205</v>
      </c>
      <c r="D175" s="25" t="s">
        <v>47</v>
      </c>
      <c r="E175" s="26">
        <v>45287</v>
      </c>
      <c r="F175" s="26">
        <v>45316</v>
      </c>
      <c r="G175" s="25" t="s">
        <v>206</v>
      </c>
      <c r="H175" s="26">
        <v>45504</v>
      </c>
      <c r="I175" s="26">
        <v>45749</v>
      </c>
      <c r="J175" s="25"/>
      <c r="K175" s="25"/>
      <c r="L175" s="27">
        <v>1</v>
      </c>
      <c r="M175" s="26">
        <v>45749</v>
      </c>
      <c r="N175" s="25" t="str" cm="1">
        <f t="array" ref="N175">_xlfn.IFS(L175=100%,"выполнено",L175=0%,"не выполнено",L175&gt;0%,"в работе",L175&lt;100%,"в работе")</f>
        <v>выполнено</v>
      </c>
      <c r="O175" s="25"/>
      <c r="P175" s="25"/>
      <c r="Q175" s="25" t="s">
        <v>1719</v>
      </c>
      <c r="R175" s="25" t="s">
        <v>1719</v>
      </c>
      <c r="S175" s="48" t="s">
        <v>1718</v>
      </c>
    </row>
    <row r="176" spans="1:19" x14ac:dyDescent="0.25">
      <c r="A176" s="47" t="s">
        <v>1685</v>
      </c>
      <c r="B176" s="44">
        <v>6</v>
      </c>
      <c r="C176" s="25" t="s">
        <v>2013</v>
      </c>
      <c r="D176" s="25" t="s">
        <v>27</v>
      </c>
      <c r="E176" s="26">
        <v>45287</v>
      </c>
      <c r="F176" s="26">
        <v>45316</v>
      </c>
      <c r="G176" s="25" t="s">
        <v>77</v>
      </c>
      <c r="H176" s="26">
        <v>45504</v>
      </c>
      <c r="I176" s="26">
        <v>45512</v>
      </c>
      <c r="J176" s="25" t="s">
        <v>203</v>
      </c>
      <c r="K176" s="25" t="s">
        <v>204</v>
      </c>
      <c r="L176" s="27">
        <v>1</v>
      </c>
      <c r="M176" s="26">
        <v>45512</v>
      </c>
      <c r="N176" s="25" t="str" cm="1">
        <f t="array" ref="N176">_xlfn.IFS(L176=100%,"выполнено",L176=0%,"не выполнено",L176&gt;0%,"в работе",L176&lt;100%,"в работе")</f>
        <v>выполнено</v>
      </c>
      <c r="O176" s="25"/>
      <c r="P176" s="25"/>
      <c r="Q176" s="25" t="s">
        <v>1698</v>
      </c>
      <c r="R176" s="25" t="s">
        <v>1699</v>
      </c>
      <c r="S176" s="48" t="s">
        <v>1718</v>
      </c>
    </row>
    <row r="177" spans="1:19" x14ac:dyDescent="0.25">
      <c r="A177" s="47" t="s">
        <v>1685</v>
      </c>
      <c r="B177" s="44">
        <v>6</v>
      </c>
      <c r="C177" s="25" t="s">
        <v>207</v>
      </c>
      <c r="D177" s="25" t="s">
        <v>1</v>
      </c>
      <c r="E177" s="26" t="s">
        <v>2</v>
      </c>
      <c r="F177" s="26" t="s">
        <v>2</v>
      </c>
      <c r="G177" s="25" t="s">
        <v>208</v>
      </c>
      <c r="H177" s="26">
        <v>45572</v>
      </c>
      <c r="I177" s="26">
        <v>45749</v>
      </c>
      <c r="J177" s="25"/>
      <c r="K177" s="25"/>
      <c r="L177" s="27">
        <v>1</v>
      </c>
      <c r="M177" s="26">
        <v>45749</v>
      </c>
      <c r="N177" s="25" t="str" cm="1">
        <f t="array" ref="N177">_xlfn.IFS(L177=100%,"выполнено",L177=0%,"не выполнено",L177&gt;0%,"в работе",L177&lt;100%,"в работе")</f>
        <v>выполнено</v>
      </c>
      <c r="O177" s="25"/>
      <c r="P177" s="25"/>
      <c r="Q177" s="25" t="s">
        <v>1696</v>
      </c>
      <c r="R177" s="25" t="s">
        <v>204</v>
      </c>
      <c r="S177" s="48" t="s">
        <v>1718</v>
      </c>
    </row>
    <row r="178" spans="1:19" x14ac:dyDescent="0.25">
      <c r="A178" s="47" t="s">
        <v>1685</v>
      </c>
      <c r="B178" s="44">
        <v>5</v>
      </c>
      <c r="C178" s="25" t="s">
        <v>209</v>
      </c>
      <c r="D178" s="25" t="s">
        <v>1</v>
      </c>
      <c r="E178" s="26" t="s">
        <v>2</v>
      </c>
      <c r="F178" s="26" t="s">
        <v>2</v>
      </c>
      <c r="G178" s="25" t="s">
        <v>17</v>
      </c>
      <c r="H178" s="26">
        <v>45614</v>
      </c>
      <c r="I178" s="26">
        <v>45776</v>
      </c>
      <c r="J178" s="25"/>
      <c r="K178" s="25"/>
      <c r="L178" s="27">
        <v>1</v>
      </c>
      <c r="M178" s="26">
        <v>45776</v>
      </c>
      <c r="N178" s="25" t="str" cm="1">
        <f t="array" ref="N178">_xlfn.IFS(L178=100%,"выполнено",L178=0%,"не выполнено",L178&gt;0%,"в работе",L178&lt;100%,"в работе")</f>
        <v>выполнено</v>
      </c>
      <c r="O178" s="25"/>
      <c r="P178" s="25"/>
      <c r="Q178" s="25" t="s">
        <v>1696</v>
      </c>
      <c r="R178" s="25" t="s">
        <v>204</v>
      </c>
      <c r="S178" s="48" t="s">
        <v>1718</v>
      </c>
    </row>
    <row r="179" spans="1:19" x14ac:dyDescent="0.25">
      <c r="A179" s="47" t="s">
        <v>1685</v>
      </c>
      <c r="B179" s="44">
        <v>6</v>
      </c>
      <c r="C179" s="25" t="s">
        <v>210</v>
      </c>
      <c r="D179" s="25" t="s">
        <v>1</v>
      </c>
      <c r="E179" s="26" t="s">
        <v>2</v>
      </c>
      <c r="F179" s="26" t="s">
        <v>2</v>
      </c>
      <c r="G179" s="25" t="s">
        <v>107</v>
      </c>
      <c r="H179" s="26">
        <v>45614</v>
      </c>
      <c r="I179" s="26">
        <v>45776</v>
      </c>
      <c r="J179" s="25"/>
      <c r="K179" s="25"/>
      <c r="L179" s="27">
        <v>1</v>
      </c>
      <c r="M179" s="26">
        <v>45776</v>
      </c>
      <c r="N179" s="25" t="str" cm="1">
        <f t="array" ref="N179">_xlfn.IFS(L179=100%,"выполнено",L179=0%,"не выполнено",L179&gt;0%,"в работе",L179&lt;100%,"в работе")</f>
        <v>выполнено</v>
      </c>
      <c r="O179" s="25"/>
      <c r="P179" s="25"/>
      <c r="Q179" s="25" t="s">
        <v>1696</v>
      </c>
      <c r="R179" s="25" t="s">
        <v>204</v>
      </c>
      <c r="S179" s="48" t="s">
        <v>1718</v>
      </c>
    </row>
    <row r="180" spans="1:19" x14ac:dyDescent="0.25">
      <c r="A180" s="47" t="s">
        <v>1685</v>
      </c>
      <c r="B180" s="44">
        <v>6</v>
      </c>
      <c r="C180" s="25" t="s">
        <v>211</v>
      </c>
      <c r="D180" s="25" t="s">
        <v>1</v>
      </c>
      <c r="E180" s="26" t="s">
        <v>2</v>
      </c>
      <c r="F180" s="26" t="s">
        <v>2</v>
      </c>
      <c r="G180" s="25" t="s">
        <v>212</v>
      </c>
      <c r="H180" s="26">
        <v>45614</v>
      </c>
      <c r="I180" s="26">
        <v>45765</v>
      </c>
      <c r="J180" s="25"/>
      <c r="K180" s="25"/>
      <c r="L180" s="27">
        <v>1</v>
      </c>
      <c r="M180" s="26">
        <v>45765</v>
      </c>
      <c r="N180" s="25" t="str" cm="1">
        <f t="array" ref="N180">_xlfn.IFS(L180=100%,"выполнено",L180=0%,"не выполнено",L180&gt;0%,"в работе",L180&lt;100%,"в работе")</f>
        <v>выполнено</v>
      </c>
      <c r="O180" s="25"/>
      <c r="P180" s="25"/>
      <c r="Q180" s="25" t="s">
        <v>1696</v>
      </c>
      <c r="R180" s="25" t="s">
        <v>204</v>
      </c>
      <c r="S180" s="48" t="s">
        <v>1718</v>
      </c>
    </row>
    <row r="181" spans="1:19" x14ac:dyDescent="0.25">
      <c r="A181" s="47" t="s">
        <v>1685</v>
      </c>
      <c r="B181" s="44">
        <v>6</v>
      </c>
      <c r="C181" s="25" t="s">
        <v>213</v>
      </c>
      <c r="D181" s="25" t="s">
        <v>1</v>
      </c>
      <c r="E181" s="26" t="s">
        <v>2</v>
      </c>
      <c r="F181" s="26" t="s">
        <v>2</v>
      </c>
      <c r="G181" s="25" t="s">
        <v>214</v>
      </c>
      <c r="H181" s="26">
        <v>45631</v>
      </c>
      <c r="I181" s="26">
        <v>45674</v>
      </c>
      <c r="J181" s="25"/>
      <c r="K181" s="25"/>
      <c r="L181" s="27">
        <v>1</v>
      </c>
      <c r="M181" s="26">
        <v>45674</v>
      </c>
      <c r="N181" s="25" t="str" cm="1">
        <f t="array" ref="N181">_xlfn.IFS(L181=100%,"выполнено",L181=0%,"не выполнено",L181&gt;0%,"в работе",L181&lt;100%,"в работе")</f>
        <v>выполнено</v>
      </c>
      <c r="O181" s="25"/>
      <c r="P181" s="25"/>
      <c r="Q181" s="25" t="s">
        <v>1719</v>
      </c>
      <c r="R181" s="25" t="s">
        <v>1719</v>
      </c>
      <c r="S181" s="48" t="s">
        <v>1718</v>
      </c>
    </row>
    <row r="182" spans="1:19" x14ac:dyDescent="0.25">
      <c r="A182" s="47" t="s">
        <v>1685</v>
      </c>
      <c r="B182" s="44">
        <v>6</v>
      </c>
      <c r="C182" s="25" t="s">
        <v>215</v>
      </c>
      <c r="D182" s="25" t="s">
        <v>1</v>
      </c>
      <c r="E182" s="26" t="s">
        <v>2</v>
      </c>
      <c r="F182" s="26" t="s">
        <v>2</v>
      </c>
      <c r="G182" s="25" t="s">
        <v>212</v>
      </c>
      <c r="H182" s="26">
        <v>45649</v>
      </c>
      <c r="I182" s="26">
        <v>45776</v>
      </c>
      <c r="J182" s="25"/>
      <c r="K182" s="25"/>
      <c r="L182" s="27">
        <v>1</v>
      </c>
      <c r="M182" s="26">
        <v>45776</v>
      </c>
      <c r="N182" s="25" t="str" cm="1">
        <f t="array" ref="N182">_xlfn.IFS(L182=100%,"выполнено",L182=0%,"не выполнено",L182&gt;0%,"в работе",L182&lt;100%,"в работе")</f>
        <v>выполнено</v>
      </c>
      <c r="O182" s="25"/>
      <c r="P182" s="25"/>
      <c r="Q182" s="25" t="s">
        <v>1696</v>
      </c>
      <c r="R182" s="25" t="s">
        <v>204</v>
      </c>
      <c r="S182" s="48" t="s">
        <v>1718</v>
      </c>
    </row>
    <row r="183" spans="1:19" x14ac:dyDescent="0.25">
      <c r="A183" s="47" t="s">
        <v>1685</v>
      </c>
      <c r="B183" s="44">
        <v>5</v>
      </c>
      <c r="C183" s="25" t="s">
        <v>216</v>
      </c>
      <c r="D183" s="25" t="s">
        <v>41</v>
      </c>
      <c r="E183" s="26">
        <v>45307</v>
      </c>
      <c r="F183" s="26">
        <v>45341</v>
      </c>
      <c r="G183" s="25" t="s">
        <v>217</v>
      </c>
      <c r="H183" s="26">
        <v>45306</v>
      </c>
      <c r="I183" s="26">
        <v>45740</v>
      </c>
      <c r="J183" s="25"/>
      <c r="K183" s="25"/>
      <c r="L183" s="27">
        <v>1</v>
      </c>
      <c r="M183" s="26">
        <v>45740</v>
      </c>
      <c r="N183" s="25" t="str" cm="1">
        <f t="array" ref="N183">_xlfn.IFS(L183=100%,"выполнено",L183=0%,"не выполнено",L183&gt;0%,"в работе",L183&lt;100%,"в работе")</f>
        <v>выполнено</v>
      </c>
      <c r="O183" s="25"/>
      <c r="P183" s="25"/>
      <c r="Q183" s="25" t="s">
        <v>991</v>
      </c>
      <c r="R183" s="25" t="s">
        <v>1697</v>
      </c>
      <c r="S183" s="48" t="s">
        <v>1718</v>
      </c>
    </row>
    <row r="184" spans="1:19" x14ac:dyDescent="0.25">
      <c r="A184" s="47" t="s">
        <v>1685</v>
      </c>
      <c r="B184" s="44">
        <v>5</v>
      </c>
      <c r="C184" s="25" t="s">
        <v>219</v>
      </c>
      <c r="D184" s="25" t="s">
        <v>1</v>
      </c>
      <c r="E184" s="26" t="s">
        <v>2</v>
      </c>
      <c r="F184" s="26" t="s">
        <v>2</v>
      </c>
      <c r="G184" s="25" t="s">
        <v>112</v>
      </c>
      <c r="H184" s="26">
        <v>45184</v>
      </c>
      <c r="I184" s="26">
        <v>45184</v>
      </c>
      <c r="J184" s="25"/>
      <c r="K184" s="25"/>
      <c r="L184" s="27">
        <v>1</v>
      </c>
      <c r="M184" s="26">
        <v>45184</v>
      </c>
      <c r="N184" s="25" t="str" cm="1">
        <f t="array" ref="N184">_xlfn.IFS(L184=100%,"выполнено",L184=0%,"не выполнено",L184&gt;0%,"в работе",L184&lt;100%,"в работе")</f>
        <v>выполнено</v>
      </c>
      <c r="O184" s="25"/>
      <c r="P184" s="25"/>
      <c r="Q184" s="25" t="s">
        <v>991</v>
      </c>
      <c r="R184" s="25" t="s">
        <v>1697</v>
      </c>
      <c r="S184" s="48" t="s">
        <v>1718</v>
      </c>
    </row>
    <row r="185" spans="1:19" x14ac:dyDescent="0.25">
      <c r="A185" s="47" t="s">
        <v>1685</v>
      </c>
      <c r="B185" s="44">
        <v>5</v>
      </c>
      <c r="C185" s="25" t="s">
        <v>218</v>
      </c>
      <c r="D185" s="25" t="s">
        <v>1</v>
      </c>
      <c r="E185" s="26" t="s">
        <v>2</v>
      </c>
      <c r="F185" s="26" t="s">
        <v>2</v>
      </c>
      <c r="G185" s="25" t="s">
        <v>403</v>
      </c>
      <c r="H185" s="26">
        <v>45791</v>
      </c>
      <c r="I185" s="26">
        <v>45859</v>
      </c>
      <c r="J185" s="25"/>
      <c r="K185" s="25"/>
      <c r="L185" s="27">
        <v>1</v>
      </c>
      <c r="M185" s="26">
        <v>45859</v>
      </c>
      <c r="N185" s="25" t="str" cm="1">
        <f t="array" ref="N185">_xlfn.IFS(L185=100%,"выполнено",L185=0%,"не выполнено",L185&gt;0%,"в работе",L185&lt;100%,"в работе")</f>
        <v>выполнено</v>
      </c>
      <c r="O185" s="25"/>
      <c r="P185" s="25"/>
      <c r="Q185" s="25" t="s">
        <v>991</v>
      </c>
      <c r="R185" s="25" t="s">
        <v>1697</v>
      </c>
      <c r="S185" s="48" t="s">
        <v>1718</v>
      </c>
    </row>
    <row r="186" spans="1:19" x14ac:dyDescent="0.25">
      <c r="A186" s="47" t="s">
        <v>1685</v>
      </c>
      <c r="B186" s="44">
        <v>5</v>
      </c>
      <c r="C186" s="25" t="s">
        <v>220</v>
      </c>
      <c r="D186" s="25" t="s">
        <v>38</v>
      </c>
      <c r="E186" s="26">
        <v>45321</v>
      </c>
      <c r="F186" s="26">
        <v>45351</v>
      </c>
      <c r="G186" s="25" t="s">
        <v>221</v>
      </c>
      <c r="H186" s="26">
        <v>45418</v>
      </c>
      <c r="I186" s="26">
        <v>45793</v>
      </c>
      <c r="J186" s="25"/>
      <c r="K186" s="25"/>
      <c r="L186" s="27">
        <v>1</v>
      </c>
      <c r="M186" s="26">
        <v>45793</v>
      </c>
      <c r="N186" s="25" t="str" cm="1">
        <f t="array" ref="N186">_xlfn.IFS(L186=100%,"выполнено",L186=0%,"не выполнено",L186&gt;0%,"в работе",L186&lt;100%,"в работе")</f>
        <v>выполнено</v>
      </c>
      <c r="O186" s="25"/>
      <c r="P186" s="25"/>
      <c r="Q186" s="25" t="s">
        <v>1025</v>
      </c>
      <c r="R186" s="25" t="s">
        <v>436</v>
      </c>
      <c r="S186" s="48" t="s">
        <v>1718</v>
      </c>
    </row>
    <row r="187" spans="1:19" x14ac:dyDescent="0.25">
      <c r="A187" s="47" t="s">
        <v>1685</v>
      </c>
      <c r="B187" s="44">
        <v>4</v>
      </c>
      <c r="C187" s="25" t="s">
        <v>222</v>
      </c>
      <c r="D187" s="25" t="s">
        <v>38</v>
      </c>
      <c r="E187" s="26">
        <v>45321</v>
      </c>
      <c r="F187" s="26">
        <v>45351</v>
      </c>
      <c r="G187" s="25" t="s">
        <v>223</v>
      </c>
      <c r="H187" s="26">
        <v>45320</v>
      </c>
      <c r="I187" s="26">
        <v>45518</v>
      </c>
      <c r="J187" s="25"/>
      <c r="K187" s="25"/>
      <c r="L187" s="27">
        <v>1</v>
      </c>
      <c r="M187" s="26">
        <v>45518</v>
      </c>
      <c r="N187" s="25" t="str" cm="1">
        <f t="array" ref="N187">_xlfn.IFS(L187=100%,"выполнено",L187=0%,"не выполнено",L187&gt;0%,"в работе",L187&lt;100%,"в работе")</f>
        <v>выполнено</v>
      </c>
      <c r="O187" s="25"/>
      <c r="P187" s="25"/>
      <c r="Q187" s="25" t="s">
        <v>1719</v>
      </c>
      <c r="R187" s="25" t="s">
        <v>1719</v>
      </c>
      <c r="S187" s="48" t="s">
        <v>1718</v>
      </c>
    </row>
    <row r="188" spans="1:19" x14ac:dyDescent="0.25">
      <c r="A188" s="47" t="s">
        <v>1685</v>
      </c>
      <c r="B188" s="44">
        <v>4</v>
      </c>
      <c r="C188" s="25" t="s">
        <v>224</v>
      </c>
      <c r="D188" s="25" t="s">
        <v>7</v>
      </c>
      <c r="E188" s="26">
        <v>45351</v>
      </c>
      <c r="F188" s="26">
        <v>45351</v>
      </c>
      <c r="G188" s="25" t="s">
        <v>7</v>
      </c>
      <c r="H188" s="26">
        <v>45330</v>
      </c>
      <c r="I188" s="26">
        <v>45330</v>
      </c>
      <c r="J188" s="25"/>
      <c r="K188" s="25"/>
      <c r="L188" s="27">
        <v>1</v>
      </c>
      <c r="M188" s="26">
        <v>45330</v>
      </c>
      <c r="N188" s="25" t="str" cm="1">
        <f t="array" ref="N188">_xlfn.IFS(L188=100%,"выполнено",L188=0%,"не выполнено",L188&gt;0%,"в работе",L188&lt;100%,"в работе")</f>
        <v>выполнено</v>
      </c>
      <c r="O188" s="25"/>
      <c r="P188" s="25"/>
      <c r="Q188" s="25" t="s">
        <v>1719</v>
      </c>
      <c r="R188" s="25" t="s">
        <v>1719</v>
      </c>
      <c r="S188" s="48" t="s">
        <v>1718</v>
      </c>
    </row>
    <row r="189" spans="1:19" x14ac:dyDescent="0.25">
      <c r="A189" s="47" t="s">
        <v>1685</v>
      </c>
      <c r="B189" s="44">
        <v>4</v>
      </c>
      <c r="C189" s="25" t="s">
        <v>225</v>
      </c>
      <c r="D189" s="25" t="s">
        <v>73</v>
      </c>
      <c r="E189" s="26">
        <v>45352</v>
      </c>
      <c r="F189" s="26">
        <v>45358</v>
      </c>
      <c r="G189" s="25" t="s">
        <v>35</v>
      </c>
      <c r="H189" s="26">
        <v>45330</v>
      </c>
      <c r="I189" s="26">
        <v>45334</v>
      </c>
      <c r="J189" s="25"/>
      <c r="K189" s="25"/>
      <c r="L189" s="27">
        <v>1</v>
      </c>
      <c r="M189" s="26">
        <v>45334</v>
      </c>
      <c r="N189" s="25" t="str" cm="1">
        <f t="array" ref="N189">_xlfn.IFS(L189=100%,"выполнено",L189=0%,"не выполнено",L189&gt;0%,"в работе",L189&lt;100%,"в работе")</f>
        <v>выполнено</v>
      </c>
      <c r="O189" s="25"/>
      <c r="P189" s="25"/>
      <c r="Q189" s="25" t="s">
        <v>1719</v>
      </c>
      <c r="R189" s="25" t="s">
        <v>1719</v>
      </c>
      <c r="S189" s="48" t="s">
        <v>1718</v>
      </c>
    </row>
    <row r="190" spans="1:19" x14ac:dyDescent="0.25">
      <c r="A190" s="47" t="s">
        <v>1685</v>
      </c>
      <c r="B190" s="44">
        <v>4</v>
      </c>
      <c r="C190" s="25" t="s">
        <v>226</v>
      </c>
      <c r="D190" s="25" t="s">
        <v>73</v>
      </c>
      <c r="E190" s="26">
        <v>45362</v>
      </c>
      <c r="F190" s="26">
        <v>45366</v>
      </c>
      <c r="G190" s="25" t="s">
        <v>227</v>
      </c>
      <c r="H190" s="26">
        <v>45334</v>
      </c>
      <c r="I190" s="26">
        <v>45537</v>
      </c>
      <c r="J190" s="25"/>
      <c r="K190" s="25"/>
      <c r="L190" s="27">
        <v>1</v>
      </c>
      <c r="M190" s="26">
        <v>45537</v>
      </c>
      <c r="N190" s="25" t="str" cm="1">
        <f t="array" ref="N190">_xlfn.IFS(L190=100%,"выполнено",L190=0%,"не выполнено",L190&gt;0%,"в работе",L190&lt;100%,"в работе")</f>
        <v>выполнено</v>
      </c>
      <c r="O190" s="25"/>
      <c r="P190" s="25"/>
      <c r="Q190" s="25" t="s">
        <v>1719</v>
      </c>
      <c r="R190" s="25" t="s">
        <v>1719</v>
      </c>
      <c r="S190" s="48" t="s">
        <v>1718</v>
      </c>
    </row>
    <row r="191" spans="1:19" x14ac:dyDescent="0.25">
      <c r="A191" s="47" t="s">
        <v>1685</v>
      </c>
      <c r="B191" s="44">
        <v>4</v>
      </c>
      <c r="C191" s="25" t="s">
        <v>228</v>
      </c>
      <c r="D191" s="25" t="s">
        <v>73</v>
      </c>
      <c r="E191" s="26">
        <v>45369</v>
      </c>
      <c r="F191" s="26">
        <v>45377</v>
      </c>
      <c r="G191" s="25" t="s">
        <v>229</v>
      </c>
      <c r="H191" s="26">
        <v>45399</v>
      </c>
      <c r="I191" s="26">
        <v>45793</v>
      </c>
      <c r="J191" s="25"/>
      <c r="K191" s="25"/>
      <c r="L191" s="27">
        <v>1</v>
      </c>
      <c r="M191" s="26">
        <v>45793</v>
      </c>
      <c r="N191" s="25" t="str" cm="1">
        <f t="array" ref="N191">_xlfn.IFS(L191=100%,"выполнено",L191=0%,"не выполнено",L191&gt;0%,"в работе",L191&lt;100%,"в работе")</f>
        <v>выполнено</v>
      </c>
      <c r="O191" s="25"/>
      <c r="P191" s="25"/>
      <c r="Q191" s="25" t="s">
        <v>1719</v>
      </c>
      <c r="R191" s="25" t="s">
        <v>1719</v>
      </c>
      <c r="S191" s="48" t="s">
        <v>1718</v>
      </c>
    </row>
    <row r="192" spans="1:19" x14ac:dyDescent="0.25">
      <c r="A192" s="47" t="s">
        <v>1685</v>
      </c>
      <c r="B192" s="44">
        <v>4</v>
      </c>
      <c r="C192" s="25" t="s">
        <v>230</v>
      </c>
      <c r="D192" s="25" t="s">
        <v>7</v>
      </c>
      <c r="E192" s="26">
        <v>45377</v>
      </c>
      <c r="F192" s="26">
        <v>45377</v>
      </c>
      <c r="G192" s="25" t="s">
        <v>7</v>
      </c>
      <c r="H192" s="26">
        <v>45762</v>
      </c>
      <c r="I192" s="26">
        <v>45762</v>
      </c>
      <c r="J192" s="25"/>
      <c r="K192" s="25"/>
      <c r="L192" s="27">
        <v>1</v>
      </c>
      <c r="M192" s="26">
        <v>45762</v>
      </c>
      <c r="N192" s="25" t="str" cm="1">
        <f t="array" ref="N192">_xlfn.IFS(L192=100%,"выполнено",L192=0%,"не выполнено",L192&gt;0%,"в работе",L192&lt;100%,"в работе")</f>
        <v>выполнено</v>
      </c>
      <c r="O192" s="25"/>
      <c r="P192" s="25"/>
      <c r="Q192" s="25" t="s">
        <v>1719</v>
      </c>
      <c r="R192" s="25" t="s">
        <v>1719</v>
      </c>
      <c r="S192" s="48" t="s">
        <v>1718</v>
      </c>
    </row>
    <row r="193" spans="1:19" x14ac:dyDescent="0.25">
      <c r="A193" s="47" t="s">
        <v>1685</v>
      </c>
      <c r="B193" s="44">
        <v>2</v>
      </c>
      <c r="C193" s="25" t="s">
        <v>231</v>
      </c>
      <c r="D193" s="25" t="s">
        <v>30</v>
      </c>
      <c r="E193" s="26">
        <v>45331</v>
      </c>
      <c r="F193" s="26">
        <v>45377</v>
      </c>
      <c r="G193" s="25" t="s">
        <v>232</v>
      </c>
      <c r="H193" s="26">
        <v>45425</v>
      </c>
      <c r="I193" s="26">
        <v>45798</v>
      </c>
      <c r="J193" s="25"/>
      <c r="K193" s="25"/>
      <c r="L193" s="27">
        <v>1</v>
      </c>
      <c r="M193" s="26">
        <v>45798</v>
      </c>
      <c r="N193" s="25" t="str" cm="1">
        <f t="array" ref="N193">_xlfn.IFS(L193=100%,"выполнено",L193=0%,"не выполнено",L193&gt;0%,"в работе",L193&lt;100%,"в работе")</f>
        <v>выполнено</v>
      </c>
      <c r="O193" s="25"/>
      <c r="P193" s="25"/>
      <c r="Q193" s="25" t="s">
        <v>1719</v>
      </c>
      <c r="R193" s="25" t="s">
        <v>1719</v>
      </c>
      <c r="S193" s="48" t="s">
        <v>1718</v>
      </c>
    </row>
    <row r="194" spans="1:19" x14ac:dyDescent="0.25">
      <c r="A194" s="47" t="s">
        <v>1685</v>
      </c>
      <c r="B194" s="44">
        <v>3</v>
      </c>
      <c r="C194" s="25" t="s">
        <v>233</v>
      </c>
      <c r="D194" s="25" t="s">
        <v>30</v>
      </c>
      <c r="E194" s="26">
        <v>45331</v>
      </c>
      <c r="F194" s="26">
        <v>45377</v>
      </c>
      <c r="G194" s="25" t="s">
        <v>234</v>
      </c>
      <c r="H194" s="26">
        <v>45425</v>
      </c>
      <c r="I194" s="26">
        <v>45798</v>
      </c>
      <c r="J194" s="25"/>
      <c r="K194" s="25"/>
      <c r="L194" s="27">
        <v>1</v>
      </c>
      <c r="M194" s="26">
        <v>45798</v>
      </c>
      <c r="N194" s="25" t="str" cm="1">
        <f t="array" ref="N194">_xlfn.IFS(L194=100%,"выполнено",L194=0%,"не выполнено",L194&gt;0%,"в работе",L194&lt;100%,"в работе")</f>
        <v>выполнено</v>
      </c>
      <c r="O194" s="25"/>
      <c r="P194" s="25"/>
      <c r="Q194" s="25" t="s">
        <v>1025</v>
      </c>
      <c r="R194" s="25" t="s">
        <v>436</v>
      </c>
      <c r="S194" s="48" t="s">
        <v>1718</v>
      </c>
    </row>
    <row r="195" spans="1:19" x14ac:dyDescent="0.25">
      <c r="A195" s="47" t="s">
        <v>1686</v>
      </c>
      <c r="B195" s="44">
        <v>1</v>
      </c>
      <c r="C195" s="25" t="s">
        <v>131</v>
      </c>
      <c r="D195" s="25" t="s">
        <v>1</v>
      </c>
      <c r="E195" s="26" t="s">
        <v>2</v>
      </c>
      <c r="F195" s="26" t="s">
        <v>2</v>
      </c>
      <c r="G195" s="25" t="s">
        <v>1731</v>
      </c>
      <c r="H195" s="26">
        <v>45180</v>
      </c>
      <c r="I195" s="26">
        <v>45887</v>
      </c>
      <c r="J195" s="25"/>
      <c r="K195" s="25"/>
      <c r="L195" s="27">
        <v>0.93</v>
      </c>
      <c r="M195" s="26" t="s">
        <v>2</v>
      </c>
      <c r="N195" s="25" t="str" cm="1">
        <f t="array" ref="N195">_xlfn.IFS(L195=100%,"выполнено",L195=0%,"не выполнено",L195&gt;0%,"в работе",L195&lt;100%,"в работе")</f>
        <v>в работе</v>
      </c>
      <c r="O195" s="25"/>
      <c r="P195" s="25"/>
      <c r="Q195" s="25" t="s">
        <v>1719</v>
      </c>
      <c r="R195" s="25" t="s">
        <v>1719</v>
      </c>
      <c r="S195" s="48" t="s">
        <v>1718</v>
      </c>
    </row>
    <row r="196" spans="1:19" x14ac:dyDescent="0.25">
      <c r="A196" s="47" t="s">
        <v>1686</v>
      </c>
      <c r="B196" s="44">
        <v>1</v>
      </c>
      <c r="C196" s="25" t="s">
        <v>235</v>
      </c>
      <c r="D196" s="25" t="s">
        <v>236</v>
      </c>
      <c r="E196" s="26">
        <v>45180</v>
      </c>
      <c r="F196" s="26">
        <v>45397</v>
      </c>
      <c r="G196" s="25" t="s">
        <v>1731</v>
      </c>
      <c r="H196" s="26">
        <v>45180</v>
      </c>
      <c r="I196" s="26">
        <v>45887</v>
      </c>
      <c r="J196" s="25"/>
      <c r="K196" s="25"/>
      <c r="L196" s="27">
        <v>0.93</v>
      </c>
      <c r="M196" s="26" t="s">
        <v>2</v>
      </c>
      <c r="N196" s="25" t="str" cm="1">
        <f t="array" ref="N196">_xlfn.IFS(L196=100%,"выполнено",L196=0%,"не выполнено",L196&gt;0%,"в работе",L196&lt;100%,"в работе")</f>
        <v>в работе</v>
      </c>
      <c r="O196" s="25"/>
      <c r="P196" s="25"/>
      <c r="Q196" s="25" t="s">
        <v>1719</v>
      </c>
      <c r="R196" s="25" t="s">
        <v>1719</v>
      </c>
      <c r="S196" s="48" t="s">
        <v>1718</v>
      </c>
    </row>
    <row r="197" spans="1:19" x14ac:dyDescent="0.25">
      <c r="A197" s="47" t="s">
        <v>1686</v>
      </c>
      <c r="B197" s="44">
        <v>2</v>
      </c>
      <c r="C197" s="25" t="s">
        <v>237</v>
      </c>
      <c r="D197" s="25" t="s">
        <v>236</v>
      </c>
      <c r="E197" s="26">
        <v>45180</v>
      </c>
      <c r="F197" s="26">
        <v>45397</v>
      </c>
      <c r="G197" s="25" t="s">
        <v>1731</v>
      </c>
      <c r="H197" s="26">
        <v>45180</v>
      </c>
      <c r="I197" s="26">
        <v>45887</v>
      </c>
      <c r="J197" s="25"/>
      <c r="K197" s="25"/>
      <c r="L197" s="27">
        <v>0.99</v>
      </c>
      <c r="M197" s="26" t="s">
        <v>2</v>
      </c>
      <c r="N197" s="25" t="str" cm="1">
        <f t="array" ref="N197">_xlfn.IFS(L197=100%,"выполнено",L197=0%,"не выполнено",L197&gt;0%,"в работе",L197&lt;100%,"в работе")</f>
        <v>в работе</v>
      </c>
      <c r="O197" s="25"/>
      <c r="P197" s="25"/>
      <c r="Q197" s="25" t="s">
        <v>1719</v>
      </c>
      <c r="R197" s="25" t="s">
        <v>1719</v>
      </c>
      <c r="S197" s="48" t="s">
        <v>1718</v>
      </c>
    </row>
    <row r="198" spans="1:19" x14ac:dyDescent="0.25">
      <c r="A198" s="47" t="s">
        <v>1686</v>
      </c>
      <c r="B198" s="44">
        <v>3</v>
      </c>
      <c r="C198" s="25" t="s">
        <v>238</v>
      </c>
      <c r="D198" s="25" t="s">
        <v>7</v>
      </c>
      <c r="E198" s="26">
        <v>45180</v>
      </c>
      <c r="F198" s="26">
        <v>45180</v>
      </c>
      <c r="G198" s="25" t="s">
        <v>7</v>
      </c>
      <c r="H198" s="26">
        <v>45180</v>
      </c>
      <c r="I198" s="26">
        <v>45180</v>
      </c>
      <c r="J198" s="25"/>
      <c r="K198" s="25"/>
      <c r="L198" s="27">
        <v>1</v>
      </c>
      <c r="M198" s="26">
        <v>45180</v>
      </c>
      <c r="N198" s="25" t="str" cm="1">
        <f t="array" ref="N198">_xlfn.IFS(L198=100%,"выполнено",L198=0%,"не выполнено",L198&gt;0%,"в работе",L198&lt;100%,"в работе")</f>
        <v>выполнено</v>
      </c>
      <c r="O198" s="25"/>
      <c r="P198" s="25"/>
      <c r="Q198" s="25" t="s">
        <v>1719</v>
      </c>
      <c r="R198" s="25" t="s">
        <v>1719</v>
      </c>
      <c r="S198" s="48" t="s">
        <v>1718</v>
      </c>
    </row>
    <row r="199" spans="1:19" x14ac:dyDescent="0.25">
      <c r="A199" s="47" t="s">
        <v>1686</v>
      </c>
      <c r="B199" s="44">
        <v>3</v>
      </c>
      <c r="C199" s="25" t="s">
        <v>239</v>
      </c>
      <c r="D199" s="25" t="s">
        <v>7</v>
      </c>
      <c r="E199" s="26">
        <v>45323</v>
      </c>
      <c r="F199" s="26">
        <v>45323</v>
      </c>
      <c r="G199" s="25" t="s">
        <v>240</v>
      </c>
      <c r="H199" s="26">
        <v>45426</v>
      </c>
      <c r="I199" s="26">
        <v>45622</v>
      </c>
      <c r="J199" s="25"/>
      <c r="K199" s="25"/>
      <c r="L199" s="27">
        <v>1</v>
      </c>
      <c r="M199" s="26">
        <v>45622</v>
      </c>
      <c r="N199" s="25" t="str" cm="1">
        <f t="array" ref="N199">_xlfn.IFS(L199=100%,"выполнено",L199=0%,"не выполнено",L199&gt;0%,"в работе",L199&lt;100%,"в работе")</f>
        <v>выполнено</v>
      </c>
      <c r="O199" s="25"/>
      <c r="P199" s="25"/>
      <c r="Q199" s="25" t="s">
        <v>1719</v>
      </c>
      <c r="R199" s="25" t="s">
        <v>1719</v>
      </c>
      <c r="S199" s="48" t="s">
        <v>1718</v>
      </c>
    </row>
    <row r="200" spans="1:19" x14ac:dyDescent="0.25">
      <c r="A200" s="47" t="s">
        <v>1686</v>
      </c>
      <c r="B200" s="44">
        <v>3</v>
      </c>
      <c r="C200" s="25" t="s">
        <v>241</v>
      </c>
      <c r="D200" s="25" t="s">
        <v>7</v>
      </c>
      <c r="E200" s="26">
        <v>45371</v>
      </c>
      <c r="F200" s="26">
        <v>45371</v>
      </c>
      <c r="G200" s="25" t="s">
        <v>7</v>
      </c>
      <c r="H200" s="26">
        <v>45887</v>
      </c>
      <c r="I200" s="26">
        <v>45887</v>
      </c>
      <c r="J200" s="25"/>
      <c r="K200" s="25"/>
      <c r="L200" s="27">
        <v>0</v>
      </c>
      <c r="M200" s="26" t="s">
        <v>2</v>
      </c>
      <c r="N200" s="25" t="str" cm="1">
        <f t="array" ref="N200">_xlfn.IFS(L200=100%,"выполнено",L200=0%,"не выполнено",L200&gt;0%,"в работе",L200&lt;100%,"в работе")</f>
        <v>не выполнено</v>
      </c>
      <c r="O200" s="25"/>
      <c r="P200" s="25"/>
      <c r="Q200" s="25" t="s">
        <v>1719</v>
      </c>
      <c r="R200" s="25" t="s">
        <v>1719</v>
      </c>
      <c r="S200" s="48" t="s">
        <v>1718</v>
      </c>
    </row>
    <row r="201" spans="1:19" x14ac:dyDescent="0.25">
      <c r="A201" s="47" t="s">
        <v>1686</v>
      </c>
      <c r="B201" s="44">
        <v>3</v>
      </c>
      <c r="C201" s="25" t="s">
        <v>242</v>
      </c>
      <c r="D201" s="25" t="s">
        <v>7</v>
      </c>
      <c r="E201" s="26">
        <v>45397</v>
      </c>
      <c r="F201" s="26">
        <v>45397</v>
      </c>
      <c r="G201" s="25" t="s">
        <v>7</v>
      </c>
      <c r="H201" s="26">
        <v>45887</v>
      </c>
      <c r="I201" s="26">
        <v>45887</v>
      </c>
      <c r="J201" s="25"/>
      <c r="K201" s="25"/>
      <c r="L201" s="27">
        <v>0</v>
      </c>
      <c r="M201" s="26" t="s">
        <v>2</v>
      </c>
      <c r="N201" s="25" t="str" cm="1">
        <f t="array" ref="N201">_xlfn.IFS(L201=100%,"выполнено",L201=0%,"не выполнено",L201&gt;0%,"в работе",L201&lt;100%,"в работе")</f>
        <v>не выполнено</v>
      </c>
      <c r="O201" s="25"/>
      <c r="P201" s="25"/>
      <c r="Q201" s="25" t="s">
        <v>1719</v>
      </c>
      <c r="R201" s="25" t="s">
        <v>1719</v>
      </c>
      <c r="S201" s="48" t="s">
        <v>1718</v>
      </c>
    </row>
    <row r="202" spans="1:19" x14ac:dyDescent="0.25">
      <c r="A202" s="47" t="s">
        <v>1686</v>
      </c>
      <c r="B202" s="44">
        <v>2</v>
      </c>
      <c r="C202" s="25" t="s">
        <v>243</v>
      </c>
      <c r="D202" s="25" t="s">
        <v>67</v>
      </c>
      <c r="E202" s="26">
        <v>45208</v>
      </c>
      <c r="F202" s="26">
        <v>45219</v>
      </c>
      <c r="G202" s="25" t="s">
        <v>244</v>
      </c>
      <c r="H202" s="26">
        <v>45208</v>
      </c>
      <c r="I202" s="26">
        <v>45301</v>
      </c>
      <c r="J202" s="25"/>
      <c r="K202" s="25"/>
      <c r="L202" s="27">
        <v>1</v>
      </c>
      <c r="M202" s="26">
        <v>45301</v>
      </c>
      <c r="N202" s="25" t="str" cm="1">
        <f t="array" ref="N202">_xlfn.IFS(L202=100%,"выполнено",L202=0%,"не выполнено",L202&gt;0%,"в работе",L202&lt;100%,"в работе")</f>
        <v>выполнено</v>
      </c>
      <c r="O202" s="25"/>
      <c r="P202" s="25"/>
      <c r="Q202" s="25" t="s">
        <v>1719</v>
      </c>
      <c r="R202" s="25" t="s">
        <v>1719</v>
      </c>
      <c r="S202" s="48" t="s">
        <v>1718</v>
      </c>
    </row>
    <row r="203" spans="1:19" x14ac:dyDescent="0.25">
      <c r="A203" s="47" t="s">
        <v>1686</v>
      </c>
      <c r="B203" s="44">
        <v>3</v>
      </c>
      <c r="C203" s="25" t="s">
        <v>245</v>
      </c>
      <c r="D203" s="25" t="s">
        <v>67</v>
      </c>
      <c r="E203" s="26">
        <v>45208</v>
      </c>
      <c r="F203" s="26">
        <v>45219</v>
      </c>
      <c r="G203" s="25" t="s">
        <v>67</v>
      </c>
      <c r="H203" s="26">
        <v>45208</v>
      </c>
      <c r="I203" s="26">
        <v>45301</v>
      </c>
      <c r="J203" s="25"/>
      <c r="K203" s="25"/>
      <c r="L203" s="27">
        <v>1</v>
      </c>
      <c r="M203" s="26">
        <v>45301</v>
      </c>
      <c r="N203" s="25" t="str" cm="1">
        <f t="array" ref="N203">_xlfn.IFS(L203=100%,"выполнено",L203=0%,"не выполнено",L203&gt;0%,"в работе",L203&lt;100%,"в работе")</f>
        <v>выполнено</v>
      </c>
      <c r="O203" s="25"/>
      <c r="P203" s="25"/>
      <c r="Q203" s="25" t="s">
        <v>1719</v>
      </c>
      <c r="R203" s="25" t="s">
        <v>1719</v>
      </c>
      <c r="S203" s="48" t="s">
        <v>1718</v>
      </c>
    </row>
    <row r="204" spans="1:19" x14ac:dyDescent="0.25">
      <c r="A204" s="47" t="s">
        <v>1686</v>
      </c>
      <c r="B204" s="44">
        <v>3</v>
      </c>
      <c r="C204" s="25" t="s">
        <v>246</v>
      </c>
      <c r="D204" s="25" t="s">
        <v>67</v>
      </c>
      <c r="E204" s="26">
        <v>45208</v>
      </c>
      <c r="F204" s="26">
        <v>45219</v>
      </c>
      <c r="G204" s="25" t="s">
        <v>67</v>
      </c>
      <c r="H204" s="26">
        <v>45208</v>
      </c>
      <c r="I204" s="26">
        <v>45219</v>
      </c>
      <c r="J204" s="25"/>
      <c r="K204" s="25"/>
      <c r="L204" s="27">
        <v>1</v>
      </c>
      <c r="M204" s="26">
        <v>45219</v>
      </c>
      <c r="N204" s="25" t="str" cm="1">
        <f t="array" ref="N204">_xlfn.IFS(L204=100%,"выполнено",L204=0%,"не выполнено",L204&gt;0%,"в работе",L204&lt;100%,"в работе")</f>
        <v>выполнено</v>
      </c>
      <c r="O204" s="25"/>
      <c r="P204" s="25"/>
      <c r="Q204" s="25" t="s">
        <v>1719</v>
      </c>
      <c r="R204" s="25" t="s">
        <v>1719</v>
      </c>
      <c r="S204" s="48" t="s">
        <v>1718</v>
      </c>
    </row>
    <row r="205" spans="1:19" x14ac:dyDescent="0.25">
      <c r="A205" s="47" t="s">
        <v>1686</v>
      </c>
      <c r="B205" s="44">
        <v>2</v>
      </c>
      <c r="C205" s="25" t="s">
        <v>247</v>
      </c>
      <c r="D205" s="25" t="s">
        <v>248</v>
      </c>
      <c r="E205" s="26">
        <v>45180</v>
      </c>
      <c r="F205" s="26">
        <v>45394</v>
      </c>
      <c r="G205" s="25" t="s">
        <v>1732</v>
      </c>
      <c r="H205" s="26">
        <v>45222</v>
      </c>
      <c r="I205" s="26">
        <v>45887</v>
      </c>
      <c r="J205" s="25"/>
      <c r="K205" s="25"/>
      <c r="L205" s="27">
        <v>0.94</v>
      </c>
      <c r="M205" s="26" t="s">
        <v>2</v>
      </c>
      <c r="N205" s="25" t="str" cm="1">
        <f t="array" ref="N205">_xlfn.IFS(L205=100%,"выполнено",L205=0%,"не выполнено",L205&gt;0%,"в работе",L205&lt;100%,"в работе")</f>
        <v>в работе</v>
      </c>
      <c r="O205" s="25"/>
      <c r="P205" s="25"/>
      <c r="Q205" s="25" t="s">
        <v>1719</v>
      </c>
      <c r="R205" s="25" t="s">
        <v>1719</v>
      </c>
      <c r="S205" s="48" t="s">
        <v>1718</v>
      </c>
    </row>
    <row r="206" spans="1:19" x14ac:dyDescent="0.25">
      <c r="A206" s="47" t="s">
        <v>1686</v>
      </c>
      <c r="B206" s="44">
        <v>3</v>
      </c>
      <c r="C206" s="25" t="s">
        <v>249</v>
      </c>
      <c r="D206" s="25" t="s">
        <v>250</v>
      </c>
      <c r="E206" s="26">
        <v>45222</v>
      </c>
      <c r="F206" s="26">
        <v>45335</v>
      </c>
      <c r="G206" s="25" t="s">
        <v>1733</v>
      </c>
      <c r="H206" s="26">
        <v>45251</v>
      </c>
      <c r="I206" s="26">
        <v>45884</v>
      </c>
      <c r="J206" s="25"/>
      <c r="K206" s="25"/>
      <c r="L206" s="27">
        <v>0.96</v>
      </c>
      <c r="M206" s="26" t="s">
        <v>2</v>
      </c>
      <c r="N206" s="25" t="str" cm="1">
        <f t="array" ref="N206">_xlfn.IFS(L206=100%,"выполнено",L206=0%,"не выполнено",L206&gt;0%,"в работе",L206&lt;100%,"в работе")</f>
        <v>в работе</v>
      </c>
      <c r="O206" s="25"/>
      <c r="P206" s="25"/>
      <c r="Q206" s="25" t="s">
        <v>1719</v>
      </c>
      <c r="R206" s="25" t="s">
        <v>1719</v>
      </c>
      <c r="S206" s="48" t="s">
        <v>1718</v>
      </c>
    </row>
    <row r="207" spans="1:19" x14ac:dyDescent="0.25">
      <c r="A207" s="47" t="s">
        <v>1686</v>
      </c>
      <c r="B207" s="44">
        <v>4</v>
      </c>
      <c r="C207" s="25" t="s">
        <v>251</v>
      </c>
      <c r="D207" s="25" t="s">
        <v>41</v>
      </c>
      <c r="E207" s="26">
        <v>45251</v>
      </c>
      <c r="F207" s="26">
        <v>45285</v>
      </c>
      <c r="G207" s="25" t="s">
        <v>252</v>
      </c>
      <c r="H207" s="26">
        <v>45251</v>
      </c>
      <c r="I207" s="26">
        <v>45708</v>
      </c>
      <c r="J207" s="25"/>
      <c r="K207" s="25"/>
      <c r="L207" s="27">
        <v>1</v>
      </c>
      <c r="M207" s="26">
        <v>45708</v>
      </c>
      <c r="N207" s="25" t="str" cm="1">
        <f t="array" ref="N207">_xlfn.IFS(L207=100%,"выполнено",L207=0%,"не выполнено",L207&gt;0%,"в работе",L207&lt;100%,"в работе")</f>
        <v>выполнено</v>
      </c>
      <c r="O207" s="25"/>
      <c r="P207" s="25"/>
      <c r="Q207" s="25" t="s">
        <v>1719</v>
      </c>
      <c r="R207" s="25" t="s">
        <v>1719</v>
      </c>
      <c r="S207" s="48" t="s">
        <v>1718</v>
      </c>
    </row>
    <row r="208" spans="1:19" x14ac:dyDescent="0.25">
      <c r="A208" s="47" t="s">
        <v>1686</v>
      </c>
      <c r="B208" s="44">
        <v>5</v>
      </c>
      <c r="C208" s="25" t="s">
        <v>253</v>
      </c>
      <c r="D208" s="25" t="s">
        <v>27</v>
      </c>
      <c r="E208" s="26">
        <v>45251</v>
      </c>
      <c r="F208" s="26">
        <v>45278</v>
      </c>
      <c r="G208" s="25" t="s">
        <v>27</v>
      </c>
      <c r="H208" s="26">
        <v>45251</v>
      </c>
      <c r="I208" s="26">
        <v>45356</v>
      </c>
      <c r="J208" s="25" t="s">
        <v>189</v>
      </c>
      <c r="K208" s="25" t="s">
        <v>190</v>
      </c>
      <c r="L208" s="27">
        <v>1</v>
      </c>
      <c r="M208" s="26">
        <v>45356</v>
      </c>
      <c r="N208" s="25" t="str" cm="1">
        <f t="array" ref="N208">_xlfn.IFS(L208=100%,"выполнено",L208=0%,"не выполнено",L208&gt;0%,"в работе",L208&lt;100%,"в работе")</f>
        <v>выполнено</v>
      </c>
      <c r="O208" s="25"/>
      <c r="P208" s="25"/>
      <c r="Q208" s="25" t="s">
        <v>189</v>
      </c>
      <c r="R208" s="25" t="s">
        <v>1699</v>
      </c>
      <c r="S208" s="48" t="s">
        <v>1718</v>
      </c>
    </row>
    <row r="209" spans="1:19" x14ac:dyDescent="0.25">
      <c r="A209" s="47" t="s">
        <v>1686</v>
      </c>
      <c r="B209" s="44">
        <v>5</v>
      </c>
      <c r="C209" s="25" t="s">
        <v>254</v>
      </c>
      <c r="D209" s="25" t="s">
        <v>28</v>
      </c>
      <c r="E209" s="26">
        <v>45265</v>
      </c>
      <c r="F209" s="26">
        <v>45285</v>
      </c>
      <c r="G209" s="25" t="s">
        <v>28</v>
      </c>
      <c r="H209" s="26">
        <v>45329</v>
      </c>
      <c r="I209" s="26">
        <v>45363</v>
      </c>
      <c r="J209" s="25"/>
      <c r="K209" s="25"/>
      <c r="L209" s="27">
        <v>1</v>
      </c>
      <c r="M209" s="26">
        <v>45363</v>
      </c>
      <c r="N209" s="25" t="str" cm="1">
        <f t="array" ref="N209">_xlfn.IFS(L209=100%,"выполнено",L209=0%,"не выполнено",L209&gt;0%,"в работе",L209&lt;100%,"в работе")</f>
        <v>выполнено</v>
      </c>
      <c r="O209" s="25"/>
      <c r="P209" s="25"/>
      <c r="Q209" s="25" t="s">
        <v>1700</v>
      </c>
      <c r="R209" s="25" t="s">
        <v>291</v>
      </c>
      <c r="S209" s="48" t="s">
        <v>1718</v>
      </c>
    </row>
    <row r="210" spans="1:19" x14ac:dyDescent="0.25">
      <c r="A210" s="47" t="s">
        <v>1686</v>
      </c>
      <c r="B210" s="44">
        <v>5</v>
      </c>
      <c r="C210" s="25" t="s">
        <v>255</v>
      </c>
      <c r="D210" s="25" t="s">
        <v>28</v>
      </c>
      <c r="E210" s="26">
        <v>45265</v>
      </c>
      <c r="F210" s="26">
        <v>45285</v>
      </c>
      <c r="G210" s="25" t="s">
        <v>28</v>
      </c>
      <c r="H210" s="26">
        <v>45329</v>
      </c>
      <c r="I210" s="26">
        <v>45477</v>
      </c>
      <c r="J210" s="25" t="s">
        <v>203</v>
      </c>
      <c r="K210" s="25" t="s">
        <v>204</v>
      </c>
      <c r="L210" s="27">
        <v>1</v>
      </c>
      <c r="M210" s="26">
        <v>45477</v>
      </c>
      <c r="N210" s="25" t="str" cm="1">
        <f t="array" ref="N210">_xlfn.IFS(L210=100%,"выполнено",L210=0%,"не выполнено",L210&gt;0%,"в работе",L210&lt;100%,"в работе")</f>
        <v>выполнено</v>
      </c>
      <c r="O210" s="25"/>
      <c r="P210" s="25"/>
      <c r="Q210" s="25" t="s">
        <v>1696</v>
      </c>
      <c r="R210" s="25" t="s">
        <v>204</v>
      </c>
      <c r="S210" s="48" t="s">
        <v>1718</v>
      </c>
    </row>
    <row r="211" spans="1:19" x14ac:dyDescent="0.25">
      <c r="A211" s="47" t="s">
        <v>1686</v>
      </c>
      <c r="B211" s="44">
        <v>5</v>
      </c>
      <c r="C211" s="25" t="s">
        <v>2014</v>
      </c>
      <c r="D211" s="25" t="s">
        <v>28</v>
      </c>
      <c r="E211" s="26">
        <v>45265</v>
      </c>
      <c r="F211" s="26">
        <v>45285</v>
      </c>
      <c r="G211" s="25" t="s">
        <v>28</v>
      </c>
      <c r="H211" s="26">
        <v>45329</v>
      </c>
      <c r="I211" s="26">
        <v>45484</v>
      </c>
      <c r="J211" s="25"/>
      <c r="K211" s="25"/>
      <c r="L211" s="27">
        <v>1</v>
      </c>
      <c r="M211" s="26">
        <v>45484</v>
      </c>
      <c r="N211" s="25" t="str" cm="1">
        <f t="array" ref="N211">_xlfn.IFS(L211=100%,"выполнено",L211=0%,"не выполнено",L211&gt;0%,"в работе",L211&lt;100%,"в работе")</f>
        <v>выполнено</v>
      </c>
      <c r="O211" s="25"/>
      <c r="P211" s="25"/>
      <c r="Q211" s="25" t="s">
        <v>1696</v>
      </c>
      <c r="R211" s="25" t="s">
        <v>204</v>
      </c>
      <c r="S211" s="48" t="s">
        <v>1718</v>
      </c>
    </row>
    <row r="212" spans="1:19" x14ac:dyDescent="0.25">
      <c r="A212" s="47" t="s">
        <v>1686</v>
      </c>
      <c r="B212" s="44">
        <v>5</v>
      </c>
      <c r="C212" s="25" t="s">
        <v>256</v>
      </c>
      <c r="D212" s="25" t="s">
        <v>1</v>
      </c>
      <c r="E212" s="26" t="s">
        <v>2</v>
      </c>
      <c r="F212" s="26" t="s">
        <v>2</v>
      </c>
      <c r="G212" s="25" t="s">
        <v>28</v>
      </c>
      <c r="H212" s="26">
        <v>45614</v>
      </c>
      <c r="I212" s="26">
        <v>45708</v>
      </c>
      <c r="J212" s="25"/>
      <c r="K212" s="25"/>
      <c r="L212" s="27">
        <v>1</v>
      </c>
      <c r="M212" s="26">
        <v>45708</v>
      </c>
      <c r="N212" s="25" t="str" cm="1">
        <f t="array" ref="N212">_xlfn.IFS(L212=100%,"выполнено",L212=0%,"не выполнено",L212&gt;0%,"в работе",L212&lt;100%,"в работе")</f>
        <v>выполнено</v>
      </c>
      <c r="O212" s="25"/>
      <c r="P212" s="25"/>
      <c r="Q212" s="25" t="s">
        <v>1696</v>
      </c>
      <c r="R212" s="25" t="s">
        <v>204</v>
      </c>
      <c r="S212" s="48" t="s">
        <v>1718</v>
      </c>
    </row>
    <row r="213" spans="1:19" x14ac:dyDescent="0.25">
      <c r="A213" s="47" t="s">
        <v>1686</v>
      </c>
      <c r="B213" s="44">
        <v>4</v>
      </c>
      <c r="C213" s="25" t="s">
        <v>257</v>
      </c>
      <c r="D213" s="25" t="s">
        <v>41</v>
      </c>
      <c r="E213" s="26">
        <v>45279</v>
      </c>
      <c r="F213" s="26">
        <v>45314</v>
      </c>
      <c r="G213" s="25" t="s">
        <v>1734</v>
      </c>
      <c r="H213" s="26">
        <v>45279</v>
      </c>
      <c r="I213" s="26">
        <v>45849</v>
      </c>
      <c r="J213" s="25"/>
      <c r="K213" s="25"/>
      <c r="L213" s="27">
        <v>1</v>
      </c>
      <c r="M213" s="26">
        <v>45849</v>
      </c>
      <c r="N213" s="25" t="str" cm="1">
        <f t="array" ref="N213">_xlfn.IFS(L213=100%,"выполнено",L213=0%,"не выполнено",L213&gt;0%,"в работе",L213&lt;100%,"в работе")</f>
        <v>выполнено</v>
      </c>
      <c r="O213" s="25"/>
      <c r="P213" s="25"/>
      <c r="Q213" s="25" t="s">
        <v>1719</v>
      </c>
      <c r="R213" s="25" t="s">
        <v>1719</v>
      </c>
      <c r="S213" s="48" t="s">
        <v>1718</v>
      </c>
    </row>
    <row r="214" spans="1:19" x14ac:dyDescent="0.25">
      <c r="A214" s="47" t="s">
        <v>1686</v>
      </c>
      <c r="B214" s="44">
        <v>5</v>
      </c>
      <c r="C214" s="25" t="s">
        <v>258</v>
      </c>
      <c r="D214" s="25" t="s">
        <v>27</v>
      </c>
      <c r="E214" s="26">
        <v>45279</v>
      </c>
      <c r="F214" s="26">
        <v>45307</v>
      </c>
      <c r="G214" s="25" t="s">
        <v>77</v>
      </c>
      <c r="H214" s="26">
        <v>45279</v>
      </c>
      <c r="I214" s="26">
        <v>45364</v>
      </c>
      <c r="J214" s="25"/>
      <c r="K214" s="25"/>
      <c r="L214" s="27">
        <v>1</v>
      </c>
      <c r="M214" s="26">
        <v>45364</v>
      </c>
      <c r="N214" s="25" t="str" cm="1">
        <f t="array" ref="N214">_xlfn.IFS(L214=100%,"выполнено",L214=0%,"не выполнено",L214&gt;0%,"в работе",L214&lt;100%,"в работе")</f>
        <v>выполнено</v>
      </c>
      <c r="O214" s="25"/>
      <c r="P214" s="25"/>
      <c r="Q214" s="25" t="s">
        <v>1698</v>
      </c>
      <c r="R214" s="25" t="s">
        <v>1699</v>
      </c>
      <c r="S214" s="48" t="s">
        <v>1718</v>
      </c>
    </row>
    <row r="215" spans="1:19" x14ac:dyDescent="0.25">
      <c r="A215" s="47" t="s">
        <v>1686</v>
      </c>
      <c r="B215" s="44">
        <v>5</v>
      </c>
      <c r="C215" s="25" t="s">
        <v>259</v>
      </c>
      <c r="D215" s="25" t="s">
        <v>28</v>
      </c>
      <c r="E215" s="26">
        <v>45294</v>
      </c>
      <c r="F215" s="26">
        <v>45314</v>
      </c>
      <c r="G215" s="25" t="s">
        <v>28</v>
      </c>
      <c r="H215" s="26">
        <v>45357</v>
      </c>
      <c r="I215" s="26">
        <v>45380</v>
      </c>
      <c r="J215" s="25"/>
      <c r="K215" s="25"/>
      <c r="L215" s="27">
        <v>1</v>
      </c>
      <c r="M215" s="26">
        <v>45380</v>
      </c>
      <c r="N215" s="25" t="str" cm="1">
        <f t="array" ref="N215">_xlfn.IFS(L215=100%,"выполнено",L215=0%,"не выполнено",L215&gt;0%,"в работе",L215&lt;100%,"в работе")</f>
        <v>выполнено</v>
      </c>
      <c r="O215" s="25"/>
      <c r="P215" s="25"/>
      <c r="Q215" s="25" t="s">
        <v>1700</v>
      </c>
      <c r="R215" s="25" t="s">
        <v>291</v>
      </c>
      <c r="S215" s="48" t="s">
        <v>1718</v>
      </c>
    </row>
    <row r="216" spans="1:19" x14ac:dyDescent="0.25">
      <c r="A216" s="47" t="s">
        <v>1686</v>
      </c>
      <c r="B216" s="44">
        <v>5</v>
      </c>
      <c r="C216" s="25" t="s">
        <v>260</v>
      </c>
      <c r="D216" s="25" t="s">
        <v>28</v>
      </c>
      <c r="E216" s="26">
        <v>45294</v>
      </c>
      <c r="F216" s="26">
        <v>45314</v>
      </c>
      <c r="G216" s="25" t="s">
        <v>28</v>
      </c>
      <c r="H216" s="26">
        <v>45357</v>
      </c>
      <c r="I216" s="26">
        <v>45478</v>
      </c>
      <c r="J216" s="25"/>
      <c r="K216" s="25"/>
      <c r="L216" s="27">
        <v>1</v>
      </c>
      <c r="M216" s="26">
        <v>45478</v>
      </c>
      <c r="N216" s="25" t="str" cm="1">
        <f t="array" ref="N216">_xlfn.IFS(L216=100%,"выполнено",L216=0%,"не выполнено",L216&gt;0%,"в работе",L216&lt;100%,"в работе")</f>
        <v>выполнено</v>
      </c>
      <c r="O216" s="25"/>
      <c r="P216" s="25"/>
      <c r="Q216" s="25" t="s">
        <v>1696</v>
      </c>
      <c r="R216" s="25" t="s">
        <v>204</v>
      </c>
      <c r="S216" s="48" t="s">
        <v>1718</v>
      </c>
    </row>
    <row r="217" spans="1:19" x14ac:dyDescent="0.25">
      <c r="A217" s="47" t="s">
        <v>1686</v>
      </c>
      <c r="B217" s="44">
        <v>5</v>
      </c>
      <c r="C217" s="25" t="s">
        <v>261</v>
      </c>
      <c r="D217" s="25" t="s">
        <v>28</v>
      </c>
      <c r="E217" s="26">
        <v>45294</v>
      </c>
      <c r="F217" s="26">
        <v>45314</v>
      </c>
      <c r="G217" s="25" t="s">
        <v>28</v>
      </c>
      <c r="H217" s="26">
        <v>45357</v>
      </c>
      <c r="I217" s="26">
        <v>45464</v>
      </c>
      <c r="J217" s="25"/>
      <c r="K217" s="25"/>
      <c r="L217" s="27">
        <v>1</v>
      </c>
      <c r="M217" s="26">
        <v>45464</v>
      </c>
      <c r="N217" s="25" t="str" cm="1">
        <f t="array" ref="N217">_xlfn.IFS(L217=100%,"выполнено",L217=0%,"не выполнено",L217&gt;0%,"в работе",L217&lt;100%,"в работе")</f>
        <v>выполнено</v>
      </c>
      <c r="O217" s="25"/>
      <c r="P217" s="25"/>
      <c r="Q217" s="25" t="s">
        <v>1696</v>
      </c>
      <c r="R217" s="25" t="s">
        <v>204</v>
      </c>
      <c r="S217" s="48" t="s">
        <v>1718</v>
      </c>
    </row>
    <row r="218" spans="1:19" x14ac:dyDescent="0.25">
      <c r="A218" s="47" t="s">
        <v>1686</v>
      </c>
      <c r="B218" s="44">
        <v>5</v>
      </c>
      <c r="C218" s="25" t="s">
        <v>262</v>
      </c>
      <c r="D218" s="25" t="s">
        <v>1</v>
      </c>
      <c r="E218" s="26" t="s">
        <v>2</v>
      </c>
      <c r="F218" s="26" t="s">
        <v>2</v>
      </c>
      <c r="G218" s="25" t="s">
        <v>28</v>
      </c>
      <c r="H218" s="26">
        <v>45611</v>
      </c>
      <c r="I218" s="26">
        <v>45708</v>
      </c>
      <c r="J218" s="25"/>
      <c r="K218" s="25"/>
      <c r="L218" s="27">
        <v>1</v>
      </c>
      <c r="M218" s="26">
        <v>45708</v>
      </c>
      <c r="N218" s="25" t="str" cm="1">
        <f t="array" ref="N218">_xlfn.IFS(L218=100%,"выполнено",L218=0%,"не выполнено",L218&gt;0%,"в работе",L218&lt;100%,"в работе")</f>
        <v>выполнено</v>
      </c>
      <c r="O218" s="25"/>
      <c r="P218" s="25"/>
      <c r="Q218" s="25" t="s">
        <v>1696</v>
      </c>
      <c r="R218" s="25" t="s">
        <v>204</v>
      </c>
      <c r="S218" s="48" t="s">
        <v>1718</v>
      </c>
    </row>
    <row r="219" spans="1:19" x14ac:dyDescent="0.25">
      <c r="A219" s="47" t="s">
        <v>1686</v>
      </c>
      <c r="B219" s="44">
        <v>5</v>
      </c>
      <c r="C219" s="25" t="s">
        <v>263</v>
      </c>
      <c r="D219" s="25" t="s">
        <v>1</v>
      </c>
      <c r="E219" s="26" t="s">
        <v>2</v>
      </c>
      <c r="F219" s="26" t="s">
        <v>2</v>
      </c>
      <c r="G219" s="25" t="s">
        <v>45</v>
      </c>
      <c r="H219" s="26">
        <v>45748</v>
      </c>
      <c r="I219" s="26">
        <v>45849</v>
      </c>
      <c r="J219" s="25"/>
      <c r="K219" s="25"/>
      <c r="L219" s="27">
        <v>1</v>
      </c>
      <c r="M219" s="26">
        <v>45849</v>
      </c>
      <c r="N219" s="25" t="str" cm="1">
        <f t="array" ref="N219">_xlfn.IFS(L219=100%,"выполнено",L219=0%,"не выполнено",L219&gt;0%,"в работе",L219&lt;100%,"в работе")</f>
        <v>выполнено</v>
      </c>
      <c r="O219" s="25"/>
      <c r="P219" s="25"/>
      <c r="Q219" s="25" t="s">
        <v>1696</v>
      </c>
      <c r="R219" s="25" t="s">
        <v>204</v>
      </c>
      <c r="S219" s="48" t="s">
        <v>1718</v>
      </c>
    </row>
    <row r="220" spans="1:19" x14ac:dyDescent="0.25">
      <c r="A220" s="47" t="s">
        <v>1686</v>
      </c>
      <c r="B220" s="44">
        <v>4</v>
      </c>
      <c r="C220" s="25" t="s">
        <v>264</v>
      </c>
      <c r="D220" s="25" t="s">
        <v>27</v>
      </c>
      <c r="E220" s="26">
        <v>45286</v>
      </c>
      <c r="F220" s="26">
        <v>45314</v>
      </c>
      <c r="G220" s="25" t="s">
        <v>110</v>
      </c>
      <c r="H220" s="26">
        <v>45357</v>
      </c>
      <c r="I220" s="26">
        <v>45884</v>
      </c>
      <c r="J220" s="25"/>
      <c r="K220" s="25"/>
      <c r="L220" s="27">
        <v>0.7</v>
      </c>
      <c r="M220" s="26" t="s">
        <v>2</v>
      </c>
      <c r="N220" s="25" t="str" cm="1">
        <f t="array" ref="N220">_xlfn.IFS(L220=100%,"выполнено",L220=0%,"не выполнено",L220&gt;0%,"в работе",L220&lt;100%,"в работе")</f>
        <v>в работе</v>
      </c>
      <c r="O220" s="25"/>
      <c r="P220" s="25"/>
      <c r="Q220" s="25" t="s">
        <v>1025</v>
      </c>
      <c r="R220" s="25" t="s">
        <v>436</v>
      </c>
      <c r="S220" s="48" t="s">
        <v>1718</v>
      </c>
    </row>
    <row r="221" spans="1:19" x14ac:dyDescent="0.25">
      <c r="A221" s="47" t="s">
        <v>1686</v>
      </c>
      <c r="B221" s="44">
        <v>4</v>
      </c>
      <c r="C221" s="25" t="s">
        <v>265</v>
      </c>
      <c r="D221" s="25" t="s">
        <v>27</v>
      </c>
      <c r="E221" s="26">
        <v>45286</v>
      </c>
      <c r="F221" s="26">
        <v>45314</v>
      </c>
      <c r="G221" s="25" t="s">
        <v>27</v>
      </c>
      <c r="H221" s="26">
        <v>45370</v>
      </c>
      <c r="I221" s="26">
        <v>45476</v>
      </c>
      <c r="J221" s="25"/>
      <c r="K221" s="25"/>
      <c r="L221" s="27">
        <v>1</v>
      </c>
      <c r="M221" s="26">
        <v>45476</v>
      </c>
      <c r="N221" s="25" t="str" cm="1">
        <f t="array" ref="N221">_xlfn.IFS(L221=100%,"выполнено",L221=0%,"не выполнено",L221&gt;0%,"в работе",L221&lt;100%,"в работе")</f>
        <v>выполнено</v>
      </c>
      <c r="O221" s="25"/>
      <c r="P221" s="25"/>
      <c r="Q221" s="25" t="s">
        <v>1719</v>
      </c>
      <c r="R221" s="25" t="s">
        <v>1719</v>
      </c>
      <c r="S221" s="48" t="s">
        <v>1718</v>
      </c>
    </row>
    <row r="222" spans="1:19" x14ac:dyDescent="0.25">
      <c r="A222" s="47" t="s">
        <v>1686</v>
      </c>
      <c r="B222" s="44">
        <v>4</v>
      </c>
      <c r="C222" s="25" t="s">
        <v>266</v>
      </c>
      <c r="D222" s="25" t="s">
        <v>7</v>
      </c>
      <c r="E222" s="26">
        <v>45314</v>
      </c>
      <c r="F222" s="26">
        <v>45314</v>
      </c>
      <c r="G222" s="25" t="s">
        <v>267</v>
      </c>
      <c r="H222" s="26">
        <v>45357</v>
      </c>
      <c r="I222" s="26">
        <v>45567</v>
      </c>
      <c r="J222" s="25"/>
      <c r="K222" s="25"/>
      <c r="L222" s="27">
        <v>1</v>
      </c>
      <c r="M222" s="26">
        <v>45567</v>
      </c>
      <c r="N222" s="25" t="str" cm="1">
        <f t="array" ref="N222">_xlfn.IFS(L222=100%,"выполнено",L222=0%,"не выполнено",L222&gt;0%,"в работе",L222&lt;100%,"в работе")</f>
        <v>выполнено</v>
      </c>
      <c r="O222" s="25"/>
      <c r="P222" s="25"/>
      <c r="Q222" s="25" t="s">
        <v>1719</v>
      </c>
      <c r="R222" s="25" t="s">
        <v>1719</v>
      </c>
      <c r="S222" s="48" t="s">
        <v>1718</v>
      </c>
    </row>
    <row r="223" spans="1:19" x14ac:dyDescent="0.25">
      <c r="A223" s="47" t="s">
        <v>1686</v>
      </c>
      <c r="B223" s="44">
        <v>4</v>
      </c>
      <c r="C223" s="25" t="s">
        <v>268</v>
      </c>
      <c r="D223" s="25" t="s">
        <v>73</v>
      </c>
      <c r="E223" s="26">
        <v>45315</v>
      </c>
      <c r="F223" s="26">
        <v>45321</v>
      </c>
      <c r="G223" s="25" t="s">
        <v>73</v>
      </c>
      <c r="H223" s="26">
        <v>45357</v>
      </c>
      <c r="I223" s="26">
        <v>45516</v>
      </c>
      <c r="J223" s="25"/>
      <c r="K223" s="25"/>
      <c r="L223" s="27">
        <v>1</v>
      </c>
      <c r="M223" s="26">
        <v>45516</v>
      </c>
      <c r="N223" s="25" t="str" cm="1">
        <f t="array" ref="N223">_xlfn.IFS(L223=100%,"выполнено",L223=0%,"не выполнено",L223&gt;0%,"в работе",L223&lt;100%,"в работе")</f>
        <v>выполнено</v>
      </c>
      <c r="O223" s="25"/>
      <c r="P223" s="25"/>
      <c r="Q223" s="25" t="s">
        <v>1719</v>
      </c>
      <c r="R223" s="25" t="s">
        <v>1719</v>
      </c>
      <c r="S223" s="48" t="s">
        <v>1718</v>
      </c>
    </row>
    <row r="224" spans="1:19" x14ac:dyDescent="0.25">
      <c r="A224" s="47" t="s">
        <v>1686</v>
      </c>
      <c r="B224" s="44">
        <v>4</v>
      </c>
      <c r="C224" s="25" t="s">
        <v>269</v>
      </c>
      <c r="D224" s="25" t="s">
        <v>73</v>
      </c>
      <c r="E224" s="26">
        <v>45322</v>
      </c>
      <c r="F224" s="26">
        <v>45328</v>
      </c>
      <c r="G224" s="25" t="s">
        <v>73</v>
      </c>
      <c r="H224" s="26">
        <v>45376</v>
      </c>
      <c r="I224" s="26">
        <v>45884</v>
      </c>
      <c r="J224" s="25"/>
      <c r="K224" s="25"/>
      <c r="L224" s="27">
        <v>0.9</v>
      </c>
      <c r="M224" s="26" t="s">
        <v>2</v>
      </c>
      <c r="N224" s="25" t="str" cm="1">
        <f t="array" ref="N224">_xlfn.IFS(L224=100%,"выполнено",L224=0%,"не выполнено",L224&gt;0%,"в работе",L224&lt;100%,"в работе")</f>
        <v>в работе</v>
      </c>
      <c r="O224" s="25"/>
      <c r="P224" s="25"/>
      <c r="Q224" s="25" t="s">
        <v>1719</v>
      </c>
      <c r="R224" s="25" t="s">
        <v>1719</v>
      </c>
      <c r="S224" s="48" t="s">
        <v>1718</v>
      </c>
    </row>
    <row r="225" spans="1:19" x14ac:dyDescent="0.25">
      <c r="A225" s="47" t="s">
        <v>1686</v>
      </c>
      <c r="B225" s="44">
        <v>4</v>
      </c>
      <c r="C225" s="25" t="s">
        <v>270</v>
      </c>
      <c r="D225" s="25" t="s">
        <v>73</v>
      </c>
      <c r="E225" s="26">
        <v>45329</v>
      </c>
      <c r="F225" s="26">
        <v>45335</v>
      </c>
      <c r="G225" s="25" t="s">
        <v>73</v>
      </c>
      <c r="H225" s="26">
        <v>45383</v>
      </c>
      <c r="I225" s="26">
        <v>45884</v>
      </c>
      <c r="J225" s="25"/>
      <c r="K225" s="25"/>
      <c r="L225" s="27">
        <v>0.9</v>
      </c>
      <c r="M225" s="26" t="s">
        <v>2</v>
      </c>
      <c r="N225" s="25" t="str" cm="1">
        <f t="array" ref="N225">_xlfn.IFS(L225=100%,"выполнено",L225=0%,"не выполнено",L225&gt;0%,"в работе",L225&lt;100%,"в работе")</f>
        <v>в работе</v>
      </c>
      <c r="O225" s="25"/>
      <c r="P225" s="25"/>
      <c r="Q225" s="25" t="s">
        <v>1719</v>
      </c>
      <c r="R225" s="25" t="s">
        <v>1719</v>
      </c>
      <c r="S225" s="48" t="s">
        <v>1718</v>
      </c>
    </row>
    <row r="226" spans="1:19" x14ac:dyDescent="0.25">
      <c r="A226" s="47" t="s">
        <v>1686</v>
      </c>
      <c r="B226" s="44">
        <v>4</v>
      </c>
      <c r="C226" s="25" t="s">
        <v>271</v>
      </c>
      <c r="D226" s="25" t="s">
        <v>7</v>
      </c>
      <c r="E226" s="26">
        <v>45335</v>
      </c>
      <c r="F226" s="26">
        <v>45335</v>
      </c>
      <c r="G226" s="25" t="s">
        <v>272</v>
      </c>
      <c r="H226" s="26">
        <v>45428</v>
      </c>
      <c r="I226" s="26">
        <v>45884</v>
      </c>
      <c r="J226" s="25"/>
      <c r="K226" s="25"/>
      <c r="L226" s="27">
        <v>0.95</v>
      </c>
      <c r="M226" s="26" t="s">
        <v>2</v>
      </c>
      <c r="N226" s="25" t="str" cm="1">
        <f t="array" ref="N226">_xlfn.IFS(L226=100%,"выполнено",L226=0%,"не выполнено",L226&gt;0%,"в работе",L226&lt;100%,"в работе")</f>
        <v>в работе</v>
      </c>
      <c r="O226" s="25"/>
      <c r="P226" s="25"/>
      <c r="Q226" s="25" t="s">
        <v>1719</v>
      </c>
      <c r="R226" s="25" t="s">
        <v>1719</v>
      </c>
      <c r="S226" s="48" t="s">
        <v>1718</v>
      </c>
    </row>
    <row r="227" spans="1:19" x14ac:dyDescent="0.25">
      <c r="A227" s="47" t="s">
        <v>1686</v>
      </c>
      <c r="B227" s="44">
        <v>3</v>
      </c>
      <c r="C227" s="25" t="s">
        <v>273</v>
      </c>
      <c r="D227" s="25" t="s">
        <v>274</v>
      </c>
      <c r="E227" s="26">
        <v>45180</v>
      </c>
      <c r="F227" s="26">
        <v>45380</v>
      </c>
      <c r="G227" s="25" t="s">
        <v>1735</v>
      </c>
      <c r="H227" s="26">
        <v>45222</v>
      </c>
      <c r="I227" s="26">
        <v>45884</v>
      </c>
      <c r="J227" s="25"/>
      <c r="K227" s="25"/>
      <c r="L227" s="27">
        <v>0.94</v>
      </c>
      <c r="M227" s="26" t="s">
        <v>2</v>
      </c>
      <c r="N227" s="25" t="str" cm="1">
        <f t="array" ref="N227">_xlfn.IFS(L227=100%,"выполнено",L227=0%,"не выполнено",L227&gt;0%,"в работе",L227&lt;100%,"в работе")</f>
        <v>в работе</v>
      </c>
      <c r="O227" s="25"/>
      <c r="P227" s="25"/>
      <c r="Q227" s="25" t="s">
        <v>1719</v>
      </c>
      <c r="R227" s="25" t="s">
        <v>1719</v>
      </c>
      <c r="S227" s="48" t="s">
        <v>1718</v>
      </c>
    </row>
    <row r="228" spans="1:19" x14ac:dyDescent="0.25">
      <c r="A228" s="47" t="s">
        <v>1686</v>
      </c>
      <c r="B228" s="44">
        <v>4</v>
      </c>
      <c r="C228" s="25" t="s">
        <v>275</v>
      </c>
      <c r="D228" s="25" t="s">
        <v>276</v>
      </c>
      <c r="E228" s="26">
        <v>45251</v>
      </c>
      <c r="F228" s="26">
        <v>45316</v>
      </c>
      <c r="G228" s="25" t="s">
        <v>1736</v>
      </c>
      <c r="H228" s="26">
        <v>45251</v>
      </c>
      <c r="I228" s="26">
        <v>45868</v>
      </c>
      <c r="J228" s="25"/>
      <c r="K228" s="25"/>
      <c r="L228" s="27">
        <v>0.98</v>
      </c>
      <c r="M228" s="26" t="s">
        <v>2</v>
      </c>
      <c r="N228" s="25" t="str" cm="1">
        <f t="array" ref="N228">_xlfn.IFS(L228=100%,"выполнено",L228=0%,"не выполнено",L228&gt;0%,"в работе",L228&lt;100%,"в работе")</f>
        <v>в работе</v>
      </c>
      <c r="O228" s="25"/>
      <c r="P228" s="25"/>
      <c r="Q228" s="25" t="s">
        <v>1719</v>
      </c>
      <c r="R228" s="25" t="s">
        <v>1719</v>
      </c>
      <c r="S228" s="48" t="s">
        <v>1718</v>
      </c>
    </row>
    <row r="229" spans="1:19" x14ac:dyDescent="0.25">
      <c r="A229" s="47" t="s">
        <v>1686</v>
      </c>
      <c r="B229" s="44">
        <v>5</v>
      </c>
      <c r="C229" s="25" t="s">
        <v>277</v>
      </c>
      <c r="D229" s="25" t="s">
        <v>30</v>
      </c>
      <c r="E229" s="26">
        <v>45251</v>
      </c>
      <c r="F229" s="26">
        <v>45295</v>
      </c>
      <c r="G229" s="25" t="s">
        <v>278</v>
      </c>
      <c r="H229" s="26">
        <v>45251</v>
      </c>
      <c r="I229" s="26">
        <v>45387</v>
      </c>
      <c r="J229" s="25" t="s">
        <v>189</v>
      </c>
      <c r="K229" s="25" t="s">
        <v>190</v>
      </c>
      <c r="L229" s="27">
        <v>1</v>
      </c>
      <c r="M229" s="26">
        <v>45387</v>
      </c>
      <c r="N229" s="25" t="str" cm="1">
        <f t="array" ref="N229">_xlfn.IFS(L229=100%,"выполнено",L229=0%,"не выполнено",L229&gt;0%,"в работе",L229&lt;100%,"в работе")</f>
        <v>выполнено</v>
      </c>
      <c r="O229" s="25"/>
      <c r="P229" s="25"/>
      <c r="Q229" s="25" t="s">
        <v>189</v>
      </c>
      <c r="R229" s="25" t="s">
        <v>1699</v>
      </c>
      <c r="S229" s="48" t="s">
        <v>1718</v>
      </c>
    </row>
    <row r="230" spans="1:19" x14ac:dyDescent="0.25">
      <c r="A230" s="47" t="s">
        <v>1686</v>
      </c>
      <c r="B230" s="44">
        <v>5</v>
      </c>
      <c r="C230" s="25" t="s">
        <v>279</v>
      </c>
      <c r="D230" s="25" t="s">
        <v>1</v>
      </c>
      <c r="E230" s="26" t="s">
        <v>2</v>
      </c>
      <c r="F230" s="26" t="s">
        <v>2</v>
      </c>
      <c r="G230" s="25" t="s">
        <v>103</v>
      </c>
      <c r="H230" s="26">
        <v>45588</v>
      </c>
      <c r="I230" s="26">
        <v>45645</v>
      </c>
      <c r="J230" s="25"/>
      <c r="K230" s="25"/>
      <c r="L230" s="27">
        <v>1</v>
      </c>
      <c r="M230" s="26">
        <v>45645</v>
      </c>
      <c r="N230" s="25" t="str" cm="1">
        <f t="array" ref="N230">_xlfn.IFS(L230=100%,"выполнено",L230=0%,"не выполнено",L230&gt;0%,"в работе",L230&lt;100%,"в работе")</f>
        <v>выполнено</v>
      </c>
      <c r="O230" s="25"/>
      <c r="P230" s="25"/>
      <c r="Q230" s="25" t="s">
        <v>1719</v>
      </c>
      <c r="R230" s="25" t="s">
        <v>1719</v>
      </c>
      <c r="S230" s="48" t="s">
        <v>1718</v>
      </c>
    </row>
    <row r="231" spans="1:19" x14ac:dyDescent="0.25">
      <c r="A231" s="47" t="s">
        <v>1686</v>
      </c>
      <c r="B231" s="44">
        <v>5</v>
      </c>
      <c r="C231" s="25" t="s">
        <v>280</v>
      </c>
      <c r="D231" s="25" t="s">
        <v>1</v>
      </c>
      <c r="E231" s="26" t="s">
        <v>2</v>
      </c>
      <c r="F231" s="26" t="s">
        <v>2</v>
      </c>
      <c r="G231" s="25" t="s">
        <v>281</v>
      </c>
      <c r="H231" s="26">
        <v>45603</v>
      </c>
      <c r="I231" s="26">
        <v>45657</v>
      </c>
      <c r="J231" s="25"/>
      <c r="K231" s="25"/>
      <c r="L231" s="27">
        <v>1</v>
      </c>
      <c r="M231" s="26">
        <v>45657</v>
      </c>
      <c r="N231" s="25" t="str" cm="1">
        <f t="array" ref="N231">_xlfn.IFS(L231=100%,"выполнено",L231=0%,"не выполнено",L231&gt;0%,"в работе",L231&lt;100%,"в работе")</f>
        <v>выполнено</v>
      </c>
      <c r="O231" s="25"/>
      <c r="P231" s="25"/>
      <c r="Q231" s="25" t="s">
        <v>1696</v>
      </c>
      <c r="R231" s="25" t="s">
        <v>204</v>
      </c>
      <c r="S231" s="48" t="s">
        <v>1718</v>
      </c>
    </row>
    <row r="232" spans="1:19" x14ac:dyDescent="0.25">
      <c r="A232" s="47" t="s">
        <v>1686</v>
      </c>
      <c r="B232" s="44">
        <v>5</v>
      </c>
      <c r="C232" s="25" t="s">
        <v>282</v>
      </c>
      <c r="D232" s="25" t="s">
        <v>1</v>
      </c>
      <c r="E232" s="26" t="s">
        <v>2</v>
      </c>
      <c r="F232" s="26" t="s">
        <v>2</v>
      </c>
      <c r="G232" s="25" t="s">
        <v>67</v>
      </c>
      <c r="H232" s="26">
        <v>45632</v>
      </c>
      <c r="I232" s="26">
        <v>45666</v>
      </c>
      <c r="J232" s="25"/>
      <c r="K232" s="25"/>
      <c r="L232" s="27">
        <v>1</v>
      </c>
      <c r="M232" s="26">
        <v>45666</v>
      </c>
      <c r="N232" s="25" t="str" cm="1">
        <f t="array" ref="N232">_xlfn.IFS(L232=100%,"выполнено",L232=0%,"не выполнено",L232&gt;0%,"в работе",L232&lt;100%,"в работе")</f>
        <v>выполнено</v>
      </c>
      <c r="O232" s="25"/>
      <c r="P232" s="25"/>
      <c r="Q232" s="25" t="s">
        <v>1698</v>
      </c>
      <c r="R232" s="25" t="s">
        <v>1699</v>
      </c>
      <c r="S232" s="48" t="s">
        <v>1718</v>
      </c>
    </row>
    <row r="233" spans="1:19" x14ac:dyDescent="0.25">
      <c r="A233" s="47" t="s">
        <v>1686</v>
      </c>
      <c r="B233" s="44">
        <v>5</v>
      </c>
      <c r="C233" s="25" t="s">
        <v>283</v>
      </c>
      <c r="D233" s="25" t="s">
        <v>1</v>
      </c>
      <c r="E233" s="26" t="s">
        <v>2</v>
      </c>
      <c r="F233" s="26" t="s">
        <v>2</v>
      </c>
      <c r="G233" s="25" t="s">
        <v>28</v>
      </c>
      <c r="H233" s="26">
        <v>45646</v>
      </c>
      <c r="I233" s="26">
        <v>45670</v>
      </c>
      <c r="J233" s="25"/>
      <c r="K233" s="25"/>
      <c r="L233" s="27">
        <v>1</v>
      </c>
      <c r="M233" s="26">
        <v>45670</v>
      </c>
      <c r="N233" s="25" t="str" cm="1">
        <f t="array" ref="N233">_xlfn.IFS(L233=100%,"выполнено",L233=0%,"не выполнено",L233&gt;0%,"в работе",L233&lt;100%,"в работе")</f>
        <v>выполнено</v>
      </c>
      <c r="O233" s="25"/>
      <c r="P233" s="25"/>
      <c r="Q233" s="25" t="s">
        <v>1696</v>
      </c>
      <c r="R233" s="25" t="s">
        <v>204</v>
      </c>
      <c r="S233" s="48" t="s">
        <v>1718</v>
      </c>
    </row>
    <row r="234" spans="1:19" x14ac:dyDescent="0.25">
      <c r="A234" s="47" t="s">
        <v>1686</v>
      </c>
      <c r="B234" s="44">
        <v>5</v>
      </c>
      <c r="C234" s="25" t="s">
        <v>284</v>
      </c>
      <c r="D234" s="25" t="s">
        <v>1</v>
      </c>
      <c r="E234" s="26" t="s">
        <v>2</v>
      </c>
      <c r="F234" s="26" t="s">
        <v>2</v>
      </c>
      <c r="G234" s="25" t="s">
        <v>1737</v>
      </c>
      <c r="H234" s="26">
        <v>45698</v>
      </c>
      <c r="I234" s="26">
        <v>45868</v>
      </c>
      <c r="J234" s="25"/>
      <c r="K234" s="25"/>
      <c r="L234" s="27">
        <v>0.98</v>
      </c>
      <c r="M234" s="26" t="s">
        <v>2</v>
      </c>
      <c r="N234" s="25" t="str" cm="1">
        <f t="array" ref="N234">_xlfn.IFS(L234=100%,"выполнено",L234=0%,"не выполнено",L234&gt;0%,"в работе",L234&lt;100%,"в работе")</f>
        <v>в работе</v>
      </c>
      <c r="O234" s="25"/>
      <c r="P234" s="25"/>
      <c r="Q234" s="25" t="s">
        <v>1696</v>
      </c>
      <c r="R234" s="25" t="s">
        <v>204</v>
      </c>
      <c r="S234" s="48" t="s">
        <v>1718</v>
      </c>
    </row>
    <row r="235" spans="1:19" x14ac:dyDescent="0.25">
      <c r="A235" s="47" t="s">
        <v>1686</v>
      </c>
      <c r="B235" s="44">
        <v>6</v>
      </c>
      <c r="C235" s="25" t="s">
        <v>285</v>
      </c>
      <c r="D235" s="25" t="s">
        <v>1</v>
      </c>
      <c r="E235" s="26" t="s">
        <v>2</v>
      </c>
      <c r="F235" s="26" t="s">
        <v>2</v>
      </c>
      <c r="G235" s="25" t="s">
        <v>148</v>
      </c>
      <c r="H235" s="26">
        <v>45719</v>
      </c>
      <c r="I235" s="26">
        <v>45868</v>
      </c>
      <c r="J235" s="25"/>
      <c r="K235" s="25"/>
      <c r="L235" s="27">
        <v>0.95</v>
      </c>
      <c r="M235" s="26" t="s">
        <v>2</v>
      </c>
      <c r="N235" s="25" t="str" cm="1">
        <f t="array" ref="N235">_xlfn.IFS(L235=100%,"выполнено",L235=0%,"не выполнено",L235&gt;0%,"в работе",L235&lt;100%,"в работе")</f>
        <v>в работе</v>
      </c>
      <c r="O235" s="25"/>
      <c r="P235" s="25"/>
      <c r="Q235" s="25" t="s">
        <v>1696</v>
      </c>
      <c r="R235" s="25" t="s">
        <v>204</v>
      </c>
      <c r="S235" s="48" t="s">
        <v>1718</v>
      </c>
    </row>
    <row r="236" spans="1:19" x14ac:dyDescent="0.25">
      <c r="A236" s="47" t="s">
        <v>1686</v>
      </c>
      <c r="B236" s="44">
        <v>6</v>
      </c>
      <c r="C236" s="25" t="s">
        <v>287</v>
      </c>
      <c r="D236" s="25" t="s">
        <v>7</v>
      </c>
      <c r="E236" s="26" t="s">
        <v>2</v>
      </c>
      <c r="F236" s="26" t="s">
        <v>2</v>
      </c>
      <c r="G236" s="25" t="s">
        <v>1738</v>
      </c>
      <c r="H236" s="26">
        <v>45698</v>
      </c>
      <c r="I236" s="26">
        <v>45846</v>
      </c>
      <c r="J236" s="25"/>
      <c r="K236" s="25"/>
      <c r="L236" s="27">
        <v>1</v>
      </c>
      <c r="M236" s="26">
        <v>45846</v>
      </c>
      <c r="N236" s="25" t="str" cm="1">
        <f t="array" ref="N236">_xlfn.IFS(L236=100%,"выполнено",L236=0%,"не выполнено",L236&gt;0%,"в работе",L236&lt;100%,"в работе")</f>
        <v>выполнено</v>
      </c>
      <c r="O236" s="25"/>
      <c r="P236" s="25"/>
      <c r="Q236" s="25" t="s">
        <v>1007</v>
      </c>
      <c r="R236" s="25" t="s">
        <v>204</v>
      </c>
      <c r="S236" s="48" t="s">
        <v>1718</v>
      </c>
    </row>
    <row r="237" spans="1:19" x14ac:dyDescent="0.25">
      <c r="A237" s="47" t="s">
        <v>1686</v>
      </c>
      <c r="B237" s="44">
        <v>6</v>
      </c>
      <c r="C237" s="25" t="s">
        <v>288</v>
      </c>
      <c r="D237" s="25" t="s">
        <v>1</v>
      </c>
      <c r="E237" s="26" t="s">
        <v>2</v>
      </c>
      <c r="F237" s="26" t="s">
        <v>2</v>
      </c>
      <c r="G237" s="25" t="s">
        <v>276</v>
      </c>
      <c r="H237" s="26">
        <v>45779</v>
      </c>
      <c r="I237" s="26">
        <v>45846</v>
      </c>
      <c r="J237" s="25"/>
      <c r="K237" s="25"/>
      <c r="L237" s="27">
        <v>1</v>
      </c>
      <c r="M237" s="26">
        <v>45846</v>
      </c>
      <c r="N237" s="25" t="str" cm="1">
        <f t="array" ref="N237">_xlfn.IFS(L237=100%,"выполнено",L237=0%,"не выполнено",L237&gt;0%,"в работе",L237&lt;100%,"в работе")</f>
        <v>выполнено</v>
      </c>
      <c r="O237" s="25"/>
      <c r="P237" s="25"/>
      <c r="Q237" s="25" t="s">
        <v>1696</v>
      </c>
      <c r="R237" s="25" t="s">
        <v>204</v>
      </c>
      <c r="S237" s="48" t="s">
        <v>1718</v>
      </c>
    </row>
    <row r="238" spans="1:19" x14ac:dyDescent="0.25">
      <c r="A238" s="47" t="s">
        <v>1686</v>
      </c>
      <c r="B238" s="44">
        <v>5</v>
      </c>
      <c r="C238" s="25" t="s">
        <v>289</v>
      </c>
      <c r="D238" s="25" t="s">
        <v>96</v>
      </c>
      <c r="E238" s="26">
        <v>45265</v>
      </c>
      <c r="F238" s="26">
        <v>45316</v>
      </c>
      <c r="G238" s="25" t="s">
        <v>30</v>
      </c>
      <c r="H238" s="26">
        <v>45308</v>
      </c>
      <c r="I238" s="26">
        <v>45422</v>
      </c>
      <c r="J238" s="25" t="s">
        <v>290</v>
      </c>
      <c r="K238" s="25" t="s">
        <v>291</v>
      </c>
      <c r="L238" s="27">
        <v>1</v>
      </c>
      <c r="M238" s="26">
        <v>45422</v>
      </c>
      <c r="N238" s="25" t="str" cm="1">
        <f t="array" ref="N238">_xlfn.IFS(L238=100%,"выполнено",L238=0%,"не выполнено",L238&gt;0%,"в работе",L238&lt;100%,"в работе")</f>
        <v>выполнено</v>
      </c>
      <c r="O238" s="25"/>
      <c r="P238" s="25"/>
      <c r="Q238" s="25" t="s">
        <v>1700</v>
      </c>
      <c r="R238" s="25" t="s">
        <v>291</v>
      </c>
      <c r="S238" s="48" t="s">
        <v>1718</v>
      </c>
    </row>
    <row r="239" spans="1:19" x14ac:dyDescent="0.25">
      <c r="A239" s="47" t="s">
        <v>1686</v>
      </c>
      <c r="B239" s="44">
        <v>5</v>
      </c>
      <c r="C239" s="25" t="s">
        <v>2015</v>
      </c>
      <c r="D239" s="25" t="s">
        <v>1</v>
      </c>
      <c r="E239" s="26" t="s">
        <v>2</v>
      </c>
      <c r="F239" s="26" t="s">
        <v>2</v>
      </c>
      <c r="G239" s="25" t="s">
        <v>267</v>
      </c>
      <c r="H239" s="26">
        <v>45708</v>
      </c>
      <c r="I239" s="26">
        <v>45722</v>
      </c>
      <c r="J239" s="25"/>
      <c r="K239" s="25"/>
      <c r="L239" s="27">
        <v>1</v>
      </c>
      <c r="M239" s="26">
        <v>45722</v>
      </c>
      <c r="N239" s="25" t="str" cm="1">
        <f t="array" ref="N239">_xlfn.IFS(L239=100%,"выполнено",L239=0%,"не выполнено",L239&gt;0%,"в работе",L239&lt;100%,"в работе")</f>
        <v>выполнено</v>
      </c>
      <c r="O239" s="25"/>
      <c r="P239" s="25"/>
      <c r="Q239" s="25" t="s">
        <v>1700</v>
      </c>
      <c r="R239" s="25" t="s">
        <v>291</v>
      </c>
      <c r="S239" s="48" t="s">
        <v>1718</v>
      </c>
    </row>
    <row r="240" spans="1:19" x14ac:dyDescent="0.25">
      <c r="A240" s="47" t="s">
        <v>1686</v>
      </c>
      <c r="B240" s="44">
        <v>5</v>
      </c>
      <c r="C240" s="25" t="s">
        <v>292</v>
      </c>
      <c r="D240" s="25" t="s">
        <v>41</v>
      </c>
      <c r="E240" s="26">
        <v>45272</v>
      </c>
      <c r="F240" s="26">
        <v>45309</v>
      </c>
      <c r="G240" s="25" t="s">
        <v>41</v>
      </c>
      <c r="H240" s="26">
        <v>45329</v>
      </c>
      <c r="I240" s="26">
        <v>45419</v>
      </c>
      <c r="J240" s="25" t="s">
        <v>290</v>
      </c>
      <c r="K240" s="25" t="s">
        <v>291</v>
      </c>
      <c r="L240" s="27">
        <v>1</v>
      </c>
      <c r="M240" s="26">
        <v>45419</v>
      </c>
      <c r="N240" s="25" t="str" cm="1">
        <f t="array" ref="N240">_xlfn.IFS(L240=100%,"выполнено",L240=0%,"не выполнено",L240&gt;0%,"в работе",L240&lt;100%,"в работе")</f>
        <v>выполнено</v>
      </c>
      <c r="O240" s="25"/>
      <c r="P240" s="25"/>
      <c r="Q240" s="25" t="s">
        <v>1700</v>
      </c>
      <c r="R240" s="25" t="s">
        <v>291</v>
      </c>
      <c r="S240" s="48" t="s">
        <v>1718</v>
      </c>
    </row>
    <row r="241" spans="1:19" x14ac:dyDescent="0.25">
      <c r="A241" s="47" t="s">
        <v>1686</v>
      </c>
      <c r="B241" s="44">
        <v>5</v>
      </c>
      <c r="C241" s="25" t="s">
        <v>293</v>
      </c>
      <c r="D241" s="25" t="s">
        <v>1</v>
      </c>
      <c r="E241" s="26" t="s">
        <v>2</v>
      </c>
      <c r="F241" s="26" t="s">
        <v>2</v>
      </c>
      <c r="G241" s="25" t="s">
        <v>1644</v>
      </c>
      <c r="H241" s="26">
        <v>45729</v>
      </c>
      <c r="I241" s="26">
        <v>45866</v>
      </c>
      <c r="J241" s="25"/>
      <c r="K241" s="25"/>
      <c r="L241" s="27">
        <v>0.95</v>
      </c>
      <c r="M241" s="26" t="s">
        <v>2</v>
      </c>
      <c r="N241" s="25" t="str" cm="1">
        <f t="array" ref="N241">_xlfn.IFS(L241=100%,"выполнено",L241=0%,"не выполнено",L241&gt;0%,"в работе",L241&lt;100%,"в работе")</f>
        <v>в работе</v>
      </c>
      <c r="O241" s="25"/>
      <c r="P241" s="25"/>
      <c r="Q241" s="25" t="s">
        <v>1700</v>
      </c>
      <c r="R241" s="25" t="s">
        <v>291</v>
      </c>
      <c r="S241" s="48" t="s">
        <v>1718</v>
      </c>
    </row>
    <row r="242" spans="1:19" x14ac:dyDescent="0.25">
      <c r="A242" s="47" t="s">
        <v>1686</v>
      </c>
      <c r="B242" s="44">
        <v>5</v>
      </c>
      <c r="C242" s="25" t="s">
        <v>294</v>
      </c>
      <c r="D242" s="25" t="s">
        <v>41</v>
      </c>
      <c r="E242" s="26">
        <v>45279</v>
      </c>
      <c r="F242" s="26">
        <v>45315</v>
      </c>
      <c r="G242" s="25" t="s">
        <v>41</v>
      </c>
      <c r="H242" s="26">
        <v>45336</v>
      </c>
      <c r="I242" s="26">
        <v>45419</v>
      </c>
      <c r="J242" s="25" t="s">
        <v>290</v>
      </c>
      <c r="K242" s="25" t="s">
        <v>291</v>
      </c>
      <c r="L242" s="27">
        <v>1</v>
      </c>
      <c r="M242" s="26">
        <v>45419</v>
      </c>
      <c r="N242" s="25" t="str" cm="1">
        <f t="array" ref="N242">_xlfn.IFS(L242=100%,"выполнено",L242=0%,"не выполнено",L242&gt;0%,"в работе",L242&lt;100%,"в работе")</f>
        <v>выполнено</v>
      </c>
      <c r="O242" s="25"/>
      <c r="P242" s="25"/>
      <c r="Q242" s="25" t="s">
        <v>1700</v>
      </c>
      <c r="R242" s="25" t="s">
        <v>291</v>
      </c>
      <c r="S242" s="48" t="s">
        <v>1718</v>
      </c>
    </row>
    <row r="243" spans="1:19" x14ac:dyDescent="0.25">
      <c r="A243" s="47" t="s">
        <v>1686</v>
      </c>
      <c r="B243" s="44">
        <v>5</v>
      </c>
      <c r="C243" s="25" t="s">
        <v>295</v>
      </c>
      <c r="D243" s="25" t="s">
        <v>1</v>
      </c>
      <c r="E243" s="26" t="s">
        <v>2</v>
      </c>
      <c r="F243" s="26" t="s">
        <v>2</v>
      </c>
      <c r="G243" s="25" t="s">
        <v>214</v>
      </c>
      <c r="H243" s="26">
        <v>45785</v>
      </c>
      <c r="I243" s="26">
        <v>45803</v>
      </c>
      <c r="J243" s="25"/>
      <c r="K243" s="25"/>
      <c r="L243" s="27">
        <v>1</v>
      </c>
      <c r="M243" s="26">
        <v>45803</v>
      </c>
      <c r="N243" s="25" t="str" cm="1">
        <f t="array" ref="N243">_xlfn.IFS(L243=100%,"выполнено",L243=0%,"не выполнено",L243&gt;0%,"в работе",L243&lt;100%,"в работе")</f>
        <v>выполнено</v>
      </c>
      <c r="O243" s="25"/>
      <c r="P243" s="25"/>
      <c r="Q243" s="25" t="s">
        <v>1700</v>
      </c>
      <c r="R243" s="25" t="s">
        <v>291</v>
      </c>
      <c r="S243" s="48" t="s">
        <v>1718</v>
      </c>
    </row>
    <row r="244" spans="1:19" x14ac:dyDescent="0.25">
      <c r="A244" s="47" t="s">
        <v>1686</v>
      </c>
      <c r="B244" s="44">
        <v>5</v>
      </c>
      <c r="C244" s="25" t="s">
        <v>296</v>
      </c>
      <c r="D244" s="25" t="s">
        <v>28</v>
      </c>
      <c r="E244" s="26">
        <v>45286</v>
      </c>
      <c r="F244" s="26">
        <v>45308</v>
      </c>
      <c r="G244" s="25" t="s">
        <v>28</v>
      </c>
      <c r="H244" s="26">
        <v>45343</v>
      </c>
      <c r="I244" s="26">
        <v>45364</v>
      </c>
      <c r="J244" s="25" t="s">
        <v>297</v>
      </c>
      <c r="K244" s="25" t="s">
        <v>298</v>
      </c>
      <c r="L244" s="27">
        <v>1</v>
      </c>
      <c r="M244" s="26">
        <v>45364</v>
      </c>
      <c r="N244" s="25" t="str" cm="1">
        <f t="array" ref="N244">_xlfn.IFS(L244=100%,"выполнено",L244=0%,"не выполнено",L244&gt;0%,"в работе",L244&lt;100%,"в работе")</f>
        <v>выполнено</v>
      </c>
      <c r="O244" s="25"/>
      <c r="P244" s="25"/>
      <c r="Q244" s="25" t="s">
        <v>1013</v>
      </c>
      <c r="R244" s="25" t="s">
        <v>1702</v>
      </c>
      <c r="S244" s="48" t="s">
        <v>1718</v>
      </c>
    </row>
    <row r="245" spans="1:19" x14ac:dyDescent="0.25">
      <c r="A245" s="47" t="s">
        <v>1686</v>
      </c>
      <c r="B245" s="44">
        <v>5</v>
      </c>
      <c r="C245" s="25" t="s">
        <v>299</v>
      </c>
      <c r="D245" s="25" t="s">
        <v>28</v>
      </c>
      <c r="E245" s="26">
        <v>45286</v>
      </c>
      <c r="F245" s="26">
        <v>45308</v>
      </c>
      <c r="G245" s="25" t="s">
        <v>28</v>
      </c>
      <c r="H245" s="26">
        <v>45343</v>
      </c>
      <c r="I245" s="26">
        <v>45390</v>
      </c>
      <c r="J245" s="25" t="s">
        <v>155</v>
      </c>
      <c r="K245" s="25"/>
      <c r="L245" s="27">
        <v>1</v>
      </c>
      <c r="M245" s="26">
        <v>45390</v>
      </c>
      <c r="N245" s="25" t="str" cm="1">
        <f t="array" ref="N245">_xlfn.IFS(L245=100%,"выполнено",L245=0%,"не выполнено",L245&gt;0%,"в работе",L245&lt;100%,"в работе")</f>
        <v>выполнено</v>
      </c>
      <c r="O245" s="25"/>
      <c r="P245" s="25"/>
      <c r="Q245" s="25" t="s">
        <v>155</v>
      </c>
      <c r="R245" s="25" t="s">
        <v>1702</v>
      </c>
      <c r="S245" s="48" t="s">
        <v>1718</v>
      </c>
    </row>
    <row r="246" spans="1:19" x14ac:dyDescent="0.25">
      <c r="A246" s="47" t="s">
        <v>1686</v>
      </c>
      <c r="B246" s="44">
        <v>5</v>
      </c>
      <c r="C246" s="25" t="s">
        <v>2016</v>
      </c>
      <c r="D246" s="25" t="s">
        <v>1</v>
      </c>
      <c r="E246" s="26" t="s">
        <v>2</v>
      </c>
      <c r="F246" s="26" t="s">
        <v>2</v>
      </c>
      <c r="G246" s="25" t="s">
        <v>81</v>
      </c>
      <c r="H246" s="26">
        <v>45817</v>
      </c>
      <c r="I246" s="26">
        <v>45854</v>
      </c>
      <c r="J246" s="25"/>
      <c r="K246" s="25"/>
      <c r="L246" s="27">
        <v>1</v>
      </c>
      <c r="M246" s="26">
        <v>45854</v>
      </c>
      <c r="N246" s="25" t="str" cm="1">
        <f t="array" ref="N246">_xlfn.IFS(L246=100%,"выполнено",L246=0%,"не выполнено",L246&gt;0%,"в работе",L246&lt;100%,"в работе")</f>
        <v>выполнено</v>
      </c>
      <c r="O246" s="25"/>
      <c r="P246" s="25"/>
      <c r="Q246" s="25" t="s">
        <v>1013</v>
      </c>
      <c r="R246" s="25" t="s">
        <v>1702</v>
      </c>
      <c r="S246" s="48" t="s">
        <v>1718</v>
      </c>
    </row>
    <row r="247" spans="1:19" x14ac:dyDescent="0.25">
      <c r="A247" s="47" t="s">
        <v>1686</v>
      </c>
      <c r="B247" s="44">
        <v>5</v>
      </c>
      <c r="C247" s="25" t="s">
        <v>300</v>
      </c>
      <c r="D247" s="25" t="s">
        <v>28</v>
      </c>
      <c r="E247" s="26">
        <v>45286</v>
      </c>
      <c r="F247" s="26">
        <v>45308</v>
      </c>
      <c r="G247" s="25" t="s">
        <v>301</v>
      </c>
      <c r="H247" s="26">
        <v>45397</v>
      </c>
      <c r="I247" s="26">
        <v>45491</v>
      </c>
      <c r="J247" s="25" t="s">
        <v>203</v>
      </c>
      <c r="K247" s="25" t="s">
        <v>204</v>
      </c>
      <c r="L247" s="27">
        <v>1</v>
      </c>
      <c r="M247" s="26">
        <v>45491</v>
      </c>
      <c r="N247" s="25" t="str" cm="1">
        <f t="array" ref="N247">_xlfn.IFS(L247=100%,"выполнено",L247=0%,"не выполнено",L247&gt;0%,"в работе",L247&lt;100%,"в работе")</f>
        <v>выполнено</v>
      </c>
      <c r="O247" s="25"/>
      <c r="P247" s="25"/>
      <c r="Q247" s="25" t="s">
        <v>1696</v>
      </c>
      <c r="R247" s="25" t="s">
        <v>204</v>
      </c>
      <c r="S247" s="48" t="s">
        <v>1718</v>
      </c>
    </row>
    <row r="248" spans="1:19" x14ac:dyDescent="0.25">
      <c r="A248" s="47" t="s">
        <v>1686</v>
      </c>
      <c r="B248" s="44">
        <v>5</v>
      </c>
      <c r="C248" s="25" t="s">
        <v>302</v>
      </c>
      <c r="D248" s="25" t="s">
        <v>1</v>
      </c>
      <c r="E248" s="26" t="s">
        <v>2</v>
      </c>
      <c r="F248" s="26" t="s">
        <v>2</v>
      </c>
      <c r="G248" s="25" t="s">
        <v>303</v>
      </c>
      <c r="H248" s="26">
        <v>45644</v>
      </c>
      <c r="I248" s="26">
        <v>45776</v>
      </c>
      <c r="J248" s="25"/>
      <c r="K248" s="25"/>
      <c r="L248" s="27">
        <v>1</v>
      </c>
      <c r="M248" s="26">
        <v>45776</v>
      </c>
      <c r="N248" s="25" t="str" cm="1">
        <f t="array" ref="N248">_xlfn.IFS(L248=100%,"выполнено",L248=0%,"не выполнено",L248&gt;0%,"в работе",L248&lt;100%,"в работе")</f>
        <v>выполнено</v>
      </c>
      <c r="O248" s="25"/>
      <c r="P248" s="25"/>
      <c r="Q248" s="25" t="s">
        <v>1696</v>
      </c>
      <c r="R248" s="25" t="s">
        <v>204</v>
      </c>
      <c r="S248" s="48" t="s">
        <v>1718</v>
      </c>
    </row>
    <row r="249" spans="1:19" x14ac:dyDescent="0.25">
      <c r="A249" s="47" t="s">
        <v>1686</v>
      </c>
      <c r="B249" s="44">
        <v>5</v>
      </c>
      <c r="C249" s="25" t="s">
        <v>304</v>
      </c>
      <c r="D249" s="25" t="s">
        <v>28</v>
      </c>
      <c r="E249" s="26">
        <v>45279</v>
      </c>
      <c r="F249" s="26">
        <v>45301</v>
      </c>
      <c r="G249" s="25" t="s">
        <v>28</v>
      </c>
      <c r="H249" s="26">
        <v>45313</v>
      </c>
      <c r="I249" s="26">
        <v>45434</v>
      </c>
      <c r="J249" s="25" t="s">
        <v>203</v>
      </c>
      <c r="K249" s="25" t="s">
        <v>204</v>
      </c>
      <c r="L249" s="27">
        <v>1</v>
      </c>
      <c r="M249" s="26">
        <v>45434</v>
      </c>
      <c r="N249" s="25" t="str" cm="1">
        <f t="array" ref="N249">_xlfn.IFS(L249=100%,"выполнено",L249=0%,"не выполнено",L249&gt;0%,"в работе",L249&lt;100%,"в работе")</f>
        <v>выполнено</v>
      </c>
      <c r="O249" s="25"/>
      <c r="P249" s="25"/>
      <c r="Q249" s="25" t="s">
        <v>1696</v>
      </c>
      <c r="R249" s="25" t="s">
        <v>204</v>
      </c>
      <c r="S249" s="48" t="s">
        <v>1718</v>
      </c>
    </row>
    <row r="250" spans="1:19" x14ac:dyDescent="0.25">
      <c r="A250" s="47" t="s">
        <v>1686</v>
      </c>
      <c r="B250" s="44">
        <v>5</v>
      </c>
      <c r="C250" s="25" t="s">
        <v>305</v>
      </c>
      <c r="D250" s="25" t="s">
        <v>28</v>
      </c>
      <c r="E250" s="26">
        <v>45279</v>
      </c>
      <c r="F250" s="26">
        <v>45301</v>
      </c>
      <c r="G250" s="25" t="s">
        <v>52</v>
      </c>
      <c r="H250" s="26">
        <v>45308</v>
      </c>
      <c r="I250" s="26">
        <v>45435</v>
      </c>
      <c r="J250" s="25" t="s">
        <v>203</v>
      </c>
      <c r="K250" s="25" t="s">
        <v>204</v>
      </c>
      <c r="L250" s="27">
        <v>1</v>
      </c>
      <c r="M250" s="26">
        <v>45435</v>
      </c>
      <c r="N250" s="25" t="str" cm="1">
        <f t="array" ref="N250">_xlfn.IFS(L250=100%,"выполнено",L250=0%,"не выполнено",L250&gt;0%,"в работе",L250&lt;100%,"в работе")</f>
        <v>выполнено</v>
      </c>
      <c r="O250" s="25"/>
      <c r="P250" s="25"/>
      <c r="Q250" s="25" t="s">
        <v>1696</v>
      </c>
      <c r="R250" s="25" t="s">
        <v>204</v>
      </c>
      <c r="S250" s="48" t="s">
        <v>1718</v>
      </c>
    </row>
    <row r="251" spans="1:19" x14ac:dyDescent="0.25">
      <c r="A251" s="47" t="s">
        <v>1686</v>
      </c>
      <c r="B251" s="44">
        <v>5</v>
      </c>
      <c r="C251" s="25" t="s">
        <v>306</v>
      </c>
      <c r="D251" s="25" t="s">
        <v>28</v>
      </c>
      <c r="E251" s="26">
        <v>45286</v>
      </c>
      <c r="F251" s="26">
        <v>45308</v>
      </c>
      <c r="G251" s="25" t="s">
        <v>28</v>
      </c>
      <c r="H251" s="26">
        <v>45350</v>
      </c>
      <c r="I251" s="26">
        <v>45400</v>
      </c>
      <c r="J251" s="25" t="s">
        <v>203</v>
      </c>
      <c r="K251" s="25" t="s">
        <v>204</v>
      </c>
      <c r="L251" s="27">
        <v>1</v>
      </c>
      <c r="M251" s="26">
        <v>45400</v>
      </c>
      <c r="N251" s="25" t="str" cm="1">
        <f t="array" ref="N251">_xlfn.IFS(L251=100%,"выполнено",L251=0%,"не выполнено",L251&gt;0%,"в работе",L251&lt;100%,"в работе")</f>
        <v>выполнено</v>
      </c>
      <c r="O251" s="25"/>
      <c r="P251" s="25"/>
      <c r="Q251" s="25" t="s">
        <v>1696</v>
      </c>
      <c r="R251" s="25" t="s">
        <v>204</v>
      </c>
      <c r="S251" s="48" t="s">
        <v>1718</v>
      </c>
    </row>
    <row r="252" spans="1:19" x14ac:dyDescent="0.25">
      <c r="A252" s="47" t="s">
        <v>1686</v>
      </c>
      <c r="B252" s="44">
        <v>5</v>
      </c>
      <c r="C252" s="25" t="s">
        <v>307</v>
      </c>
      <c r="D252" s="25" t="s">
        <v>1</v>
      </c>
      <c r="E252" s="26" t="s">
        <v>2</v>
      </c>
      <c r="F252" s="26" t="s">
        <v>2</v>
      </c>
      <c r="G252" s="25" t="s">
        <v>73</v>
      </c>
      <c r="H252" s="26">
        <v>45442</v>
      </c>
      <c r="I252" s="26">
        <v>45454</v>
      </c>
      <c r="J252" s="25"/>
      <c r="K252" s="25"/>
      <c r="L252" s="27">
        <v>1</v>
      </c>
      <c r="M252" s="26">
        <v>45454</v>
      </c>
      <c r="N252" s="25" t="str" cm="1">
        <f t="array" ref="N252">_xlfn.IFS(L252=100%,"выполнено",L252=0%,"не выполнено",L252&gt;0%,"в работе",L252&lt;100%,"в работе")</f>
        <v>выполнено</v>
      </c>
      <c r="O252" s="25"/>
      <c r="P252" s="25"/>
      <c r="Q252" s="25" t="s">
        <v>1007</v>
      </c>
      <c r="R252" s="25" t="s">
        <v>204</v>
      </c>
      <c r="S252" s="48" t="s">
        <v>1718</v>
      </c>
    </row>
    <row r="253" spans="1:19" x14ac:dyDescent="0.25">
      <c r="A253" s="47" t="s">
        <v>1686</v>
      </c>
      <c r="B253" s="44">
        <v>5</v>
      </c>
      <c r="C253" s="25" t="s">
        <v>308</v>
      </c>
      <c r="D253" s="25" t="s">
        <v>1</v>
      </c>
      <c r="E253" s="26" t="s">
        <v>2</v>
      </c>
      <c r="F253" s="26" t="s">
        <v>2</v>
      </c>
      <c r="G253" s="25" t="s">
        <v>309</v>
      </c>
      <c r="H253" s="26">
        <v>45618</v>
      </c>
      <c r="I253" s="26">
        <v>45709</v>
      </c>
      <c r="J253" s="25"/>
      <c r="K253" s="25"/>
      <c r="L253" s="27">
        <v>1</v>
      </c>
      <c r="M253" s="26">
        <v>45709</v>
      </c>
      <c r="N253" s="25" t="str" cm="1">
        <f t="array" ref="N253">_xlfn.IFS(L253=100%,"выполнено",L253=0%,"не выполнено",L253&gt;0%,"в работе",L253&lt;100%,"в работе")</f>
        <v>выполнено</v>
      </c>
      <c r="O253" s="25"/>
      <c r="P253" s="25"/>
      <c r="Q253" s="25" t="s">
        <v>1007</v>
      </c>
      <c r="R253" s="25" t="s">
        <v>204</v>
      </c>
      <c r="S253" s="48" t="s">
        <v>1718</v>
      </c>
    </row>
    <row r="254" spans="1:19" x14ac:dyDescent="0.25">
      <c r="A254" s="47" t="s">
        <v>1686</v>
      </c>
      <c r="B254" s="44">
        <v>5</v>
      </c>
      <c r="C254" s="25" t="s">
        <v>310</v>
      </c>
      <c r="D254" s="25" t="s">
        <v>1</v>
      </c>
      <c r="E254" s="26" t="s">
        <v>2</v>
      </c>
      <c r="F254" s="26" t="s">
        <v>2</v>
      </c>
      <c r="G254" s="25" t="s">
        <v>77</v>
      </c>
      <c r="H254" s="26">
        <v>45488</v>
      </c>
      <c r="I254" s="26">
        <v>45496</v>
      </c>
      <c r="J254" s="25"/>
      <c r="K254" s="25"/>
      <c r="L254" s="27">
        <v>1</v>
      </c>
      <c r="M254" s="26">
        <v>45496</v>
      </c>
      <c r="N254" s="25" t="str" cm="1">
        <f t="array" ref="N254">_xlfn.IFS(L254=100%,"выполнено",L254=0%,"не выполнено",L254&gt;0%,"в работе",L254&lt;100%,"в работе")</f>
        <v>выполнено</v>
      </c>
      <c r="O254" s="25"/>
      <c r="P254" s="25"/>
      <c r="Q254" s="25" t="s">
        <v>1701</v>
      </c>
      <c r="R254" s="25" t="s">
        <v>1702</v>
      </c>
      <c r="S254" s="48" t="s">
        <v>1718</v>
      </c>
    </row>
    <row r="255" spans="1:19" x14ac:dyDescent="0.25">
      <c r="A255" s="47" t="s">
        <v>1686</v>
      </c>
      <c r="B255" s="44">
        <v>5</v>
      </c>
      <c r="C255" s="25" t="s">
        <v>311</v>
      </c>
      <c r="D255" s="25" t="s">
        <v>1</v>
      </c>
      <c r="E255" s="26" t="s">
        <v>2</v>
      </c>
      <c r="F255" s="26" t="s">
        <v>2</v>
      </c>
      <c r="G255" s="25" t="s">
        <v>73</v>
      </c>
      <c r="H255" s="26">
        <v>45645</v>
      </c>
      <c r="I255" s="26">
        <v>45651</v>
      </c>
      <c r="J255" s="25"/>
      <c r="K255" s="25"/>
      <c r="L255" s="27">
        <v>1</v>
      </c>
      <c r="M255" s="26">
        <v>45651</v>
      </c>
      <c r="N255" s="25" t="str" cm="1">
        <f t="array" ref="N255">_xlfn.IFS(L255=100%,"выполнено",L255=0%,"не выполнено",L255&gt;0%,"в работе",L255&lt;100%,"в работе")</f>
        <v>выполнено</v>
      </c>
      <c r="O255" s="25"/>
      <c r="P255" s="25"/>
      <c r="Q255" s="25" t="s">
        <v>1719</v>
      </c>
      <c r="R255" s="25" t="s">
        <v>1719</v>
      </c>
      <c r="S255" s="48" t="s">
        <v>1718</v>
      </c>
    </row>
    <row r="256" spans="1:19" x14ac:dyDescent="0.25">
      <c r="A256" s="47" t="s">
        <v>1686</v>
      </c>
      <c r="B256" s="44">
        <v>5</v>
      </c>
      <c r="C256" s="25" t="s">
        <v>312</v>
      </c>
      <c r="D256" s="25" t="s">
        <v>1</v>
      </c>
      <c r="E256" s="26" t="s">
        <v>2</v>
      </c>
      <c r="F256" s="26" t="s">
        <v>2</v>
      </c>
      <c r="G256" s="25" t="s">
        <v>313</v>
      </c>
      <c r="H256" s="26">
        <v>45624</v>
      </c>
      <c r="I256" s="26">
        <v>45632</v>
      </c>
      <c r="J256" s="25"/>
      <c r="K256" s="25"/>
      <c r="L256" s="27">
        <v>1</v>
      </c>
      <c r="M256" s="26">
        <v>45632</v>
      </c>
      <c r="N256" s="25" t="str" cm="1">
        <f t="array" ref="N256">_xlfn.IFS(L256=100%,"выполнено",L256=0%,"не выполнено",L256&gt;0%,"в работе",L256&lt;100%,"в работе")</f>
        <v>выполнено</v>
      </c>
      <c r="O256" s="25"/>
      <c r="P256" s="25"/>
      <c r="Q256" s="25" t="s">
        <v>1696</v>
      </c>
      <c r="R256" s="25" t="s">
        <v>204</v>
      </c>
      <c r="S256" s="48" t="s">
        <v>1718</v>
      </c>
    </row>
    <row r="257" spans="1:19" x14ac:dyDescent="0.25">
      <c r="A257" s="47" t="s">
        <v>1686</v>
      </c>
      <c r="B257" s="44">
        <v>5</v>
      </c>
      <c r="C257" s="25" t="s">
        <v>314</v>
      </c>
      <c r="D257" s="25" t="s">
        <v>1</v>
      </c>
      <c r="E257" s="26" t="s">
        <v>2</v>
      </c>
      <c r="F257" s="26" t="s">
        <v>2</v>
      </c>
      <c r="G257" s="25" t="s">
        <v>67</v>
      </c>
      <c r="H257" s="26">
        <v>45805</v>
      </c>
      <c r="I257" s="26">
        <v>45868</v>
      </c>
      <c r="J257" s="25"/>
      <c r="K257" s="25"/>
      <c r="L257" s="27">
        <v>0.95</v>
      </c>
      <c r="M257" s="26" t="s">
        <v>2</v>
      </c>
      <c r="N257" s="25" t="str" cm="1">
        <f t="array" ref="N257">_xlfn.IFS(L257=100%,"выполнено",L257=0%,"не выполнено",L257&gt;0%,"в работе",L257&lt;100%,"в работе")</f>
        <v>в работе</v>
      </c>
      <c r="O257" s="25"/>
      <c r="P257" s="25"/>
      <c r="Q257" s="25" t="s">
        <v>991</v>
      </c>
      <c r="R257" s="25" t="s">
        <v>1697</v>
      </c>
      <c r="S257" s="48" t="s">
        <v>1718</v>
      </c>
    </row>
    <row r="258" spans="1:19" x14ac:dyDescent="0.25">
      <c r="A258" s="47" t="s">
        <v>1686</v>
      </c>
      <c r="B258" s="44">
        <v>5</v>
      </c>
      <c r="C258" s="25" t="s">
        <v>315</v>
      </c>
      <c r="D258" s="25" t="s">
        <v>1</v>
      </c>
      <c r="E258" s="26" t="s">
        <v>2</v>
      </c>
      <c r="F258" s="26" t="s">
        <v>2</v>
      </c>
      <c r="G258" s="25" t="s">
        <v>741</v>
      </c>
      <c r="H258" s="26">
        <v>45810</v>
      </c>
      <c r="I258" s="26">
        <v>45863</v>
      </c>
      <c r="J258" s="25"/>
      <c r="K258" s="25"/>
      <c r="L258" s="27">
        <v>0.95</v>
      </c>
      <c r="M258" s="26" t="s">
        <v>2</v>
      </c>
      <c r="N258" s="25" t="str" cm="1">
        <f t="array" ref="N258">_xlfn.IFS(L258=100%,"выполнено",L258=0%,"не выполнено",L258&gt;0%,"в работе",L258&lt;100%,"в работе")</f>
        <v>в работе</v>
      </c>
      <c r="O258" s="25"/>
      <c r="P258" s="25"/>
      <c r="Q258" s="25" t="s">
        <v>1696</v>
      </c>
      <c r="R258" s="25" t="s">
        <v>204</v>
      </c>
      <c r="S258" s="48" t="s">
        <v>1718</v>
      </c>
    </row>
    <row r="259" spans="1:19" x14ac:dyDescent="0.25">
      <c r="A259" s="47" t="s">
        <v>1686</v>
      </c>
      <c r="B259" s="44">
        <v>5</v>
      </c>
      <c r="C259" s="25" t="s">
        <v>316</v>
      </c>
      <c r="D259" s="25" t="s">
        <v>1</v>
      </c>
      <c r="E259" s="26" t="s">
        <v>2</v>
      </c>
      <c r="F259" s="26" t="s">
        <v>2</v>
      </c>
      <c r="G259" s="25" t="s">
        <v>741</v>
      </c>
      <c r="H259" s="26">
        <v>45810</v>
      </c>
      <c r="I259" s="26">
        <v>45863</v>
      </c>
      <c r="J259" s="25"/>
      <c r="K259" s="25"/>
      <c r="L259" s="27">
        <v>0.95</v>
      </c>
      <c r="M259" s="26" t="s">
        <v>2</v>
      </c>
      <c r="N259" s="25" t="str" cm="1">
        <f t="array" ref="N259">_xlfn.IFS(L259=100%,"выполнено",L259=0%,"не выполнено",L259&gt;0%,"в работе",L259&lt;100%,"в работе")</f>
        <v>в работе</v>
      </c>
      <c r="O259" s="25"/>
      <c r="P259" s="25"/>
      <c r="Q259" s="25" t="s">
        <v>1696</v>
      </c>
      <c r="R259" s="25" t="s">
        <v>204</v>
      </c>
      <c r="S259" s="48" t="s">
        <v>1718</v>
      </c>
    </row>
    <row r="260" spans="1:19" x14ac:dyDescent="0.25">
      <c r="A260" s="47" t="s">
        <v>1686</v>
      </c>
      <c r="B260" s="44">
        <v>5</v>
      </c>
      <c r="C260" s="25" t="s">
        <v>317</v>
      </c>
      <c r="D260" s="25" t="s">
        <v>1</v>
      </c>
      <c r="E260" s="26" t="s">
        <v>2</v>
      </c>
      <c r="F260" s="26" t="s">
        <v>2</v>
      </c>
      <c r="G260" s="25" t="s">
        <v>41</v>
      </c>
      <c r="H260" s="26">
        <v>45817</v>
      </c>
      <c r="I260" s="26">
        <v>45849</v>
      </c>
      <c r="J260" s="25"/>
      <c r="K260" s="25"/>
      <c r="L260" s="27">
        <v>1</v>
      </c>
      <c r="M260" s="26">
        <v>45849</v>
      </c>
      <c r="N260" s="25" t="str" cm="1">
        <f t="array" ref="N260">_xlfn.IFS(L260=100%,"выполнено",L260=0%,"не выполнено",L260&gt;0%,"в работе",L260&lt;100%,"в работе")</f>
        <v>выполнено</v>
      </c>
      <c r="O260" s="25"/>
      <c r="P260" s="25"/>
      <c r="Q260" s="25" t="s">
        <v>1696</v>
      </c>
      <c r="R260" s="25" t="s">
        <v>204</v>
      </c>
      <c r="S260" s="48" t="s">
        <v>1718</v>
      </c>
    </row>
    <row r="261" spans="1:19" x14ac:dyDescent="0.25">
      <c r="A261" s="47" t="s">
        <v>1686</v>
      </c>
      <c r="B261" s="44">
        <v>4</v>
      </c>
      <c r="C261" s="25" t="s">
        <v>318</v>
      </c>
      <c r="D261" s="25" t="s">
        <v>41</v>
      </c>
      <c r="E261" s="26">
        <v>45180</v>
      </c>
      <c r="F261" s="26">
        <v>45212</v>
      </c>
      <c r="G261" s="25" t="s">
        <v>319</v>
      </c>
      <c r="H261" s="26">
        <v>45222</v>
      </c>
      <c r="I261" s="26">
        <v>45435</v>
      </c>
      <c r="J261" s="25"/>
      <c r="K261" s="25"/>
      <c r="L261" s="27">
        <v>1</v>
      </c>
      <c r="M261" s="26">
        <v>45435</v>
      </c>
      <c r="N261" s="25" t="str" cm="1">
        <f t="array" ref="N261">_xlfn.IFS(L261=100%,"выполнено",L261=0%,"не выполнено",L261&gt;0%,"в работе",L261&lt;100%,"в работе")</f>
        <v>выполнено</v>
      </c>
      <c r="O261" s="25"/>
      <c r="P261" s="25"/>
      <c r="Q261" s="25" t="s">
        <v>1719</v>
      </c>
      <c r="R261" s="25" t="s">
        <v>1719</v>
      </c>
      <c r="S261" s="48" t="s">
        <v>1718</v>
      </c>
    </row>
    <row r="262" spans="1:19" x14ac:dyDescent="0.25">
      <c r="A262" s="47" t="s">
        <v>1686</v>
      </c>
      <c r="B262" s="44">
        <v>5</v>
      </c>
      <c r="C262" s="25" t="s">
        <v>2017</v>
      </c>
      <c r="D262" s="25" t="s">
        <v>27</v>
      </c>
      <c r="E262" s="26">
        <v>45180</v>
      </c>
      <c r="F262" s="26">
        <v>45205</v>
      </c>
      <c r="G262" s="25" t="s">
        <v>96</v>
      </c>
      <c r="H262" s="26">
        <v>45222</v>
      </c>
      <c r="I262" s="26">
        <v>45435</v>
      </c>
      <c r="J262" s="25" t="s">
        <v>155</v>
      </c>
      <c r="K262" s="25"/>
      <c r="L262" s="27">
        <v>1</v>
      </c>
      <c r="M262" s="26">
        <v>45435</v>
      </c>
      <c r="N262" s="25" t="str" cm="1">
        <f t="array" ref="N262">_xlfn.IFS(L262=100%,"выполнено",L262=0%,"не выполнено",L262&gt;0%,"в работе",L262&lt;100%,"в работе")</f>
        <v>выполнено</v>
      </c>
      <c r="O262" s="25"/>
      <c r="P262" s="25"/>
      <c r="Q262" s="25" t="s">
        <v>1698</v>
      </c>
      <c r="R262" s="25" t="s">
        <v>1699</v>
      </c>
      <c r="S262" s="48" t="s">
        <v>1718</v>
      </c>
    </row>
    <row r="263" spans="1:19" x14ac:dyDescent="0.25">
      <c r="A263" s="47" t="s">
        <v>1686</v>
      </c>
      <c r="B263" s="44">
        <v>4</v>
      </c>
      <c r="C263" s="25" t="s">
        <v>320</v>
      </c>
      <c r="D263" s="25" t="s">
        <v>28</v>
      </c>
      <c r="E263" s="26">
        <v>45302</v>
      </c>
      <c r="F263" s="26">
        <v>45322</v>
      </c>
      <c r="G263" s="25" t="s">
        <v>1739</v>
      </c>
      <c r="H263" s="26">
        <v>45601</v>
      </c>
      <c r="I263" s="26">
        <v>45870</v>
      </c>
      <c r="J263" s="25"/>
      <c r="K263" s="25"/>
      <c r="L263" s="27">
        <v>0.97</v>
      </c>
      <c r="M263" s="26" t="s">
        <v>2</v>
      </c>
      <c r="N263" s="25" t="str" cm="1">
        <f t="array" ref="N263">_xlfn.IFS(L263=100%,"выполнено",L263=0%,"не выполнено",L263&gt;0%,"в работе",L263&lt;100%,"в работе")</f>
        <v>в работе</v>
      </c>
      <c r="O263" s="25"/>
      <c r="P263" s="25"/>
      <c r="Q263" s="25" t="s">
        <v>1719</v>
      </c>
      <c r="R263" s="25" t="s">
        <v>1719</v>
      </c>
      <c r="S263" s="48" t="s">
        <v>1718</v>
      </c>
    </row>
    <row r="264" spans="1:19" x14ac:dyDescent="0.25">
      <c r="A264" s="47" t="s">
        <v>1686</v>
      </c>
      <c r="B264" s="44">
        <v>5</v>
      </c>
      <c r="C264" s="25" t="s">
        <v>321</v>
      </c>
      <c r="D264" s="25" t="s">
        <v>1</v>
      </c>
      <c r="E264" s="26" t="s">
        <v>2</v>
      </c>
      <c r="F264" s="26" t="s">
        <v>2</v>
      </c>
      <c r="G264" s="25" t="s">
        <v>322</v>
      </c>
      <c r="H264" s="26">
        <v>45601</v>
      </c>
      <c r="I264" s="26">
        <v>45772</v>
      </c>
      <c r="J264" s="25"/>
      <c r="K264" s="25"/>
      <c r="L264" s="27">
        <v>1</v>
      </c>
      <c r="M264" s="26">
        <v>45772</v>
      </c>
      <c r="N264" s="25" t="str" cm="1">
        <f t="array" ref="N264">_xlfn.IFS(L264=100%,"выполнено",L264=0%,"не выполнено",L264&gt;0%,"в работе",L264&lt;100%,"в работе")</f>
        <v>выполнено</v>
      </c>
      <c r="O264" s="25"/>
      <c r="P264" s="25"/>
      <c r="Q264" s="25" t="s">
        <v>1719</v>
      </c>
      <c r="R264" s="25" t="s">
        <v>1719</v>
      </c>
      <c r="S264" s="48" t="s">
        <v>1718</v>
      </c>
    </row>
    <row r="265" spans="1:19" x14ac:dyDescent="0.25">
      <c r="A265" s="47" t="s">
        <v>1686</v>
      </c>
      <c r="B265" s="44">
        <v>5</v>
      </c>
      <c r="C265" s="25" t="s">
        <v>323</v>
      </c>
      <c r="D265" s="25" t="s">
        <v>1</v>
      </c>
      <c r="E265" s="26" t="s">
        <v>2</v>
      </c>
      <c r="F265" s="26" t="s">
        <v>2</v>
      </c>
      <c r="G265" s="25" t="s">
        <v>1740</v>
      </c>
      <c r="H265" s="26">
        <v>45798</v>
      </c>
      <c r="I265" s="26">
        <v>45870</v>
      </c>
      <c r="J265" s="25"/>
      <c r="K265" s="25"/>
      <c r="L265" s="27">
        <v>0.95</v>
      </c>
      <c r="M265" s="26" t="s">
        <v>2</v>
      </c>
      <c r="N265" s="25" t="str" cm="1">
        <f t="array" ref="N265">_xlfn.IFS(L265=100%,"выполнено",L265=0%,"не выполнено",L265&gt;0%,"в работе",L265&lt;100%,"в работе")</f>
        <v>в работе</v>
      </c>
      <c r="O265" s="25"/>
      <c r="P265" s="25"/>
      <c r="Q265" s="25" t="s">
        <v>1700</v>
      </c>
      <c r="R265" s="25" t="s">
        <v>291</v>
      </c>
      <c r="S265" s="48" t="s">
        <v>1718</v>
      </c>
    </row>
    <row r="266" spans="1:19" x14ac:dyDescent="0.25">
      <c r="A266" s="47" t="s">
        <v>1686</v>
      </c>
      <c r="B266" s="44">
        <v>5</v>
      </c>
      <c r="C266" s="25" t="s">
        <v>324</v>
      </c>
      <c r="D266" s="25" t="s">
        <v>28</v>
      </c>
      <c r="E266" s="26">
        <v>45302</v>
      </c>
      <c r="F266" s="26">
        <v>45322</v>
      </c>
      <c r="G266" s="25" t="s">
        <v>212</v>
      </c>
      <c r="H266" s="26">
        <v>45817</v>
      </c>
      <c r="I266" s="26">
        <v>45862</v>
      </c>
      <c r="J266" s="25" t="s">
        <v>203</v>
      </c>
      <c r="K266" s="25" t="s">
        <v>204</v>
      </c>
      <c r="L266" s="27">
        <v>0.95</v>
      </c>
      <c r="M266" s="26" t="s">
        <v>2</v>
      </c>
      <c r="N266" s="25" t="str" cm="1">
        <f t="array" ref="N266">_xlfn.IFS(L266=100%,"выполнено",L266=0%,"не выполнено",L266&gt;0%,"в работе",L266&lt;100%,"в работе")</f>
        <v>в работе</v>
      </c>
      <c r="O266" s="25"/>
      <c r="P266" s="25"/>
      <c r="Q266" s="25" t="s">
        <v>1696</v>
      </c>
      <c r="R266" s="25" t="s">
        <v>204</v>
      </c>
      <c r="S266" s="48" t="s">
        <v>1718</v>
      </c>
    </row>
    <row r="267" spans="1:19" x14ac:dyDescent="0.25">
      <c r="A267" s="47" t="s">
        <v>1686</v>
      </c>
      <c r="B267" s="44">
        <v>4</v>
      </c>
      <c r="C267" s="25" t="s">
        <v>325</v>
      </c>
      <c r="D267" s="25" t="s">
        <v>67</v>
      </c>
      <c r="E267" s="26">
        <v>45286</v>
      </c>
      <c r="F267" s="26">
        <v>45300</v>
      </c>
      <c r="G267" s="25" t="s">
        <v>44</v>
      </c>
      <c r="H267" s="26">
        <v>45772</v>
      </c>
      <c r="I267" s="26">
        <v>45870</v>
      </c>
      <c r="J267" s="25"/>
      <c r="K267" s="25"/>
      <c r="L267" s="27">
        <v>0.95</v>
      </c>
      <c r="M267" s="26" t="s">
        <v>2</v>
      </c>
      <c r="N267" s="25" t="str" cm="1">
        <f t="array" ref="N267">_xlfn.IFS(L267=100%,"выполнено",L267=0%,"не выполнено",L267&gt;0%,"в работе",L267&lt;100%,"в работе")</f>
        <v>в работе</v>
      </c>
      <c r="O267" s="25"/>
      <c r="P267" s="25"/>
      <c r="Q267" s="25" t="s">
        <v>1719</v>
      </c>
      <c r="R267" s="25" t="s">
        <v>1719</v>
      </c>
      <c r="S267" s="48" t="s">
        <v>1718</v>
      </c>
    </row>
    <row r="268" spans="1:19" x14ac:dyDescent="0.25">
      <c r="A268" s="47" t="s">
        <v>1686</v>
      </c>
      <c r="B268" s="44">
        <v>5</v>
      </c>
      <c r="C268" s="25" t="s">
        <v>326</v>
      </c>
      <c r="D268" s="25" t="s">
        <v>1</v>
      </c>
      <c r="E268" s="26" t="s">
        <v>2</v>
      </c>
      <c r="F268" s="26" t="s">
        <v>2</v>
      </c>
      <c r="G268" s="25" t="s">
        <v>112</v>
      </c>
      <c r="H268" s="26">
        <v>45772</v>
      </c>
      <c r="I268" s="26">
        <v>45772</v>
      </c>
      <c r="J268" s="25"/>
      <c r="K268" s="25"/>
      <c r="L268" s="27">
        <v>1</v>
      </c>
      <c r="M268" s="26">
        <v>45772</v>
      </c>
      <c r="N268" s="25" t="str" cm="1">
        <f t="array" ref="N268">_xlfn.IFS(L268=100%,"выполнено",L268=0%,"не выполнено",L268&gt;0%,"в работе",L268&lt;100%,"в работе")</f>
        <v>выполнено</v>
      </c>
      <c r="O268" s="25"/>
      <c r="P268" s="25"/>
      <c r="Q268" s="25" t="s">
        <v>1719</v>
      </c>
      <c r="R268" s="25" t="s">
        <v>1719</v>
      </c>
      <c r="S268" s="48" t="s">
        <v>1718</v>
      </c>
    </row>
    <row r="269" spans="1:19" x14ac:dyDescent="0.25">
      <c r="A269" s="47" t="s">
        <v>1686</v>
      </c>
      <c r="B269" s="44">
        <v>5</v>
      </c>
      <c r="C269" s="25" t="s">
        <v>327</v>
      </c>
      <c r="D269" s="25" t="s">
        <v>1</v>
      </c>
      <c r="E269" s="26" t="s">
        <v>2</v>
      </c>
      <c r="F269" s="26" t="s">
        <v>2</v>
      </c>
      <c r="G269" s="25" t="s">
        <v>403</v>
      </c>
      <c r="H269" s="26">
        <v>45804</v>
      </c>
      <c r="I269" s="26">
        <v>45870</v>
      </c>
      <c r="J269" s="25"/>
      <c r="K269" s="25"/>
      <c r="L269" s="27">
        <v>0.95</v>
      </c>
      <c r="M269" s="26" t="s">
        <v>2</v>
      </c>
      <c r="N269" s="25" t="str" cm="1">
        <f t="array" ref="N269">_xlfn.IFS(L269=100%,"выполнено",L269=0%,"не выполнено",L269&gt;0%,"в работе",L269&lt;100%,"в работе")</f>
        <v>в работе</v>
      </c>
      <c r="O269" s="25"/>
      <c r="P269" s="25"/>
      <c r="Q269" s="25" t="s">
        <v>1700</v>
      </c>
      <c r="R269" s="25" t="s">
        <v>291</v>
      </c>
      <c r="S269" s="48" t="s">
        <v>1718</v>
      </c>
    </row>
    <row r="270" spans="1:19" x14ac:dyDescent="0.25">
      <c r="A270" s="47" t="s">
        <v>1686</v>
      </c>
      <c r="B270" s="44">
        <v>5</v>
      </c>
      <c r="C270" s="25" t="s">
        <v>328</v>
      </c>
      <c r="D270" s="25" t="s">
        <v>1</v>
      </c>
      <c r="E270" s="26" t="s">
        <v>2</v>
      </c>
      <c r="F270" s="26" t="s">
        <v>2</v>
      </c>
      <c r="G270" s="25" t="s">
        <v>212</v>
      </c>
      <c r="H270" s="26">
        <v>45825</v>
      </c>
      <c r="I270" s="26">
        <v>45862</v>
      </c>
      <c r="J270" s="25"/>
      <c r="K270" s="25"/>
      <c r="L270" s="27">
        <v>0.95</v>
      </c>
      <c r="M270" s="26" t="s">
        <v>2</v>
      </c>
      <c r="N270" s="25" t="str" cm="1">
        <f t="array" ref="N270">_xlfn.IFS(L270=100%,"выполнено",L270=0%,"не выполнено",L270&gt;0%,"в работе",L270&lt;100%,"в работе")</f>
        <v>в работе</v>
      </c>
      <c r="O270" s="25"/>
      <c r="P270" s="25"/>
      <c r="Q270" s="25" t="s">
        <v>1696</v>
      </c>
      <c r="R270" s="25" t="s">
        <v>204</v>
      </c>
      <c r="S270" s="48" t="s">
        <v>1718</v>
      </c>
    </row>
    <row r="271" spans="1:19" x14ac:dyDescent="0.25">
      <c r="A271" s="47" t="s">
        <v>1686</v>
      </c>
      <c r="B271" s="44">
        <v>4</v>
      </c>
      <c r="C271" s="25" t="s">
        <v>329</v>
      </c>
      <c r="D271" s="25" t="s">
        <v>1</v>
      </c>
      <c r="E271" s="26" t="s">
        <v>2</v>
      </c>
      <c r="F271" s="26" t="s">
        <v>2</v>
      </c>
      <c r="G271" s="25" t="s">
        <v>1741</v>
      </c>
      <c r="H271" s="26">
        <v>45447</v>
      </c>
      <c r="I271" s="26">
        <v>45862</v>
      </c>
      <c r="J271" s="25"/>
      <c r="K271" s="25"/>
      <c r="L271" s="27">
        <v>0.96</v>
      </c>
      <c r="M271" s="26" t="s">
        <v>2</v>
      </c>
      <c r="N271" s="25" t="str" cm="1">
        <f t="array" ref="N271">_xlfn.IFS(L271=100%,"выполнено",L271=0%,"не выполнено",L271&gt;0%,"в работе",L271&lt;100%,"в работе")</f>
        <v>в работе</v>
      </c>
      <c r="O271" s="25"/>
      <c r="P271" s="25"/>
      <c r="Q271" s="25" t="s">
        <v>1719</v>
      </c>
      <c r="R271" s="25" t="s">
        <v>1719</v>
      </c>
      <c r="S271" s="48" t="s">
        <v>1718</v>
      </c>
    </row>
    <row r="272" spans="1:19" x14ac:dyDescent="0.25">
      <c r="A272" s="47" t="s">
        <v>1686</v>
      </c>
      <c r="B272" s="44">
        <v>5</v>
      </c>
      <c r="C272" s="25" t="s">
        <v>332</v>
      </c>
      <c r="D272" s="25" t="s">
        <v>1</v>
      </c>
      <c r="E272" s="26" t="s">
        <v>2</v>
      </c>
      <c r="F272" s="26" t="s">
        <v>2</v>
      </c>
      <c r="G272" s="25" t="s">
        <v>333</v>
      </c>
      <c r="H272" s="26">
        <v>45454</v>
      </c>
      <c r="I272" s="26">
        <v>45789</v>
      </c>
      <c r="J272" s="25"/>
      <c r="K272" s="25"/>
      <c r="L272" s="27">
        <v>1</v>
      </c>
      <c r="M272" s="26">
        <v>45789</v>
      </c>
      <c r="N272" s="25" t="str" cm="1">
        <f t="array" ref="N272">_xlfn.IFS(L272=100%,"выполнено",L272=0%,"не выполнено",L272&gt;0%,"в работе",L272&lt;100%,"в работе")</f>
        <v>выполнено</v>
      </c>
      <c r="O272" s="25"/>
      <c r="P272" s="25"/>
      <c r="Q272" s="25" t="s">
        <v>1700</v>
      </c>
      <c r="R272" s="25" t="s">
        <v>291</v>
      </c>
      <c r="S272" s="48" t="s">
        <v>1718</v>
      </c>
    </row>
    <row r="273" spans="1:19" x14ac:dyDescent="0.25">
      <c r="A273" s="47" t="s">
        <v>1686</v>
      </c>
      <c r="B273" s="44">
        <v>5</v>
      </c>
      <c r="C273" s="25" t="s">
        <v>330</v>
      </c>
      <c r="D273" s="25" t="s">
        <v>1</v>
      </c>
      <c r="E273" s="26" t="s">
        <v>2</v>
      </c>
      <c r="F273" s="26" t="s">
        <v>2</v>
      </c>
      <c r="G273" s="25" t="s">
        <v>744</v>
      </c>
      <c r="H273" s="26">
        <v>45447</v>
      </c>
      <c r="I273" s="26">
        <v>45862</v>
      </c>
      <c r="J273" s="25"/>
      <c r="K273" s="25"/>
      <c r="L273" s="27">
        <v>0.95</v>
      </c>
      <c r="M273" s="26" t="s">
        <v>2</v>
      </c>
      <c r="N273" s="25" t="str" cm="1">
        <f t="array" ref="N273">_xlfn.IFS(L273=100%,"выполнено",L273=0%,"не выполнено",L273&gt;0%,"в работе",L273&lt;100%,"в работе")</f>
        <v>в работе</v>
      </c>
      <c r="O273" s="25"/>
      <c r="P273" s="25"/>
      <c r="Q273" s="25" t="s">
        <v>1696</v>
      </c>
      <c r="R273" s="25" t="s">
        <v>204</v>
      </c>
      <c r="S273" s="48" t="s">
        <v>1718</v>
      </c>
    </row>
    <row r="274" spans="1:19" x14ac:dyDescent="0.25">
      <c r="A274" s="47" t="s">
        <v>1686</v>
      </c>
      <c r="B274" s="44">
        <v>4</v>
      </c>
      <c r="C274" s="25" t="s">
        <v>334</v>
      </c>
      <c r="D274" s="25" t="s">
        <v>67</v>
      </c>
      <c r="E274" s="26">
        <v>45316</v>
      </c>
      <c r="F274" s="26">
        <v>45329</v>
      </c>
      <c r="G274" s="25" t="s">
        <v>1742</v>
      </c>
      <c r="H274" s="26">
        <v>45390</v>
      </c>
      <c r="I274" s="26">
        <v>45862</v>
      </c>
      <c r="J274" s="25"/>
      <c r="K274" s="25"/>
      <c r="L274" s="27">
        <v>0.98</v>
      </c>
      <c r="M274" s="26" t="s">
        <v>2</v>
      </c>
      <c r="N274" s="25" t="str" cm="1">
        <f t="array" ref="N274">_xlfn.IFS(L274=100%,"выполнено",L274=0%,"не выполнено",L274&gt;0%,"в работе",L274&lt;100%,"в работе")</f>
        <v>в работе</v>
      </c>
      <c r="O274" s="25"/>
      <c r="P274" s="25"/>
      <c r="Q274" s="25" t="s">
        <v>1719</v>
      </c>
      <c r="R274" s="25" t="s">
        <v>1719</v>
      </c>
      <c r="S274" s="48" t="s">
        <v>1718</v>
      </c>
    </row>
    <row r="275" spans="1:19" x14ac:dyDescent="0.25">
      <c r="A275" s="47" t="s">
        <v>1686</v>
      </c>
      <c r="B275" s="44">
        <v>5</v>
      </c>
      <c r="C275" s="25" t="s">
        <v>335</v>
      </c>
      <c r="D275" s="25" t="s">
        <v>67</v>
      </c>
      <c r="E275" s="26">
        <v>45316</v>
      </c>
      <c r="F275" s="26">
        <v>45329</v>
      </c>
      <c r="G275" s="25" t="s">
        <v>336</v>
      </c>
      <c r="H275" s="26">
        <v>45390</v>
      </c>
      <c r="I275" s="26">
        <v>45776</v>
      </c>
      <c r="J275" s="25" t="s">
        <v>290</v>
      </c>
      <c r="K275" s="25" t="s">
        <v>291</v>
      </c>
      <c r="L275" s="27">
        <v>1</v>
      </c>
      <c r="M275" s="26">
        <v>45776</v>
      </c>
      <c r="N275" s="25" t="str" cm="1">
        <f t="array" ref="N275">_xlfn.IFS(L275=100%,"выполнено",L275=0%,"не выполнено",L275&gt;0%,"в работе",L275&lt;100%,"в работе")</f>
        <v>выполнено</v>
      </c>
      <c r="O275" s="25"/>
      <c r="P275" s="25"/>
      <c r="Q275" s="25" t="s">
        <v>1700</v>
      </c>
      <c r="R275" s="25" t="s">
        <v>291</v>
      </c>
      <c r="S275" s="48" t="s">
        <v>1718</v>
      </c>
    </row>
    <row r="276" spans="1:19" x14ac:dyDescent="0.25">
      <c r="A276" s="47" t="s">
        <v>1686</v>
      </c>
      <c r="B276" s="44">
        <v>5</v>
      </c>
      <c r="C276" s="25" t="s">
        <v>337</v>
      </c>
      <c r="D276" s="25" t="s">
        <v>67</v>
      </c>
      <c r="E276" s="26">
        <v>45316</v>
      </c>
      <c r="F276" s="26">
        <v>45329</v>
      </c>
      <c r="G276" s="25" t="s">
        <v>344</v>
      </c>
      <c r="H276" s="26">
        <v>45810</v>
      </c>
      <c r="I276" s="26">
        <v>45862</v>
      </c>
      <c r="J276" s="25" t="s">
        <v>203</v>
      </c>
      <c r="K276" s="25" t="s">
        <v>204</v>
      </c>
      <c r="L276" s="27">
        <v>0.95</v>
      </c>
      <c r="M276" s="26" t="s">
        <v>2</v>
      </c>
      <c r="N276" s="25" t="str" cm="1">
        <f t="array" ref="N276">_xlfn.IFS(L276=100%,"выполнено",L276=0%,"не выполнено",L276&gt;0%,"в работе",L276&lt;100%,"в работе")</f>
        <v>в работе</v>
      </c>
      <c r="O276" s="25"/>
      <c r="P276" s="25"/>
      <c r="Q276" s="25" t="s">
        <v>1696</v>
      </c>
      <c r="R276" s="25" t="s">
        <v>204</v>
      </c>
      <c r="S276" s="48" t="s">
        <v>1718</v>
      </c>
    </row>
    <row r="277" spans="1:19" x14ac:dyDescent="0.25">
      <c r="A277" s="47" t="s">
        <v>1686</v>
      </c>
      <c r="B277" s="44">
        <v>4</v>
      </c>
      <c r="C277" s="25" t="s">
        <v>338</v>
      </c>
      <c r="D277" s="25" t="s">
        <v>30</v>
      </c>
      <c r="E277" s="26">
        <v>45301</v>
      </c>
      <c r="F277" s="26">
        <v>45342</v>
      </c>
      <c r="G277" s="25" t="s">
        <v>1743</v>
      </c>
      <c r="H277" s="26">
        <v>45356</v>
      </c>
      <c r="I277" s="26">
        <v>45870</v>
      </c>
      <c r="J277" s="25"/>
      <c r="K277" s="25"/>
      <c r="L277" s="27">
        <v>0.97</v>
      </c>
      <c r="M277" s="26" t="s">
        <v>2</v>
      </c>
      <c r="N277" s="25" t="str" cm="1">
        <f t="array" ref="N277">_xlfn.IFS(L277=100%,"выполнено",L277=0%,"не выполнено",L277&gt;0%,"в работе",L277&lt;100%,"в работе")</f>
        <v>в работе</v>
      </c>
      <c r="O277" s="25"/>
      <c r="P277" s="25"/>
      <c r="Q277" s="25" t="s">
        <v>1719</v>
      </c>
      <c r="R277" s="25" t="s">
        <v>1719</v>
      </c>
      <c r="S277" s="48" t="s">
        <v>1718</v>
      </c>
    </row>
    <row r="278" spans="1:19" x14ac:dyDescent="0.25">
      <c r="A278" s="47" t="s">
        <v>1686</v>
      </c>
      <c r="B278" s="44">
        <v>5</v>
      </c>
      <c r="C278" s="25" t="s">
        <v>339</v>
      </c>
      <c r="D278" s="25" t="s">
        <v>67</v>
      </c>
      <c r="E278" s="26">
        <v>45315</v>
      </c>
      <c r="F278" s="26">
        <v>45328</v>
      </c>
      <c r="G278" s="25" t="s">
        <v>67</v>
      </c>
      <c r="H278" s="26">
        <v>45356</v>
      </c>
      <c r="I278" s="26">
        <v>45394</v>
      </c>
      <c r="J278" s="25" t="s">
        <v>290</v>
      </c>
      <c r="K278" s="25" t="s">
        <v>291</v>
      </c>
      <c r="L278" s="27">
        <v>1</v>
      </c>
      <c r="M278" s="26">
        <v>45394</v>
      </c>
      <c r="N278" s="25" t="str" cm="1">
        <f t="array" ref="N278">_xlfn.IFS(L278=100%,"выполнено",L278=0%,"не выполнено",L278&gt;0%,"в работе",L278&lt;100%,"в работе")</f>
        <v>выполнено</v>
      </c>
      <c r="O278" s="25"/>
      <c r="P278" s="25"/>
      <c r="Q278" s="25" t="s">
        <v>1700</v>
      </c>
      <c r="R278" s="25" t="s">
        <v>291</v>
      </c>
      <c r="S278" s="48" t="s">
        <v>1718</v>
      </c>
    </row>
    <row r="279" spans="1:19" x14ac:dyDescent="0.25">
      <c r="A279" s="47" t="s">
        <v>1686</v>
      </c>
      <c r="B279" s="44">
        <v>5</v>
      </c>
      <c r="C279" s="25" t="s">
        <v>340</v>
      </c>
      <c r="D279" s="25" t="s">
        <v>1</v>
      </c>
      <c r="E279" s="26" t="s">
        <v>2</v>
      </c>
      <c r="F279" s="26" t="s">
        <v>2</v>
      </c>
      <c r="G279" s="25" t="s">
        <v>67</v>
      </c>
      <c r="H279" s="26">
        <v>45356</v>
      </c>
      <c r="I279" s="26">
        <v>45400</v>
      </c>
      <c r="J279" s="25"/>
      <c r="K279" s="25"/>
      <c r="L279" s="27">
        <v>1</v>
      </c>
      <c r="M279" s="26">
        <v>45400</v>
      </c>
      <c r="N279" s="25" t="str" cm="1">
        <f t="array" ref="N279">_xlfn.IFS(L279=100%,"выполнено",L279=0%,"не выполнено",L279&gt;0%,"в работе",L279&lt;100%,"в работе")</f>
        <v>выполнено</v>
      </c>
      <c r="O279" s="25"/>
      <c r="P279" s="25"/>
      <c r="Q279" s="25" t="s">
        <v>1700</v>
      </c>
      <c r="R279" s="25" t="s">
        <v>291</v>
      </c>
      <c r="S279" s="48" t="s">
        <v>1718</v>
      </c>
    </row>
    <row r="280" spans="1:19" x14ac:dyDescent="0.25">
      <c r="A280" s="47" t="s">
        <v>1686</v>
      </c>
      <c r="B280" s="44">
        <v>5</v>
      </c>
      <c r="C280" s="25" t="s">
        <v>341</v>
      </c>
      <c r="D280" s="25" t="s">
        <v>1</v>
      </c>
      <c r="E280" s="26" t="s">
        <v>2</v>
      </c>
      <c r="F280" s="26" t="s">
        <v>2</v>
      </c>
      <c r="G280" s="25" t="s">
        <v>67</v>
      </c>
      <c r="H280" s="26">
        <v>45364</v>
      </c>
      <c r="I280" s="26">
        <v>45397</v>
      </c>
      <c r="J280" s="25"/>
      <c r="K280" s="25"/>
      <c r="L280" s="27">
        <v>1</v>
      </c>
      <c r="M280" s="26">
        <v>45397</v>
      </c>
      <c r="N280" s="25" t="str" cm="1">
        <f t="array" ref="N280">_xlfn.IFS(L280=100%,"выполнено",L280=0%,"не выполнено",L280&gt;0%,"в работе",L280&lt;100%,"в работе")</f>
        <v>выполнено</v>
      </c>
      <c r="O280" s="25"/>
      <c r="P280" s="25"/>
      <c r="Q280" s="25" t="s">
        <v>1700</v>
      </c>
      <c r="R280" s="25" t="s">
        <v>291</v>
      </c>
      <c r="S280" s="48" t="s">
        <v>1718</v>
      </c>
    </row>
    <row r="281" spans="1:19" x14ac:dyDescent="0.25">
      <c r="A281" s="47" t="s">
        <v>1686</v>
      </c>
      <c r="B281" s="44">
        <v>5</v>
      </c>
      <c r="C281" s="25" t="s">
        <v>342</v>
      </c>
      <c r="D281" s="25" t="s">
        <v>1</v>
      </c>
      <c r="E281" s="26" t="s">
        <v>2</v>
      </c>
      <c r="F281" s="26" t="s">
        <v>2</v>
      </c>
      <c r="G281" s="25" t="s">
        <v>67</v>
      </c>
      <c r="H281" s="26">
        <v>45419</v>
      </c>
      <c r="I281" s="26">
        <v>45433</v>
      </c>
      <c r="J281" s="25"/>
      <c r="K281" s="25"/>
      <c r="L281" s="27">
        <v>1</v>
      </c>
      <c r="M281" s="26">
        <v>45433</v>
      </c>
      <c r="N281" s="25" t="str" cm="1">
        <f t="array" ref="N281">_xlfn.IFS(L281=100%,"выполнено",L281=0%,"не выполнено",L281&gt;0%,"в работе",L281&lt;100%,"в работе")</f>
        <v>выполнено</v>
      </c>
      <c r="O281" s="25"/>
      <c r="P281" s="25"/>
      <c r="Q281" s="25" t="s">
        <v>1698</v>
      </c>
      <c r="R281" s="25" t="s">
        <v>1699</v>
      </c>
      <c r="S281" s="48" t="s">
        <v>1718</v>
      </c>
    </row>
    <row r="282" spans="1:19" x14ac:dyDescent="0.25">
      <c r="A282" s="47" t="s">
        <v>1686</v>
      </c>
      <c r="B282" s="44">
        <v>5</v>
      </c>
      <c r="C282" s="25" t="s">
        <v>343</v>
      </c>
      <c r="D282" s="25" t="s">
        <v>67</v>
      </c>
      <c r="E282" s="26">
        <v>45329</v>
      </c>
      <c r="F282" s="26">
        <v>45342</v>
      </c>
      <c r="G282" s="25" t="s">
        <v>344</v>
      </c>
      <c r="H282" s="26">
        <v>45380</v>
      </c>
      <c r="I282" s="26">
        <v>45462</v>
      </c>
      <c r="J282" s="25" t="s">
        <v>203</v>
      </c>
      <c r="K282" s="25" t="s">
        <v>204</v>
      </c>
      <c r="L282" s="27">
        <v>1</v>
      </c>
      <c r="M282" s="26">
        <v>45462</v>
      </c>
      <c r="N282" s="25" t="str" cm="1">
        <f t="array" ref="N282">_xlfn.IFS(L282=100%,"выполнено",L282=0%,"не выполнено",L282&gt;0%,"в работе",L282&lt;100%,"в работе")</f>
        <v>выполнено</v>
      </c>
      <c r="O282" s="25"/>
      <c r="P282" s="25"/>
      <c r="Q282" s="25" t="s">
        <v>1696</v>
      </c>
      <c r="R282" s="25" t="s">
        <v>204</v>
      </c>
      <c r="S282" s="48" t="s">
        <v>1718</v>
      </c>
    </row>
    <row r="283" spans="1:19" x14ac:dyDescent="0.25">
      <c r="A283" s="47" t="s">
        <v>1686</v>
      </c>
      <c r="B283" s="44">
        <v>5</v>
      </c>
      <c r="C283" s="25" t="s">
        <v>345</v>
      </c>
      <c r="D283" s="25" t="s">
        <v>67</v>
      </c>
      <c r="E283" s="26">
        <v>45322</v>
      </c>
      <c r="F283" s="26">
        <v>45335</v>
      </c>
      <c r="G283" s="25" t="s">
        <v>77</v>
      </c>
      <c r="H283" s="26">
        <v>45364</v>
      </c>
      <c r="I283" s="26">
        <v>45390</v>
      </c>
      <c r="J283" s="25" t="s">
        <v>297</v>
      </c>
      <c r="K283" s="25" t="s">
        <v>298</v>
      </c>
      <c r="L283" s="27">
        <v>1</v>
      </c>
      <c r="M283" s="26">
        <v>45390</v>
      </c>
      <c r="N283" s="25" t="str" cm="1">
        <f t="array" ref="N283">_xlfn.IFS(L283=100%,"выполнено",L283=0%,"не выполнено",L283&gt;0%,"в работе",L283&lt;100%,"в работе")</f>
        <v>выполнено</v>
      </c>
      <c r="O283" s="25"/>
      <c r="P283" s="25"/>
      <c r="Q283" s="25" t="s">
        <v>1013</v>
      </c>
      <c r="R283" s="25" t="s">
        <v>1702</v>
      </c>
      <c r="S283" s="48" t="s">
        <v>1718</v>
      </c>
    </row>
    <row r="284" spans="1:19" x14ac:dyDescent="0.25">
      <c r="A284" s="47" t="s">
        <v>1686</v>
      </c>
      <c r="B284" s="44">
        <v>5</v>
      </c>
      <c r="C284" s="25" t="s">
        <v>346</v>
      </c>
      <c r="D284" s="25" t="s">
        <v>1</v>
      </c>
      <c r="E284" s="26" t="s">
        <v>2</v>
      </c>
      <c r="F284" s="26" t="s">
        <v>2</v>
      </c>
      <c r="G284" s="25" t="s">
        <v>347</v>
      </c>
      <c r="H284" s="26">
        <v>45442</v>
      </c>
      <c r="I284" s="26">
        <v>45743</v>
      </c>
      <c r="J284" s="25"/>
      <c r="K284" s="25"/>
      <c r="L284" s="27">
        <v>1</v>
      </c>
      <c r="M284" s="26">
        <v>45743</v>
      </c>
      <c r="N284" s="25" t="str" cm="1">
        <f t="array" ref="N284">_xlfn.IFS(L284=100%,"выполнено",L284=0%,"не выполнено",L284&gt;0%,"в работе",L284&lt;100%,"в работе")</f>
        <v>выполнено</v>
      </c>
      <c r="O284" s="25"/>
      <c r="P284" s="25"/>
      <c r="Q284" s="25" t="s">
        <v>1007</v>
      </c>
      <c r="R284" s="25" t="s">
        <v>204</v>
      </c>
      <c r="S284" s="48" t="s">
        <v>1718</v>
      </c>
    </row>
    <row r="285" spans="1:19" x14ac:dyDescent="0.25">
      <c r="A285" s="47" t="s">
        <v>1686</v>
      </c>
      <c r="B285" s="44">
        <v>5</v>
      </c>
      <c r="C285" s="25" t="s">
        <v>348</v>
      </c>
      <c r="D285" s="25" t="s">
        <v>67</v>
      </c>
      <c r="E285" s="26">
        <v>45329</v>
      </c>
      <c r="F285" s="26">
        <v>45342</v>
      </c>
      <c r="G285" s="25" t="s">
        <v>1744</v>
      </c>
      <c r="H285" s="26">
        <v>45404</v>
      </c>
      <c r="I285" s="26">
        <v>45870</v>
      </c>
      <c r="J285" s="25" t="s">
        <v>203</v>
      </c>
      <c r="K285" s="25" t="s">
        <v>204</v>
      </c>
      <c r="L285" s="27">
        <v>0.95</v>
      </c>
      <c r="M285" s="26" t="s">
        <v>2</v>
      </c>
      <c r="N285" s="25" t="str" cm="1">
        <f t="array" ref="N285">_xlfn.IFS(L285=100%,"выполнено",L285=0%,"не выполнено",L285&gt;0%,"в работе",L285&lt;100%,"в работе")</f>
        <v>в работе</v>
      </c>
      <c r="O285" s="25"/>
      <c r="P285" s="25"/>
      <c r="Q285" s="25" t="s">
        <v>1696</v>
      </c>
      <c r="R285" s="25" t="s">
        <v>204</v>
      </c>
      <c r="S285" s="48" t="s">
        <v>1718</v>
      </c>
    </row>
    <row r="286" spans="1:19" x14ac:dyDescent="0.25">
      <c r="A286" s="47" t="s">
        <v>1686</v>
      </c>
      <c r="B286" s="44">
        <v>4</v>
      </c>
      <c r="C286" s="25" t="s">
        <v>349</v>
      </c>
      <c r="D286" s="25" t="s">
        <v>41</v>
      </c>
      <c r="E286" s="26">
        <v>45315</v>
      </c>
      <c r="F286" s="26">
        <v>45349</v>
      </c>
      <c r="G286" s="25" t="s">
        <v>30</v>
      </c>
      <c r="H286" s="26">
        <v>45357</v>
      </c>
      <c r="I286" s="26">
        <v>45401</v>
      </c>
      <c r="J286" s="25"/>
      <c r="K286" s="25"/>
      <c r="L286" s="27">
        <v>1</v>
      </c>
      <c r="M286" s="26">
        <v>45401</v>
      </c>
      <c r="N286" s="25" t="str" cm="1">
        <f t="array" ref="N286">_xlfn.IFS(L286=100%,"выполнено",L286=0%,"не выполнено",L286&gt;0%,"в работе",L286&lt;100%,"в работе")</f>
        <v>выполнено</v>
      </c>
      <c r="O286" s="25"/>
      <c r="P286" s="25"/>
      <c r="Q286" s="25" t="s">
        <v>1719</v>
      </c>
      <c r="R286" s="25" t="s">
        <v>1719</v>
      </c>
      <c r="S286" s="48" t="s">
        <v>1718</v>
      </c>
    </row>
    <row r="287" spans="1:19" x14ac:dyDescent="0.25">
      <c r="A287" s="47" t="s">
        <v>1686</v>
      </c>
      <c r="B287" s="44">
        <v>5</v>
      </c>
      <c r="C287" s="25" t="s">
        <v>350</v>
      </c>
      <c r="D287" s="25" t="s">
        <v>67</v>
      </c>
      <c r="E287" s="26">
        <v>45315</v>
      </c>
      <c r="F287" s="26">
        <v>45328</v>
      </c>
      <c r="G287" s="25" t="s">
        <v>351</v>
      </c>
      <c r="H287" s="26">
        <v>45357</v>
      </c>
      <c r="I287" s="26">
        <v>45401</v>
      </c>
      <c r="J287" s="25" t="s">
        <v>155</v>
      </c>
      <c r="K287" s="25"/>
      <c r="L287" s="27">
        <v>1</v>
      </c>
      <c r="M287" s="26">
        <v>45401</v>
      </c>
      <c r="N287" s="25" t="str" cm="1">
        <f t="array" ref="N287">_xlfn.IFS(L287=100%,"выполнено",L287=0%,"не выполнено",L287&gt;0%,"в работе",L287&lt;100%,"в работе")</f>
        <v>выполнено</v>
      </c>
      <c r="O287" s="25"/>
      <c r="P287" s="25"/>
      <c r="Q287" s="25" t="s">
        <v>1698</v>
      </c>
      <c r="R287" s="25" t="s">
        <v>1699</v>
      </c>
      <c r="S287" s="48" t="s">
        <v>1718</v>
      </c>
    </row>
    <row r="288" spans="1:19" x14ac:dyDescent="0.25">
      <c r="A288" s="47" t="s">
        <v>1686</v>
      </c>
      <c r="B288" s="44">
        <v>5</v>
      </c>
      <c r="C288" s="25" t="s">
        <v>352</v>
      </c>
      <c r="D288" s="25" t="s">
        <v>28</v>
      </c>
      <c r="E288" s="26">
        <v>45329</v>
      </c>
      <c r="F288" s="26">
        <v>45349</v>
      </c>
      <c r="G288" s="25" t="s">
        <v>313</v>
      </c>
      <c r="H288" s="26">
        <v>45390</v>
      </c>
      <c r="I288" s="26">
        <v>45397</v>
      </c>
      <c r="J288" s="25" t="s">
        <v>290</v>
      </c>
      <c r="K288" s="25" t="s">
        <v>291</v>
      </c>
      <c r="L288" s="27">
        <v>1</v>
      </c>
      <c r="M288" s="26">
        <v>45397</v>
      </c>
      <c r="N288" s="25" t="str" cm="1">
        <f t="array" ref="N288">_xlfn.IFS(L288=100%,"выполнено",L288=0%,"не выполнено",L288&gt;0%,"в работе",L288&lt;100%,"в работе")</f>
        <v>выполнено</v>
      </c>
      <c r="O288" s="25"/>
      <c r="P288" s="25"/>
      <c r="Q288" s="25" t="s">
        <v>1700</v>
      </c>
      <c r="R288" s="25" t="s">
        <v>291</v>
      </c>
      <c r="S288" s="48" t="s">
        <v>1718</v>
      </c>
    </row>
    <row r="289" spans="1:19" x14ac:dyDescent="0.25">
      <c r="A289" s="47" t="s">
        <v>1686</v>
      </c>
      <c r="B289" s="44">
        <v>4</v>
      </c>
      <c r="C289" s="25" t="s">
        <v>353</v>
      </c>
      <c r="D289" s="25" t="s">
        <v>67</v>
      </c>
      <c r="E289" s="26">
        <v>45329</v>
      </c>
      <c r="F289" s="26">
        <v>45342</v>
      </c>
      <c r="G289" s="25" t="s">
        <v>182</v>
      </c>
      <c r="H289" s="26">
        <v>45387</v>
      </c>
      <c r="I289" s="26">
        <v>45496</v>
      </c>
      <c r="J289" s="25"/>
      <c r="K289" s="25"/>
      <c r="L289" s="27">
        <v>1</v>
      </c>
      <c r="M289" s="26">
        <v>45496</v>
      </c>
      <c r="N289" s="25" t="str" cm="1">
        <f t="array" ref="N289">_xlfn.IFS(L289=100%,"выполнено",L289=0%,"не выполнено",L289&gt;0%,"в работе",L289&lt;100%,"в работе")</f>
        <v>выполнено</v>
      </c>
      <c r="O289" s="25"/>
      <c r="P289" s="25"/>
      <c r="Q289" s="25" t="s">
        <v>1719</v>
      </c>
      <c r="R289" s="25" t="s">
        <v>1719</v>
      </c>
      <c r="S289" s="48" t="s">
        <v>1718</v>
      </c>
    </row>
    <row r="290" spans="1:19" x14ac:dyDescent="0.25">
      <c r="A290" s="47" t="s">
        <v>1686</v>
      </c>
      <c r="B290" s="44">
        <v>5</v>
      </c>
      <c r="C290" s="25" t="s">
        <v>2018</v>
      </c>
      <c r="D290" s="25" t="s">
        <v>67</v>
      </c>
      <c r="E290" s="26">
        <v>45329</v>
      </c>
      <c r="F290" s="26">
        <v>45342</v>
      </c>
      <c r="G290" s="25" t="s">
        <v>67</v>
      </c>
      <c r="H290" s="26">
        <v>45387</v>
      </c>
      <c r="I290" s="26">
        <v>45496</v>
      </c>
      <c r="J290" s="25"/>
      <c r="K290" s="25"/>
      <c r="L290" s="27">
        <v>1</v>
      </c>
      <c r="M290" s="26">
        <v>45496</v>
      </c>
      <c r="N290" s="25" t="str" cm="1">
        <f t="array" ref="N290">_xlfn.IFS(L290=100%,"выполнено",L290=0%,"не выполнено",L290&gt;0%,"в работе",L290&lt;100%,"в работе")</f>
        <v>выполнено</v>
      </c>
      <c r="O290" s="25"/>
      <c r="P290" s="25"/>
      <c r="Q290" s="25" t="s">
        <v>1013</v>
      </c>
      <c r="R290" s="25" t="s">
        <v>1702</v>
      </c>
      <c r="S290" s="48" t="s">
        <v>1718</v>
      </c>
    </row>
    <row r="291" spans="1:19" x14ac:dyDescent="0.25">
      <c r="A291" s="47" t="s">
        <v>1686</v>
      </c>
      <c r="B291" s="44">
        <v>4</v>
      </c>
      <c r="C291" s="25" t="s">
        <v>354</v>
      </c>
      <c r="D291" s="25" t="s">
        <v>1</v>
      </c>
      <c r="E291" s="26" t="s">
        <v>2</v>
      </c>
      <c r="F291" s="26" t="s">
        <v>2</v>
      </c>
      <c r="G291" s="25" t="s">
        <v>67</v>
      </c>
      <c r="H291" s="26">
        <v>45443</v>
      </c>
      <c r="I291" s="26">
        <v>45457</v>
      </c>
      <c r="J291" s="25"/>
      <c r="K291" s="25"/>
      <c r="L291" s="27">
        <v>1</v>
      </c>
      <c r="M291" s="26">
        <v>45457</v>
      </c>
      <c r="N291" s="25" t="str" cm="1">
        <f t="array" ref="N291">_xlfn.IFS(L291=100%,"выполнено",L291=0%,"не выполнено",L291&gt;0%,"в работе",L291&lt;100%,"в работе")</f>
        <v>выполнено</v>
      </c>
      <c r="O291" s="25"/>
      <c r="P291" s="25"/>
      <c r="Q291" s="25" t="s">
        <v>1719</v>
      </c>
      <c r="R291" s="25" t="s">
        <v>1719</v>
      </c>
      <c r="S291" s="48" t="s">
        <v>1718</v>
      </c>
    </row>
    <row r="292" spans="1:19" x14ac:dyDescent="0.25">
      <c r="A292" s="47" t="s">
        <v>1686</v>
      </c>
      <c r="B292" s="44">
        <v>5</v>
      </c>
      <c r="C292" s="25" t="s">
        <v>2019</v>
      </c>
      <c r="D292" s="25" t="s">
        <v>1</v>
      </c>
      <c r="E292" s="26" t="s">
        <v>2</v>
      </c>
      <c r="F292" s="26" t="s">
        <v>2</v>
      </c>
      <c r="G292" s="25" t="s">
        <v>67</v>
      </c>
      <c r="H292" s="26">
        <v>45443</v>
      </c>
      <c r="I292" s="26">
        <v>45457</v>
      </c>
      <c r="J292" s="25"/>
      <c r="K292" s="25"/>
      <c r="L292" s="27">
        <v>1</v>
      </c>
      <c r="M292" s="26">
        <v>45457</v>
      </c>
      <c r="N292" s="25" t="str" cm="1">
        <f t="array" ref="N292">_xlfn.IFS(L292=100%,"выполнено",L292=0%,"не выполнено",L292&gt;0%,"в работе",L292&lt;100%,"в работе")</f>
        <v>выполнено</v>
      </c>
      <c r="O292" s="25"/>
      <c r="P292" s="25"/>
      <c r="Q292" s="25" t="s">
        <v>1698</v>
      </c>
      <c r="R292" s="25" t="s">
        <v>1699</v>
      </c>
      <c r="S292" s="48" t="s">
        <v>1718</v>
      </c>
    </row>
    <row r="293" spans="1:19" x14ac:dyDescent="0.25">
      <c r="A293" s="47" t="s">
        <v>1686</v>
      </c>
      <c r="B293" s="44">
        <v>4</v>
      </c>
      <c r="C293" s="25" t="s">
        <v>264</v>
      </c>
      <c r="D293" s="25" t="s">
        <v>27</v>
      </c>
      <c r="E293" s="26">
        <v>45329</v>
      </c>
      <c r="F293" s="26">
        <v>45356</v>
      </c>
      <c r="G293" s="25" t="s">
        <v>1745</v>
      </c>
      <c r="H293" s="26">
        <v>45387</v>
      </c>
      <c r="I293" s="26">
        <v>45884</v>
      </c>
      <c r="J293" s="25"/>
      <c r="K293" s="25"/>
      <c r="L293" s="27">
        <v>0.7</v>
      </c>
      <c r="M293" s="26" t="s">
        <v>2</v>
      </c>
      <c r="N293" s="25" t="str" cm="1">
        <f t="array" ref="N293">_xlfn.IFS(L293=100%,"выполнено",L293=0%,"не выполнено",L293&gt;0%,"в работе",L293&lt;100%,"в работе")</f>
        <v>в работе</v>
      </c>
      <c r="O293" s="25"/>
      <c r="P293" s="25"/>
      <c r="Q293" s="25" t="s">
        <v>1025</v>
      </c>
      <c r="R293" s="25" t="s">
        <v>436</v>
      </c>
      <c r="S293" s="48" t="s">
        <v>1718</v>
      </c>
    </row>
    <row r="294" spans="1:19" x14ac:dyDescent="0.25">
      <c r="A294" s="47" t="s">
        <v>1686</v>
      </c>
      <c r="B294" s="44">
        <v>4</v>
      </c>
      <c r="C294" s="25" t="s">
        <v>265</v>
      </c>
      <c r="D294" s="25" t="s">
        <v>27</v>
      </c>
      <c r="E294" s="26">
        <v>45329</v>
      </c>
      <c r="F294" s="26">
        <v>45356</v>
      </c>
      <c r="G294" s="25" t="s">
        <v>355</v>
      </c>
      <c r="H294" s="26">
        <v>45376</v>
      </c>
      <c r="I294" s="26">
        <v>45558</v>
      </c>
      <c r="J294" s="25"/>
      <c r="K294" s="25"/>
      <c r="L294" s="27">
        <v>1</v>
      </c>
      <c r="M294" s="26">
        <v>45558</v>
      </c>
      <c r="N294" s="25" t="str" cm="1">
        <f t="array" ref="N294">_xlfn.IFS(L294=100%,"выполнено",L294=0%,"не выполнено",L294&gt;0%,"в работе",L294&lt;100%,"в работе")</f>
        <v>выполнено</v>
      </c>
      <c r="O294" s="25"/>
      <c r="P294" s="25"/>
      <c r="Q294" s="25" t="s">
        <v>1719</v>
      </c>
      <c r="R294" s="25" t="s">
        <v>1719</v>
      </c>
      <c r="S294" s="48" t="s">
        <v>1718</v>
      </c>
    </row>
    <row r="295" spans="1:19" x14ac:dyDescent="0.25">
      <c r="A295" s="47" t="s">
        <v>1686</v>
      </c>
      <c r="B295" s="44">
        <v>4</v>
      </c>
      <c r="C295" s="25" t="s">
        <v>266</v>
      </c>
      <c r="D295" s="25" t="s">
        <v>7</v>
      </c>
      <c r="E295" s="26">
        <v>45356</v>
      </c>
      <c r="F295" s="26">
        <v>45356</v>
      </c>
      <c r="G295" s="25" t="s">
        <v>356</v>
      </c>
      <c r="H295" s="26">
        <v>45356</v>
      </c>
      <c r="I295" s="26">
        <v>45513</v>
      </c>
      <c r="J295" s="25"/>
      <c r="K295" s="25"/>
      <c r="L295" s="27">
        <v>1</v>
      </c>
      <c r="M295" s="26">
        <v>45513</v>
      </c>
      <c r="N295" s="25" t="str" cm="1">
        <f t="array" ref="N295">_xlfn.IFS(L295=100%,"выполнено",L295=0%,"не выполнено",L295&gt;0%,"в работе",L295&lt;100%,"в работе")</f>
        <v>выполнено</v>
      </c>
      <c r="O295" s="25"/>
      <c r="P295" s="25"/>
      <c r="Q295" s="25" t="s">
        <v>1719</v>
      </c>
      <c r="R295" s="25" t="s">
        <v>1719</v>
      </c>
      <c r="S295" s="48" t="s">
        <v>1718</v>
      </c>
    </row>
    <row r="296" spans="1:19" x14ac:dyDescent="0.25">
      <c r="A296" s="47" t="s">
        <v>1686</v>
      </c>
      <c r="B296" s="44">
        <v>4</v>
      </c>
      <c r="C296" s="25" t="s">
        <v>268</v>
      </c>
      <c r="D296" s="25" t="s">
        <v>73</v>
      </c>
      <c r="E296" s="26">
        <v>45357</v>
      </c>
      <c r="F296" s="26">
        <v>45364</v>
      </c>
      <c r="G296" s="25" t="s">
        <v>357</v>
      </c>
      <c r="H296" s="26">
        <v>45356</v>
      </c>
      <c r="I296" s="26">
        <v>45614</v>
      </c>
      <c r="J296" s="25"/>
      <c r="K296" s="25"/>
      <c r="L296" s="27">
        <v>1</v>
      </c>
      <c r="M296" s="26">
        <v>45614</v>
      </c>
      <c r="N296" s="25" t="str" cm="1">
        <f t="array" ref="N296">_xlfn.IFS(L296=100%,"выполнено",L296=0%,"не выполнено",L296&gt;0%,"в работе",L296&lt;100%,"в работе")</f>
        <v>выполнено</v>
      </c>
      <c r="O296" s="25"/>
      <c r="P296" s="25"/>
      <c r="Q296" s="25" t="s">
        <v>1719</v>
      </c>
      <c r="R296" s="25" t="s">
        <v>1719</v>
      </c>
      <c r="S296" s="48" t="s">
        <v>1718</v>
      </c>
    </row>
    <row r="297" spans="1:19" x14ac:dyDescent="0.25">
      <c r="A297" s="47" t="s">
        <v>1686</v>
      </c>
      <c r="B297" s="44">
        <v>4</v>
      </c>
      <c r="C297" s="25" t="s">
        <v>269</v>
      </c>
      <c r="D297" s="25" t="s">
        <v>73</v>
      </c>
      <c r="E297" s="26">
        <v>45365</v>
      </c>
      <c r="F297" s="26">
        <v>45371</v>
      </c>
      <c r="G297" s="25" t="s">
        <v>358</v>
      </c>
      <c r="H297" s="26">
        <v>45398</v>
      </c>
      <c r="I297" s="26">
        <v>45684</v>
      </c>
      <c r="J297" s="25"/>
      <c r="K297" s="25"/>
      <c r="L297" s="27">
        <v>1</v>
      </c>
      <c r="M297" s="26">
        <v>45684</v>
      </c>
      <c r="N297" s="25" t="str" cm="1">
        <f t="array" ref="N297">_xlfn.IFS(L297=100%,"выполнено",L297=0%,"не выполнено",L297&gt;0%,"в работе",L297&lt;100%,"в работе")</f>
        <v>выполнено</v>
      </c>
      <c r="O297" s="25"/>
      <c r="P297" s="25"/>
      <c r="Q297" s="25" t="s">
        <v>1719</v>
      </c>
      <c r="R297" s="25" t="s">
        <v>1719</v>
      </c>
      <c r="S297" s="48" t="s">
        <v>1718</v>
      </c>
    </row>
    <row r="298" spans="1:19" x14ac:dyDescent="0.25">
      <c r="A298" s="47" t="s">
        <v>1686</v>
      </c>
      <c r="B298" s="44">
        <v>4</v>
      </c>
      <c r="C298" s="25" t="s">
        <v>270</v>
      </c>
      <c r="D298" s="25" t="s">
        <v>1</v>
      </c>
      <c r="E298" s="26" t="s">
        <v>2</v>
      </c>
      <c r="F298" s="26" t="s">
        <v>2</v>
      </c>
      <c r="G298" s="25" t="s">
        <v>112</v>
      </c>
      <c r="H298" s="26">
        <v>45884</v>
      </c>
      <c r="I298" s="26">
        <v>45884</v>
      </c>
      <c r="J298" s="25"/>
      <c r="K298" s="25"/>
      <c r="L298" s="27">
        <v>0</v>
      </c>
      <c r="M298" s="26" t="s">
        <v>2</v>
      </c>
      <c r="N298" s="25" t="str" cm="1">
        <f t="array" ref="N298">_xlfn.IFS(L298=100%,"выполнено",L298=0%,"не выполнено",L298&gt;0%,"в работе",L298&lt;100%,"в работе")</f>
        <v>не выполнено</v>
      </c>
      <c r="O298" s="25"/>
      <c r="P298" s="25"/>
      <c r="Q298" s="25" t="s">
        <v>1719</v>
      </c>
      <c r="R298" s="25" t="s">
        <v>1719</v>
      </c>
      <c r="S298" s="48" t="s">
        <v>1718</v>
      </c>
    </row>
    <row r="299" spans="1:19" x14ac:dyDescent="0.25">
      <c r="A299" s="47" t="s">
        <v>1686</v>
      </c>
      <c r="B299" s="44">
        <v>4</v>
      </c>
      <c r="C299" s="25" t="s">
        <v>271</v>
      </c>
      <c r="D299" s="25" t="s">
        <v>7</v>
      </c>
      <c r="E299" s="26">
        <v>45380</v>
      </c>
      <c r="F299" s="26">
        <v>45380</v>
      </c>
      <c r="G299" s="25" t="s">
        <v>54</v>
      </c>
      <c r="H299" s="26">
        <v>45544</v>
      </c>
      <c r="I299" s="26">
        <v>45884</v>
      </c>
      <c r="J299" s="25"/>
      <c r="K299" s="25"/>
      <c r="L299" s="27">
        <v>0.8</v>
      </c>
      <c r="M299" s="26" t="s">
        <v>2</v>
      </c>
      <c r="N299" s="25" t="str" cm="1">
        <f t="array" ref="N299">_xlfn.IFS(L299=100%,"выполнено",L299=0%,"не выполнено",L299&gt;0%,"в работе",L299&lt;100%,"в работе")</f>
        <v>в работе</v>
      </c>
      <c r="O299" s="25"/>
      <c r="P299" s="25"/>
      <c r="Q299" s="25" t="s">
        <v>1719</v>
      </c>
      <c r="R299" s="25" t="s">
        <v>1719</v>
      </c>
      <c r="S299" s="48" t="s">
        <v>1718</v>
      </c>
    </row>
    <row r="300" spans="1:19" x14ac:dyDescent="0.25">
      <c r="A300" s="47" t="s">
        <v>1686</v>
      </c>
      <c r="B300" s="44">
        <v>3</v>
      </c>
      <c r="C300" s="25" t="s">
        <v>2020</v>
      </c>
      <c r="D300" s="25" t="s">
        <v>359</v>
      </c>
      <c r="E300" s="26">
        <v>45180</v>
      </c>
      <c r="F300" s="26">
        <v>45300</v>
      </c>
      <c r="G300" s="25" t="s">
        <v>1735</v>
      </c>
      <c r="H300" s="26">
        <v>45222</v>
      </c>
      <c r="I300" s="26">
        <v>45884</v>
      </c>
      <c r="J300" s="25"/>
      <c r="K300" s="25"/>
      <c r="L300" s="27">
        <v>0.93</v>
      </c>
      <c r="M300" s="26" t="s">
        <v>2</v>
      </c>
      <c r="N300" s="25" t="str" cm="1">
        <f t="array" ref="N300">_xlfn.IFS(L300=100%,"выполнено",L300=0%,"не выполнено",L300&gt;0%,"в работе",L300&lt;100%,"в работе")</f>
        <v>в работе</v>
      </c>
      <c r="O300" s="25"/>
      <c r="P300" s="25"/>
      <c r="Q300" s="25" t="s">
        <v>1719</v>
      </c>
      <c r="R300" s="25" t="s">
        <v>1719</v>
      </c>
      <c r="S300" s="48" t="s">
        <v>1718</v>
      </c>
    </row>
    <row r="301" spans="1:19" x14ac:dyDescent="0.25">
      <c r="A301" s="47" t="s">
        <v>1686</v>
      </c>
      <c r="B301" s="44">
        <v>4</v>
      </c>
      <c r="C301" s="25" t="s">
        <v>360</v>
      </c>
      <c r="D301" s="25" t="s">
        <v>1</v>
      </c>
      <c r="E301" s="26" t="s">
        <v>2</v>
      </c>
      <c r="F301" s="26" t="s">
        <v>2</v>
      </c>
      <c r="G301" s="25" t="s">
        <v>28</v>
      </c>
      <c r="H301" s="26">
        <v>45748</v>
      </c>
      <c r="I301" s="26">
        <v>45768</v>
      </c>
      <c r="J301" s="25"/>
      <c r="K301" s="25"/>
      <c r="L301" s="27">
        <v>1</v>
      </c>
      <c r="M301" s="26">
        <v>45768</v>
      </c>
      <c r="N301" s="25" t="str" cm="1">
        <f t="array" ref="N301">_xlfn.IFS(L301=100%,"выполнено",L301=0%,"не выполнено",L301&gt;0%,"в работе",L301&lt;100%,"в работе")</f>
        <v>выполнено</v>
      </c>
      <c r="O301" s="25"/>
      <c r="P301" s="25"/>
      <c r="Q301" s="25" t="s">
        <v>1719</v>
      </c>
      <c r="R301" s="25" t="s">
        <v>1719</v>
      </c>
      <c r="S301" s="48" t="s">
        <v>1718</v>
      </c>
    </row>
    <row r="302" spans="1:19" x14ac:dyDescent="0.25">
      <c r="A302" s="47" t="s">
        <v>1686</v>
      </c>
      <c r="B302" s="44">
        <v>5</v>
      </c>
      <c r="C302" s="25" t="s">
        <v>361</v>
      </c>
      <c r="D302" s="25" t="s">
        <v>1</v>
      </c>
      <c r="E302" s="26" t="s">
        <v>2</v>
      </c>
      <c r="F302" s="26" t="s">
        <v>2</v>
      </c>
      <c r="G302" s="25" t="s">
        <v>28</v>
      </c>
      <c r="H302" s="26">
        <v>45748</v>
      </c>
      <c r="I302" s="26">
        <v>45768</v>
      </c>
      <c r="J302" s="25"/>
      <c r="K302" s="25"/>
      <c r="L302" s="27">
        <v>1</v>
      </c>
      <c r="M302" s="26">
        <v>45768</v>
      </c>
      <c r="N302" s="25" t="str" cm="1">
        <f t="array" ref="N302">_xlfn.IFS(L302=100%,"выполнено",L302=0%,"не выполнено",L302&gt;0%,"в работе",L302&lt;100%,"в работе")</f>
        <v>выполнено</v>
      </c>
      <c r="O302" s="25"/>
      <c r="P302" s="25"/>
      <c r="Q302" s="25" t="s">
        <v>155</v>
      </c>
      <c r="R302" s="25" t="s">
        <v>1699</v>
      </c>
      <c r="S302" s="48" t="s">
        <v>1718</v>
      </c>
    </row>
    <row r="303" spans="1:19" x14ac:dyDescent="0.25">
      <c r="A303" s="47" t="s">
        <v>1686</v>
      </c>
      <c r="B303" s="44">
        <v>4</v>
      </c>
      <c r="C303" s="25" t="s">
        <v>362</v>
      </c>
      <c r="D303" s="25" t="s">
        <v>28</v>
      </c>
      <c r="E303" s="26">
        <v>45180</v>
      </c>
      <c r="F303" s="26">
        <v>45198</v>
      </c>
      <c r="G303" s="25" t="s">
        <v>363</v>
      </c>
      <c r="H303" s="26">
        <v>45222</v>
      </c>
      <c r="I303" s="26">
        <v>45386</v>
      </c>
      <c r="J303" s="25"/>
      <c r="K303" s="25"/>
      <c r="L303" s="27">
        <v>1</v>
      </c>
      <c r="M303" s="26">
        <v>45386</v>
      </c>
      <c r="N303" s="25" t="str" cm="1">
        <f t="array" ref="N303">_xlfn.IFS(L303=100%,"выполнено",L303=0%,"не выполнено",L303&gt;0%,"в работе",L303&lt;100%,"в работе")</f>
        <v>выполнено</v>
      </c>
      <c r="O303" s="25"/>
      <c r="P303" s="25"/>
      <c r="Q303" s="25" t="s">
        <v>1719</v>
      </c>
      <c r="R303" s="25" t="s">
        <v>1719</v>
      </c>
      <c r="S303" s="48" t="s">
        <v>1718</v>
      </c>
    </row>
    <row r="304" spans="1:19" x14ac:dyDescent="0.25">
      <c r="A304" s="47" t="s">
        <v>1686</v>
      </c>
      <c r="B304" s="44">
        <v>5</v>
      </c>
      <c r="C304" s="25" t="s">
        <v>361</v>
      </c>
      <c r="D304" s="25" t="s">
        <v>28</v>
      </c>
      <c r="E304" s="26">
        <v>45180</v>
      </c>
      <c r="F304" s="26">
        <v>45198</v>
      </c>
      <c r="G304" s="25" t="s">
        <v>28</v>
      </c>
      <c r="H304" s="26">
        <v>45222</v>
      </c>
      <c r="I304" s="26">
        <v>45386</v>
      </c>
      <c r="J304" s="25" t="s">
        <v>155</v>
      </c>
      <c r="K304" s="25"/>
      <c r="L304" s="27">
        <v>1</v>
      </c>
      <c r="M304" s="26">
        <v>45386</v>
      </c>
      <c r="N304" s="25" t="str" cm="1">
        <f t="array" ref="N304">_xlfn.IFS(L304=100%,"выполнено",L304=0%,"не выполнено",L304&gt;0%,"в работе",L304&lt;100%,"в работе")</f>
        <v>выполнено</v>
      </c>
      <c r="O304" s="25"/>
      <c r="P304" s="25"/>
      <c r="Q304" s="25" t="s">
        <v>155</v>
      </c>
      <c r="R304" s="25" t="s">
        <v>1699</v>
      </c>
      <c r="S304" s="48" t="s">
        <v>1718</v>
      </c>
    </row>
    <row r="305" spans="1:19" x14ac:dyDescent="0.25">
      <c r="A305" s="47" t="s">
        <v>1686</v>
      </c>
      <c r="B305" s="44">
        <v>4</v>
      </c>
      <c r="C305" s="25" t="s">
        <v>364</v>
      </c>
      <c r="D305" s="25" t="s">
        <v>28</v>
      </c>
      <c r="E305" s="26">
        <v>45180</v>
      </c>
      <c r="F305" s="26">
        <v>45198</v>
      </c>
      <c r="G305" s="25" t="s">
        <v>365</v>
      </c>
      <c r="H305" s="26">
        <v>45222</v>
      </c>
      <c r="I305" s="26">
        <v>45357</v>
      </c>
      <c r="J305" s="25"/>
      <c r="K305" s="25"/>
      <c r="L305" s="27">
        <v>1</v>
      </c>
      <c r="M305" s="26">
        <v>45357</v>
      </c>
      <c r="N305" s="25" t="str" cm="1">
        <f t="array" ref="N305">_xlfn.IFS(L305=100%,"выполнено",L305=0%,"не выполнено",L305&gt;0%,"в работе",L305&lt;100%,"в работе")</f>
        <v>выполнено</v>
      </c>
      <c r="O305" s="25"/>
      <c r="P305" s="25"/>
      <c r="Q305" s="25" t="s">
        <v>1719</v>
      </c>
      <c r="R305" s="25" t="s">
        <v>1719</v>
      </c>
      <c r="S305" s="48" t="s">
        <v>1718</v>
      </c>
    </row>
    <row r="306" spans="1:19" x14ac:dyDescent="0.25">
      <c r="A306" s="47" t="s">
        <v>1686</v>
      </c>
      <c r="B306" s="44">
        <v>5</v>
      </c>
      <c r="C306" s="25" t="s">
        <v>366</v>
      </c>
      <c r="D306" s="25" t="s">
        <v>28</v>
      </c>
      <c r="E306" s="26">
        <v>45180</v>
      </c>
      <c r="F306" s="26">
        <v>45198</v>
      </c>
      <c r="G306" s="25" t="s">
        <v>28</v>
      </c>
      <c r="H306" s="26">
        <v>45222</v>
      </c>
      <c r="I306" s="26">
        <v>45357</v>
      </c>
      <c r="J306" s="25" t="s">
        <v>155</v>
      </c>
      <c r="K306" s="25"/>
      <c r="L306" s="27">
        <v>1</v>
      </c>
      <c r="M306" s="26">
        <v>45357</v>
      </c>
      <c r="N306" s="25" t="str" cm="1">
        <f t="array" ref="N306">_xlfn.IFS(L306=100%,"выполнено",L306=0%,"не выполнено",L306&gt;0%,"в работе",L306&lt;100%,"в работе")</f>
        <v>выполнено</v>
      </c>
      <c r="O306" s="25"/>
      <c r="P306" s="25"/>
      <c r="Q306" s="25" t="s">
        <v>155</v>
      </c>
      <c r="R306" s="25" t="s">
        <v>1699</v>
      </c>
      <c r="S306" s="48" t="s">
        <v>1718</v>
      </c>
    </row>
    <row r="307" spans="1:19" x14ac:dyDescent="0.25">
      <c r="A307" s="47" t="s">
        <v>1686</v>
      </c>
      <c r="B307" s="44">
        <v>4</v>
      </c>
      <c r="C307" s="25" t="s">
        <v>367</v>
      </c>
      <c r="D307" s="25" t="s">
        <v>27</v>
      </c>
      <c r="E307" s="26">
        <v>45180</v>
      </c>
      <c r="F307" s="26">
        <v>45205</v>
      </c>
      <c r="G307" s="25" t="s">
        <v>1746</v>
      </c>
      <c r="H307" s="26">
        <v>45222</v>
      </c>
      <c r="I307" s="26">
        <v>45869</v>
      </c>
      <c r="J307" s="25"/>
      <c r="K307" s="25"/>
      <c r="L307" s="27">
        <v>0.95</v>
      </c>
      <c r="M307" s="26" t="s">
        <v>2</v>
      </c>
      <c r="N307" s="25" t="str" cm="1">
        <f t="array" ref="N307">_xlfn.IFS(L307=100%,"выполнено",L307=0%,"не выполнено",L307&gt;0%,"в работе",L307&lt;100%,"в работе")</f>
        <v>в работе</v>
      </c>
      <c r="O307" s="25"/>
      <c r="P307" s="25"/>
      <c r="Q307" s="25" t="s">
        <v>1719</v>
      </c>
      <c r="R307" s="25" t="s">
        <v>1719</v>
      </c>
      <c r="S307" s="48" t="s">
        <v>1718</v>
      </c>
    </row>
    <row r="308" spans="1:19" x14ac:dyDescent="0.25">
      <c r="A308" s="47" t="s">
        <v>1686</v>
      </c>
      <c r="B308" s="44">
        <v>5</v>
      </c>
      <c r="C308" s="25" t="s">
        <v>368</v>
      </c>
      <c r="D308" s="25" t="s">
        <v>28</v>
      </c>
      <c r="E308" s="26">
        <v>45180</v>
      </c>
      <c r="F308" s="26">
        <v>45198</v>
      </c>
      <c r="G308" s="25" t="s">
        <v>28</v>
      </c>
      <c r="H308" s="26">
        <v>45222</v>
      </c>
      <c r="I308" s="26">
        <v>45533</v>
      </c>
      <c r="J308" s="25" t="s">
        <v>155</v>
      </c>
      <c r="K308" s="25"/>
      <c r="L308" s="27">
        <v>1</v>
      </c>
      <c r="M308" s="26">
        <v>45533</v>
      </c>
      <c r="N308" s="25" t="str" cm="1">
        <f t="array" ref="N308">_xlfn.IFS(L308=100%,"выполнено",L308=0%,"не выполнено",L308&gt;0%,"в работе",L308&lt;100%,"в работе")</f>
        <v>выполнено</v>
      </c>
      <c r="O308" s="25"/>
      <c r="P308" s="25"/>
      <c r="Q308" s="25" t="s">
        <v>155</v>
      </c>
      <c r="R308" s="25" t="s">
        <v>1699</v>
      </c>
      <c r="S308" s="48" t="s">
        <v>1718</v>
      </c>
    </row>
    <row r="309" spans="1:19" x14ac:dyDescent="0.25">
      <c r="A309" s="47" t="s">
        <v>1686</v>
      </c>
      <c r="B309" s="44">
        <v>5</v>
      </c>
      <c r="C309" s="25" t="s">
        <v>2021</v>
      </c>
      <c r="D309" s="25" t="s">
        <v>1</v>
      </c>
      <c r="E309" s="26" t="s">
        <v>2</v>
      </c>
      <c r="F309" s="26" t="s">
        <v>2</v>
      </c>
      <c r="G309" s="25" t="s">
        <v>1747</v>
      </c>
      <c r="H309" s="26">
        <v>45621</v>
      </c>
      <c r="I309" s="26">
        <v>45869</v>
      </c>
      <c r="J309" s="25"/>
      <c r="K309" s="25"/>
      <c r="L309" s="27">
        <v>0.95</v>
      </c>
      <c r="M309" s="26" t="s">
        <v>2</v>
      </c>
      <c r="N309" s="25" t="str" cm="1">
        <f t="array" ref="N309">_xlfn.IFS(L309=100%,"выполнено",L309=0%,"не выполнено",L309&gt;0%,"в работе",L309&lt;100%,"в работе")</f>
        <v>в работе</v>
      </c>
      <c r="O309" s="25"/>
      <c r="P309" s="25"/>
      <c r="Q309" s="25" t="s">
        <v>1698</v>
      </c>
      <c r="R309" s="25" t="s">
        <v>1699</v>
      </c>
      <c r="S309" s="48" t="s">
        <v>1718</v>
      </c>
    </row>
    <row r="310" spans="1:19" x14ac:dyDescent="0.25">
      <c r="A310" s="47" t="s">
        <v>1686</v>
      </c>
      <c r="B310" s="44">
        <v>5</v>
      </c>
      <c r="C310" s="25" t="s">
        <v>2022</v>
      </c>
      <c r="D310" s="25" t="s">
        <v>28</v>
      </c>
      <c r="E310" s="26">
        <v>45187</v>
      </c>
      <c r="F310" s="26">
        <v>45205</v>
      </c>
      <c r="G310" s="25" t="s">
        <v>658</v>
      </c>
      <c r="H310" s="26">
        <v>45230</v>
      </c>
      <c r="I310" s="26">
        <v>45861</v>
      </c>
      <c r="J310" s="25" t="s">
        <v>290</v>
      </c>
      <c r="K310" s="25" t="s">
        <v>291</v>
      </c>
      <c r="L310" s="27">
        <v>0.95</v>
      </c>
      <c r="M310" s="26" t="s">
        <v>2</v>
      </c>
      <c r="N310" s="25" t="str" cm="1">
        <f t="array" ref="N310">_xlfn.IFS(L310=100%,"выполнено",L310=0%,"не выполнено",L310&gt;0%,"в работе",L310&lt;100%,"в работе")</f>
        <v>в работе</v>
      </c>
      <c r="O310" s="25"/>
      <c r="P310" s="25"/>
      <c r="Q310" s="25" t="s">
        <v>1700</v>
      </c>
      <c r="R310" s="25" t="s">
        <v>291</v>
      </c>
      <c r="S310" s="48" t="s">
        <v>1718</v>
      </c>
    </row>
    <row r="311" spans="1:19" x14ac:dyDescent="0.25">
      <c r="A311" s="47" t="s">
        <v>1686</v>
      </c>
      <c r="B311" s="44">
        <v>4</v>
      </c>
      <c r="C311" s="25" t="s">
        <v>370</v>
      </c>
      <c r="D311" s="25" t="s">
        <v>27</v>
      </c>
      <c r="E311" s="26">
        <v>45201</v>
      </c>
      <c r="F311" s="26">
        <v>45229</v>
      </c>
      <c r="G311" s="25" t="s">
        <v>1748</v>
      </c>
      <c r="H311" s="26">
        <v>45244</v>
      </c>
      <c r="I311" s="26">
        <v>45868</v>
      </c>
      <c r="J311" s="25"/>
      <c r="K311" s="25"/>
      <c r="L311" s="27">
        <v>0.99</v>
      </c>
      <c r="M311" s="26" t="s">
        <v>2</v>
      </c>
      <c r="N311" s="25" t="str" cm="1">
        <f t="array" ref="N311">_xlfn.IFS(L311=100%,"выполнено",L311=0%,"не выполнено",L311&gt;0%,"в работе",L311&lt;100%,"в работе")</f>
        <v>в работе</v>
      </c>
      <c r="O311" s="25"/>
      <c r="P311" s="25"/>
      <c r="Q311" s="25" t="s">
        <v>1719</v>
      </c>
      <c r="R311" s="25" t="s">
        <v>1719</v>
      </c>
      <c r="S311" s="48" t="s">
        <v>1718</v>
      </c>
    </row>
    <row r="312" spans="1:19" x14ac:dyDescent="0.25">
      <c r="A312" s="47" t="s">
        <v>1686</v>
      </c>
      <c r="B312" s="44">
        <v>5</v>
      </c>
      <c r="C312" s="25" t="s">
        <v>371</v>
      </c>
      <c r="D312" s="25" t="s">
        <v>28</v>
      </c>
      <c r="E312" s="26">
        <v>45201</v>
      </c>
      <c r="F312" s="26">
        <v>45219</v>
      </c>
      <c r="G312" s="25" t="s">
        <v>372</v>
      </c>
      <c r="H312" s="26">
        <v>45244</v>
      </c>
      <c r="I312" s="26">
        <v>45560</v>
      </c>
      <c r="J312" s="25" t="s">
        <v>155</v>
      </c>
      <c r="K312" s="25"/>
      <c r="L312" s="27">
        <v>1</v>
      </c>
      <c r="M312" s="26">
        <v>45560</v>
      </c>
      <c r="N312" s="25" t="str" cm="1">
        <f t="array" ref="N312">_xlfn.IFS(L312=100%,"выполнено",L312=0%,"не выполнено",L312&gt;0%,"в работе",L312&lt;100%,"в работе")</f>
        <v>выполнено</v>
      </c>
      <c r="O312" s="25"/>
      <c r="P312" s="25"/>
      <c r="Q312" s="25" t="s">
        <v>155</v>
      </c>
      <c r="R312" s="25" t="s">
        <v>1699</v>
      </c>
      <c r="S312" s="48" t="s">
        <v>1718</v>
      </c>
    </row>
    <row r="313" spans="1:19" x14ac:dyDescent="0.25">
      <c r="A313" s="47" t="s">
        <v>1686</v>
      </c>
      <c r="B313" s="44">
        <v>5</v>
      </c>
      <c r="C313" s="25" t="s">
        <v>373</v>
      </c>
      <c r="D313" s="25" t="s">
        <v>1</v>
      </c>
      <c r="E313" s="26" t="s">
        <v>2</v>
      </c>
      <c r="F313" s="26" t="s">
        <v>2</v>
      </c>
      <c r="G313" s="25" t="s">
        <v>1749</v>
      </c>
      <c r="H313" s="26">
        <v>45617</v>
      </c>
      <c r="I313" s="26">
        <v>45842</v>
      </c>
      <c r="J313" s="25"/>
      <c r="K313" s="25"/>
      <c r="L313" s="27">
        <v>1</v>
      </c>
      <c r="M313" s="26">
        <v>45842</v>
      </c>
      <c r="N313" s="25" t="str" cm="1">
        <f t="array" ref="N313">_xlfn.IFS(L313=100%,"выполнено",L313=0%,"не выполнено",L313&gt;0%,"в работе",L313&lt;100%,"в работе")</f>
        <v>выполнено</v>
      </c>
      <c r="O313" s="25"/>
      <c r="P313" s="25"/>
      <c r="Q313" s="25" t="s">
        <v>1698</v>
      </c>
      <c r="R313" s="25" t="s">
        <v>1699</v>
      </c>
      <c r="S313" s="48" t="s">
        <v>1718</v>
      </c>
    </row>
    <row r="314" spans="1:19" x14ac:dyDescent="0.25">
      <c r="A314" s="47" t="s">
        <v>1686</v>
      </c>
      <c r="B314" s="44">
        <v>5</v>
      </c>
      <c r="C314" s="25" t="s">
        <v>2023</v>
      </c>
      <c r="D314" s="25" t="s">
        <v>1</v>
      </c>
      <c r="E314" s="26" t="s">
        <v>2</v>
      </c>
      <c r="F314" s="26" t="s">
        <v>2</v>
      </c>
      <c r="G314" s="25" t="s">
        <v>30</v>
      </c>
      <c r="H314" s="26">
        <v>45628</v>
      </c>
      <c r="I314" s="26">
        <v>45868</v>
      </c>
      <c r="J314" s="25"/>
      <c r="K314" s="25"/>
      <c r="L314" s="27">
        <v>0.95</v>
      </c>
      <c r="M314" s="26" t="s">
        <v>2</v>
      </c>
      <c r="N314" s="25" t="str" cm="1">
        <f t="array" ref="N314">_xlfn.IFS(L314=100%,"выполнено",L314=0%,"не выполнено",L314&gt;0%,"в работе",L314&lt;100%,"в работе")</f>
        <v>в работе</v>
      </c>
      <c r="O314" s="25"/>
      <c r="P314" s="25"/>
      <c r="Q314" s="25" t="s">
        <v>1700</v>
      </c>
      <c r="R314" s="25" t="s">
        <v>291</v>
      </c>
      <c r="S314" s="48" t="s">
        <v>1718</v>
      </c>
    </row>
    <row r="315" spans="1:19" x14ac:dyDescent="0.25">
      <c r="A315" s="47" t="s">
        <v>1686</v>
      </c>
      <c r="B315" s="44">
        <v>4</v>
      </c>
      <c r="C315" s="25" t="s">
        <v>375</v>
      </c>
      <c r="D315" s="25" t="s">
        <v>27</v>
      </c>
      <c r="E315" s="26">
        <v>45222</v>
      </c>
      <c r="F315" s="26">
        <v>45250</v>
      </c>
      <c r="G315" s="25" t="s">
        <v>1750</v>
      </c>
      <c r="H315" s="26">
        <v>45306</v>
      </c>
      <c r="I315" s="26">
        <v>45868</v>
      </c>
      <c r="J315" s="25"/>
      <c r="K315" s="25"/>
      <c r="L315" s="27">
        <v>0.96</v>
      </c>
      <c r="M315" s="26" t="s">
        <v>2</v>
      </c>
      <c r="N315" s="25" t="str" cm="1">
        <f t="array" ref="N315">_xlfn.IFS(L315=100%,"выполнено",L315=0%,"не выполнено",L315&gt;0%,"в работе",L315&lt;100%,"в работе")</f>
        <v>в работе</v>
      </c>
      <c r="O315" s="25"/>
      <c r="P315" s="25"/>
      <c r="Q315" s="25" t="s">
        <v>1719</v>
      </c>
      <c r="R315" s="25" t="s">
        <v>1719</v>
      </c>
      <c r="S315" s="48" t="s">
        <v>1718</v>
      </c>
    </row>
    <row r="316" spans="1:19" x14ac:dyDescent="0.25">
      <c r="A316" s="47" t="s">
        <v>1686</v>
      </c>
      <c r="B316" s="44">
        <v>5</v>
      </c>
      <c r="C316" s="25" t="s">
        <v>376</v>
      </c>
      <c r="D316" s="25" t="s">
        <v>28</v>
      </c>
      <c r="E316" s="26">
        <v>45222</v>
      </c>
      <c r="F316" s="26">
        <v>45243</v>
      </c>
      <c r="G316" s="25" t="s">
        <v>28</v>
      </c>
      <c r="H316" s="26">
        <v>45306</v>
      </c>
      <c r="I316" s="26">
        <v>45533</v>
      </c>
      <c r="J316" s="25" t="s">
        <v>155</v>
      </c>
      <c r="K316" s="25"/>
      <c r="L316" s="27">
        <v>1</v>
      </c>
      <c r="M316" s="26">
        <v>45533</v>
      </c>
      <c r="N316" s="25" t="str" cm="1">
        <f t="array" ref="N316">_xlfn.IFS(L316=100%,"выполнено",L316=0%,"не выполнено",L316&gt;0%,"в работе",L316&lt;100%,"в работе")</f>
        <v>выполнено</v>
      </c>
      <c r="O316" s="25"/>
      <c r="P316" s="25"/>
      <c r="Q316" s="25" t="s">
        <v>155</v>
      </c>
      <c r="R316" s="25" t="s">
        <v>1699</v>
      </c>
      <c r="S316" s="48" t="s">
        <v>1718</v>
      </c>
    </row>
    <row r="317" spans="1:19" x14ac:dyDescent="0.25">
      <c r="A317" s="47" t="s">
        <v>1686</v>
      </c>
      <c r="B317" s="44">
        <v>5</v>
      </c>
      <c r="C317" s="25" t="s">
        <v>377</v>
      </c>
      <c r="D317" s="25" t="s">
        <v>1</v>
      </c>
      <c r="E317" s="26" t="s">
        <v>2</v>
      </c>
      <c r="F317" s="26" t="s">
        <v>2</v>
      </c>
      <c r="G317" s="25" t="s">
        <v>1751</v>
      </c>
      <c r="H317" s="26">
        <v>45622</v>
      </c>
      <c r="I317" s="26">
        <v>45868</v>
      </c>
      <c r="J317" s="25"/>
      <c r="K317" s="25"/>
      <c r="L317" s="27">
        <v>0.95</v>
      </c>
      <c r="M317" s="26" t="s">
        <v>2</v>
      </c>
      <c r="N317" s="25" t="str" cm="1">
        <f t="array" ref="N317">_xlfn.IFS(L317=100%,"выполнено",L317=0%,"не выполнено",L317&gt;0%,"в работе",L317&lt;100%,"в работе")</f>
        <v>в работе</v>
      </c>
      <c r="O317" s="25"/>
      <c r="P317" s="25"/>
      <c r="Q317" s="25" t="s">
        <v>1698</v>
      </c>
      <c r="R317" s="25" t="s">
        <v>1699</v>
      </c>
      <c r="S317" s="48" t="s">
        <v>1718</v>
      </c>
    </row>
    <row r="318" spans="1:19" x14ac:dyDescent="0.25">
      <c r="A318" s="47" t="s">
        <v>1686</v>
      </c>
      <c r="B318" s="44">
        <v>5</v>
      </c>
      <c r="C318" s="25" t="s">
        <v>2024</v>
      </c>
      <c r="D318" s="25" t="s">
        <v>1</v>
      </c>
      <c r="E318" s="26" t="s">
        <v>2</v>
      </c>
      <c r="F318" s="26" t="s">
        <v>2</v>
      </c>
      <c r="G318" s="25" t="s">
        <v>65</v>
      </c>
      <c r="H318" s="26">
        <v>45632</v>
      </c>
      <c r="I318" s="26">
        <v>45868</v>
      </c>
      <c r="J318" s="25"/>
      <c r="K318" s="25"/>
      <c r="L318" s="27">
        <v>0.95</v>
      </c>
      <c r="M318" s="26" t="s">
        <v>2</v>
      </c>
      <c r="N318" s="25" t="str" cm="1">
        <f t="array" ref="N318">_xlfn.IFS(L318=100%,"выполнено",L318=0%,"не выполнено",L318&gt;0%,"в работе",L318&lt;100%,"в работе")</f>
        <v>в работе</v>
      </c>
      <c r="O318" s="25"/>
      <c r="P318" s="25"/>
      <c r="Q318" s="25" t="s">
        <v>1700</v>
      </c>
      <c r="R318" s="25" t="s">
        <v>291</v>
      </c>
      <c r="S318" s="48" t="s">
        <v>1718</v>
      </c>
    </row>
    <row r="319" spans="1:19" x14ac:dyDescent="0.25">
      <c r="A319" s="47" t="s">
        <v>1686</v>
      </c>
      <c r="B319" s="44">
        <v>4</v>
      </c>
      <c r="C319" s="25" t="s">
        <v>379</v>
      </c>
      <c r="D319" s="25" t="s">
        <v>1</v>
      </c>
      <c r="E319" s="26" t="s">
        <v>2</v>
      </c>
      <c r="F319" s="26" t="s">
        <v>2</v>
      </c>
      <c r="G319" s="25" t="s">
        <v>380</v>
      </c>
      <c r="H319" s="26">
        <v>45457</v>
      </c>
      <c r="I319" s="26">
        <v>45701</v>
      </c>
      <c r="J319" s="25"/>
      <c r="K319" s="25"/>
      <c r="L319" s="27">
        <v>1</v>
      </c>
      <c r="M319" s="26">
        <v>45701</v>
      </c>
      <c r="N319" s="25" t="str" cm="1">
        <f t="array" ref="N319">_xlfn.IFS(L319=100%,"выполнено",L319=0%,"не выполнено",L319&gt;0%,"в работе",L319&lt;100%,"в работе")</f>
        <v>выполнено</v>
      </c>
      <c r="O319" s="25"/>
      <c r="P319" s="25"/>
      <c r="Q319" s="25" t="s">
        <v>1719</v>
      </c>
      <c r="R319" s="25" t="s">
        <v>1719</v>
      </c>
      <c r="S319" s="48" t="s">
        <v>1718</v>
      </c>
    </row>
    <row r="320" spans="1:19" x14ac:dyDescent="0.25">
      <c r="A320" s="47" t="s">
        <v>1686</v>
      </c>
      <c r="B320" s="44">
        <v>5</v>
      </c>
      <c r="C320" s="25" t="s">
        <v>2025</v>
      </c>
      <c r="D320" s="25" t="s">
        <v>1</v>
      </c>
      <c r="E320" s="26" t="s">
        <v>2</v>
      </c>
      <c r="F320" s="26" t="s">
        <v>2</v>
      </c>
      <c r="G320" s="25" t="s">
        <v>28</v>
      </c>
      <c r="H320" s="26">
        <v>45457</v>
      </c>
      <c r="I320" s="26">
        <v>45562</v>
      </c>
      <c r="J320" s="25"/>
      <c r="K320" s="25"/>
      <c r="L320" s="27">
        <v>1</v>
      </c>
      <c r="M320" s="26">
        <v>45562</v>
      </c>
      <c r="N320" s="25" t="str" cm="1">
        <f t="array" ref="N320">_xlfn.IFS(L320=100%,"выполнено",L320=0%,"не выполнено",L320&gt;0%,"в работе",L320&lt;100%,"в работе")</f>
        <v>выполнено</v>
      </c>
      <c r="O320" s="25"/>
      <c r="P320" s="25"/>
      <c r="Q320" s="25" t="s">
        <v>1698</v>
      </c>
      <c r="R320" s="25" t="s">
        <v>1699</v>
      </c>
      <c r="S320" s="48" t="s">
        <v>1718</v>
      </c>
    </row>
    <row r="321" spans="1:19" x14ac:dyDescent="0.25">
      <c r="A321" s="47" t="s">
        <v>1686</v>
      </c>
      <c r="B321" s="44">
        <v>5</v>
      </c>
      <c r="C321" s="25" t="s">
        <v>381</v>
      </c>
      <c r="D321" s="25" t="s">
        <v>1</v>
      </c>
      <c r="E321" s="26" t="s">
        <v>2</v>
      </c>
      <c r="F321" s="26" t="s">
        <v>2</v>
      </c>
      <c r="G321" s="25" t="s">
        <v>52</v>
      </c>
      <c r="H321" s="26">
        <v>45608</v>
      </c>
      <c r="I321" s="26">
        <v>45625</v>
      </c>
      <c r="J321" s="25"/>
      <c r="K321" s="25"/>
      <c r="L321" s="27">
        <v>1</v>
      </c>
      <c r="M321" s="26">
        <v>45625</v>
      </c>
      <c r="N321" s="25" t="str" cm="1">
        <f t="array" ref="N321">_xlfn.IFS(L321=100%,"выполнено",L321=0%,"не выполнено",L321&gt;0%,"в работе",L321&lt;100%,"в работе")</f>
        <v>выполнено</v>
      </c>
      <c r="O321" s="25"/>
      <c r="P321" s="25"/>
      <c r="Q321" s="25" t="s">
        <v>1698</v>
      </c>
      <c r="R321" s="25" t="s">
        <v>1699</v>
      </c>
      <c r="S321" s="48" t="s">
        <v>1718</v>
      </c>
    </row>
    <row r="322" spans="1:19" x14ac:dyDescent="0.25">
      <c r="A322" s="47" t="s">
        <v>1686</v>
      </c>
      <c r="B322" s="44">
        <v>5</v>
      </c>
      <c r="C322" s="25" t="s">
        <v>382</v>
      </c>
      <c r="D322" s="25" t="s">
        <v>1</v>
      </c>
      <c r="E322" s="26" t="s">
        <v>2</v>
      </c>
      <c r="F322" s="26" t="s">
        <v>2</v>
      </c>
      <c r="G322" s="25" t="s">
        <v>52</v>
      </c>
      <c r="H322" s="26">
        <v>45656</v>
      </c>
      <c r="I322" s="26">
        <v>45701</v>
      </c>
      <c r="J322" s="25"/>
      <c r="K322" s="25"/>
      <c r="L322" s="27">
        <v>1</v>
      </c>
      <c r="M322" s="26">
        <v>45701</v>
      </c>
      <c r="N322" s="25" t="str" cm="1">
        <f t="array" ref="N322">_xlfn.IFS(L322=100%,"выполнено",L322=0%,"не выполнено",L322&gt;0%,"в работе",L322&lt;100%,"в работе")</f>
        <v>выполнено</v>
      </c>
      <c r="O322" s="25"/>
      <c r="P322" s="25"/>
      <c r="Q322" s="25" t="s">
        <v>1700</v>
      </c>
      <c r="R322" s="25" t="s">
        <v>291</v>
      </c>
      <c r="S322" s="48" t="s">
        <v>1718</v>
      </c>
    </row>
    <row r="323" spans="1:19" x14ac:dyDescent="0.25">
      <c r="A323" s="47" t="s">
        <v>1686</v>
      </c>
      <c r="B323" s="44">
        <v>4</v>
      </c>
      <c r="C323" s="25" t="s">
        <v>383</v>
      </c>
      <c r="D323" s="25" t="s">
        <v>28</v>
      </c>
      <c r="E323" s="26">
        <v>45222</v>
      </c>
      <c r="F323" s="26">
        <v>45243</v>
      </c>
      <c r="G323" s="25" t="s">
        <v>384</v>
      </c>
      <c r="H323" s="26">
        <v>45306</v>
      </c>
      <c r="I323" s="26">
        <v>45705</v>
      </c>
      <c r="J323" s="25"/>
      <c r="K323" s="25"/>
      <c r="L323" s="27">
        <v>1</v>
      </c>
      <c r="M323" s="26">
        <v>45705</v>
      </c>
      <c r="N323" s="25" t="str" cm="1">
        <f t="array" ref="N323">_xlfn.IFS(L323=100%,"выполнено",L323=0%,"не выполнено",L323&gt;0%,"в работе",L323&lt;100%,"в работе")</f>
        <v>выполнено</v>
      </c>
      <c r="O323" s="25"/>
      <c r="P323" s="25"/>
      <c r="Q323" s="25" t="s">
        <v>1719</v>
      </c>
      <c r="R323" s="25" t="s">
        <v>1719</v>
      </c>
      <c r="S323" s="48" t="s">
        <v>1718</v>
      </c>
    </row>
    <row r="324" spans="1:19" x14ac:dyDescent="0.25">
      <c r="A324" s="47" t="s">
        <v>1686</v>
      </c>
      <c r="B324" s="44">
        <v>5</v>
      </c>
      <c r="C324" s="25" t="s">
        <v>2026</v>
      </c>
      <c r="D324" s="25" t="s">
        <v>28</v>
      </c>
      <c r="E324" s="26">
        <v>45222</v>
      </c>
      <c r="F324" s="26">
        <v>45243</v>
      </c>
      <c r="G324" s="25" t="s">
        <v>28</v>
      </c>
      <c r="H324" s="26">
        <v>45306</v>
      </c>
      <c r="I324" s="26">
        <v>45555</v>
      </c>
      <c r="J324" s="25"/>
      <c r="K324" s="25"/>
      <c r="L324" s="27">
        <v>1</v>
      </c>
      <c r="M324" s="26">
        <v>45555</v>
      </c>
      <c r="N324" s="25" t="str" cm="1">
        <f t="array" ref="N324">_xlfn.IFS(L324=100%,"выполнено",L324=0%,"не выполнено",L324&gt;0%,"в работе",L324&lt;100%,"в работе")</f>
        <v>выполнено</v>
      </c>
      <c r="O324" s="25"/>
      <c r="P324" s="25"/>
      <c r="Q324" s="25" t="s">
        <v>1698</v>
      </c>
      <c r="R324" s="25" t="s">
        <v>1699</v>
      </c>
      <c r="S324" s="48" t="s">
        <v>1718</v>
      </c>
    </row>
    <row r="325" spans="1:19" x14ac:dyDescent="0.25">
      <c r="A325" s="47" t="s">
        <v>1686</v>
      </c>
      <c r="B325" s="44">
        <v>5</v>
      </c>
      <c r="C325" s="25" t="s">
        <v>385</v>
      </c>
      <c r="D325" s="25" t="s">
        <v>1</v>
      </c>
      <c r="E325" s="26" t="s">
        <v>2</v>
      </c>
      <c r="F325" s="26" t="s">
        <v>2</v>
      </c>
      <c r="G325" s="25" t="s">
        <v>28</v>
      </c>
      <c r="H325" s="26">
        <v>45607</v>
      </c>
      <c r="I325" s="26">
        <v>45625</v>
      </c>
      <c r="J325" s="25"/>
      <c r="K325" s="25"/>
      <c r="L325" s="27">
        <v>1</v>
      </c>
      <c r="M325" s="26">
        <v>45625</v>
      </c>
      <c r="N325" s="25" t="str" cm="1">
        <f t="array" ref="N325">_xlfn.IFS(L325=100%,"выполнено",L325=0%,"не выполнено",L325&gt;0%,"в работе",L325&lt;100%,"в работе")</f>
        <v>выполнено</v>
      </c>
      <c r="O325" s="25"/>
      <c r="P325" s="25"/>
      <c r="Q325" s="25" t="s">
        <v>1698</v>
      </c>
      <c r="R325" s="25" t="s">
        <v>1699</v>
      </c>
      <c r="S325" s="48" t="s">
        <v>1718</v>
      </c>
    </row>
    <row r="326" spans="1:19" x14ac:dyDescent="0.25">
      <c r="A326" s="47" t="s">
        <v>1686</v>
      </c>
      <c r="B326" s="44">
        <v>5</v>
      </c>
      <c r="C326" s="25" t="s">
        <v>386</v>
      </c>
      <c r="D326" s="25" t="s">
        <v>1</v>
      </c>
      <c r="E326" s="26" t="s">
        <v>2</v>
      </c>
      <c r="F326" s="26" t="s">
        <v>2</v>
      </c>
      <c r="G326" s="25" t="s">
        <v>52</v>
      </c>
      <c r="H326" s="26">
        <v>45656</v>
      </c>
      <c r="I326" s="26">
        <v>45705</v>
      </c>
      <c r="J326" s="25"/>
      <c r="K326" s="25"/>
      <c r="L326" s="27">
        <v>1</v>
      </c>
      <c r="M326" s="26">
        <v>45705</v>
      </c>
      <c r="N326" s="25" t="str" cm="1">
        <f t="array" ref="N326">_xlfn.IFS(L326=100%,"выполнено",L326=0%,"не выполнено",L326&gt;0%,"в работе",L326&lt;100%,"в работе")</f>
        <v>выполнено</v>
      </c>
      <c r="O326" s="25"/>
      <c r="P326" s="25"/>
      <c r="Q326" s="25" t="s">
        <v>1700</v>
      </c>
      <c r="R326" s="25" t="s">
        <v>291</v>
      </c>
      <c r="S326" s="48" t="s">
        <v>1718</v>
      </c>
    </row>
    <row r="327" spans="1:19" x14ac:dyDescent="0.25">
      <c r="A327" s="47" t="s">
        <v>1686</v>
      </c>
      <c r="B327" s="44">
        <v>4</v>
      </c>
      <c r="C327" s="25" t="s">
        <v>387</v>
      </c>
      <c r="D327" s="25" t="s">
        <v>67</v>
      </c>
      <c r="E327" s="26">
        <v>45222</v>
      </c>
      <c r="F327" s="26">
        <v>45236</v>
      </c>
      <c r="G327" s="25" t="s">
        <v>78</v>
      </c>
      <c r="H327" s="26">
        <v>45306</v>
      </c>
      <c r="I327" s="26">
        <v>45436</v>
      </c>
      <c r="J327" s="25"/>
      <c r="K327" s="25"/>
      <c r="L327" s="27">
        <v>1</v>
      </c>
      <c r="M327" s="26">
        <v>45436</v>
      </c>
      <c r="N327" s="25" t="str" cm="1">
        <f t="array" ref="N327">_xlfn.IFS(L327=100%,"выполнено",L327=0%,"не выполнено",L327&gt;0%,"в работе",L327&lt;100%,"в работе")</f>
        <v>выполнено</v>
      </c>
      <c r="O327" s="25"/>
      <c r="P327" s="25"/>
      <c r="Q327" s="25" t="s">
        <v>1719</v>
      </c>
      <c r="R327" s="25" t="s">
        <v>1719</v>
      </c>
      <c r="S327" s="48" t="s">
        <v>1718</v>
      </c>
    </row>
    <row r="328" spans="1:19" x14ac:dyDescent="0.25">
      <c r="A328" s="47" t="s">
        <v>1686</v>
      </c>
      <c r="B328" s="44">
        <v>5</v>
      </c>
      <c r="C328" s="25" t="s">
        <v>388</v>
      </c>
      <c r="D328" s="25" t="s">
        <v>67</v>
      </c>
      <c r="E328" s="26">
        <v>45222</v>
      </c>
      <c r="F328" s="26">
        <v>45236</v>
      </c>
      <c r="G328" s="25" t="s">
        <v>28</v>
      </c>
      <c r="H328" s="26">
        <v>45306</v>
      </c>
      <c r="I328" s="26">
        <v>45436</v>
      </c>
      <c r="J328" s="25" t="s">
        <v>155</v>
      </c>
      <c r="K328" s="25"/>
      <c r="L328" s="27">
        <v>1</v>
      </c>
      <c r="M328" s="26">
        <v>45436</v>
      </c>
      <c r="N328" s="25" t="str" cm="1">
        <f t="array" ref="N328">_xlfn.IFS(L328=100%,"выполнено",L328=0%,"не выполнено",L328&gt;0%,"в работе",L328&lt;100%,"в работе")</f>
        <v>выполнено</v>
      </c>
      <c r="O328" s="25"/>
      <c r="P328" s="25"/>
      <c r="Q328" s="25" t="s">
        <v>155</v>
      </c>
      <c r="R328" s="25" t="s">
        <v>1699</v>
      </c>
      <c r="S328" s="48" t="s">
        <v>1718</v>
      </c>
    </row>
    <row r="329" spans="1:19" x14ac:dyDescent="0.25">
      <c r="A329" s="47" t="s">
        <v>1686</v>
      </c>
      <c r="B329" s="44">
        <v>4</v>
      </c>
      <c r="C329" s="25" t="s">
        <v>389</v>
      </c>
      <c r="D329" s="25" t="s">
        <v>67</v>
      </c>
      <c r="E329" s="26">
        <v>45222</v>
      </c>
      <c r="F329" s="26">
        <v>45236</v>
      </c>
      <c r="G329" s="25" t="s">
        <v>141</v>
      </c>
      <c r="H329" s="26">
        <v>45306</v>
      </c>
      <c r="I329" s="26">
        <v>45435</v>
      </c>
      <c r="J329" s="25"/>
      <c r="K329" s="25"/>
      <c r="L329" s="27">
        <v>1</v>
      </c>
      <c r="M329" s="26">
        <v>45435</v>
      </c>
      <c r="N329" s="25" t="str" cm="1">
        <f t="array" ref="N329">_xlfn.IFS(L329=100%,"выполнено",L329=0%,"не выполнено",L329&gt;0%,"в работе",L329&lt;100%,"в работе")</f>
        <v>выполнено</v>
      </c>
      <c r="O329" s="25"/>
      <c r="P329" s="25"/>
      <c r="Q329" s="25" t="s">
        <v>1719</v>
      </c>
      <c r="R329" s="25" t="s">
        <v>1719</v>
      </c>
      <c r="S329" s="48" t="s">
        <v>1718</v>
      </c>
    </row>
    <row r="330" spans="1:19" x14ac:dyDescent="0.25">
      <c r="A330" s="47" t="s">
        <v>1686</v>
      </c>
      <c r="B330" s="44">
        <v>5</v>
      </c>
      <c r="C330" s="25" t="s">
        <v>390</v>
      </c>
      <c r="D330" s="25" t="s">
        <v>67</v>
      </c>
      <c r="E330" s="26">
        <v>45222</v>
      </c>
      <c r="F330" s="26">
        <v>45236</v>
      </c>
      <c r="G330" s="25" t="s">
        <v>28</v>
      </c>
      <c r="H330" s="26">
        <v>45306</v>
      </c>
      <c r="I330" s="26">
        <v>45435</v>
      </c>
      <c r="J330" s="25" t="s">
        <v>155</v>
      </c>
      <c r="K330" s="25"/>
      <c r="L330" s="27">
        <v>1</v>
      </c>
      <c r="M330" s="26">
        <v>45435</v>
      </c>
      <c r="N330" s="25" t="str" cm="1">
        <f t="array" ref="N330">_xlfn.IFS(L330=100%,"выполнено",L330=0%,"не выполнено",L330&gt;0%,"в работе",L330&lt;100%,"в работе")</f>
        <v>выполнено</v>
      </c>
      <c r="O330" s="25"/>
      <c r="P330" s="25"/>
      <c r="Q330" s="25" t="s">
        <v>155</v>
      </c>
      <c r="R330" s="25" t="s">
        <v>1699</v>
      </c>
      <c r="S330" s="48" t="s">
        <v>1718</v>
      </c>
    </row>
    <row r="331" spans="1:19" x14ac:dyDescent="0.25">
      <c r="A331" s="47" t="s">
        <v>1686</v>
      </c>
      <c r="B331" s="44">
        <v>4</v>
      </c>
      <c r="C331" s="25" t="s">
        <v>391</v>
      </c>
      <c r="D331" s="25" t="s">
        <v>27</v>
      </c>
      <c r="E331" s="26">
        <v>45230</v>
      </c>
      <c r="F331" s="26">
        <v>45257</v>
      </c>
      <c r="G331" s="25" t="s">
        <v>392</v>
      </c>
      <c r="H331" s="26">
        <v>45404</v>
      </c>
      <c r="I331" s="26">
        <v>45623</v>
      </c>
      <c r="J331" s="25"/>
      <c r="K331" s="25"/>
      <c r="L331" s="27">
        <v>1</v>
      </c>
      <c r="M331" s="26">
        <v>45623</v>
      </c>
      <c r="N331" s="25" t="str" cm="1">
        <f t="array" ref="N331">_xlfn.IFS(L331=100%,"выполнено",L331=0%,"не выполнено",L331&gt;0%,"в работе",L331&lt;100%,"в работе")</f>
        <v>выполнено</v>
      </c>
      <c r="O331" s="25"/>
      <c r="P331" s="25"/>
      <c r="Q331" s="25" t="s">
        <v>1719</v>
      </c>
      <c r="R331" s="25" t="s">
        <v>1719</v>
      </c>
      <c r="S331" s="48" t="s">
        <v>1718</v>
      </c>
    </row>
    <row r="332" spans="1:19" x14ac:dyDescent="0.25">
      <c r="A332" s="47" t="s">
        <v>1686</v>
      </c>
      <c r="B332" s="44">
        <v>5</v>
      </c>
      <c r="C332" s="25" t="s">
        <v>393</v>
      </c>
      <c r="D332" s="25" t="s">
        <v>27</v>
      </c>
      <c r="E332" s="26">
        <v>45230</v>
      </c>
      <c r="F332" s="26">
        <v>45257</v>
      </c>
      <c r="G332" s="25" t="s">
        <v>309</v>
      </c>
      <c r="H332" s="26">
        <v>45404</v>
      </c>
      <c r="I332" s="26">
        <v>45460</v>
      </c>
      <c r="J332" s="25" t="s">
        <v>290</v>
      </c>
      <c r="K332" s="25" t="s">
        <v>291</v>
      </c>
      <c r="L332" s="27">
        <v>1</v>
      </c>
      <c r="M332" s="26">
        <v>45460</v>
      </c>
      <c r="N332" s="25" t="str" cm="1">
        <f t="array" ref="N332">_xlfn.IFS(L332=100%,"выполнено",L332=0%,"не выполнено",L332&gt;0%,"в работе",L332&lt;100%,"в работе")</f>
        <v>выполнено</v>
      </c>
      <c r="O332" s="25"/>
      <c r="P332" s="25"/>
      <c r="Q332" s="25" t="s">
        <v>1700</v>
      </c>
      <c r="R332" s="25" t="s">
        <v>291</v>
      </c>
      <c r="S332" s="48" t="s">
        <v>1718</v>
      </c>
    </row>
    <row r="333" spans="1:19" x14ac:dyDescent="0.25">
      <c r="A333" s="47" t="s">
        <v>1686</v>
      </c>
      <c r="B333" s="44">
        <v>5</v>
      </c>
      <c r="C333" s="25" t="s">
        <v>394</v>
      </c>
      <c r="D333" s="25" t="s">
        <v>1</v>
      </c>
      <c r="E333" s="26" t="s">
        <v>2</v>
      </c>
      <c r="F333" s="26" t="s">
        <v>2</v>
      </c>
      <c r="G333" s="25" t="s">
        <v>28</v>
      </c>
      <c r="H333" s="26">
        <v>45603</v>
      </c>
      <c r="I333" s="26">
        <v>45623</v>
      </c>
      <c r="J333" s="25"/>
      <c r="K333" s="25"/>
      <c r="L333" s="27">
        <v>1</v>
      </c>
      <c r="M333" s="26">
        <v>45623</v>
      </c>
      <c r="N333" s="25" t="str" cm="1">
        <f t="array" ref="N333">_xlfn.IFS(L333=100%,"выполнено",L333=0%,"не выполнено",L333&gt;0%,"в работе",L333&lt;100%,"в работе")</f>
        <v>выполнено</v>
      </c>
      <c r="O333" s="25"/>
      <c r="P333" s="25"/>
      <c r="Q333" s="25" t="s">
        <v>1698</v>
      </c>
      <c r="R333" s="25" t="s">
        <v>1699</v>
      </c>
      <c r="S333" s="48" t="s">
        <v>1718</v>
      </c>
    </row>
    <row r="334" spans="1:19" x14ac:dyDescent="0.25">
      <c r="A334" s="47" t="s">
        <v>1686</v>
      </c>
      <c r="B334" s="44">
        <v>4</v>
      </c>
      <c r="C334" s="25" t="s">
        <v>395</v>
      </c>
      <c r="D334" s="25" t="s">
        <v>27</v>
      </c>
      <c r="E334" s="26">
        <v>45237</v>
      </c>
      <c r="F334" s="26">
        <v>45264</v>
      </c>
      <c r="G334" s="25" t="s">
        <v>27</v>
      </c>
      <c r="H334" s="26">
        <v>45691</v>
      </c>
      <c r="I334" s="26">
        <v>45716</v>
      </c>
      <c r="J334" s="25"/>
      <c r="K334" s="25"/>
      <c r="L334" s="27">
        <v>1</v>
      </c>
      <c r="M334" s="26">
        <v>45716</v>
      </c>
      <c r="N334" s="25" t="str" cm="1">
        <f t="array" ref="N334">_xlfn.IFS(L334=100%,"выполнено",L334=0%,"не выполнено",L334&gt;0%,"в работе",L334&lt;100%,"в работе")</f>
        <v>выполнено</v>
      </c>
      <c r="O334" s="25"/>
      <c r="P334" s="25"/>
      <c r="Q334" s="25" t="s">
        <v>1719</v>
      </c>
      <c r="R334" s="25" t="s">
        <v>1719</v>
      </c>
      <c r="S334" s="48" t="s">
        <v>1718</v>
      </c>
    </row>
    <row r="335" spans="1:19" x14ac:dyDescent="0.25">
      <c r="A335" s="47" t="s">
        <v>1686</v>
      </c>
      <c r="B335" s="44">
        <v>5</v>
      </c>
      <c r="C335" s="25" t="s">
        <v>396</v>
      </c>
      <c r="D335" s="25" t="s">
        <v>1</v>
      </c>
      <c r="E335" s="26" t="s">
        <v>2</v>
      </c>
      <c r="F335" s="26" t="s">
        <v>2</v>
      </c>
      <c r="G335" s="25" t="s">
        <v>27</v>
      </c>
      <c r="H335" s="26">
        <v>45691</v>
      </c>
      <c r="I335" s="26">
        <v>45716</v>
      </c>
      <c r="J335" s="25"/>
      <c r="K335" s="25"/>
      <c r="L335" s="27">
        <v>1</v>
      </c>
      <c r="M335" s="26">
        <v>45716</v>
      </c>
      <c r="N335" s="25" t="str" cm="1">
        <f t="array" ref="N335">_xlfn.IFS(L335=100%,"выполнено",L335=0%,"не выполнено",L335&gt;0%,"в работе",L335&lt;100%,"в работе")</f>
        <v>выполнено</v>
      </c>
      <c r="O335" s="25"/>
      <c r="P335" s="25"/>
      <c r="Q335" s="25" t="s">
        <v>1698</v>
      </c>
      <c r="R335" s="25" t="s">
        <v>1699</v>
      </c>
      <c r="S335" s="48" t="s">
        <v>1718</v>
      </c>
    </row>
    <row r="336" spans="1:19" x14ac:dyDescent="0.25">
      <c r="A336" s="47" t="s">
        <v>1686</v>
      </c>
      <c r="B336" s="44">
        <v>4</v>
      </c>
      <c r="C336" s="25" t="s">
        <v>397</v>
      </c>
      <c r="D336" s="25" t="s">
        <v>27</v>
      </c>
      <c r="E336" s="26">
        <v>45244</v>
      </c>
      <c r="F336" s="26">
        <v>45271</v>
      </c>
      <c r="G336" s="25" t="s">
        <v>27</v>
      </c>
      <c r="H336" s="26">
        <v>45691</v>
      </c>
      <c r="I336" s="26">
        <v>45716</v>
      </c>
      <c r="J336" s="25"/>
      <c r="K336" s="25"/>
      <c r="L336" s="27">
        <v>1</v>
      </c>
      <c r="M336" s="26">
        <v>45716</v>
      </c>
      <c r="N336" s="25" t="str" cm="1">
        <f t="array" ref="N336">_xlfn.IFS(L336=100%,"выполнено",L336=0%,"не выполнено",L336&gt;0%,"в работе",L336&lt;100%,"в работе")</f>
        <v>выполнено</v>
      </c>
      <c r="O336" s="25"/>
      <c r="P336" s="25"/>
      <c r="Q336" s="25" t="s">
        <v>1719</v>
      </c>
      <c r="R336" s="25" t="s">
        <v>1719</v>
      </c>
      <c r="S336" s="48" t="s">
        <v>1718</v>
      </c>
    </row>
    <row r="337" spans="1:19" x14ac:dyDescent="0.25">
      <c r="A337" s="47" t="s">
        <v>1686</v>
      </c>
      <c r="B337" s="44">
        <v>5</v>
      </c>
      <c r="C337" s="25" t="s">
        <v>398</v>
      </c>
      <c r="D337" s="25" t="s">
        <v>1</v>
      </c>
      <c r="E337" s="26" t="s">
        <v>2</v>
      </c>
      <c r="F337" s="26" t="s">
        <v>2</v>
      </c>
      <c r="G337" s="25" t="s">
        <v>27</v>
      </c>
      <c r="H337" s="26">
        <v>45691</v>
      </c>
      <c r="I337" s="26">
        <v>45716</v>
      </c>
      <c r="J337" s="25"/>
      <c r="K337" s="25"/>
      <c r="L337" s="27">
        <v>1</v>
      </c>
      <c r="M337" s="26">
        <v>45716</v>
      </c>
      <c r="N337" s="25" t="str" cm="1">
        <f t="array" ref="N337">_xlfn.IFS(L337=100%,"выполнено",L337=0%,"не выполнено",L337&gt;0%,"в работе",L337&lt;100%,"в работе")</f>
        <v>выполнено</v>
      </c>
      <c r="O337" s="25"/>
      <c r="P337" s="25"/>
      <c r="Q337" s="25" t="s">
        <v>1698</v>
      </c>
      <c r="R337" s="25" t="s">
        <v>1699</v>
      </c>
      <c r="S337" s="48" t="s">
        <v>1718</v>
      </c>
    </row>
    <row r="338" spans="1:19" x14ac:dyDescent="0.25">
      <c r="A338" s="47" t="s">
        <v>1686</v>
      </c>
      <c r="B338" s="44">
        <v>4</v>
      </c>
      <c r="C338" s="25" t="s">
        <v>264</v>
      </c>
      <c r="D338" s="25" t="s">
        <v>27</v>
      </c>
      <c r="E338" s="26">
        <v>45251</v>
      </c>
      <c r="F338" s="26">
        <v>45278</v>
      </c>
      <c r="G338" s="25" t="s">
        <v>75</v>
      </c>
      <c r="H338" s="26">
        <v>45404</v>
      </c>
      <c r="I338" s="26">
        <v>45884</v>
      </c>
      <c r="J338" s="25"/>
      <c r="K338" s="25"/>
      <c r="L338" s="27">
        <v>0.7</v>
      </c>
      <c r="M338" s="26" t="s">
        <v>2</v>
      </c>
      <c r="N338" s="25" t="str" cm="1">
        <f t="array" ref="N338">_xlfn.IFS(L338=100%,"выполнено",L338=0%,"не выполнено",L338&gt;0%,"в работе",L338&lt;100%,"в работе")</f>
        <v>в работе</v>
      </c>
      <c r="O338" s="25"/>
      <c r="P338" s="25"/>
      <c r="Q338" s="25" t="s">
        <v>1025</v>
      </c>
      <c r="R338" s="25" t="s">
        <v>436</v>
      </c>
      <c r="S338" s="48" t="s">
        <v>1718</v>
      </c>
    </row>
    <row r="339" spans="1:19" x14ac:dyDescent="0.25">
      <c r="A339" s="47" t="s">
        <v>1686</v>
      </c>
      <c r="B339" s="44">
        <v>4</v>
      </c>
      <c r="C339" s="25" t="s">
        <v>265</v>
      </c>
      <c r="D339" s="25" t="s">
        <v>27</v>
      </c>
      <c r="E339" s="26">
        <v>45251</v>
      </c>
      <c r="F339" s="26">
        <v>45278</v>
      </c>
      <c r="G339" s="25" t="s">
        <v>27</v>
      </c>
      <c r="H339" s="26">
        <v>45357</v>
      </c>
      <c r="I339" s="26">
        <v>45884</v>
      </c>
      <c r="J339" s="25"/>
      <c r="K339" s="25"/>
      <c r="L339" s="27">
        <v>0.5</v>
      </c>
      <c r="M339" s="26" t="s">
        <v>2</v>
      </c>
      <c r="N339" s="25" t="str" cm="1">
        <f t="array" ref="N339">_xlfn.IFS(L339=100%,"выполнено",L339=0%,"не выполнено",L339&gt;0%,"в работе",L339&lt;100%,"в работе")</f>
        <v>в работе</v>
      </c>
      <c r="O339" s="25"/>
      <c r="P339" s="25"/>
      <c r="Q339" s="25" t="s">
        <v>1719</v>
      </c>
      <c r="R339" s="25" t="s">
        <v>1719</v>
      </c>
      <c r="S339" s="48" t="s">
        <v>1718</v>
      </c>
    </row>
    <row r="340" spans="1:19" x14ac:dyDescent="0.25">
      <c r="A340" s="47" t="s">
        <v>1686</v>
      </c>
      <c r="B340" s="44">
        <v>4</v>
      </c>
      <c r="C340" s="25" t="s">
        <v>266</v>
      </c>
      <c r="D340" s="25" t="s">
        <v>7</v>
      </c>
      <c r="E340" s="26">
        <v>45278</v>
      </c>
      <c r="F340" s="26">
        <v>45278</v>
      </c>
      <c r="G340" s="25" t="s">
        <v>67</v>
      </c>
      <c r="H340" s="26">
        <v>45357</v>
      </c>
      <c r="I340" s="26">
        <v>45884</v>
      </c>
      <c r="J340" s="25"/>
      <c r="K340" s="25"/>
      <c r="L340" s="27">
        <v>0.5</v>
      </c>
      <c r="M340" s="26" t="s">
        <v>2</v>
      </c>
      <c r="N340" s="25" t="str" cm="1">
        <f t="array" ref="N340">_xlfn.IFS(L340=100%,"выполнено",L340=0%,"не выполнено",L340&gt;0%,"в работе",L340&lt;100%,"в работе")</f>
        <v>в работе</v>
      </c>
      <c r="O340" s="25"/>
      <c r="P340" s="25"/>
      <c r="Q340" s="25" t="s">
        <v>1719</v>
      </c>
      <c r="R340" s="25" t="s">
        <v>1719</v>
      </c>
      <c r="S340" s="48" t="s">
        <v>1718</v>
      </c>
    </row>
    <row r="341" spans="1:19" x14ac:dyDescent="0.25">
      <c r="A341" s="47" t="s">
        <v>1686</v>
      </c>
      <c r="B341" s="44">
        <v>4</v>
      </c>
      <c r="C341" s="25" t="s">
        <v>268</v>
      </c>
      <c r="D341" s="25" t="s">
        <v>73</v>
      </c>
      <c r="E341" s="26">
        <v>45279</v>
      </c>
      <c r="F341" s="26">
        <v>45285</v>
      </c>
      <c r="G341" s="25" t="s">
        <v>73</v>
      </c>
      <c r="H341" s="26">
        <v>45357</v>
      </c>
      <c r="I341" s="26">
        <v>45884</v>
      </c>
      <c r="J341" s="25"/>
      <c r="K341" s="25"/>
      <c r="L341" s="27">
        <v>0.5</v>
      </c>
      <c r="M341" s="26" t="s">
        <v>2</v>
      </c>
      <c r="N341" s="25" t="str" cm="1">
        <f t="array" ref="N341">_xlfn.IFS(L341=100%,"выполнено",L341=0%,"не выполнено",L341&gt;0%,"в работе",L341&lt;100%,"в работе")</f>
        <v>в работе</v>
      </c>
      <c r="O341" s="25"/>
      <c r="P341" s="25"/>
      <c r="Q341" s="25" t="s">
        <v>1719</v>
      </c>
      <c r="R341" s="25" t="s">
        <v>1719</v>
      </c>
      <c r="S341" s="48" t="s">
        <v>1718</v>
      </c>
    </row>
    <row r="342" spans="1:19" x14ac:dyDescent="0.25">
      <c r="A342" s="47" t="s">
        <v>1686</v>
      </c>
      <c r="B342" s="44">
        <v>3</v>
      </c>
      <c r="C342" s="25" t="s">
        <v>2027</v>
      </c>
      <c r="D342" s="25" t="s">
        <v>400</v>
      </c>
      <c r="E342" s="26">
        <v>45222</v>
      </c>
      <c r="F342" s="26">
        <v>45321</v>
      </c>
      <c r="G342" s="25" t="s">
        <v>401</v>
      </c>
      <c r="H342" s="26">
        <v>45222</v>
      </c>
      <c r="I342" s="26">
        <v>45623</v>
      </c>
      <c r="J342" s="25"/>
      <c r="K342" s="25"/>
      <c r="L342" s="27">
        <v>1</v>
      </c>
      <c r="M342" s="26">
        <v>45623</v>
      </c>
      <c r="N342" s="25" t="str" cm="1">
        <f t="array" ref="N342">_xlfn.IFS(L342=100%,"выполнено",L342=0%,"не выполнено",L342&gt;0%,"в работе",L342&lt;100%,"в работе")</f>
        <v>выполнено</v>
      </c>
      <c r="O342" s="25"/>
      <c r="P342" s="25"/>
      <c r="Q342" s="25" t="s">
        <v>1719</v>
      </c>
      <c r="R342" s="25" t="s">
        <v>1719</v>
      </c>
      <c r="S342" s="48" t="s">
        <v>1718</v>
      </c>
    </row>
    <row r="343" spans="1:19" x14ac:dyDescent="0.25">
      <c r="A343" s="47" t="s">
        <v>1686</v>
      </c>
      <c r="B343" s="44">
        <v>4</v>
      </c>
      <c r="C343" s="25" t="s">
        <v>402</v>
      </c>
      <c r="D343" s="25" t="s">
        <v>1</v>
      </c>
      <c r="E343" s="26" t="s">
        <v>2</v>
      </c>
      <c r="F343" s="26" t="s">
        <v>2</v>
      </c>
      <c r="G343" s="25" t="s">
        <v>403</v>
      </c>
      <c r="H343" s="26">
        <v>45426</v>
      </c>
      <c r="I343" s="26">
        <v>45492</v>
      </c>
      <c r="J343" s="25"/>
      <c r="K343" s="25"/>
      <c r="L343" s="27">
        <v>1</v>
      </c>
      <c r="M343" s="26">
        <v>45492</v>
      </c>
      <c r="N343" s="25" t="str" cm="1">
        <f t="array" ref="N343">_xlfn.IFS(L343=100%,"выполнено",L343=0%,"не выполнено",L343&gt;0%,"в работе",L343&lt;100%,"в работе")</f>
        <v>выполнено</v>
      </c>
      <c r="O343" s="25"/>
      <c r="P343" s="25"/>
      <c r="Q343" s="25" t="s">
        <v>991</v>
      </c>
      <c r="R343" s="25" t="s">
        <v>1697</v>
      </c>
      <c r="S343" s="48" t="s">
        <v>1718</v>
      </c>
    </row>
    <row r="344" spans="1:19" x14ac:dyDescent="0.25">
      <c r="A344" s="47" t="s">
        <v>1686</v>
      </c>
      <c r="B344" s="44">
        <v>5</v>
      </c>
      <c r="C344" s="25" t="s">
        <v>2028</v>
      </c>
      <c r="D344" s="25" t="s">
        <v>1</v>
      </c>
      <c r="E344" s="26" t="s">
        <v>2</v>
      </c>
      <c r="F344" s="26" t="s">
        <v>2</v>
      </c>
      <c r="G344" s="25" t="s">
        <v>28</v>
      </c>
      <c r="H344" s="26">
        <v>45426</v>
      </c>
      <c r="I344" s="26">
        <v>45492</v>
      </c>
      <c r="J344" s="25"/>
      <c r="K344" s="25"/>
      <c r="L344" s="27">
        <v>1</v>
      </c>
      <c r="M344" s="26">
        <v>45492</v>
      </c>
      <c r="N344" s="25" t="str" cm="1">
        <f t="array" ref="N344">_xlfn.IFS(L344=100%,"выполнено",L344=0%,"не выполнено",L344&gt;0%,"в работе",L344&lt;100%,"в работе")</f>
        <v>выполнено</v>
      </c>
      <c r="O344" s="25"/>
      <c r="P344" s="25"/>
      <c r="Q344" s="25" t="s">
        <v>991</v>
      </c>
      <c r="R344" s="25" t="s">
        <v>1697</v>
      </c>
      <c r="S344" s="48" t="s">
        <v>1718</v>
      </c>
    </row>
    <row r="345" spans="1:19" x14ac:dyDescent="0.25">
      <c r="A345" s="47" t="s">
        <v>1686</v>
      </c>
      <c r="B345" s="44">
        <v>4</v>
      </c>
      <c r="C345" s="25" t="s">
        <v>404</v>
      </c>
      <c r="D345" s="25" t="s">
        <v>27</v>
      </c>
      <c r="E345" s="26">
        <v>45251</v>
      </c>
      <c r="F345" s="26">
        <v>45278</v>
      </c>
      <c r="G345" s="25" t="s">
        <v>405</v>
      </c>
      <c r="H345" s="26">
        <v>45308</v>
      </c>
      <c r="I345" s="26">
        <v>45492</v>
      </c>
      <c r="J345" s="25"/>
      <c r="K345" s="25"/>
      <c r="L345" s="27">
        <v>1</v>
      </c>
      <c r="M345" s="26">
        <v>45492</v>
      </c>
      <c r="N345" s="25" t="str" cm="1">
        <f t="array" ref="N345">_xlfn.IFS(L345=100%,"выполнено",L345=0%,"не выполнено",L345&gt;0%,"в работе",L345&lt;100%,"в работе")</f>
        <v>выполнено</v>
      </c>
      <c r="O345" s="25"/>
      <c r="P345" s="25"/>
      <c r="Q345" s="25" t="s">
        <v>991</v>
      </c>
      <c r="R345" s="25" t="s">
        <v>1697</v>
      </c>
      <c r="S345" s="48" t="s">
        <v>1718</v>
      </c>
    </row>
    <row r="346" spans="1:19" x14ac:dyDescent="0.25">
      <c r="A346" s="47" t="s">
        <v>1686</v>
      </c>
      <c r="B346" s="44">
        <v>5</v>
      </c>
      <c r="C346" s="25" t="s">
        <v>2029</v>
      </c>
      <c r="D346" s="25" t="s">
        <v>27</v>
      </c>
      <c r="E346" s="26">
        <v>45251</v>
      </c>
      <c r="F346" s="26">
        <v>45278</v>
      </c>
      <c r="G346" s="25" t="s">
        <v>27</v>
      </c>
      <c r="H346" s="26">
        <v>45308</v>
      </c>
      <c r="I346" s="26">
        <v>45492</v>
      </c>
      <c r="J346" s="25"/>
      <c r="K346" s="25"/>
      <c r="L346" s="27">
        <v>1</v>
      </c>
      <c r="M346" s="26">
        <v>45492</v>
      </c>
      <c r="N346" s="25" t="str" cm="1">
        <f t="array" ref="N346">_xlfn.IFS(L346=100%,"выполнено",L346=0%,"не выполнено",L346&gt;0%,"в работе",L346&lt;100%,"в работе")</f>
        <v>выполнено</v>
      </c>
      <c r="O346" s="25"/>
      <c r="P346" s="25"/>
      <c r="Q346" s="25" t="s">
        <v>991</v>
      </c>
      <c r="R346" s="25" t="s">
        <v>1697</v>
      </c>
      <c r="S346" s="48" t="s">
        <v>1718</v>
      </c>
    </row>
    <row r="347" spans="1:19" x14ac:dyDescent="0.25">
      <c r="A347" s="47" t="s">
        <v>1686</v>
      </c>
      <c r="B347" s="44">
        <v>4</v>
      </c>
      <c r="C347" s="25" t="s">
        <v>406</v>
      </c>
      <c r="D347" s="25" t="s">
        <v>27</v>
      </c>
      <c r="E347" s="26">
        <v>45222</v>
      </c>
      <c r="F347" s="26">
        <v>45250</v>
      </c>
      <c r="G347" s="25" t="s">
        <v>407</v>
      </c>
      <c r="H347" s="26">
        <v>45222</v>
      </c>
      <c r="I347" s="26">
        <v>45434</v>
      </c>
      <c r="J347" s="25"/>
      <c r="K347" s="25"/>
      <c r="L347" s="27">
        <v>1</v>
      </c>
      <c r="M347" s="26">
        <v>45434</v>
      </c>
      <c r="N347" s="25" t="str" cm="1">
        <f t="array" ref="N347">_xlfn.IFS(L347=100%,"выполнено",L347=0%,"не выполнено",L347&gt;0%,"в работе",L347&lt;100%,"в работе")</f>
        <v>выполнено</v>
      </c>
      <c r="O347" s="25"/>
      <c r="P347" s="25"/>
      <c r="Q347" s="25" t="s">
        <v>991</v>
      </c>
      <c r="R347" s="25" t="s">
        <v>1697</v>
      </c>
      <c r="S347" s="48" t="s">
        <v>1718</v>
      </c>
    </row>
    <row r="348" spans="1:19" x14ac:dyDescent="0.25">
      <c r="A348" s="47" t="s">
        <v>1686</v>
      </c>
      <c r="B348" s="44">
        <v>5</v>
      </c>
      <c r="C348" s="25" t="s">
        <v>408</v>
      </c>
      <c r="D348" s="25" t="s">
        <v>27</v>
      </c>
      <c r="E348" s="26">
        <v>45222</v>
      </c>
      <c r="F348" s="26">
        <v>45250</v>
      </c>
      <c r="G348" s="25" t="s">
        <v>27</v>
      </c>
      <c r="H348" s="26">
        <v>45222</v>
      </c>
      <c r="I348" s="26">
        <v>45434</v>
      </c>
      <c r="J348" s="25"/>
      <c r="K348" s="25"/>
      <c r="L348" s="27">
        <v>1</v>
      </c>
      <c r="M348" s="26">
        <v>45434</v>
      </c>
      <c r="N348" s="25" t="str" cm="1">
        <f t="array" ref="N348">_xlfn.IFS(L348=100%,"выполнено",L348=0%,"не выполнено",L348&gt;0%,"в работе",L348&lt;100%,"в работе")</f>
        <v>выполнено</v>
      </c>
      <c r="O348" s="25"/>
      <c r="P348" s="25"/>
      <c r="Q348" s="25" t="s">
        <v>991</v>
      </c>
      <c r="R348" s="25" t="s">
        <v>1697</v>
      </c>
      <c r="S348" s="48" t="s">
        <v>1718</v>
      </c>
    </row>
    <row r="349" spans="1:19" x14ac:dyDescent="0.25">
      <c r="A349" s="47" t="s">
        <v>1686</v>
      </c>
      <c r="B349" s="44">
        <v>4</v>
      </c>
      <c r="C349" s="25" t="s">
        <v>264</v>
      </c>
      <c r="D349" s="25" t="s">
        <v>27</v>
      </c>
      <c r="E349" s="26">
        <v>45272</v>
      </c>
      <c r="F349" s="26">
        <v>45300</v>
      </c>
      <c r="G349" s="25" t="s">
        <v>409</v>
      </c>
      <c r="H349" s="26">
        <v>45457</v>
      </c>
      <c r="I349" s="26">
        <v>45615</v>
      </c>
      <c r="J349" s="25"/>
      <c r="K349" s="25"/>
      <c r="L349" s="27">
        <v>1</v>
      </c>
      <c r="M349" s="26">
        <v>45615</v>
      </c>
      <c r="N349" s="25" t="str" cm="1">
        <f t="array" ref="N349">_xlfn.IFS(L349=100%,"выполнено",L349=0%,"не выполнено",L349&gt;0%,"в работе",L349&lt;100%,"в работе")</f>
        <v>выполнено</v>
      </c>
      <c r="O349" s="25"/>
      <c r="P349" s="25"/>
      <c r="Q349" s="25" t="s">
        <v>1025</v>
      </c>
      <c r="R349" s="25" t="s">
        <v>436</v>
      </c>
      <c r="S349" s="48" t="s">
        <v>1718</v>
      </c>
    </row>
    <row r="350" spans="1:19" x14ac:dyDescent="0.25">
      <c r="A350" s="47" t="s">
        <v>1686</v>
      </c>
      <c r="B350" s="44">
        <v>4</v>
      </c>
      <c r="C350" s="25" t="s">
        <v>265</v>
      </c>
      <c r="D350" s="25" t="s">
        <v>27</v>
      </c>
      <c r="E350" s="26">
        <v>45272</v>
      </c>
      <c r="F350" s="26">
        <v>45300</v>
      </c>
      <c r="G350" s="25" t="s">
        <v>403</v>
      </c>
      <c r="H350" s="26">
        <v>45422</v>
      </c>
      <c r="I350" s="26">
        <v>45490</v>
      </c>
      <c r="J350" s="25"/>
      <c r="K350" s="25"/>
      <c r="L350" s="27">
        <v>1</v>
      </c>
      <c r="M350" s="26">
        <v>45490</v>
      </c>
      <c r="N350" s="25" t="str" cm="1">
        <f t="array" ref="N350">_xlfn.IFS(L350=100%,"выполнено",L350=0%,"не выполнено",L350&gt;0%,"в работе",L350&lt;100%,"в работе")</f>
        <v>выполнено</v>
      </c>
      <c r="O350" s="25"/>
      <c r="P350" s="25"/>
      <c r="Q350" s="25" t="s">
        <v>1719</v>
      </c>
      <c r="R350" s="25" t="s">
        <v>1719</v>
      </c>
      <c r="S350" s="48" t="s">
        <v>1718</v>
      </c>
    </row>
    <row r="351" spans="1:19" x14ac:dyDescent="0.25">
      <c r="A351" s="47" t="s">
        <v>1686</v>
      </c>
      <c r="B351" s="44">
        <v>4</v>
      </c>
      <c r="C351" s="25" t="s">
        <v>266</v>
      </c>
      <c r="D351" s="25" t="s">
        <v>7</v>
      </c>
      <c r="E351" s="26">
        <v>45300</v>
      </c>
      <c r="F351" s="26">
        <v>45300</v>
      </c>
      <c r="G351" s="25" t="s">
        <v>7</v>
      </c>
      <c r="H351" s="26">
        <v>45434</v>
      </c>
      <c r="I351" s="26">
        <v>45434</v>
      </c>
      <c r="J351" s="25"/>
      <c r="K351" s="25"/>
      <c r="L351" s="27">
        <v>1</v>
      </c>
      <c r="M351" s="26">
        <v>45434</v>
      </c>
      <c r="N351" s="25" t="str" cm="1">
        <f t="array" ref="N351">_xlfn.IFS(L351=100%,"выполнено",L351=0%,"не выполнено",L351&gt;0%,"в работе",L351&lt;100%,"в работе")</f>
        <v>выполнено</v>
      </c>
      <c r="O351" s="25"/>
      <c r="P351" s="25"/>
      <c r="Q351" s="25" t="s">
        <v>1719</v>
      </c>
      <c r="R351" s="25" t="s">
        <v>1719</v>
      </c>
      <c r="S351" s="48" t="s">
        <v>1718</v>
      </c>
    </row>
    <row r="352" spans="1:19" x14ac:dyDescent="0.25">
      <c r="A352" s="47" t="s">
        <v>1686</v>
      </c>
      <c r="B352" s="44">
        <v>4</v>
      </c>
      <c r="C352" s="25" t="s">
        <v>268</v>
      </c>
      <c r="D352" s="25" t="s">
        <v>73</v>
      </c>
      <c r="E352" s="26">
        <v>45301</v>
      </c>
      <c r="F352" s="26">
        <v>45307</v>
      </c>
      <c r="G352" s="25" t="s">
        <v>410</v>
      </c>
      <c r="H352" s="26">
        <v>45434</v>
      </c>
      <c r="I352" s="26">
        <v>45510</v>
      </c>
      <c r="J352" s="25"/>
      <c r="K352" s="25"/>
      <c r="L352" s="27">
        <v>1</v>
      </c>
      <c r="M352" s="26">
        <v>45510</v>
      </c>
      <c r="N352" s="25" t="str" cm="1">
        <f t="array" ref="N352">_xlfn.IFS(L352=100%,"выполнено",L352=0%,"не выполнено",L352&gt;0%,"в работе",L352&lt;100%,"в работе")</f>
        <v>выполнено</v>
      </c>
      <c r="O352" s="25"/>
      <c r="P352" s="25"/>
      <c r="Q352" s="25" t="s">
        <v>1719</v>
      </c>
      <c r="R352" s="25" t="s">
        <v>1719</v>
      </c>
      <c r="S352" s="48" t="s">
        <v>1718</v>
      </c>
    </row>
    <row r="353" spans="1:19" x14ac:dyDescent="0.25">
      <c r="A353" s="47" t="s">
        <v>1686</v>
      </c>
      <c r="B353" s="44">
        <v>4</v>
      </c>
      <c r="C353" s="25" t="s">
        <v>269</v>
      </c>
      <c r="D353" s="25" t="s">
        <v>73</v>
      </c>
      <c r="E353" s="26">
        <v>45308</v>
      </c>
      <c r="F353" s="26">
        <v>45314</v>
      </c>
      <c r="G353" s="25" t="s">
        <v>411</v>
      </c>
      <c r="H353" s="26">
        <v>45511</v>
      </c>
      <c r="I353" s="26">
        <v>45594</v>
      </c>
      <c r="J353" s="25"/>
      <c r="K353" s="25"/>
      <c r="L353" s="27">
        <v>1</v>
      </c>
      <c r="M353" s="26">
        <v>45594</v>
      </c>
      <c r="N353" s="25" t="str" cm="1">
        <f t="array" ref="N353">_xlfn.IFS(L353=100%,"выполнено",L353=0%,"не выполнено",L353&gt;0%,"в работе",L353&lt;100%,"в работе")</f>
        <v>выполнено</v>
      </c>
      <c r="O353" s="25"/>
      <c r="P353" s="25"/>
      <c r="Q353" s="25" t="s">
        <v>1719</v>
      </c>
      <c r="R353" s="25" t="s">
        <v>1719</v>
      </c>
      <c r="S353" s="48" t="s">
        <v>1718</v>
      </c>
    </row>
    <row r="354" spans="1:19" x14ac:dyDescent="0.25">
      <c r="A354" s="47" t="s">
        <v>1686</v>
      </c>
      <c r="B354" s="44">
        <v>4</v>
      </c>
      <c r="C354" s="25" t="s">
        <v>270</v>
      </c>
      <c r="D354" s="25" t="s">
        <v>73</v>
      </c>
      <c r="E354" s="26">
        <v>45315</v>
      </c>
      <c r="F354" s="26">
        <v>45321</v>
      </c>
      <c r="G354" s="25" t="s">
        <v>412</v>
      </c>
      <c r="H354" s="26">
        <v>45540</v>
      </c>
      <c r="I354" s="26">
        <v>45623</v>
      </c>
      <c r="J354" s="25"/>
      <c r="K354" s="25"/>
      <c r="L354" s="27">
        <v>1</v>
      </c>
      <c r="M354" s="26">
        <v>45623</v>
      </c>
      <c r="N354" s="25" t="str" cm="1">
        <f t="array" ref="N354">_xlfn.IFS(L354=100%,"выполнено",L354=0%,"не выполнено",L354&gt;0%,"в работе",L354&lt;100%,"в работе")</f>
        <v>выполнено</v>
      </c>
      <c r="O354" s="25"/>
      <c r="P354" s="25"/>
      <c r="Q354" s="25" t="s">
        <v>1719</v>
      </c>
      <c r="R354" s="25" t="s">
        <v>1719</v>
      </c>
      <c r="S354" s="48" t="s">
        <v>1718</v>
      </c>
    </row>
    <row r="355" spans="1:19" x14ac:dyDescent="0.25">
      <c r="A355" s="47" t="s">
        <v>1686</v>
      </c>
      <c r="B355" s="44">
        <v>4</v>
      </c>
      <c r="C355" s="25" t="s">
        <v>271</v>
      </c>
      <c r="D355" s="25" t="s">
        <v>7</v>
      </c>
      <c r="E355" s="26">
        <v>45321</v>
      </c>
      <c r="F355" s="26">
        <v>45321</v>
      </c>
      <c r="G355" s="25" t="s">
        <v>7</v>
      </c>
      <c r="H355" s="26">
        <v>45623</v>
      </c>
      <c r="I355" s="26">
        <v>45623</v>
      </c>
      <c r="J355" s="25"/>
      <c r="K355" s="25"/>
      <c r="L355" s="27">
        <v>1</v>
      </c>
      <c r="M355" s="26">
        <v>45623</v>
      </c>
      <c r="N355" s="25" t="str" cm="1">
        <f t="array" ref="N355">_xlfn.IFS(L355=100%,"выполнено",L355=0%,"не выполнено",L355&gt;0%,"в работе",L355&lt;100%,"в работе")</f>
        <v>выполнено</v>
      </c>
      <c r="O355" s="25"/>
      <c r="P355" s="25"/>
      <c r="Q355" s="25" t="s">
        <v>1719</v>
      </c>
      <c r="R355" s="25" t="s">
        <v>1719</v>
      </c>
      <c r="S355" s="48" t="s">
        <v>1718</v>
      </c>
    </row>
    <row r="356" spans="1:19" x14ac:dyDescent="0.25">
      <c r="A356" s="47" t="s">
        <v>1686</v>
      </c>
      <c r="B356" s="44">
        <v>3</v>
      </c>
      <c r="C356" s="25" t="s">
        <v>413</v>
      </c>
      <c r="D356" s="25" t="s">
        <v>10</v>
      </c>
      <c r="E356" s="26">
        <v>45222</v>
      </c>
      <c r="F356" s="26">
        <v>45394</v>
      </c>
      <c r="G356" s="25" t="s">
        <v>414</v>
      </c>
      <c r="H356" s="26">
        <v>45222</v>
      </c>
      <c r="I356" s="26">
        <v>45623</v>
      </c>
      <c r="J356" s="25"/>
      <c r="K356" s="25"/>
      <c r="L356" s="27">
        <v>1</v>
      </c>
      <c r="M356" s="26">
        <v>45623</v>
      </c>
      <c r="N356" s="25" t="str" cm="1">
        <f t="array" ref="N356">_xlfn.IFS(L356=100%,"выполнено",L356=0%,"не выполнено",L356&gt;0%,"в работе",L356&lt;100%,"в работе")</f>
        <v>выполнено</v>
      </c>
      <c r="O356" s="25"/>
      <c r="P356" s="25"/>
      <c r="Q356" s="25" t="s">
        <v>991</v>
      </c>
      <c r="R356" s="25" t="s">
        <v>1697</v>
      </c>
      <c r="S356" s="48" t="s">
        <v>1718</v>
      </c>
    </row>
    <row r="357" spans="1:19" x14ac:dyDescent="0.25">
      <c r="A357" s="47" t="s">
        <v>1686</v>
      </c>
      <c r="B357" s="44">
        <v>4</v>
      </c>
      <c r="C357" s="25" t="s">
        <v>415</v>
      </c>
      <c r="D357" s="25" t="s">
        <v>41</v>
      </c>
      <c r="E357" s="26">
        <v>45222</v>
      </c>
      <c r="F357" s="26">
        <v>45371</v>
      </c>
      <c r="G357" s="25" t="s">
        <v>41</v>
      </c>
      <c r="H357" s="26">
        <v>45222</v>
      </c>
      <c r="I357" s="26">
        <v>45607</v>
      </c>
      <c r="J357" s="25" t="s">
        <v>416</v>
      </c>
      <c r="K357" s="25" t="s">
        <v>417</v>
      </c>
      <c r="L357" s="27">
        <v>1</v>
      </c>
      <c r="M357" s="26">
        <v>45607</v>
      </c>
      <c r="N357" s="25" t="str" cm="1">
        <f t="array" ref="N357">_xlfn.IFS(L357=100%,"выполнено",L357=0%,"не выполнено",L357&gt;0%,"в работе",L357&lt;100%,"в работе")</f>
        <v>выполнено</v>
      </c>
      <c r="O357" s="25"/>
      <c r="P357" s="25"/>
      <c r="Q357" s="25" t="s">
        <v>991</v>
      </c>
      <c r="R357" s="25" t="s">
        <v>1697</v>
      </c>
      <c r="S357" s="48" t="s">
        <v>1718</v>
      </c>
    </row>
    <row r="358" spans="1:19" x14ac:dyDescent="0.25">
      <c r="A358" s="47" t="s">
        <v>1686</v>
      </c>
      <c r="B358" s="44">
        <v>4</v>
      </c>
      <c r="C358" s="25" t="s">
        <v>418</v>
      </c>
      <c r="D358" s="25" t="s">
        <v>28</v>
      </c>
      <c r="E358" s="26">
        <v>45350</v>
      </c>
      <c r="F358" s="26">
        <v>45371</v>
      </c>
      <c r="G358" s="25" t="s">
        <v>419</v>
      </c>
      <c r="H358" s="26">
        <v>45427</v>
      </c>
      <c r="I358" s="26">
        <v>45469</v>
      </c>
      <c r="J358" s="25"/>
      <c r="K358" s="25"/>
      <c r="L358" s="27">
        <v>1</v>
      </c>
      <c r="M358" s="26">
        <v>45469</v>
      </c>
      <c r="N358" s="25" t="str" cm="1">
        <f t="array" ref="N358">_xlfn.IFS(L358=100%,"выполнено",L358=0%,"не выполнено",L358&gt;0%,"в работе",L358&lt;100%,"в работе")</f>
        <v>выполнено</v>
      </c>
      <c r="O358" s="25"/>
      <c r="P358" s="25"/>
      <c r="Q358" s="25" t="s">
        <v>1719</v>
      </c>
      <c r="R358" s="25" t="s">
        <v>1719</v>
      </c>
      <c r="S358" s="48" t="s">
        <v>1718</v>
      </c>
    </row>
    <row r="359" spans="1:19" x14ac:dyDescent="0.25">
      <c r="A359" s="47" t="s">
        <v>1686</v>
      </c>
      <c r="B359" s="44">
        <v>4</v>
      </c>
      <c r="C359" s="25" t="s">
        <v>265</v>
      </c>
      <c r="D359" s="25" t="s">
        <v>28</v>
      </c>
      <c r="E359" s="26">
        <v>45350</v>
      </c>
      <c r="F359" s="26">
        <v>45371</v>
      </c>
      <c r="G359" s="25" t="s">
        <v>28</v>
      </c>
      <c r="H359" s="26">
        <v>45434</v>
      </c>
      <c r="I359" s="26">
        <v>45616</v>
      </c>
      <c r="J359" s="25"/>
      <c r="K359" s="25"/>
      <c r="L359" s="27">
        <v>1</v>
      </c>
      <c r="M359" s="26">
        <v>45616</v>
      </c>
      <c r="N359" s="25" t="str" cm="1">
        <f t="array" ref="N359">_xlfn.IFS(L359=100%,"выполнено",L359=0%,"не выполнено",L359&gt;0%,"в работе",L359&lt;100%,"в работе")</f>
        <v>выполнено</v>
      </c>
      <c r="O359" s="25"/>
      <c r="P359" s="25"/>
      <c r="Q359" s="25" t="s">
        <v>1719</v>
      </c>
      <c r="R359" s="25" t="s">
        <v>1719</v>
      </c>
      <c r="S359" s="48" t="s">
        <v>1718</v>
      </c>
    </row>
    <row r="360" spans="1:19" x14ac:dyDescent="0.25">
      <c r="A360" s="47" t="s">
        <v>1686</v>
      </c>
      <c r="B360" s="44">
        <v>4</v>
      </c>
      <c r="C360" s="25" t="s">
        <v>266</v>
      </c>
      <c r="D360" s="25" t="s">
        <v>7</v>
      </c>
      <c r="E360" s="26">
        <v>45371</v>
      </c>
      <c r="F360" s="26">
        <v>45371</v>
      </c>
      <c r="G360" s="25" t="s">
        <v>7</v>
      </c>
      <c r="H360" s="26">
        <v>45610</v>
      </c>
      <c r="I360" s="26">
        <v>45610</v>
      </c>
      <c r="J360" s="25"/>
      <c r="K360" s="25"/>
      <c r="L360" s="27">
        <v>1</v>
      </c>
      <c r="M360" s="26">
        <v>45610</v>
      </c>
      <c r="N360" s="25" t="str" cm="1">
        <f t="array" ref="N360">_xlfn.IFS(L360=100%,"выполнено",L360=0%,"не выполнено",L360&gt;0%,"в работе",L360&lt;100%,"в работе")</f>
        <v>выполнено</v>
      </c>
      <c r="O360" s="25"/>
      <c r="P360" s="25"/>
      <c r="Q360" s="25" t="s">
        <v>1719</v>
      </c>
      <c r="R360" s="25" t="s">
        <v>1719</v>
      </c>
      <c r="S360" s="48" t="s">
        <v>1718</v>
      </c>
    </row>
    <row r="361" spans="1:19" x14ac:dyDescent="0.25">
      <c r="A361" s="47" t="s">
        <v>1686</v>
      </c>
      <c r="B361" s="44">
        <v>4</v>
      </c>
      <c r="C361" s="25" t="s">
        <v>268</v>
      </c>
      <c r="D361" s="25" t="s">
        <v>73</v>
      </c>
      <c r="E361" s="26">
        <v>45376</v>
      </c>
      <c r="F361" s="26">
        <v>45380</v>
      </c>
      <c r="G361" s="25" t="s">
        <v>33</v>
      </c>
      <c r="H361" s="26">
        <v>45610</v>
      </c>
      <c r="I361" s="26">
        <v>45615</v>
      </c>
      <c r="J361" s="25"/>
      <c r="K361" s="25"/>
      <c r="L361" s="27">
        <v>1</v>
      </c>
      <c r="M361" s="26">
        <v>45615</v>
      </c>
      <c r="N361" s="25" t="str" cm="1">
        <f t="array" ref="N361">_xlfn.IFS(L361=100%,"выполнено",L361=0%,"не выполнено",L361&gt;0%,"в работе",L361&lt;100%,"в работе")</f>
        <v>выполнено</v>
      </c>
      <c r="O361" s="25"/>
      <c r="P361" s="25"/>
      <c r="Q361" s="25" t="s">
        <v>1719</v>
      </c>
      <c r="R361" s="25" t="s">
        <v>1719</v>
      </c>
      <c r="S361" s="48" t="s">
        <v>1718</v>
      </c>
    </row>
    <row r="362" spans="1:19" x14ac:dyDescent="0.25">
      <c r="A362" s="47" t="s">
        <v>1686</v>
      </c>
      <c r="B362" s="44">
        <v>4</v>
      </c>
      <c r="C362" s="25" t="s">
        <v>269</v>
      </c>
      <c r="D362" s="25" t="s">
        <v>73</v>
      </c>
      <c r="E362" s="26">
        <v>45383</v>
      </c>
      <c r="F362" s="26">
        <v>45387</v>
      </c>
      <c r="G362" s="25" t="s">
        <v>35</v>
      </c>
      <c r="H362" s="26">
        <v>45614</v>
      </c>
      <c r="I362" s="26">
        <v>45616</v>
      </c>
      <c r="J362" s="25"/>
      <c r="K362" s="25"/>
      <c r="L362" s="27">
        <v>1</v>
      </c>
      <c r="M362" s="26">
        <v>45616</v>
      </c>
      <c r="N362" s="25" t="str" cm="1">
        <f t="array" ref="N362">_xlfn.IFS(L362=100%,"выполнено",L362=0%,"не выполнено",L362&gt;0%,"в работе",L362&lt;100%,"в работе")</f>
        <v>выполнено</v>
      </c>
      <c r="O362" s="25"/>
      <c r="P362" s="25"/>
      <c r="Q362" s="25" t="s">
        <v>1719</v>
      </c>
      <c r="R362" s="25" t="s">
        <v>1719</v>
      </c>
      <c r="S362" s="48" t="s">
        <v>1718</v>
      </c>
    </row>
    <row r="363" spans="1:19" x14ac:dyDescent="0.25">
      <c r="A363" s="47" t="s">
        <v>1686</v>
      </c>
      <c r="B363" s="44">
        <v>4</v>
      </c>
      <c r="C363" s="25" t="s">
        <v>270</v>
      </c>
      <c r="D363" s="25" t="s">
        <v>73</v>
      </c>
      <c r="E363" s="26">
        <v>45390</v>
      </c>
      <c r="F363" s="26">
        <v>45394</v>
      </c>
      <c r="G363" s="25" t="s">
        <v>73</v>
      </c>
      <c r="H363" s="26">
        <v>45616</v>
      </c>
      <c r="I363" s="26">
        <v>45623</v>
      </c>
      <c r="J363" s="25"/>
      <c r="K363" s="25"/>
      <c r="L363" s="27">
        <v>1</v>
      </c>
      <c r="M363" s="26">
        <v>45623</v>
      </c>
      <c r="N363" s="25" t="str" cm="1">
        <f t="array" ref="N363">_xlfn.IFS(L363=100%,"выполнено",L363=0%,"не выполнено",L363&gt;0%,"в работе",L363&lt;100%,"в работе")</f>
        <v>выполнено</v>
      </c>
      <c r="O363" s="25"/>
      <c r="P363" s="25"/>
      <c r="Q363" s="25" t="s">
        <v>1719</v>
      </c>
      <c r="R363" s="25" t="s">
        <v>1719</v>
      </c>
      <c r="S363" s="48" t="s">
        <v>1718</v>
      </c>
    </row>
    <row r="364" spans="1:19" x14ac:dyDescent="0.25">
      <c r="A364" s="47" t="s">
        <v>1686</v>
      </c>
      <c r="B364" s="44">
        <v>4</v>
      </c>
      <c r="C364" s="25" t="s">
        <v>271</v>
      </c>
      <c r="D364" s="25" t="s">
        <v>7</v>
      </c>
      <c r="E364" s="26">
        <v>45394</v>
      </c>
      <c r="F364" s="26">
        <v>45394</v>
      </c>
      <c r="G364" s="25" t="s">
        <v>7</v>
      </c>
      <c r="H364" s="26">
        <v>45623</v>
      </c>
      <c r="I364" s="26">
        <v>45623</v>
      </c>
      <c r="J364" s="25"/>
      <c r="K364" s="25"/>
      <c r="L364" s="27">
        <v>1</v>
      </c>
      <c r="M364" s="26">
        <v>45623</v>
      </c>
      <c r="N364" s="25" t="str" cm="1">
        <f t="array" ref="N364">_xlfn.IFS(L364=100%,"выполнено",L364=0%,"не выполнено",L364&gt;0%,"в работе",L364&lt;100%,"в работе")</f>
        <v>выполнено</v>
      </c>
      <c r="O364" s="25"/>
      <c r="P364" s="25"/>
      <c r="Q364" s="25" t="s">
        <v>1719</v>
      </c>
      <c r="R364" s="25" t="s">
        <v>1719</v>
      </c>
      <c r="S364" s="48" t="s">
        <v>1718</v>
      </c>
    </row>
    <row r="365" spans="1:19" x14ac:dyDescent="0.25">
      <c r="A365" s="47" t="s">
        <v>1686</v>
      </c>
      <c r="B365" s="44">
        <v>3</v>
      </c>
      <c r="C365" s="25" t="s">
        <v>420</v>
      </c>
      <c r="D365" s="25" t="s">
        <v>62</v>
      </c>
      <c r="E365" s="26">
        <v>45296</v>
      </c>
      <c r="F365" s="26">
        <v>45366</v>
      </c>
      <c r="G365" s="25" t="s">
        <v>1752</v>
      </c>
      <c r="H365" s="26">
        <v>45366</v>
      </c>
      <c r="I365" s="26">
        <v>45887</v>
      </c>
      <c r="J365" s="25"/>
      <c r="K365" s="25"/>
      <c r="L365" s="27">
        <v>0.77</v>
      </c>
      <c r="M365" s="26" t="s">
        <v>2</v>
      </c>
      <c r="N365" s="25" t="str" cm="1">
        <f t="array" ref="N365">_xlfn.IFS(L365=100%,"выполнено",L365=0%,"не выполнено",L365&gt;0%,"в работе",L365&lt;100%,"в работе")</f>
        <v>в работе</v>
      </c>
      <c r="O365" s="25"/>
      <c r="P365" s="25"/>
      <c r="Q365" s="25" t="s">
        <v>1719</v>
      </c>
      <c r="R365" s="25" t="s">
        <v>1719</v>
      </c>
      <c r="S365" s="48" t="s">
        <v>1718</v>
      </c>
    </row>
    <row r="366" spans="1:19" x14ac:dyDescent="0.25">
      <c r="A366" s="47" t="s">
        <v>1686</v>
      </c>
      <c r="B366" s="44">
        <v>4</v>
      </c>
      <c r="C366" s="25" t="s">
        <v>421</v>
      </c>
      <c r="D366" s="25" t="s">
        <v>62</v>
      </c>
      <c r="E366" s="26">
        <v>45296</v>
      </c>
      <c r="F366" s="26">
        <v>45366</v>
      </c>
      <c r="G366" s="25" t="s">
        <v>422</v>
      </c>
      <c r="H366" s="26">
        <v>45366</v>
      </c>
      <c r="I366" s="26">
        <v>45765</v>
      </c>
      <c r="J366" s="25"/>
      <c r="K366" s="25"/>
      <c r="L366" s="27">
        <v>1</v>
      </c>
      <c r="M366" s="26">
        <v>45765</v>
      </c>
      <c r="N366" s="25" t="str" cm="1">
        <f t="array" ref="N366">_xlfn.IFS(L366=100%,"выполнено",L366=0%,"не выполнено",L366&gt;0%,"в работе",L366&lt;100%,"в работе")</f>
        <v>выполнено</v>
      </c>
      <c r="O366" s="25"/>
      <c r="P366" s="25"/>
      <c r="Q366" s="25" t="s">
        <v>1719</v>
      </c>
      <c r="R366" s="25" t="s">
        <v>1719</v>
      </c>
      <c r="S366" s="48" t="s">
        <v>1718</v>
      </c>
    </row>
    <row r="367" spans="1:19" x14ac:dyDescent="0.25">
      <c r="A367" s="47" t="s">
        <v>1686</v>
      </c>
      <c r="B367" s="44">
        <v>5</v>
      </c>
      <c r="C367" s="25" t="s">
        <v>423</v>
      </c>
      <c r="D367" s="25" t="s">
        <v>27</v>
      </c>
      <c r="E367" s="26">
        <v>45296</v>
      </c>
      <c r="F367" s="26">
        <v>45323</v>
      </c>
      <c r="G367" s="25" t="s">
        <v>27</v>
      </c>
      <c r="H367" s="26">
        <v>45366</v>
      </c>
      <c r="I367" s="26">
        <v>45674</v>
      </c>
      <c r="J367" s="25" t="s">
        <v>189</v>
      </c>
      <c r="K367" s="25" t="s">
        <v>190</v>
      </c>
      <c r="L367" s="27">
        <v>1</v>
      </c>
      <c r="M367" s="26">
        <v>45674</v>
      </c>
      <c r="N367" s="25" t="str" cm="1">
        <f t="array" ref="N367">_xlfn.IFS(L367=100%,"выполнено",L367=0%,"не выполнено",L367&gt;0%,"в работе",L367&lt;100%,"в работе")</f>
        <v>выполнено</v>
      </c>
      <c r="O367" s="25"/>
      <c r="P367" s="25"/>
      <c r="Q367" s="25" t="s">
        <v>1698</v>
      </c>
      <c r="R367" s="25" t="s">
        <v>1699</v>
      </c>
      <c r="S367" s="48" t="s">
        <v>1718</v>
      </c>
    </row>
    <row r="368" spans="1:19" x14ac:dyDescent="0.25">
      <c r="A368" s="47" t="s">
        <v>1686</v>
      </c>
      <c r="B368" s="44">
        <v>5</v>
      </c>
      <c r="C368" s="25" t="s">
        <v>424</v>
      </c>
      <c r="D368" s="25" t="s">
        <v>27</v>
      </c>
      <c r="E368" s="26">
        <v>45324</v>
      </c>
      <c r="F368" s="26">
        <v>45351</v>
      </c>
      <c r="G368" s="25" t="s">
        <v>331</v>
      </c>
      <c r="H368" s="26">
        <v>45427</v>
      </c>
      <c r="I368" s="26">
        <v>45674</v>
      </c>
      <c r="J368" s="25" t="s">
        <v>189</v>
      </c>
      <c r="K368" s="25" t="s">
        <v>190</v>
      </c>
      <c r="L368" s="27">
        <v>1</v>
      </c>
      <c r="M368" s="26">
        <v>45674</v>
      </c>
      <c r="N368" s="25" t="str" cm="1">
        <f t="array" ref="N368">_xlfn.IFS(L368=100%,"выполнено",L368=0%,"не выполнено",L368&gt;0%,"в работе",L368&lt;100%,"в работе")</f>
        <v>выполнено</v>
      </c>
      <c r="O368" s="25"/>
      <c r="P368" s="25"/>
      <c r="Q368" s="25" t="s">
        <v>1698</v>
      </c>
      <c r="R368" s="25" t="s">
        <v>1699</v>
      </c>
      <c r="S368" s="48" t="s">
        <v>1718</v>
      </c>
    </row>
    <row r="369" spans="1:19" x14ac:dyDescent="0.25">
      <c r="A369" s="47" t="s">
        <v>1686</v>
      </c>
      <c r="B369" s="44">
        <v>5</v>
      </c>
      <c r="C369" s="25" t="s">
        <v>425</v>
      </c>
      <c r="D369" s="25" t="s">
        <v>27</v>
      </c>
      <c r="E369" s="26">
        <v>45338</v>
      </c>
      <c r="F369" s="26">
        <v>45366</v>
      </c>
      <c r="G369" s="25" t="s">
        <v>426</v>
      </c>
      <c r="H369" s="26">
        <v>45441</v>
      </c>
      <c r="I369" s="26">
        <v>45699</v>
      </c>
      <c r="J369" s="25" t="s">
        <v>290</v>
      </c>
      <c r="K369" s="25" t="s">
        <v>291</v>
      </c>
      <c r="L369" s="27">
        <v>1</v>
      </c>
      <c r="M369" s="26">
        <v>45699</v>
      </c>
      <c r="N369" s="25" t="str" cm="1">
        <f t="array" ref="N369">_xlfn.IFS(L369=100%,"выполнено",L369=0%,"не выполнено",L369&gt;0%,"в работе",L369&lt;100%,"в работе")</f>
        <v>выполнено</v>
      </c>
      <c r="O369" s="25"/>
      <c r="P369" s="25"/>
      <c r="Q369" s="25" t="s">
        <v>1700</v>
      </c>
      <c r="R369" s="25" t="s">
        <v>291</v>
      </c>
      <c r="S369" s="48" t="s">
        <v>1718</v>
      </c>
    </row>
    <row r="370" spans="1:19" x14ac:dyDescent="0.25">
      <c r="A370" s="47" t="s">
        <v>1686</v>
      </c>
      <c r="B370" s="44">
        <v>5</v>
      </c>
      <c r="C370" s="25" t="s">
        <v>427</v>
      </c>
      <c r="D370" s="25" t="s">
        <v>1</v>
      </c>
      <c r="E370" s="26" t="s">
        <v>2</v>
      </c>
      <c r="F370" s="26" t="s">
        <v>2</v>
      </c>
      <c r="G370" s="25" t="s">
        <v>428</v>
      </c>
      <c r="H370" s="26">
        <v>45699</v>
      </c>
      <c r="I370" s="26">
        <v>45765</v>
      </c>
      <c r="J370" s="25"/>
      <c r="K370" s="25"/>
      <c r="L370" s="27">
        <v>1</v>
      </c>
      <c r="M370" s="26">
        <v>45765</v>
      </c>
      <c r="N370" s="25" t="str" cm="1">
        <f t="array" ref="N370">_xlfn.IFS(L370=100%,"выполнено",L370=0%,"не выполнено",L370&gt;0%,"в работе",L370&lt;100%,"в работе")</f>
        <v>выполнено</v>
      </c>
      <c r="O370" s="25"/>
      <c r="P370" s="25"/>
      <c r="Q370" s="25" t="s">
        <v>1700</v>
      </c>
      <c r="R370" s="25" t="s">
        <v>291</v>
      </c>
      <c r="S370" s="48" t="s">
        <v>1718</v>
      </c>
    </row>
    <row r="371" spans="1:19" x14ac:dyDescent="0.25">
      <c r="A371" s="47" t="s">
        <v>1686</v>
      </c>
      <c r="B371" s="44">
        <v>4</v>
      </c>
      <c r="C371" s="25" t="s">
        <v>429</v>
      </c>
      <c r="D371" s="25" t="s">
        <v>67</v>
      </c>
      <c r="E371" s="26">
        <v>45330</v>
      </c>
      <c r="F371" s="26">
        <v>45343</v>
      </c>
      <c r="G371" s="25" t="s">
        <v>1753</v>
      </c>
      <c r="H371" s="26">
        <v>45419</v>
      </c>
      <c r="I371" s="26">
        <v>45862</v>
      </c>
      <c r="J371" s="25"/>
      <c r="K371" s="25"/>
      <c r="L371" s="27">
        <v>0.95</v>
      </c>
      <c r="M371" s="26" t="s">
        <v>2</v>
      </c>
      <c r="N371" s="25" t="str" cm="1">
        <f t="array" ref="N371">_xlfn.IFS(L371=100%,"выполнено",L371=0%,"не выполнено",L371&gt;0%,"в работе",L371&lt;100%,"в работе")</f>
        <v>в работе</v>
      </c>
      <c r="O371" s="25"/>
      <c r="P371" s="25"/>
      <c r="Q371" s="25" t="s">
        <v>1719</v>
      </c>
      <c r="R371" s="25" t="s">
        <v>1719</v>
      </c>
      <c r="S371" s="48" t="s">
        <v>1718</v>
      </c>
    </row>
    <row r="372" spans="1:19" x14ac:dyDescent="0.25">
      <c r="A372" s="47" t="s">
        <v>1686</v>
      </c>
      <c r="B372" s="44">
        <v>5</v>
      </c>
      <c r="C372" s="25" t="s">
        <v>430</v>
      </c>
      <c r="D372" s="25" t="s">
        <v>67</v>
      </c>
      <c r="E372" s="26">
        <v>45330</v>
      </c>
      <c r="F372" s="26">
        <v>45343</v>
      </c>
      <c r="G372" s="25" t="s">
        <v>1754</v>
      </c>
      <c r="H372" s="26">
        <v>45419</v>
      </c>
      <c r="I372" s="26">
        <v>45862</v>
      </c>
      <c r="J372" s="25" t="s">
        <v>203</v>
      </c>
      <c r="K372" s="25" t="s">
        <v>204</v>
      </c>
      <c r="L372" s="27">
        <v>0.95</v>
      </c>
      <c r="M372" s="26" t="s">
        <v>2</v>
      </c>
      <c r="N372" s="25" t="str" cm="1">
        <f t="array" ref="N372">_xlfn.IFS(L372=100%,"выполнено",L372=0%,"не выполнено",L372&gt;0%,"в работе",L372&lt;100%,"в работе")</f>
        <v>в работе</v>
      </c>
      <c r="O372" s="25"/>
      <c r="P372" s="25"/>
      <c r="Q372" s="25" t="s">
        <v>1696</v>
      </c>
      <c r="R372" s="25" t="s">
        <v>204</v>
      </c>
      <c r="S372" s="48" t="s">
        <v>1718</v>
      </c>
    </row>
    <row r="373" spans="1:19" x14ac:dyDescent="0.25">
      <c r="A373" s="47" t="s">
        <v>1686</v>
      </c>
      <c r="B373" s="44">
        <v>5</v>
      </c>
      <c r="C373" s="25" t="s">
        <v>431</v>
      </c>
      <c r="D373" s="25" t="s">
        <v>1</v>
      </c>
      <c r="E373" s="26" t="s">
        <v>2</v>
      </c>
      <c r="F373" s="26" t="s">
        <v>2</v>
      </c>
      <c r="G373" s="25" t="s">
        <v>7</v>
      </c>
      <c r="H373" s="26">
        <v>45862</v>
      </c>
      <c r="I373" s="26">
        <v>45862</v>
      </c>
      <c r="J373" s="25"/>
      <c r="K373" s="25"/>
      <c r="L373" s="27">
        <v>0.95</v>
      </c>
      <c r="M373" s="26" t="s">
        <v>2</v>
      </c>
      <c r="N373" s="25" t="str" cm="1">
        <f t="array" ref="N373">_xlfn.IFS(L373=100%,"выполнено",L373=0%,"не выполнено",L373&gt;0%,"в работе",L373&lt;100%,"в работе")</f>
        <v>в работе</v>
      </c>
      <c r="O373" s="25"/>
      <c r="P373" s="25"/>
      <c r="Q373" s="25" t="s">
        <v>1700</v>
      </c>
      <c r="R373" s="25" t="s">
        <v>291</v>
      </c>
      <c r="S373" s="48" t="s">
        <v>1718</v>
      </c>
    </row>
    <row r="374" spans="1:19" x14ac:dyDescent="0.25">
      <c r="A374" s="47" t="s">
        <v>1686</v>
      </c>
      <c r="B374" s="44">
        <v>4</v>
      </c>
      <c r="C374" s="25" t="s">
        <v>432</v>
      </c>
      <c r="D374" s="25" t="s">
        <v>67</v>
      </c>
      <c r="E374" s="26">
        <v>45330</v>
      </c>
      <c r="F374" s="26">
        <v>45343</v>
      </c>
      <c r="G374" s="25" t="s">
        <v>1755</v>
      </c>
      <c r="H374" s="26">
        <v>45419</v>
      </c>
      <c r="I374" s="26">
        <v>45870</v>
      </c>
      <c r="J374" s="25"/>
      <c r="K374" s="25"/>
      <c r="L374" s="27">
        <v>0.85</v>
      </c>
      <c r="M374" s="26" t="s">
        <v>2</v>
      </c>
      <c r="N374" s="25" t="str" cm="1">
        <f t="array" ref="N374">_xlfn.IFS(L374=100%,"выполнено",L374=0%,"не выполнено",L374&gt;0%,"в работе",L374&lt;100%,"в работе")</f>
        <v>в работе</v>
      </c>
      <c r="O374" s="25"/>
      <c r="P374" s="25"/>
      <c r="Q374" s="25" t="s">
        <v>1719</v>
      </c>
      <c r="R374" s="25" t="s">
        <v>1719</v>
      </c>
      <c r="S374" s="48" t="s">
        <v>1718</v>
      </c>
    </row>
    <row r="375" spans="1:19" x14ac:dyDescent="0.25">
      <c r="A375" s="47" t="s">
        <v>1686</v>
      </c>
      <c r="B375" s="44">
        <v>5</v>
      </c>
      <c r="C375" s="25" t="s">
        <v>2030</v>
      </c>
      <c r="D375" s="25" t="s">
        <v>1</v>
      </c>
      <c r="E375" s="26" t="s">
        <v>2</v>
      </c>
      <c r="F375" s="26" t="s">
        <v>2</v>
      </c>
      <c r="G375" s="25" t="s">
        <v>7</v>
      </c>
      <c r="H375" s="26">
        <v>45862</v>
      </c>
      <c r="I375" s="26">
        <v>45862</v>
      </c>
      <c r="J375" s="25"/>
      <c r="K375" s="25"/>
      <c r="L375" s="27">
        <v>0.95</v>
      </c>
      <c r="M375" s="26" t="s">
        <v>2</v>
      </c>
      <c r="N375" s="25" t="str" cm="1">
        <f t="array" ref="N375">_xlfn.IFS(L375=100%,"выполнено",L375=0%,"не выполнено",L375&gt;0%,"в работе",L375&lt;100%,"в работе")</f>
        <v>в работе</v>
      </c>
      <c r="O375" s="25"/>
      <c r="P375" s="25"/>
      <c r="Q375" s="25" t="s">
        <v>1700</v>
      </c>
      <c r="R375" s="25" t="s">
        <v>291</v>
      </c>
      <c r="S375" s="48" t="s">
        <v>1718</v>
      </c>
    </row>
    <row r="376" spans="1:19" x14ac:dyDescent="0.25">
      <c r="A376" s="47" t="s">
        <v>1686</v>
      </c>
      <c r="B376" s="44">
        <v>5</v>
      </c>
      <c r="C376" s="25" t="s">
        <v>433</v>
      </c>
      <c r="D376" s="25" t="s">
        <v>67</v>
      </c>
      <c r="E376" s="26">
        <v>45330</v>
      </c>
      <c r="F376" s="26">
        <v>45343</v>
      </c>
      <c r="G376" s="25" t="s">
        <v>658</v>
      </c>
      <c r="H376" s="26">
        <v>45419</v>
      </c>
      <c r="I376" s="26">
        <v>45870</v>
      </c>
      <c r="J376" s="25" t="s">
        <v>203</v>
      </c>
      <c r="K376" s="25" t="s">
        <v>204</v>
      </c>
      <c r="L376" s="27">
        <v>0.85</v>
      </c>
      <c r="M376" s="26" t="s">
        <v>2</v>
      </c>
      <c r="N376" s="25" t="str" cm="1">
        <f t="array" ref="N376">_xlfn.IFS(L376=100%,"выполнено",L376=0%,"не выполнено",L376&gt;0%,"в работе",L376&lt;100%,"в работе")</f>
        <v>в работе</v>
      </c>
      <c r="O376" s="25"/>
      <c r="P376" s="25"/>
      <c r="Q376" s="25" t="s">
        <v>1696</v>
      </c>
      <c r="R376" s="25" t="s">
        <v>204</v>
      </c>
      <c r="S376" s="48" t="s">
        <v>1718</v>
      </c>
    </row>
    <row r="377" spans="1:19" x14ac:dyDescent="0.25">
      <c r="A377" s="47" t="s">
        <v>1686</v>
      </c>
      <c r="B377" s="44">
        <v>4</v>
      </c>
      <c r="C377" s="25" t="s">
        <v>264</v>
      </c>
      <c r="D377" s="25" t="s">
        <v>41</v>
      </c>
      <c r="E377" s="26">
        <v>45303</v>
      </c>
      <c r="F377" s="26">
        <v>45337</v>
      </c>
      <c r="G377" s="25" t="s">
        <v>1756</v>
      </c>
      <c r="H377" s="26">
        <v>45441</v>
      </c>
      <c r="I377" s="26">
        <v>45884</v>
      </c>
      <c r="J377" s="25" t="s">
        <v>435</v>
      </c>
      <c r="K377" s="25" t="s">
        <v>436</v>
      </c>
      <c r="L377" s="27">
        <v>0.7</v>
      </c>
      <c r="M377" s="26" t="s">
        <v>2</v>
      </c>
      <c r="N377" s="25" t="str" cm="1">
        <f t="array" ref="N377">_xlfn.IFS(L377=100%,"выполнено",L377=0%,"не выполнено",L377&gt;0%,"в работе",L377&lt;100%,"в работе")</f>
        <v>в работе</v>
      </c>
      <c r="O377" s="25"/>
      <c r="P377" s="25"/>
      <c r="Q377" s="25" t="s">
        <v>1025</v>
      </c>
      <c r="R377" s="25" t="s">
        <v>436</v>
      </c>
      <c r="S377" s="48" t="s">
        <v>1718</v>
      </c>
    </row>
    <row r="378" spans="1:19" x14ac:dyDescent="0.25">
      <c r="A378" s="47" t="s">
        <v>1686</v>
      </c>
      <c r="B378" s="44">
        <v>4</v>
      </c>
      <c r="C378" s="25" t="s">
        <v>265</v>
      </c>
      <c r="D378" s="25" t="s">
        <v>41</v>
      </c>
      <c r="E378" s="26">
        <v>45303</v>
      </c>
      <c r="F378" s="26">
        <v>45337</v>
      </c>
      <c r="G378" s="25" t="s">
        <v>240</v>
      </c>
      <c r="H378" s="26">
        <v>45441</v>
      </c>
      <c r="I378" s="26">
        <v>45887</v>
      </c>
      <c r="J378" s="25"/>
      <c r="K378" s="25"/>
      <c r="L378" s="27">
        <v>0.39</v>
      </c>
      <c r="M378" s="26" t="s">
        <v>2</v>
      </c>
      <c r="N378" s="25" t="str" cm="1">
        <f t="array" ref="N378">_xlfn.IFS(L378=100%,"выполнено",L378=0%,"не выполнено",L378&gt;0%,"в работе",L378&lt;100%,"в работе")</f>
        <v>в работе</v>
      </c>
      <c r="O378" s="25"/>
      <c r="P378" s="25"/>
      <c r="Q378" s="25" t="s">
        <v>1719</v>
      </c>
      <c r="R378" s="25" t="s">
        <v>1719</v>
      </c>
      <c r="S378" s="48" t="s">
        <v>1718</v>
      </c>
    </row>
    <row r="379" spans="1:19" x14ac:dyDescent="0.25">
      <c r="A379" s="47" t="s">
        <v>1686</v>
      </c>
      <c r="B379" s="44">
        <v>4</v>
      </c>
      <c r="C379" s="25" t="s">
        <v>266</v>
      </c>
      <c r="D379" s="25" t="s">
        <v>7</v>
      </c>
      <c r="E379" s="26">
        <v>45337</v>
      </c>
      <c r="F379" s="26">
        <v>45337</v>
      </c>
      <c r="G379" s="25" t="s">
        <v>278</v>
      </c>
      <c r="H379" s="26">
        <v>45618</v>
      </c>
      <c r="I379" s="26">
        <v>45887</v>
      </c>
      <c r="J379" s="25"/>
      <c r="K379" s="25"/>
      <c r="L379" s="27">
        <v>0.3</v>
      </c>
      <c r="M379" s="26" t="s">
        <v>2</v>
      </c>
      <c r="N379" s="25" t="str" cm="1">
        <f t="array" ref="N379">_xlfn.IFS(L379=100%,"выполнено",L379=0%,"не выполнено",L379&gt;0%,"в работе",L379&lt;100%,"в работе")</f>
        <v>в работе</v>
      </c>
      <c r="O379" s="25"/>
      <c r="P379" s="25"/>
      <c r="Q379" s="25" t="s">
        <v>1719</v>
      </c>
      <c r="R379" s="25" t="s">
        <v>1719</v>
      </c>
      <c r="S379" s="48" t="s">
        <v>1718</v>
      </c>
    </row>
    <row r="380" spans="1:19" x14ac:dyDescent="0.25">
      <c r="A380" s="47" t="s">
        <v>1686</v>
      </c>
      <c r="B380" s="44">
        <v>4</v>
      </c>
      <c r="C380" s="25" t="s">
        <v>268</v>
      </c>
      <c r="D380" s="25" t="s">
        <v>73</v>
      </c>
      <c r="E380" s="26">
        <v>45338</v>
      </c>
      <c r="F380" s="26">
        <v>45344</v>
      </c>
      <c r="G380" s="25" t="s">
        <v>47</v>
      </c>
      <c r="H380" s="26">
        <v>45623</v>
      </c>
      <c r="I380" s="26">
        <v>45887</v>
      </c>
      <c r="J380" s="25"/>
      <c r="K380" s="25"/>
      <c r="L380" s="27">
        <v>0.3</v>
      </c>
      <c r="M380" s="26" t="s">
        <v>2</v>
      </c>
      <c r="N380" s="25" t="str" cm="1">
        <f t="array" ref="N380">_xlfn.IFS(L380=100%,"выполнено",L380=0%,"не выполнено",L380&gt;0%,"в работе",L380&lt;100%,"в работе")</f>
        <v>в работе</v>
      </c>
      <c r="O380" s="25"/>
      <c r="P380" s="25"/>
      <c r="Q380" s="25" t="s">
        <v>1719</v>
      </c>
      <c r="R380" s="25" t="s">
        <v>1719</v>
      </c>
      <c r="S380" s="48" t="s">
        <v>1718</v>
      </c>
    </row>
    <row r="381" spans="1:19" x14ac:dyDescent="0.25">
      <c r="A381" s="47" t="s">
        <v>1686</v>
      </c>
      <c r="B381" s="44">
        <v>4</v>
      </c>
      <c r="C381" s="25" t="s">
        <v>269</v>
      </c>
      <c r="D381" s="25" t="s">
        <v>73</v>
      </c>
      <c r="E381" s="26">
        <v>45345</v>
      </c>
      <c r="F381" s="26">
        <v>45351</v>
      </c>
      <c r="G381" s="25" t="s">
        <v>73</v>
      </c>
      <c r="H381" s="26">
        <v>45881</v>
      </c>
      <c r="I381" s="26">
        <v>45887</v>
      </c>
      <c r="J381" s="25"/>
      <c r="K381" s="25"/>
      <c r="L381" s="27">
        <v>0</v>
      </c>
      <c r="M381" s="26" t="s">
        <v>2</v>
      </c>
      <c r="N381" s="25" t="str" cm="1">
        <f t="array" ref="N381">_xlfn.IFS(L381=100%,"выполнено",L381=0%,"не выполнено",L381&gt;0%,"в работе",L381&lt;100%,"в работе")</f>
        <v>не выполнено</v>
      </c>
      <c r="O381" s="25"/>
      <c r="P381" s="25"/>
      <c r="Q381" s="25" t="s">
        <v>1719</v>
      </c>
      <c r="R381" s="25" t="s">
        <v>1719</v>
      </c>
      <c r="S381" s="48" t="s">
        <v>1718</v>
      </c>
    </row>
    <row r="382" spans="1:19" x14ac:dyDescent="0.25">
      <c r="A382" s="47" t="s">
        <v>1686</v>
      </c>
      <c r="B382" s="44">
        <v>4</v>
      </c>
      <c r="C382" s="25" t="s">
        <v>270</v>
      </c>
      <c r="D382" s="25" t="s">
        <v>73</v>
      </c>
      <c r="E382" s="26">
        <v>45352</v>
      </c>
      <c r="F382" s="26">
        <v>45358</v>
      </c>
      <c r="G382" s="25" t="s">
        <v>73</v>
      </c>
      <c r="H382" s="26">
        <v>45881</v>
      </c>
      <c r="I382" s="26">
        <v>45887</v>
      </c>
      <c r="J382" s="25"/>
      <c r="K382" s="25"/>
      <c r="L382" s="27">
        <v>0</v>
      </c>
      <c r="M382" s="26" t="s">
        <v>2</v>
      </c>
      <c r="N382" s="25" t="str" cm="1">
        <f t="array" ref="N382">_xlfn.IFS(L382=100%,"выполнено",L382=0%,"не выполнено",L382&gt;0%,"в работе",L382&lt;100%,"в работе")</f>
        <v>не выполнено</v>
      </c>
      <c r="O382" s="25"/>
      <c r="P382" s="25"/>
      <c r="Q382" s="25" t="s">
        <v>1719</v>
      </c>
      <c r="R382" s="25" t="s">
        <v>1719</v>
      </c>
      <c r="S382" s="48" t="s">
        <v>1718</v>
      </c>
    </row>
    <row r="383" spans="1:19" x14ac:dyDescent="0.25">
      <c r="A383" s="47" t="s">
        <v>1686</v>
      </c>
      <c r="B383" s="44">
        <v>4</v>
      </c>
      <c r="C383" s="25" t="s">
        <v>271</v>
      </c>
      <c r="D383" s="25" t="s">
        <v>7</v>
      </c>
      <c r="E383" s="26">
        <v>45358</v>
      </c>
      <c r="F383" s="26">
        <v>45358</v>
      </c>
      <c r="G383" s="25" t="s">
        <v>7</v>
      </c>
      <c r="H383" s="26">
        <v>45887</v>
      </c>
      <c r="I383" s="26">
        <v>45887</v>
      </c>
      <c r="J383" s="25"/>
      <c r="K383" s="25"/>
      <c r="L383" s="27">
        <v>0</v>
      </c>
      <c r="M383" s="26" t="s">
        <v>2</v>
      </c>
      <c r="N383" s="25" t="str" cm="1">
        <f t="array" ref="N383">_xlfn.IFS(L383=100%,"выполнено",L383=0%,"не выполнено",L383&gt;0%,"в работе",L383&lt;100%,"в работе")</f>
        <v>не выполнено</v>
      </c>
      <c r="O383" s="25"/>
      <c r="P383" s="25"/>
      <c r="Q383" s="25" t="s">
        <v>1719</v>
      </c>
      <c r="R383" s="25" t="s">
        <v>1719</v>
      </c>
      <c r="S383" s="48" t="s">
        <v>1718</v>
      </c>
    </row>
    <row r="384" spans="1:19" x14ac:dyDescent="0.25">
      <c r="A384" s="47" t="s">
        <v>1686</v>
      </c>
      <c r="B384" s="44">
        <v>3</v>
      </c>
      <c r="C384" s="25" t="s">
        <v>437</v>
      </c>
      <c r="D384" s="25" t="s">
        <v>75</v>
      </c>
      <c r="E384" s="26">
        <v>45303</v>
      </c>
      <c r="F384" s="26">
        <v>45391</v>
      </c>
      <c r="G384" s="25" t="s">
        <v>438</v>
      </c>
      <c r="H384" s="26">
        <v>45391</v>
      </c>
      <c r="I384" s="26">
        <v>45583</v>
      </c>
      <c r="J384" s="25"/>
      <c r="K384" s="25"/>
      <c r="L384" s="27">
        <v>1</v>
      </c>
      <c r="M384" s="26">
        <v>45583</v>
      </c>
      <c r="N384" s="25" t="str" cm="1">
        <f t="array" ref="N384">_xlfn.IFS(L384=100%,"выполнено",L384=0%,"не выполнено",L384&gt;0%,"в работе",L384&lt;100%,"в работе")</f>
        <v>выполнено</v>
      </c>
      <c r="O384" s="25"/>
      <c r="P384" s="25"/>
      <c r="Q384" s="25" t="s">
        <v>1719</v>
      </c>
      <c r="R384" s="25" t="s">
        <v>1719</v>
      </c>
      <c r="S384" s="48" t="s">
        <v>1718</v>
      </c>
    </row>
    <row r="385" spans="1:19" x14ac:dyDescent="0.25">
      <c r="A385" s="47" t="s">
        <v>1686</v>
      </c>
      <c r="B385" s="44">
        <v>4</v>
      </c>
      <c r="C385" s="25" t="s">
        <v>439</v>
      </c>
      <c r="D385" s="25" t="s">
        <v>27</v>
      </c>
      <c r="E385" s="26">
        <v>45303</v>
      </c>
      <c r="F385" s="26">
        <v>45330</v>
      </c>
      <c r="G385" s="25" t="s">
        <v>313</v>
      </c>
      <c r="H385" s="26">
        <v>45391</v>
      </c>
      <c r="I385" s="26">
        <v>45425</v>
      </c>
      <c r="J385" s="25" t="s">
        <v>189</v>
      </c>
      <c r="K385" s="25" t="s">
        <v>190</v>
      </c>
      <c r="L385" s="27">
        <v>1</v>
      </c>
      <c r="M385" s="26">
        <v>45425</v>
      </c>
      <c r="N385" s="25" t="str" cm="1">
        <f t="array" ref="N385">_xlfn.IFS(L385=100%,"выполнено",L385=0%,"не выполнено",L385&gt;0%,"в работе",L385&lt;100%,"в работе")</f>
        <v>выполнено</v>
      </c>
      <c r="O385" s="25"/>
      <c r="P385" s="25"/>
      <c r="Q385" s="25" t="s">
        <v>189</v>
      </c>
      <c r="R385" s="25" t="s">
        <v>1699</v>
      </c>
      <c r="S385" s="48" t="s">
        <v>1718</v>
      </c>
    </row>
    <row r="386" spans="1:19" x14ac:dyDescent="0.25">
      <c r="A386" s="47" t="s">
        <v>1686</v>
      </c>
      <c r="B386" s="44">
        <v>4</v>
      </c>
      <c r="C386" s="25" t="s">
        <v>440</v>
      </c>
      <c r="D386" s="25" t="s">
        <v>30</v>
      </c>
      <c r="E386" s="26">
        <v>45317</v>
      </c>
      <c r="F386" s="26">
        <v>45358</v>
      </c>
      <c r="G386" s="25" t="s">
        <v>30</v>
      </c>
      <c r="H386" s="26">
        <v>45405</v>
      </c>
      <c r="I386" s="26">
        <v>45462</v>
      </c>
      <c r="J386" s="25" t="s">
        <v>290</v>
      </c>
      <c r="K386" s="25" t="s">
        <v>291</v>
      </c>
      <c r="L386" s="27">
        <v>1</v>
      </c>
      <c r="M386" s="26">
        <v>45462</v>
      </c>
      <c r="N386" s="25" t="str" cm="1">
        <f t="array" ref="N386">_xlfn.IFS(L386=100%,"выполнено",L386=0%,"не выполнено",L386&gt;0%,"в работе",L386&lt;100%,"в работе")</f>
        <v>выполнено</v>
      </c>
      <c r="O386" s="25"/>
      <c r="P386" s="25"/>
      <c r="Q386" s="25" t="s">
        <v>1700</v>
      </c>
      <c r="R386" s="25" t="s">
        <v>291</v>
      </c>
      <c r="S386" s="48" t="s">
        <v>1718</v>
      </c>
    </row>
    <row r="387" spans="1:19" x14ac:dyDescent="0.25">
      <c r="A387" s="47" t="s">
        <v>1686</v>
      </c>
      <c r="B387" s="44">
        <v>4</v>
      </c>
      <c r="C387" s="25" t="s">
        <v>441</v>
      </c>
      <c r="D387" s="25" t="s">
        <v>1</v>
      </c>
      <c r="E387" s="26" t="s">
        <v>2</v>
      </c>
      <c r="F387" s="26" t="s">
        <v>2</v>
      </c>
      <c r="G387" s="25" t="s">
        <v>77</v>
      </c>
      <c r="H387" s="26">
        <v>45450</v>
      </c>
      <c r="I387" s="26">
        <v>45462</v>
      </c>
      <c r="J387" s="25"/>
      <c r="K387" s="25"/>
      <c r="L387" s="27">
        <v>1</v>
      </c>
      <c r="M387" s="26">
        <v>45462</v>
      </c>
      <c r="N387" s="25" t="str" cm="1">
        <f t="array" ref="N387">_xlfn.IFS(L387=100%,"выполнено",L387=0%,"не выполнено",L387&gt;0%,"в работе",L387&lt;100%,"в работе")</f>
        <v>выполнено</v>
      </c>
      <c r="O387" s="25"/>
      <c r="P387" s="25"/>
      <c r="Q387" s="25" t="s">
        <v>1700</v>
      </c>
      <c r="R387" s="25" t="s">
        <v>291</v>
      </c>
      <c r="S387" s="48" t="s">
        <v>1718</v>
      </c>
    </row>
    <row r="388" spans="1:19" x14ac:dyDescent="0.25">
      <c r="A388" s="47" t="s">
        <v>1686</v>
      </c>
      <c r="B388" s="44">
        <v>4</v>
      </c>
      <c r="C388" s="25" t="s">
        <v>442</v>
      </c>
      <c r="D388" s="25" t="s">
        <v>1</v>
      </c>
      <c r="E388" s="26" t="s">
        <v>2</v>
      </c>
      <c r="F388" s="26" t="s">
        <v>2</v>
      </c>
      <c r="G388" s="25" t="s">
        <v>77</v>
      </c>
      <c r="H388" s="26">
        <v>45450</v>
      </c>
      <c r="I388" s="26">
        <v>45462</v>
      </c>
      <c r="J388" s="25"/>
      <c r="K388" s="25"/>
      <c r="L388" s="27">
        <v>1</v>
      </c>
      <c r="M388" s="26">
        <v>45462</v>
      </c>
      <c r="N388" s="25" t="str" cm="1">
        <f t="array" ref="N388">_xlfn.IFS(L388=100%,"выполнено",L388=0%,"не выполнено",L388&gt;0%,"в работе",L388&lt;100%,"в работе")</f>
        <v>выполнено</v>
      </c>
      <c r="O388" s="25"/>
      <c r="P388" s="25"/>
      <c r="Q388" s="25" t="s">
        <v>1700</v>
      </c>
      <c r="R388" s="25" t="s">
        <v>291</v>
      </c>
      <c r="S388" s="48" t="s">
        <v>1718</v>
      </c>
    </row>
    <row r="389" spans="1:19" x14ac:dyDescent="0.25">
      <c r="A389" s="47" t="s">
        <v>1686</v>
      </c>
      <c r="B389" s="44">
        <v>4</v>
      </c>
      <c r="C389" s="25" t="s">
        <v>443</v>
      </c>
      <c r="D389" s="25" t="s">
        <v>27</v>
      </c>
      <c r="E389" s="26">
        <v>45331</v>
      </c>
      <c r="F389" s="26">
        <v>45358</v>
      </c>
      <c r="G389" s="25" t="s">
        <v>27</v>
      </c>
      <c r="H389" s="26">
        <v>45422</v>
      </c>
      <c r="I389" s="26">
        <v>45457</v>
      </c>
      <c r="J389" s="25" t="s">
        <v>155</v>
      </c>
      <c r="K389" s="25" t="s">
        <v>444</v>
      </c>
      <c r="L389" s="27">
        <v>1</v>
      </c>
      <c r="M389" s="26">
        <v>45457</v>
      </c>
      <c r="N389" s="25" t="str" cm="1">
        <f t="array" ref="N389">_xlfn.IFS(L389=100%,"выполнено",L389=0%,"не выполнено",L389&gt;0%,"в работе",L389&lt;100%,"в работе")</f>
        <v>выполнено</v>
      </c>
      <c r="O389" s="25"/>
      <c r="P389" s="25"/>
      <c r="Q389" s="25" t="s">
        <v>155</v>
      </c>
      <c r="R389" s="25" t="s">
        <v>1699</v>
      </c>
      <c r="S389" s="48" t="s">
        <v>1718</v>
      </c>
    </row>
    <row r="390" spans="1:19" x14ac:dyDescent="0.25">
      <c r="A390" s="47" t="s">
        <v>1686</v>
      </c>
      <c r="B390" s="44">
        <v>4</v>
      </c>
      <c r="C390" s="25" t="s">
        <v>445</v>
      </c>
      <c r="D390" s="25" t="s">
        <v>27</v>
      </c>
      <c r="E390" s="26">
        <v>45331</v>
      </c>
      <c r="F390" s="26">
        <v>45358</v>
      </c>
      <c r="G390" s="25" t="s">
        <v>27</v>
      </c>
      <c r="H390" s="26">
        <v>45422</v>
      </c>
      <c r="I390" s="26">
        <v>45460</v>
      </c>
      <c r="J390" s="25" t="s">
        <v>297</v>
      </c>
      <c r="K390" s="25" t="s">
        <v>298</v>
      </c>
      <c r="L390" s="27">
        <v>1</v>
      </c>
      <c r="M390" s="26">
        <v>45460</v>
      </c>
      <c r="N390" s="25" t="str" cm="1">
        <f t="array" ref="N390">_xlfn.IFS(L390=100%,"выполнено",L390=0%,"не выполнено",L390&gt;0%,"в работе",L390&lt;100%,"в работе")</f>
        <v>выполнено</v>
      </c>
      <c r="O390" s="25"/>
      <c r="P390" s="25"/>
      <c r="Q390" s="25" t="s">
        <v>1013</v>
      </c>
      <c r="R390" s="25" t="s">
        <v>1702</v>
      </c>
      <c r="S390" s="48" t="s">
        <v>1718</v>
      </c>
    </row>
    <row r="391" spans="1:19" x14ac:dyDescent="0.25">
      <c r="A391" s="47" t="s">
        <v>1686</v>
      </c>
      <c r="B391" s="44">
        <v>4</v>
      </c>
      <c r="C391" s="25" t="s">
        <v>446</v>
      </c>
      <c r="D391" s="25" t="s">
        <v>27</v>
      </c>
      <c r="E391" s="26">
        <v>45331</v>
      </c>
      <c r="F391" s="26">
        <v>45358</v>
      </c>
      <c r="G391" s="25" t="s">
        <v>69</v>
      </c>
      <c r="H391" s="26">
        <v>45422</v>
      </c>
      <c r="I391" s="26">
        <v>45463</v>
      </c>
      <c r="J391" s="25" t="s">
        <v>203</v>
      </c>
      <c r="K391" s="25" t="s">
        <v>204</v>
      </c>
      <c r="L391" s="27">
        <v>1</v>
      </c>
      <c r="M391" s="26">
        <v>45463</v>
      </c>
      <c r="N391" s="25" t="str" cm="1">
        <f t="array" ref="N391">_xlfn.IFS(L391=100%,"выполнено",L391=0%,"не выполнено",L391&gt;0%,"в работе",L391&lt;100%,"в работе")</f>
        <v>выполнено</v>
      </c>
      <c r="O391" s="25"/>
      <c r="P391" s="25"/>
      <c r="Q391" s="25" t="s">
        <v>1696</v>
      </c>
      <c r="R391" s="25" t="s">
        <v>204</v>
      </c>
      <c r="S391" s="48" t="s">
        <v>1718</v>
      </c>
    </row>
    <row r="392" spans="1:19" x14ac:dyDescent="0.25">
      <c r="A392" s="47" t="s">
        <v>1686</v>
      </c>
      <c r="B392" s="44">
        <v>4</v>
      </c>
      <c r="C392" s="25" t="s">
        <v>447</v>
      </c>
      <c r="D392" s="25" t="s">
        <v>27</v>
      </c>
      <c r="E392" s="26">
        <v>45317</v>
      </c>
      <c r="F392" s="26">
        <v>45344</v>
      </c>
      <c r="G392" s="25" t="s">
        <v>27</v>
      </c>
      <c r="H392" s="26">
        <v>45422</v>
      </c>
      <c r="I392" s="26">
        <v>45471</v>
      </c>
      <c r="J392" s="25" t="s">
        <v>203</v>
      </c>
      <c r="K392" s="25" t="s">
        <v>204</v>
      </c>
      <c r="L392" s="27">
        <v>1</v>
      </c>
      <c r="M392" s="26">
        <v>45471</v>
      </c>
      <c r="N392" s="25" t="str" cm="1">
        <f t="array" ref="N392">_xlfn.IFS(L392=100%,"выполнено",L392=0%,"не выполнено",L392&gt;0%,"в работе",L392&lt;100%,"в работе")</f>
        <v>выполнено</v>
      </c>
      <c r="O392" s="25"/>
      <c r="P392" s="25"/>
      <c r="Q392" s="25" t="s">
        <v>1696</v>
      </c>
      <c r="R392" s="25" t="s">
        <v>204</v>
      </c>
      <c r="S392" s="48" t="s">
        <v>1718</v>
      </c>
    </row>
    <row r="393" spans="1:19" x14ac:dyDescent="0.25">
      <c r="A393" s="47" t="s">
        <v>1686</v>
      </c>
      <c r="B393" s="44">
        <v>4</v>
      </c>
      <c r="C393" s="25" t="s">
        <v>448</v>
      </c>
      <c r="D393" s="25" t="s">
        <v>41</v>
      </c>
      <c r="E393" s="26">
        <v>45331</v>
      </c>
      <c r="F393" s="26">
        <v>45366</v>
      </c>
      <c r="G393" s="25" t="s">
        <v>449</v>
      </c>
      <c r="H393" s="26">
        <v>45422</v>
      </c>
      <c r="I393" s="26">
        <v>45456</v>
      </c>
      <c r="J393" s="25" t="s">
        <v>203</v>
      </c>
      <c r="K393" s="25" t="s">
        <v>204</v>
      </c>
      <c r="L393" s="27">
        <v>1</v>
      </c>
      <c r="M393" s="26">
        <v>45456</v>
      </c>
      <c r="N393" s="25" t="str" cm="1">
        <f t="array" ref="N393">_xlfn.IFS(L393=100%,"выполнено",L393=0%,"не выполнено",L393&gt;0%,"в работе",L393&lt;100%,"в работе")</f>
        <v>выполнено</v>
      </c>
      <c r="O393" s="25"/>
      <c r="P393" s="25"/>
      <c r="Q393" s="25" t="s">
        <v>991</v>
      </c>
      <c r="R393" s="25" t="s">
        <v>1697</v>
      </c>
      <c r="S393" s="48" t="s">
        <v>1718</v>
      </c>
    </row>
    <row r="394" spans="1:19" x14ac:dyDescent="0.25">
      <c r="A394" s="47" t="s">
        <v>1686</v>
      </c>
      <c r="B394" s="44">
        <v>4</v>
      </c>
      <c r="C394" s="25" t="s">
        <v>450</v>
      </c>
      <c r="D394" s="25" t="s">
        <v>27</v>
      </c>
      <c r="E394" s="26">
        <v>45338</v>
      </c>
      <c r="F394" s="26">
        <v>45366</v>
      </c>
      <c r="G394" s="25" t="s">
        <v>27</v>
      </c>
      <c r="H394" s="26">
        <v>45429</v>
      </c>
      <c r="I394" s="26">
        <v>45497</v>
      </c>
      <c r="J394" s="25"/>
      <c r="K394" s="25"/>
      <c r="L394" s="27">
        <v>1</v>
      </c>
      <c r="M394" s="26">
        <v>45497</v>
      </c>
      <c r="N394" s="25" t="str" cm="1">
        <f t="array" ref="N394">_xlfn.IFS(L394=100%,"выполнено",L394=0%,"не выполнено",L394&gt;0%,"в работе",L394&lt;100%,"в работе")</f>
        <v>выполнено</v>
      </c>
      <c r="O394" s="25"/>
      <c r="P394" s="25"/>
      <c r="Q394" s="25" t="s">
        <v>1719</v>
      </c>
      <c r="R394" s="25" t="s">
        <v>1719</v>
      </c>
      <c r="S394" s="48" t="s">
        <v>1718</v>
      </c>
    </row>
    <row r="395" spans="1:19" x14ac:dyDescent="0.25">
      <c r="A395" s="47" t="s">
        <v>1686</v>
      </c>
      <c r="B395" s="44">
        <v>4</v>
      </c>
      <c r="C395" s="25" t="s">
        <v>451</v>
      </c>
      <c r="D395" s="25" t="s">
        <v>27</v>
      </c>
      <c r="E395" s="26">
        <v>45338</v>
      </c>
      <c r="F395" s="26">
        <v>45366</v>
      </c>
      <c r="G395" s="25" t="s">
        <v>161</v>
      </c>
      <c r="H395" s="26">
        <v>45429</v>
      </c>
      <c r="I395" s="26">
        <v>45504</v>
      </c>
      <c r="J395" s="25" t="s">
        <v>203</v>
      </c>
      <c r="K395" s="25" t="s">
        <v>204</v>
      </c>
      <c r="L395" s="27">
        <v>1</v>
      </c>
      <c r="M395" s="26">
        <v>45504</v>
      </c>
      <c r="N395" s="25" t="str" cm="1">
        <f t="array" ref="N395">_xlfn.IFS(L395=100%,"выполнено",L395=0%,"не выполнено",L395&gt;0%,"в работе",L395&lt;100%,"в работе")</f>
        <v>выполнено</v>
      </c>
      <c r="O395" s="25"/>
      <c r="P395" s="25"/>
      <c r="Q395" s="25" t="s">
        <v>1696</v>
      </c>
      <c r="R395" s="25" t="s">
        <v>204</v>
      </c>
      <c r="S395" s="48" t="s">
        <v>1718</v>
      </c>
    </row>
    <row r="396" spans="1:19" x14ac:dyDescent="0.25">
      <c r="A396" s="47" t="s">
        <v>1686</v>
      </c>
      <c r="B396" s="44">
        <v>4</v>
      </c>
      <c r="C396" s="25" t="s">
        <v>452</v>
      </c>
      <c r="D396" s="25" t="s">
        <v>27</v>
      </c>
      <c r="E396" s="26">
        <v>45338</v>
      </c>
      <c r="F396" s="26">
        <v>45366</v>
      </c>
      <c r="G396" s="25" t="s">
        <v>267</v>
      </c>
      <c r="H396" s="26">
        <v>45429</v>
      </c>
      <c r="I396" s="26">
        <v>45498</v>
      </c>
      <c r="J396" s="25" t="s">
        <v>203</v>
      </c>
      <c r="K396" s="25" t="s">
        <v>204</v>
      </c>
      <c r="L396" s="27">
        <v>1</v>
      </c>
      <c r="M396" s="26">
        <v>45498</v>
      </c>
      <c r="N396" s="25" t="str" cm="1">
        <f t="array" ref="N396">_xlfn.IFS(L396=100%,"выполнено",L396=0%,"не выполнено",L396&gt;0%,"в работе",L396&lt;100%,"в работе")</f>
        <v>выполнено</v>
      </c>
      <c r="O396" s="25"/>
      <c r="P396" s="25"/>
      <c r="Q396" s="25" t="s">
        <v>1696</v>
      </c>
      <c r="R396" s="25" t="s">
        <v>204</v>
      </c>
      <c r="S396" s="48" t="s">
        <v>1718</v>
      </c>
    </row>
    <row r="397" spans="1:19" x14ac:dyDescent="0.25">
      <c r="A397" s="47" t="s">
        <v>1686</v>
      </c>
      <c r="B397" s="44">
        <v>4</v>
      </c>
      <c r="C397" s="25" t="s">
        <v>453</v>
      </c>
      <c r="D397" s="25" t="s">
        <v>1</v>
      </c>
      <c r="E397" s="26" t="s">
        <v>2</v>
      </c>
      <c r="F397" s="26" t="s">
        <v>2</v>
      </c>
      <c r="G397" s="25" t="s">
        <v>67</v>
      </c>
      <c r="H397" s="26">
        <v>45477</v>
      </c>
      <c r="I397" s="26">
        <v>45490</v>
      </c>
      <c r="J397" s="25"/>
      <c r="K397" s="25"/>
      <c r="L397" s="27">
        <v>1</v>
      </c>
      <c r="M397" s="26">
        <v>45490</v>
      </c>
      <c r="N397" s="25" t="str" cm="1">
        <f t="array" ref="N397">_xlfn.IFS(L397=100%,"выполнено",L397=0%,"не выполнено",L397&gt;0%,"в работе",L397&lt;100%,"в работе")</f>
        <v>выполнено</v>
      </c>
      <c r="O397" s="25"/>
      <c r="P397" s="25"/>
      <c r="Q397" s="25" t="s">
        <v>1007</v>
      </c>
      <c r="R397" s="25" t="s">
        <v>204</v>
      </c>
      <c r="S397" s="48" t="s">
        <v>1718</v>
      </c>
    </row>
    <row r="398" spans="1:19" x14ac:dyDescent="0.25">
      <c r="A398" s="47" t="s">
        <v>1686</v>
      </c>
      <c r="B398" s="44">
        <v>4</v>
      </c>
      <c r="C398" s="25" t="s">
        <v>264</v>
      </c>
      <c r="D398" s="25" t="s">
        <v>27</v>
      </c>
      <c r="E398" s="26">
        <v>45338</v>
      </c>
      <c r="F398" s="26">
        <v>45366</v>
      </c>
      <c r="G398" s="25" t="s">
        <v>28</v>
      </c>
      <c r="H398" s="26">
        <v>45443</v>
      </c>
      <c r="I398" s="26">
        <v>45520</v>
      </c>
      <c r="J398" s="25" t="s">
        <v>435</v>
      </c>
      <c r="K398" s="25" t="s">
        <v>436</v>
      </c>
      <c r="L398" s="27">
        <v>1</v>
      </c>
      <c r="M398" s="26">
        <v>45520</v>
      </c>
      <c r="N398" s="25" t="str" cm="1">
        <f t="array" ref="N398">_xlfn.IFS(L398=100%,"выполнено",L398=0%,"не выполнено",L398&gt;0%,"в работе",L398&lt;100%,"в работе")</f>
        <v>выполнено</v>
      </c>
      <c r="O398" s="25"/>
      <c r="P398" s="25"/>
      <c r="Q398" s="25" t="s">
        <v>1025</v>
      </c>
      <c r="R398" s="25" t="s">
        <v>436</v>
      </c>
      <c r="S398" s="48" t="s">
        <v>1718</v>
      </c>
    </row>
    <row r="399" spans="1:19" x14ac:dyDescent="0.25">
      <c r="A399" s="47" t="s">
        <v>1686</v>
      </c>
      <c r="B399" s="44">
        <v>4</v>
      </c>
      <c r="C399" s="25" t="s">
        <v>265</v>
      </c>
      <c r="D399" s="25" t="s">
        <v>27</v>
      </c>
      <c r="E399" s="26">
        <v>45338</v>
      </c>
      <c r="F399" s="26">
        <v>45366</v>
      </c>
      <c r="G399" s="25" t="s">
        <v>28</v>
      </c>
      <c r="H399" s="26">
        <v>45443</v>
      </c>
      <c r="I399" s="26">
        <v>45504</v>
      </c>
      <c r="J399" s="25"/>
      <c r="K399" s="25"/>
      <c r="L399" s="27">
        <v>1</v>
      </c>
      <c r="M399" s="26">
        <v>45504</v>
      </c>
      <c r="N399" s="25" t="str" cm="1">
        <f t="array" ref="N399">_xlfn.IFS(L399=100%,"выполнено",L399=0%,"не выполнено",L399&gt;0%,"в работе",L399&lt;100%,"в работе")</f>
        <v>выполнено</v>
      </c>
      <c r="O399" s="25"/>
      <c r="P399" s="25"/>
      <c r="Q399" s="25" t="s">
        <v>1719</v>
      </c>
      <c r="R399" s="25" t="s">
        <v>1719</v>
      </c>
      <c r="S399" s="48" t="s">
        <v>1718</v>
      </c>
    </row>
    <row r="400" spans="1:19" x14ac:dyDescent="0.25">
      <c r="A400" s="47" t="s">
        <v>1686</v>
      </c>
      <c r="B400" s="44">
        <v>4</v>
      </c>
      <c r="C400" s="25" t="s">
        <v>266</v>
      </c>
      <c r="D400" s="25" t="s">
        <v>7</v>
      </c>
      <c r="E400" s="26">
        <v>45366</v>
      </c>
      <c r="F400" s="26">
        <v>45366</v>
      </c>
      <c r="G400" s="25" t="s">
        <v>7</v>
      </c>
      <c r="H400" s="26">
        <v>45425</v>
      </c>
      <c r="I400" s="26">
        <v>45425</v>
      </c>
      <c r="J400" s="25"/>
      <c r="K400" s="25"/>
      <c r="L400" s="27">
        <v>1</v>
      </c>
      <c r="M400" s="26">
        <v>45425</v>
      </c>
      <c r="N400" s="25" t="str" cm="1">
        <f t="array" ref="N400">_xlfn.IFS(L400=100%,"выполнено",L400=0%,"не выполнено",L400&gt;0%,"в работе",L400&lt;100%,"в работе")</f>
        <v>выполнено</v>
      </c>
      <c r="O400" s="25"/>
      <c r="P400" s="25"/>
      <c r="Q400" s="25" t="s">
        <v>1719</v>
      </c>
      <c r="R400" s="25" t="s">
        <v>1719</v>
      </c>
      <c r="S400" s="48" t="s">
        <v>1718</v>
      </c>
    </row>
    <row r="401" spans="1:19" x14ac:dyDescent="0.25">
      <c r="A401" s="47" t="s">
        <v>1686</v>
      </c>
      <c r="B401" s="44">
        <v>4</v>
      </c>
      <c r="C401" s="25" t="s">
        <v>268</v>
      </c>
      <c r="D401" s="25" t="s">
        <v>73</v>
      </c>
      <c r="E401" s="26">
        <v>45369</v>
      </c>
      <c r="F401" s="26">
        <v>45377</v>
      </c>
      <c r="G401" s="25" t="s">
        <v>73</v>
      </c>
      <c r="H401" s="26">
        <v>45426</v>
      </c>
      <c r="I401" s="26">
        <v>45516</v>
      </c>
      <c r="J401" s="25"/>
      <c r="K401" s="25"/>
      <c r="L401" s="27">
        <v>1</v>
      </c>
      <c r="M401" s="26">
        <v>45516</v>
      </c>
      <c r="N401" s="25" t="str" cm="1">
        <f t="array" ref="N401">_xlfn.IFS(L401=100%,"выполнено",L401=0%,"не выполнено",L401&gt;0%,"в работе",L401&lt;100%,"в работе")</f>
        <v>выполнено</v>
      </c>
      <c r="O401" s="25"/>
      <c r="P401" s="25"/>
      <c r="Q401" s="25" t="s">
        <v>1719</v>
      </c>
      <c r="R401" s="25" t="s">
        <v>1719</v>
      </c>
      <c r="S401" s="48" t="s">
        <v>1718</v>
      </c>
    </row>
    <row r="402" spans="1:19" x14ac:dyDescent="0.25">
      <c r="A402" s="47" t="s">
        <v>1686</v>
      </c>
      <c r="B402" s="44">
        <v>4</v>
      </c>
      <c r="C402" s="25" t="s">
        <v>269</v>
      </c>
      <c r="D402" s="25" t="s">
        <v>73</v>
      </c>
      <c r="E402" s="26">
        <v>45378</v>
      </c>
      <c r="F402" s="26">
        <v>45384</v>
      </c>
      <c r="G402" s="25" t="s">
        <v>73</v>
      </c>
      <c r="H402" s="26">
        <v>45502</v>
      </c>
      <c r="I402" s="26">
        <v>45519</v>
      </c>
      <c r="J402" s="25"/>
      <c r="K402" s="25"/>
      <c r="L402" s="27">
        <v>1</v>
      </c>
      <c r="M402" s="26">
        <v>45519</v>
      </c>
      <c r="N402" s="25" t="str" cm="1">
        <f t="array" ref="N402">_xlfn.IFS(L402=100%,"выполнено",L402=0%,"не выполнено",L402&gt;0%,"в работе",L402&lt;100%,"в работе")</f>
        <v>выполнено</v>
      </c>
      <c r="O402" s="25"/>
      <c r="P402" s="25"/>
      <c r="Q402" s="25" t="s">
        <v>1719</v>
      </c>
      <c r="R402" s="25" t="s">
        <v>1719</v>
      </c>
      <c r="S402" s="48" t="s">
        <v>1718</v>
      </c>
    </row>
    <row r="403" spans="1:19" x14ac:dyDescent="0.25">
      <c r="A403" s="47" t="s">
        <v>1686</v>
      </c>
      <c r="B403" s="44">
        <v>4</v>
      </c>
      <c r="C403" s="25" t="s">
        <v>270</v>
      </c>
      <c r="D403" s="25" t="s">
        <v>73</v>
      </c>
      <c r="E403" s="26">
        <v>45385</v>
      </c>
      <c r="F403" s="26">
        <v>45391</v>
      </c>
      <c r="G403" s="25" t="s">
        <v>73</v>
      </c>
      <c r="H403" s="26">
        <v>45503</v>
      </c>
      <c r="I403" s="26">
        <v>45546</v>
      </c>
      <c r="J403" s="25"/>
      <c r="K403" s="25"/>
      <c r="L403" s="27">
        <v>1</v>
      </c>
      <c r="M403" s="26">
        <v>45546</v>
      </c>
      <c r="N403" s="25" t="str" cm="1">
        <f t="array" ref="N403">_xlfn.IFS(L403=100%,"выполнено",L403=0%,"не выполнено",L403&gt;0%,"в работе",L403&lt;100%,"в работе")</f>
        <v>выполнено</v>
      </c>
      <c r="O403" s="25"/>
      <c r="P403" s="25"/>
      <c r="Q403" s="25" t="s">
        <v>1719</v>
      </c>
      <c r="R403" s="25" t="s">
        <v>1719</v>
      </c>
      <c r="S403" s="48" t="s">
        <v>1718</v>
      </c>
    </row>
    <row r="404" spans="1:19" x14ac:dyDescent="0.25">
      <c r="A404" s="47" t="s">
        <v>1686</v>
      </c>
      <c r="B404" s="44">
        <v>4</v>
      </c>
      <c r="C404" s="25" t="s">
        <v>271</v>
      </c>
      <c r="D404" s="25" t="s">
        <v>7</v>
      </c>
      <c r="E404" s="26">
        <v>45391</v>
      </c>
      <c r="F404" s="26">
        <v>45391</v>
      </c>
      <c r="G404" s="25" t="s">
        <v>454</v>
      </c>
      <c r="H404" s="26">
        <v>45532</v>
      </c>
      <c r="I404" s="26">
        <v>45583</v>
      </c>
      <c r="J404" s="25"/>
      <c r="K404" s="25"/>
      <c r="L404" s="27">
        <v>1</v>
      </c>
      <c r="M404" s="26">
        <v>45583</v>
      </c>
      <c r="N404" s="25" t="str" cm="1">
        <f t="array" ref="N404">_xlfn.IFS(L404=100%,"выполнено",L404=0%,"не выполнено",L404&gt;0%,"в работе",L404&lt;100%,"в работе")</f>
        <v>выполнено</v>
      </c>
      <c r="O404" s="25"/>
      <c r="P404" s="25"/>
      <c r="Q404" s="25" t="s">
        <v>1719</v>
      </c>
      <c r="R404" s="25" t="s">
        <v>1719</v>
      </c>
      <c r="S404" s="48" t="s">
        <v>1718</v>
      </c>
    </row>
    <row r="405" spans="1:19" x14ac:dyDescent="0.25">
      <c r="A405" s="47" t="s">
        <v>1686</v>
      </c>
      <c r="B405" s="44">
        <v>3</v>
      </c>
      <c r="C405" s="25" t="s">
        <v>455</v>
      </c>
      <c r="D405" s="25" t="s">
        <v>456</v>
      </c>
      <c r="E405" s="26">
        <v>45222</v>
      </c>
      <c r="F405" s="26">
        <v>45371</v>
      </c>
      <c r="G405" s="25" t="s">
        <v>1735</v>
      </c>
      <c r="H405" s="26">
        <v>45222</v>
      </c>
      <c r="I405" s="26">
        <v>45884</v>
      </c>
      <c r="J405" s="25"/>
      <c r="K405" s="25"/>
      <c r="L405" s="27">
        <v>0.7</v>
      </c>
      <c r="M405" s="26" t="s">
        <v>2</v>
      </c>
      <c r="N405" s="25" t="str" cm="1">
        <f t="array" ref="N405">_xlfn.IFS(L405=100%,"выполнено",L405=0%,"не выполнено",L405&gt;0%,"в работе",L405&lt;100%,"в работе")</f>
        <v>в работе</v>
      </c>
      <c r="O405" s="25"/>
      <c r="P405" s="25"/>
      <c r="Q405" s="25" t="s">
        <v>1696</v>
      </c>
      <c r="R405" s="25" t="s">
        <v>204</v>
      </c>
      <c r="S405" s="48" t="s">
        <v>1718</v>
      </c>
    </row>
    <row r="406" spans="1:19" x14ac:dyDescent="0.25">
      <c r="A406" s="47" t="s">
        <v>1686</v>
      </c>
      <c r="B406" s="44">
        <v>4</v>
      </c>
      <c r="C406" s="25" t="s">
        <v>457</v>
      </c>
      <c r="D406" s="25" t="s">
        <v>456</v>
      </c>
      <c r="E406" s="26">
        <v>45222</v>
      </c>
      <c r="F406" s="26">
        <v>45371</v>
      </c>
      <c r="G406" s="25" t="s">
        <v>1757</v>
      </c>
      <c r="H406" s="26">
        <v>45222</v>
      </c>
      <c r="I406" s="26">
        <v>45870</v>
      </c>
      <c r="J406" s="25"/>
      <c r="K406" s="25"/>
      <c r="L406" s="27">
        <v>0.85</v>
      </c>
      <c r="M406" s="26" t="s">
        <v>2</v>
      </c>
      <c r="N406" s="25" t="str" cm="1">
        <f t="array" ref="N406">_xlfn.IFS(L406=100%,"выполнено",L406=0%,"не выполнено",L406&gt;0%,"в работе",L406&lt;100%,"в работе")</f>
        <v>в работе</v>
      </c>
      <c r="O406" s="25"/>
      <c r="P406" s="25"/>
      <c r="Q406" s="25" t="s">
        <v>1696</v>
      </c>
      <c r="R406" s="25" t="s">
        <v>204</v>
      </c>
      <c r="S406" s="48" t="s">
        <v>1718</v>
      </c>
    </row>
    <row r="407" spans="1:19" x14ac:dyDescent="0.25">
      <c r="A407" s="47" t="s">
        <v>1686</v>
      </c>
      <c r="B407" s="44">
        <v>4</v>
      </c>
      <c r="C407" s="25" t="s">
        <v>458</v>
      </c>
      <c r="D407" s="25" t="s">
        <v>27</v>
      </c>
      <c r="E407" s="26">
        <v>45343</v>
      </c>
      <c r="F407" s="26">
        <v>45371</v>
      </c>
      <c r="G407" s="25" t="s">
        <v>1758</v>
      </c>
      <c r="H407" s="26">
        <v>45408</v>
      </c>
      <c r="I407" s="26">
        <v>45884</v>
      </c>
      <c r="J407" s="25"/>
      <c r="K407" s="25"/>
      <c r="L407" s="27">
        <v>0.7</v>
      </c>
      <c r="M407" s="26" t="s">
        <v>2</v>
      </c>
      <c r="N407" s="25" t="str" cm="1">
        <f t="array" ref="N407">_xlfn.IFS(L407=100%,"выполнено",L407=0%,"не выполнено",L407&gt;0%,"в работе",L407&lt;100%,"в работе")</f>
        <v>в работе</v>
      </c>
      <c r="O407" s="25"/>
      <c r="P407" s="25"/>
      <c r="Q407" s="25" t="s">
        <v>1025</v>
      </c>
      <c r="R407" s="25" t="s">
        <v>436</v>
      </c>
      <c r="S407" s="48" t="s">
        <v>1718</v>
      </c>
    </row>
    <row r="408" spans="1:19" x14ac:dyDescent="0.25">
      <c r="A408" s="47" t="s">
        <v>1686</v>
      </c>
      <c r="B408" s="44">
        <v>4</v>
      </c>
      <c r="C408" s="25" t="s">
        <v>265</v>
      </c>
      <c r="D408" s="25" t="s">
        <v>27</v>
      </c>
      <c r="E408" s="26">
        <v>45343</v>
      </c>
      <c r="F408" s="26">
        <v>45371</v>
      </c>
      <c r="G408" s="25" t="s">
        <v>460</v>
      </c>
      <c r="H408" s="26">
        <v>45408</v>
      </c>
      <c r="I408" s="26">
        <v>45884</v>
      </c>
      <c r="J408" s="25"/>
      <c r="K408" s="25"/>
      <c r="L408" s="27">
        <v>0.6</v>
      </c>
      <c r="M408" s="26" t="s">
        <v>2</v>
      </c>
      <c r="N408" s="25" t="str" cm="1">
        <f t="array" ref="N408">_xlfn.IFS(L408=100%,"выполнено",L408=0%,"не выполнено",L408&gt;0%,"в работе",L408&lt;100%,"в работе")</f>
        <v>в работе</v>
      </c>
      <c r="O408" s="25"/>
      <c r="P408" s="25"/>
      <c r="Q408" s="25" t="s">
        <v>1719</v>
      </c>
      <c r="R408" s="25" t="s">
        <v>1719</v>
      </c>
      <c r="S408" s="48" t="s">
        <v>1718</v>
      </c>
    </row>
    <row r="409" spans="1:19" x14ac:dyDescent="0.25">
      <c r="A409" s="47" t="s">
        <v>1686</v>
      </c>
      <c r="B409" s="44">
        <v>2</v>
      </c>
      <c r="C409" s="25" t="s">
        <v>462</v>
      </c>
      <c r="D409" s="25" t="s">
        <v>80</v>
      </c>
      <c r="E409" s="26">
        <v>45350</v>
      </c>
      <c r="F409" s="26">
        <v>45397</v>
      </c>
      <c r="G409" s="25" t="s">
        <v>67</v>
      </c>
      <c r="H409" s="26">
        <v>45866</v>
      </c>
      <c r="I409" s="26">
        <v>45884</v>
      </c>
      <c r="J409" s="25"/>
      <c r="K409" s="25"/>
      <c r="L409" s="27">
        <v>0.15</v>
      </c>
      <c r="M409" s="26" t="s">
        <v>2</v>
      </c>
      <c r="N409" s="25" t="str" cm="1">
        <f t="array" ref="N409">_xlfn.IFS(L409=100%,"выполнено",L409=0%,"не выполнено",L409&gt;0%,"в работе",L409&lt;100%,"в работе")</f>
        <v>в работе</v>
      </c>
      <c r="O409" s="25"/>
      <c r="P409" s="25"/>
      <c r="Q409" s="25" t="s">
        <v>1025</v>
      </c>
      <c r="R409" s="25" t="s">
        <v>436</v>
      </c>
      <c r="S409" s="48" t="s">
        <v>1718</v>
      </c>
    </row>
    <row r="410" spans="1:19" x14ac:dyDescent="0.25">
      <c r="A410" s="47" t="s">
        <v>1687</v>
      </c>
      <c r="B410" s="44">
        <v>1</v>
      </c>
      <c r="C410" s="25" t="s">
        <v>0</v>
      </c>
      <c r="D410" s="25" t="s">
        <v>1</v>
      </c>
      <c r="E410" s="26" t="s">
        <v>2</v>
      </c>
      <c r="F410" s="26" t="s">
        <v>2</v>
      </c>
      <c r="G410" s="25" t="s">
        <v>1759</v>
      </c>
      <c r="H410" s="26">
        <v>44949</v>
      </c>
      <c r="I410" s="26">
        <v>45967</v>
      </c>
      <c r="J410" s="25"/>
      <c r="K410" s="25"/>
      <c r="L410" s="27">
        <v>0.91</v>
      </c>
      <c r="M410" s="26" t="s">
        <v>2</v>
      </c>
      <c r="N410" s="25" t="str" cm="1">
        <f t="array" ref="N410">_xlfn.IFS(L410=100%,"выполнено",L410=0%,"не выполнено",L410&gt;0%,"в работе",L410&lt;100%,"в работе")</f>
        <v>в работе</v>
      </c>
      <c r="O410" s="25"/>
      <c r="P410" s="25"/>
      <c r="Q410" s="25" t="s">
        <v>1719</v>
      </c>
      <c r="R410" s="25" t="s">
        <v>1719</v>
      </c>
      <c r="S410" s="48" t="s">
        <v>1718</v>
      </c>
    </row>
    <row r="411" spans="1:19" x14ac:dyDescent="0.25">
      <c r="A411" s="47" t="s">
        <v>1687</v>
      </c>
      <c r="B411" s="44">
        <v>1</v>
      </c>
      <c r="C411" s="25" t="s">
        <v>463</v>
      </c>
      <c r="D411" s="25" t="s">
        <v>3</v>
      </c>
      <c r="E411" s="26">
        <v>45170</v>
      </c>
      <c r="F411" s="26">
        <v>45560</v>
      </c>
      <c r="G411" s="25" t="s">
        <v>1759</v>
      </c>
      <c r="H411" s="26">
        <v>44949</v>
      </c>
      <c r="I411" s="26">
        <v>45967</v>
      </c>
      <c r="J411" s="25" t="s">
        <v>464</v>
      </c>
      <c r="K411" s="25" t="s">
        <v>465</v>
      </c>
      <c r="L411" s="27">
        <v>0.91</v>
      </c>
      <c r="M411" s="26" t="s">
        <v>2</v>
      </c>
      <c r="N411" s="25" t="str" cm="1">
        <f t="array" ref="N411">_xlfn.IFS(L411=100%,"выполнено",L411=0%,"не выполнено",L411&gt;0%,"в работе",L411&lt;100%,"в работе")</f>
        <v>в работе</v>
      </c>
      <c r="O411" s="25"/>
      <c r="P411" s="25"/>
      <c r="Q411" s="25" t="s">
        <v>1719</v>
      </c>
      <c r="R411" s="25" t="s">
        <v>1719</v>
      </c>
      <c r="S411" s="48" t="s">
        <v>1718</v>
      </c>
    </row>
    <row r="412" spans="1:19" x14ac:dyDescent="0.25">
      <c r="A412" s="47" t="s">
        <v>1687</v>
      </c>
      <c r="B412" s="44">
        <v>2</v>
      </c>
      <c r="C412" s="25" t="s">
        <v>466</v>
      </c>
      <c r="D412" s="25" t="s">
        <v>3</v>
      </c>
      <c r="E412" s="26">
        <v>45170</v>
      </c>
      <c r="F412" s="26">
        <v>45560</v>
      </c>
      <c r="G412" s="25" t="s">
        <v>1760</v>
      </c>
      <c r="H412" s="26">
        <v>45170</v>
      </c>
      <c r="I412" s="26">
        <v>45967</v>
      </c>
      <c r="J412" s="25" t="s">
        <v>464</v>
      </c>
      <c r="K412" s="25" t="s">
        <v>465</v>
      </c>
      <c r="L412" s="27">
        <v>0</v>
      </c>
      <c r="M412" s="26" t="s">
        <v>2</v>
      </c>
      <c r="N412" s="25" t="str" cm="1">
        <f t="array" ref="N412">_xlfn.IFS(L412=100%,"выполнено",L412=0%,"не выполнено",L412&gt;0%,"в работе",L412&lt;100%,"в работе")</f>
        <v>не выполнено</v>
      </c>
      <c r="O412" s="25"/>
      <c r="P412" s="25"/>
      <c r="Q412" s="25" t="s">
        <v>465</v>
      </c>
      <c r="R412" s="25" t="s">
        <v>465</v>
      </c>
      <c r="S412" s="48" t="s">
        <v>1718</v>
      </c>
    </row>
    <row r="413" spans="1:19" x14ac:dyDescent="0.25">
      <c r="A413" s="47" t="s">
        <v>1687</v>
      </c>
      <c r="B413" s="44">
        <v>3</v>
      </c>
      <c r="C413" s="25" t="s">
        <v>467</v>
      </c>
      <c r="D413" s="25" t="s">
        <v>7</v>
      </c>
      <c r="E413" s="26">
        <v>45170</v>
      </c>
      <c r="F413" s="26">
        <v>45170</v>
      </c>
      <c r="G413" s="25" t="s">
        <v>7</v>
      </c>
      <c r="H413" s="26">
        <v>45170</v>
      </c>
      <c r="I413" s="26">
        <v>45170</v>
      </c>
      <c r="J413" s="25" t="s">
        <v>464</v>
      </c>
      <c r="K413" s="25" t="s">
        <v>465</v>
      </c>
      <c r="L413" s="27">
        <v>1</v>
      </c>
      <c r="M413" s="26">
        <v>45170</v>
      </c>
      <c r="N413" s="25" t="str" cm="1">
        <f t="array" ref="N413">_xlfn.IFS(L413=100%,"выполнено",L413=0%,"не выполнено",L413&gt;0%,"в работе",L413&lt;100%,"в работе")</f>
        <v>выполнено</v>
      </c>
      <c r="O413" s="25"/>
      <c r="P413" s="25"/>
      <c r="Q413" s="25" t="s">
        <v>1719</v>
      </c>
      <c r="R413" s="25" t="s">
        <v>1719</v>
      </c>
      <c r="S413" s="48" t="s">
        <v>1718</v>
      </c>
    </row>
    <row r="414" spans="1:19" x14ac:dyDescent="0.25">
      <c r="A414" s="47" t="s">
        <v>1687</v>
      </c>
      <c r="B414" s="44">
        <v>3</v>
      </c>
      <c r="C414" s="25" t="s">
        <v>468</v>
      </c>
      <c r="D414" s="25" t="s">
        <v>7</v>
      </c>
      <c r="E414" s="26">
        <v>45334</v>
      </c>
      <c r="F414" s="26">
        <v>45334</v>
      </c>
      <c r="G414" s="25" t="s">
        <v>7</v>
      </c>
      <c r="H414" s="26">
        <v>45866</v>
      </c>
      <c r="I414" s="26">
        <v>45866</v>
      </c>
      <c r="J414" s="25" t="s">
        <v>464</v>
      </c>
      <c r="K414" s="25" t="s">
        <v>465</v>
      </c>
      <c r="L414" s="27">
        <v>0</v>
      </c>
      <c r="M414" s="26" t="s">
        <v>2</v>
      </c>
      <c r="N414" s="25" t="str" cm="1">
        <f t="array" ref="N414">_xlfn.IFS(L414=100%,"выполнено",L414=0%,"не выполнено",L414&gt;0%,"в работе",L414&lt;100%,"в работе")</f>
        <v>не выполнено</v>
      </c>
      <c r="O414" s="25"/>
      <c r="P414" s="25"/>
      <c r="Q414" s="25" t="s">
        <v>1719</v>
      </c>
      <c r="R414" s="25" t="s">
        <v>1719</v>
      </c>
      <c r="S414" s="48" t="s">
        <v>1718</v>
      </c>
    </row>
    <row r="415" spans="1:19" x14ac:dyDescent="0.25">
      <c r="A415" s="47" t="s">
        <v>1687</v>
      </c>
      <c r="B415" s="44">
        <v>3</v>
      </c>
      <c r="C415" s="25" t="s">
        <v>469</v>
      </c>
      <c r="D415" s="25" t="s">
        <v>7</v>
      </c>
      <c r="E415" s="26">
        <v>45407</v>
      </c>
      <c r="F415" s="26">
        <v>45407</v>
      </c>
      <c r="G415" s="25" t="s">
        <v>7</v>
      </c>
      <c r="H415" s="26">
        <v>45891</v>
      </c>
      <c r="I415" s="26">
        <v>45891</v>
      </c>
      <c r="J415" s="25" t="s">
        <v>464</v>
      </c>
      <c r="K415" s="25" t="s">
        <v>465</v>
      </c>
      <c r="L415" s="27">
        <v>0</v>
      </c>
      <c r="M415" s="26" t="s">
        <v>2</v>
      </c>
      <c r="N415" s="25" t="str" cm="1">
        <f t="array" ref="N415">_xlfn.IFS(L415=100%,"выполнено",L415=0%,"не выполнено",L415&gt;0%,"в работе",L415&lt;100%,"в работе")</f>
        <v>не выполнено</v>
      </c>
      <c r="O415" s="25"/>
      <c r="P415" s="25"/>
      <c r="Q415" s="25" t="s">
        <v>1719</v>
      </c>
      <c r="R415" s="25" t="s">
        <v>1719</v>
      </c>
      <c r="S415" s="48" t="s">
        <v>1718</v>
      </c>
    </row>
    <row r="416" spans="1:19" x14ac:dyDescent="0.25">
      <c r="A416" s="47" t="s">
        <v>1687</v>
      </c>
      <c r="B416" s="44">
        <v>3</v>
      </c>
      <c r="C416" s="25" t="s">
        <v>470</v>
      </c>
      <c r="D416" s="25" t="s">
        <v>7</v>
      </c>
      <c r="E416" s="26">
        <v>45560</v>
      </c>
      <c r="F416" s="26">
        <v>45560</v>
      </c>
      <c r="G416" s="25" t="s">
        <v>7</v>
      </c>
      <c r="H416" s="26">
        <v>45967</v>
      </c>
      <c r="I416" s="26">
        <v>45967</v>
      </c>
      <c r="J416" s="25" t="s">
        <v>464</v>
      </c>
      <c r="K416" s="25" t="s">
        <v>465</v>
      </c>
      <c r="L416" s="27">
        <v>0</v>
      </c>
      <c r="M416" s="26" t="s">
        <v>2</v>
      </c>
      <c r="N416" s="25" t="str" cm="1">
        <f t="array" ref="N416">_xlfn.IFS(L416=100%,"выполнено",L416=0%,"не выполнено",L416&gt;0%,"в работе",L416&lt;100%,"в работе")</f>
        <v>не выполнено</v>
      </c>
      <c r="O416" s="25"/>
      <c r="P416" s="25"/>
      <c r="Q416" s="25" t="s">
        <v>1719</v>
      </c>
      <c r="R416" s="25" t="s">
        <v>1719</v>
      </c>
      <c r="S416" s="48" t="s">
        <v>1718</v>
      </c>
    </row>
    <row r="417" spans="1:19" x14ac:dyDescent="0.25">
      <c r="A417" s="47" t="s">
        <v>1687</v>
      </c>
      <c r="B417" s="44">
        <v>3</v>
      </c>
      <c r="C417" s="25" t="s">
        <v>471</v>
      </c>
      <c r="D417" s="25" t="s">
        <v>7</v>
      </c>
      <c r="E417" s="26">
        <v>45560</v>
      </c>
      <c r="F417" s="26">
        <v>45560</v>
      </c>
      <c r="G417" s="25" t="s">
        <v>7</v>
      </c>
      <c r="H417" s="26">
        <v>45967</v>
      </c>
      <c r="I417" s="26">
        <v>45967</v>
      </c>
      <c r="J417" s="25" t="s">
        <v>464</v>
      </c>
      <c r="K417" s="25" t="s">
        <v>465</v>
      </c>
      <c r="L417" s="27">
        <v>0</v>
      </c>
      <c r="M417" s="26" t="s">
        <v>2</v>
      </c>
      <c r="N417" s="25" t="str" cm="1">
        <f t="array" ref="N417">_xlfn.IFS(L417=100%,"выполнено",L417=0%,"не выполнено",L417&gt;0%,"в работе",L417&lt;100%,"в работе")</f>
        <v>не выполнено</v>
      </c>
      <c r="O417" s="25"/>
      <c r="P417" s="25"/>
      <c r="Q417" s="25" t="s">
        <v>1719</v>
      </c>
      <c r="R417" s="25" t="s">
        <v>1719</v>
      </c>
      <c r="S417" s="48" t="s">
        <v>1718</v>
      </c>
    </row>
    <row r="418" spans="1:19" x14ac:dyDescent="0.25">
      <c r="A418" s="47" t="s">
        <v>1687</v>
      </c>
      <c r="B418" s="44">
        <v>2</v>
      </c>
      <c r="C418" s="25" t="s">
        <v>472</v>
      </c>
      <c r="D418" s="25" t="s">
        <v>333</v>
      </c>
      <c r="E418" s="26">
        <v>45170</v>
      </c>
      <c r="F418" s="26">
        <v>45247</v>
      </c>
      <c r="G418" s="25" t="s">
        <v>198</v>
      </c>
      <c r="H418" s="26">
        <v>45170</v>
      </c>
      <c r="I418" s="26">
        <v>45301</v>
      </c>
      <c r="J418" s="25" t="s">
        <v>464</v>
      </c>
      <c r="K418" s="25" t="s">
        <v>465</v>
      </c>
      <c r="L418" s="27">
        <v>1</v>
      </c>
      <c r="M418" s="26">
        <v>45301</v>
      </c>
      <c r="N418" s="25" t="str" cm="1">
        <f t="array" ref="N418">_xlfn.IFS(L418=100%,"выполнено",L418=0%,"не выполнено",L418&gt;0%,"в работе",L418&lt;100%,"в работе")</f>
        <v>выполнено</v>
      </c>
      <c r="O418" s="25"/>
      <c r="P418" s="25"/>
      <c r="Q418" s="25" t="s">
        <v>464</v>
      </c>
      <c r="R418" s="25" t="s">
        <v>465</v>
      </c>
      <c r="S418" s="48" t="s">
        <v>1718</v>
      </c>
    </row>
    <row r="419" spans="1:19" x14ac:dyDescent="0.25">
      <c r="A419" s="47" t="s">
        <v>1687</v>
      </c>
      <c r="B419" s="44">
        <v>3</v>
      </c>
      <c r="C419" s="25" t="s">
        <v>473</v>
      </c>
      <c r="D419" s="25" t="s">
        <v>67</v>
      </c>
      <c r="E419" s="26">
        <v>45170</v>
      </c>
      <c r="F419" s="26">
        <v>45183</v>
      </c>
      <c r="G419" s="25" t="s">
        <v>67</v>
      </c>
      <c r="H419" s="26">
        <v>45170</v>
      </c>
      <c r="I419" s="26">
        <v>45191</v>
      </c>
      <c r="J419" s="25" t="s">
        <v>464</v>
      </c>
      <c r="K419" s="25" t="s">
        <v>465</v>
      </c>
      <c r="L419" s="27">
        <v>1</v>
      </c>
      <c r="M419" s="26">
        <v>45191</v>
      </c>
      <c r="N419" s="25" t="str" cm="1">
        <f t="array" ref="N419">_xlfn.IFS(L419=100%,"выполнено",L419=0%,"не выполнено",L419&gt;0%,"в работе",L419&lt;100%,"в работе")</f>
        <v>выполнено</v>
      </c>
      <c r="O419" s="25"/>
      <c r="P419" s="25"/>
      <c r="Q419" s="25" t="s">
        <v>464</v>
      </c>
      <c r="R419" s="25" t="s">
        <v>465</v>
      </c>
      <c r="S419" s="48" t="s">
        <v>1718</v>
      </c>
    </row>
    <row r="420" spans="1:19" x14ac:dyDescent="0.25">
      <c r="A420" s="47" t="s">
        <v>1687</v>
      </c>
      <c r="B420" s="44">
        <v>3</v>
      </c>
      <c r="C420" s="25" t="s">
        <v>474</v>
      </c>
      <c r="D420" s="25" t="s">
        <v>122</v>
      </c>
      <c r="E420" s="26">
        <v>45184</v>
      </c>
      <c r="F420" s="26">
        <v>45247</v>
      </c>
      <c r="G420" s="25" t="s">
        <v>122</v>
      </c>
      <c r="H420" s="26">
        <v>45202</v>
      </c>
      <c r="I420" s="26">
        <v>45265</v>
      </c>
      <c r="J420" s="25" t="s">
        <v>475</v>
      </c>
      <c r="K420" s="25" t="s">
        <v>475</v>
      </c>
      <c r="L420" s="27">
        <v>1</v>
      </c>
      <c r="M420" s="26">
        <v>45265</v>
      </c>
      <c r="N420" s="25" t="str" cm="1">
        <f t="array" ref="N420">_xlfn.IFS(L420=100%,"выполнено",L420=0%,"не выполнено",L420&gt;0%,"в работе",L420&lt;100%,"в работе")</f>
        <v>выполнено</v>
      </c>
      <c r="O420" s="25"/>
      <c r="P420" s="25"/>
      <c r="Q420" s="25" t="s">
        <v>475</v>
      </c>
      <c r="R420" s="25" t="s">
        <v>465</v>
      </c>
      <c r="S420" s="48" t="s">
        <v>1718</v>
      </c>
    </row>
    <row r="421" spans="1:19" x14ac:dyDescent="0.25">
      <c r="A421" s="47" t="s">
        <v>1687</v>
      </c>
      <c r="B421" s="44">
        <v>3</v>
      </c>
      <c r="C421" s="25" t="s">
        <v>476</v>
      </c>
      <c r="D421" s="25" t="s">
        <v>122</v>
      </c>
      <c r="E421" s="26">
        <v>45184</v>
      </c>
      <c r="F421" s="26">
        <v>45247</v>
      </c>
      <c r="G421" s="25" t="s">
        <v>122</v>
      </c>
      <c r="H421" s="26">
        <v>45202</v>
      </c>
      <c r="I421" s="26">
        <v>45265</v>
      </c>
      <c r="J421" s="25" t="s">
        <v>475</v>
      </c>
      <c r="K421" s="25" t="s">
        <v>475</v>
      </c>
      <c r="L421" s="27">
        <v>1</v>
      </c>
      <c r="M421" s="26">
        <v>45265</v>
      </c>
      <c r="N421" s="25" t="str" cm="1">
        <f t="array" ref="N421">_xlfn.IFS(L421=100%,"выполнено",L421=0%,"не выполнено",L421&gt;0%,"в работе",L421&lt;100%,"в работе")</f>
        <v>выполнено</v>
      </c>
      <c r="O421" s="25"/>
      <c r="P421" s="25"/>
      <c r="Q421" s="25" t="s">
        <v>475</v>
      </c>
      <c r="R421" s="25" t="s">
        <v>465</v>
      </c>
      <c r="S421" s="48" t="s">
        <v>1718</v>
      </c>
    </row>
    <row r="422" spans="1:19" x14ac:dyDescent="0.25">
      <c r="A422" s="47" t="s">
        <v>1687</v>
      </c>
      <c r="B422" s="44">
        <v>3</v>
      </c>
      <c r="C422" s="25" t="s">
        <v>477</v>
      </c>
      <c r="D422" s="25" t="s">
        <v>67</v>
      </c>
      <c r="E422" s="26">
        <v>45170</v>
      </c>
      <c r="F422" s="26">
        <v>45183</v>
      </c>
      <c r="G422" s="25" t="s">
        <v>67</v>
      </c>
      <c r="H422" s="26">
        <v>45191</v>
      </c>
      <c r="I422" s="26">
        <v>45301</v>
      </c>
      <c r="J422" s="25" t="s">
        <v>478</v>
      </c>
      <c r="K422" s="25"/>
      <c r="L422" s="27">
        <v>1</v>
      </c>
      <c r="M422" s="26">
        <v>45301</v>
      </c>
      <c r="N422" s="25" t="str" cm="1">
        <f t="array" ref="N422">_xlfn.IFS(L422=100%,"выполнено",L422=0%,"не выполнено",L422&gt;0%,"в работе",L422&lt;100%,"в работе")</f>
        <v>выполнено</v>
      </c>
      <c r="O422" s="25"/>
      <c r="P422" s="25"/>
      <c r="Q422" s="25" t="s">
        <v>478</v>
      </c>
      <c r="R422" s="25" t="s">
        <v>465</v>
      </c>
      <c r="S422" s="48" t="s">
        <v>1718</v>
      </c>
    </row>
    <row r="423" spans="1:19" x14ac:dyDescent="0.25">
      <c r="A423" s="47" t="s">
        <v>1687</v>
      </c>
      <c r="B423" s="44">
        <v>3</v>
      </c>
      <c r="C423" s="25" t="s">
        <v>479</v>
      </c>
      <c r="D423" s="25" t="s">
        <v>67</v>
      </c>
      <c r="E423" s="26">
        <v>45170</v>
      </c>
      <c r="F423" s="26">
        <v>45183</v>
      </c>
      <c r="G423" s="25" t="s">
        <v>67</v>
      </c>
      <c r="H423" s="26">
        <v>45191</v>
      </c>
      <c r="I423" s="26">
        <v>45204</v>
      </c>
      <c r="J423" s="25" t="s">
        <v>478</v>
      </c>
      <c r="K423" s="25"/>
      <c r="L423" s="27">
        <v>1</v>
      </c>
      <c r="M423" s="26">
        <v>45204</v>
      </c>
      <c r="N423" s="25" t="str" cm="1">
        <f t="array" ref="N423">_xlfn.IFS(L423=100%,"выполнено",L423=0%,"не выполнено",L423&gt;0%,"в работе",L423&lt;100%,"в работе")</f>
        <v>выполнено</v>
      </c>
      <c r="O423" s="25"/>
      <c r="P423" s="25"/>
      <c r="Q423" s="25" t="s">
        <v>1719</v>
      </c>
      <c r="R423" s="25" t="s">
        <v>1719</v>
      </c>
      <c r="S423" s="48" t="s">
        <v>1718</v>
      </c>
    </row>
    <row r="424" spans="1:19" x14ac:dyDescent="0.25">
      <c r="A424" s="47" t="s">
        <v>1687</v>
      </c>
      <c r="B424" s="44">
        <v>2</v>
      </c>
      <c r="C424" s="25" t="s">
        <v>480</v>
      </c>
      <c r="D424" s="25" t="s">
        <v>481</v>
      </c>
      <c r="E424" s="26">
        <v>45250</v>
      </c>
      <c r="F424" s="26">
        <v>45446</v>
      </c>
      <c r="G424" s="25" t="s">
        <v>1761</v>
      </c>
      <c r="H424" s="26">
        <v>44949</v>
      </c>
      <c r="I424" s="26">
        <v>45894</v>
      </c>
      <c r="J424" s="25" t="s">
        <v>464</v>
      </c>
      <c r="K424" s="25" t="s">
        <v>465</v>
      </c>
      <c r="L424" s="27">
        <v>0.92</v>
      </c>
      <c r="M424" s="26" t="s">
        <v>2</v>
      </c>
      <c r="N424" s="25" t="str" cm="1">
        <f t="array" ref="N424">_xlfn.IFS(L424=100%,"выполнено",L424=0%,"не выполнено",L424&gt;0%,"в работе",L424&lt;100%,"в работе")</f>
        <v>в работе</v>
      </c>
      <c r="O424" s="25"/>
      <c r="P424" s="25"/>
      <c r="Q424" s="25" t="s">
        <v>465</v>
      </c>
      <c r="R424" s="25" t="s">
        <v>465</v>
      </c>
      <c r="S424" s="48" t="s">
        <v>1718</v>
      </c>
    </row>
    <row r="425" spans="1:19" x14ac:dyDescent="0.25">
      <c r="A425" s="47" t="s">
        <v>1687</v>
      </c>
      <c r="B425" s="44">
        <v>3</v>
      </c>
      <c r="C425" s="25" t="s">
        <v>482</v>
      </c>
      <c r="D425" s="25" t="s">
        <v>10</v>
      </c>
      <c r="E425" s="26">
        <v>45250</v>
      </c>
      <c r="F425" s="26">
        <v>45425</v>
      </c>
      <c r="G425" s="25" t="s">
        <v>1762</v>
      </c>
      <c r="H425" s="26">
        <v>44949</v>
      </c>
      <c r="I425" s="26">
        <v>45873</v>
      </c>
      <c r="J425" s="25" t="s">
        <v>464</v>
      </c>
      <c r="K425" s="25" t="s">
        <v>465</v>
      </c>
      <c r="L425" s="27">
        <v>0.87</v>
      </c>
      <c r="M425" s="26" t="s">
        <v>2</v>
      </c>
      <c r="N425" s="25" t="str" cm="1">
        <f t="array" ref="N425">_xlfn.IFS(L425=100%,"выполнено",L425=0%,"не выполнено",L425&gt;0%,"в работе",L425&lt;100%,"в работе")</f>
        <v>в работе</v>
      </c>
      <c r="O425" s="25"/>
      <c r="P425" s="25"/>
      <c r="Q425" s="25" t="s">
        <v>465</v>
      </c>
      <c r="R425" s="25" t="s">
        <v>465</v>
      </c>
      <c r="S425" s="48" t="s">
        <v>1718</v>
      </c>
    </row>
    <row r="426" spans="1:19" x14ac:dyDescent="0.25">
      <c r="A426" s="47" t="s">
        <v>1687</v>
      </c>
      <c r="B426" s="44">
        <v>4</v>
      </c>
      <c r="C426" s="25" t="s">
        <v>483</v>
      </c>
      <c r="D426" s="25" t="s">
        <v>1</v>
      </c>
      <c r="E426" s="26" t="s">
        <v>2</v>
      </c>
      <c r="F426" s="26" t="s">
        <v>2</v>
      </c>
      <c r="G426" s="25" t="s">
        <v>1763</v>
      </c>
      <c r="H426" s="26">
        <v>45366</v>
      </c>
      <c r="I426" s="26">
        <v>45853</v>
      </c>
      <c r="J426" s="25"/>
      <c r="K426" s="25"/>
      <c r="L426" s="27">
        <v>1</v>
      </c>
      <c r="M426" s="26">
        <v>45853</v>
      </c>
      <c r="N426" s="25" t="str" cm="1">
        <f t="array" ref="N426">_xlfn.IFS(L426=100%,"выполнено",L426=0%,"не выполнено",L426&gt;0%,"в работе",L426&lt;100%,"в работе")</f>
        <v>выполнено</v>
      </c>
      <c r="O426" s="25"/>
      <c r="P426" s="25"/>
      <c r="Q426" s="25" t="s">
        <v>1719</v>
      </c>
      <c r="R426" s="25" t="s">
        <v>1719</v>
      </c>
      <c r="S426" s="48" t="s">
        <v>1718</v>
      </c>
    </row>
    <row r="427" spans="1:19" x14ac:dyDescent="0.25">
      <c r="A427" s="47" t="s">
        <v>1687</v>
      </c>
      <c r="B427" s="44">
        <v>5</v>
      </c>
      <c r="C427" s="25" t="s">
        <v>484</v>
      </c>
      <c r="D427" s="25" t="s">
        <v>1</v>
      </c>
      <c r="E427" s="26" t="s">
        <v>2</v>
      </c>
      <c r="F427" s="26" t="s">
        <v>2</v>
      </c>
      <c r="G427" s="25" t="s">
        <v>67</v>
      </c>
      <c r="H427" s="26">
        <v>45377</v>
      </c>
      <c r="I427" s="26">
        <v>45433</v>
      </c>
      <c r="J427" s="25"/>
      <c r="K427" s="25"/>
      <c r="L427" s="27">
        <v>1</v>
      </c>
      <c r="M427" s="26">
        <v>45433</v>
      </c>
      <c r="N427" s="25" t="str" cm="1">
        <f t="array" ref="N427">_xlfn.IFS(L427=100%,"выполнено",L427=0%,"не выполнено",L427&gt;0%,"в работе",L427&lt;100%,"в работе")</f>
        <v>выполнено</v>
      </c>
      <c r="O427" s="25"/>
      <c r="P427" s="25"/>
      <c r="Q427" s="25" t="s">
        <v>1700</v>
      </c>
      <c r="R427" s="25" t="s">
        <v>291</v>
      </c>
      <c r="S427" s="48" t="s">
        <v>1718</v>
      </c>
    </row>
    <row r="428" spans="1:19" x14ac:dyDescent="0.25">
      <c r="A428" s="47" t="s">
        <v>1687</v>
      </c>
      <c r="B428" s="44">
        <v>5</v>
      </c>
      <c r="C428" s="25" t="s">
        <v>485</v>
      </c>
      <c r="D428" s="25" t="s">
        <v>1</v>
      </c>
      <c r="E428" s="26" t="s">
        <v>2</v>
      </c>
      <c r="F428" s="26" t="s">
        <v>2</v>
      </c>
      <c r="G428" s="25" t="s">
        <v>148</v>
      </c>
      <c r="H428" s="26">
        <v>45366</v>
      </c>
      <c r="I428" s="26">
        <v>45853</v>
      </c>
      <c r="J428" s="25"/>
      <c r="K428" s="25"/>
      <c r="L428" s="27">
        <v>1</v>
      </c>
      <c r="M428" s="26">
        <v>45853</v>
      </c>
      <c r="N428" s="25" t="str" cm="1">
        <f t="array" ref="N428">_xlfn.IFS(L428=100%,"выполнено",L428=0%,"не выполнено",L428&gt;0%,"в работе",L428&lt;100%,"в работе")</f>
        <v>выполнено</v>
      </c>
      <c r="O428" s="25"/>
      <c r="P428" s="25"/>
      <c r="Q428" s="25" t="s">
        <v>1698</v>
      </c>
      <c r="R428" s="25" t="s">
        <v>1699</v>
      </c>
      <c r="S428" s="48" t="s">
        <v>1718</v>
      </c>
    </row>
    <row r="429" spans="1:19" x14ac:dyDescent="0.25">
      <c r="A429" s="47" t="s">
        <v>1687</v>
      </c>
      <c r="B429" s="44">
        <v>5</v>
      </c>
      <c r="C429" s="25" t="s">
        <v>487</v>
      </c>
      <c r="D429" s="25" t="s">
        <v>1</v>
      </c>
      <c r="E429" s="26" t="s">
        <v>2</v>
      </c>
      <c r="F429" s="26" t="s">
        <v>2</v>
      </c>
      <c r="G429" s="25" t="s">
        <v>488</v>
      </c>
      <c r="H429" s="26">
        <v>45398</v>
      </c>
      <c r="I429" s="26">
        <v>45666</v>
      </c>
      <c r="J429" s="25"/>
      <c r="K429" s="25"/>
      <c r="L429" s="27">
        <v>1</v>
      </c>
      <c r="M429" s="26">
        <v>45666</v>
      </c>
      <c r="N429" s="25" t="str" cm="1">
        <f t="array" ref="N429">_xlfn.IFS(L429=100%,"выполнено",L429=0%,"не выполнено",L429&gt;0%,"в работе",L429&lt;100%,"в работе")</f>
        <v>выполнено</v>
      </c>
      <c r="O429" s="25"/>
      <c r="P429" s="25"/>
      <c r="Q429" s="25" t="s">
        <v>1696</v>
      </c>
      <c r="R429" s="25" t="s">
        <v>204</v>
      </c>
      <c r="S429" s="48" t="s">
        <v>1718</v>
      </c>
    </row>
    <row r="430" spans="1:19" x14ac:dyDescent="0.25">
      <c r="A430" s="47" t="s">
        <v>1687</v>
      </c>
      <c r="B430" s="44">
        <v>5</v>
      </c>
      <c r="C430" s="25" t="s">
        <v>489</v>
      </c>
      <c r="D430" s="25" t="s">
        <v>1</v>
      </c>
      <c r="E430" s="26" t="s">
        <v>2</v>
      </c>
      <c r="F430" s="26" t="s">
        <v>2</v>
      </c>
      <c r="G430" s="25" t="s">
        <v>490</v>
      </c>
      <c r="H430" s="26">
        <v>45398</v>
      </c>
      <c r="I430" s="26">
        <v>45770</v>
      </c>
      <c r="J430" s="25"/>
      <c r="K430" s="25"/>
      <c r="L430" s="27">
        <v>1</v>
      </c>
      <c r="M430" s="26">
        <v>45770</v>
      </c>
      <c r="N430" s="25" t="str" cm="1">
        <f t="array" ref="N430">_xlfn.IFS(L430=100%,"выполнено",L430=0%,"не выполнено",L430&gt;0%,"в работе",L430&lt;100%,"в работе")</f>
        <v>выполнено</v>
      </c>
      <c r="O430" s="25"/>
      <c r="P430" s="25"/>
      <c r="Q430" s="25" t="s">
        <v>1696</v>
      </c>
      <c r="R430" s="25" t="s">
        <v>204</v>
      </c>
      <c r="S430" s="48" t="s">
        <v>1718</v>
      </c>
    </row>
    <row r="431" spans="1:19" x14ac:dyDescent="0.25">
      <c r="A431" s="47" t="s">
        <v>1687</v>
      </c>
      <c r="B431" s="44">
        <v>4</v>
      </c>
      <c r="C431" s="25" t="s">
        <v>491</v>
      </c>
      <c r="D431" s="25" t="s">
        <v>1</v>
      </c>
      <c r="E431" s="26" t="s">
        <v>2</v>
      </c>
      <c r="F431" s="26" t="s">
        <v>2</v>
      </c>
      <c r="G431" s="25" t="s">
        <v>1764</v>
      </c>
      <c r="H431" s="26">
        <v>45170</v>
      </c>
      <c r="I431" s="26">
        <v>45870</v>
      </c>
      <c r="J431" s="25"/>
      <c r="K431" s="25"/>
      <c r="L431" s="27">
        <v>0.98</v>
      </c>
      <c r="M431" s="26" t="s">
        <v>2</v>
      </c>
      <c r="N431" s="25" t="str" cm="1">
        <f t="array" ref="N431">_xlfn.IFS(L431=100%,"выполнено",L431=0%,"не выполнено",L431&gt;0%,"в работе",L431&lt;100%,"в работе")</f>
        <v>в работе</v>
      </c>
      <c r="O431" s="25"/>
      <c r="P431" s="25"/>
      <c r="Q431" s="25" t="s">
        <v>1719</v>
      </c>
      <c r="R431" s="25" t="s">
        <v>1719</v>
      </c>
      <c r="S431" s="48" t="s">
        <v>1718</v>
      </c>
    </row>
    <row r="432" spans="1:19" x14ac:dyDescent="0.25">
      <c r="A432" s="47" t="s">
        <v>1687</v>
      </c>
      <c r="B432" s="44">
        <v>5</v>
      </c>
      <c r="C432" s="25" t="s">
        <v>492</v>
      </c>
      <c r="D432" s="25" t="s">
        <v>1</v>
      </c>
      <c r="E432" s="26" t="s">
        <v>2</v>
      </c>
      <c r="F432" s="26" t="s">
        <v>2</v>
      </c>
      <c r="G432" s="25" t="s">
        <v>11</v>
      </c>
      <c r="H432" s="26">
        <v>45687</v>
      </c>
      <c r="I432" s="26">
        <v>45778</v>
      </c>
      <c r="J432" s="25"/>
      <c r="K432" s="25"/>
      <c r="L432" s="27">
        <v>1</v>
      </c>
      <c r="M432" s="26">
        <v>45778</v>
      </c>
      <c r="N432" s="25" t="str" cm="1">
        <f t="array" ref="N432">_xlfn.IFS(L432=100%,"выполнено",L432=0%,"не выполнено",L432&gt;0%,"в работе",L432&lt;100%,"в работе")</f>
        <v>выполнено</v>
      </c>
      <c r="O432" s="25"/>
      <c r="P432" s="25"/>
      <c r="Q432" s="25" t="s">
        <v>1700</v>
      </c>
      <c r="R432" s="25" t="s">
        <v>291</v>
      </c>
      <c r="S432" s="48" t="s">
        <v>1718</v>
      </c>
    </row>
    <row r="433" spans="1:19" x14ac:dyDescent="0.25">
      <c r="A433" s="47" t="s">
        <v>1687</v>
      </c>
      <c r="B433" s="44">
        <v>5</v>
      </c>
      <c r="C433" s="25" t="s">
        <v>493</v>
      </c>
      <c r="D433" s="25" t="s">
        <v>1</v>
      </c>
      <c r="E433" s="26" t="s">
        <v>2</v>
      </c>
      <c r="F433" s="26" t="s">
        <v>2</v>
      </c>
      <c r="G433" s="25" t="s">
        <v>73</v>
      </c>
      <c r="H433" s="26">
        <v>45698</v>
      </c>
      <c r="I433" s="26">
        <v>45702</v>
      </c>
      <c r="J433" s="25"/>
      <c r="K433" s="25"/>
      <c r="L433" s="27">
        <v>1</v>
      </c>
      <c r="M433" s="26">
        <v>45702</v>
      </c>
      <c r="N433" s="25" t="str" cm="1">
        <f t="array" ref="N433">_xlfn.IFS(L433=100%,"выполнено",L433=0%,"не выполнено",L433&gt;0%,"в работе",L433&lt;100%,"в работе")</f>
        <v>выполнено</v>
      </c>
      <c r="O433" s="25"/>
      <c r="P433" s="25"/>
      <c r="Q433" s="25" t="s">
        <v>1700</v>
      </c>
      <c r="R433" s="25" t="s">
        <v>291</v>
      </c>
      <c r="S433" s="48" t="s">
        <v>1718</v>
      </c>
    </row>
    <row r="434" spans="1:19" x14ac:dyDescent="0.25">
      <c r="A434" s="47" t="s">
        <v>1687</v>
      </c>
      <c r="B434" s="44">
        <v>5</v>
      </c>
      <c r="C434" s="25" t="s">
        <v>494</v>
      </c>
      <c r="D434" s="25" t="s">
        <v>1</v>
      </c>
      <c r="E434" s="26" t="s">
        <v>2</v>
      </c>
      <c r="F434" s="26" t="s">
        <v>2</v>
      </c>
      <c r="G434" s="25" t="s">
        <v>73</v>
      </c>
      <c r="H434" s="26">
        <v>45698</v>
      </c>
      <c r="I434" s="26">
        <v>45702</v>
      </c>
      <c r="J434" s="25"/>
      <c r="K434" s="25"/>
      <c r="L434" s="27">
        <v>1</v>
      </c>
      <c r="M434" s="26">
        <v>45702</v>
      </c>
      <c r="N434" s="25" t="str" cm="1">
        <f t="array" ref="N434">_xlfn.IFS(L434=100%,"выполнено",L434=0%,"не выполнено",L434&gt;0%,"в работе",L434&lt;100%,"в работе")</f>
        <v>выполнено</v>
      </c>
      <c r="O434" s="25"/>
      <c r="P434" s="25"/>
      <c r="Q434" s="25" t="s">
        <v>1700</v>
      </c>
      <c r="R434" s="25" t="s">
        <v>291</v>
      </c>
      <c r="S434" s="48" t="s">
        <v>1718</v>
      </c>
    </row>
    <row r="435" spans="1:19" x14ac:dyDescent="0.25">
      <c r="A435" s="47" t="s">
        <v>1687</v>
      </c>
      <c r="B435" s="44">
        <v>5</v>
      </c>
      <c r="C435" s="25" t="s">
        <v>495</v>
      </c>
      <c r="D435" s="25" t="s">
        <v>1</v>
      </c>
      <c r="E435" s="26" t="s">
        <v>2</v>
      </c>
      <c r="F435" s="26" t="s">
        <v>2</v>
      </c>
      <c r="G435" s="25" t="s">
        <v>884</v>
      </c>
      <c r="H435" s="26">
        <v>45687</v>
      </c>
      <c r="I435" s="26">
        <v>45870</v>
      </c>
      <c r="J435" s="25"/>
      <c r="K435" s="25"/>
      <c r="L435" s="27">
        <v>0.95</v>
      </c>
      <c r="M435" s="26" t="s">
        <v>2</v>
      </c>
      <c r="N435" s="25" t="str" cm="1">
        <f t="array" ref="N435">_xlfn.IFS(L435=100%,"выполнено",L435=0%,"не выполнено",L435&gt;0%,"в работе",L435&lt;100%,"в работе")</f>
        <v>в работе</v>
      </c>
      <c r="O435" s="25"/>
      <c r="P435" s="25"/>
      <c r="Q435" s="25" t="s">
        <v>1698</v>
      </c>
      <c r="R435" s="25" t="s">
        <v>1699</v>
      </c>
      <c r="S435" s="48" t="s">
        <v>1718</v>
      </c>
    </row>
    <row r="436" spans="1:19" x14ac:dyDescent="0.25">
      <c r="A436" s="47" t="s">
        <v>1687</v>
      </c>
      <c r="B436" s="44">
        <v>5</v>
      </c>
      <c r="C436" s="25" t="s">
        <v>496</v>
      </c>
      <c r="D436" s="25" t="s">
        <v>1</v>
      </c>
      <c r="E436" s="26" t="s">
        <v>2</v>
      </c>
      <c r="F436" s="26" t="s">
        <v>2</v>
      </c>
      <c r="G436" s="25" t="s">
        <v>41</v>
      </c>
      <c r="H436" s="26">
        <v>45170</v>
      </c>
      <c r="I436" s="26">
        <v>45204</v>
      </c>
      <c r="J436" s="25"/>
      <c r="K436" s="25"/>
      <c r="L436" s="27">
        <v>1</v>
      </c>
      <c r="M436" s="26">
        <v>45204</v>
      </c>
      <c r="N436" s="25" t="str" cm="1">
        <f t="array" ref="N436">_xlfn.IFS(L436=100%,"выполнено",L436=0%,"не выполнено",L436&gt;0%,"в работе",L436&lt;100%,"в работе")</f>
        <v>выполнено</v>
      </c>
      <c r="O436" s="25"/>
      <c r="P436" s="25"/>
      <c r="Q436" s="25" t="s">
        <v>1696</v>
      </c>
      <c r="R436" s="25" t="s">
        <v>204</v>
      </c>
      <c r="S436" s="48" t="s">
        <v>1718</v>
      </c>
    </row>
    <row r="437" spans="1:19" x14ac:dyDescent="0.25">
      <c r="A437" s="47" t="s">
        <v>1687</v>
      </c>
      <c r="B437" s="44">
        <v>5</v>
      </c>
      <c r="C437" s="25" t="s">
        <v>497</v>
      </c>
      <c r="D437" s="25" t="s">
        <v>1</v>
      </c>
      <c r="E437" s="26" t="s">
        <v>2</v>
      </c>
      <c r="F437" s="26" t="s">
        <v>2</v>
      </c>
      <c r="G437" s="25" t="s">
        <v>498</v>
      </c>
      <c r="H437" s="26">
        <v>45695</v>
      </c>
      <c r="I437" s="26">
        <v>45743</v>
      </c>
      <c r="J437" s="25"/>
      <c r="K437" s="25"/>
      <c r="L437" s="27">
        <v>1</v>
      </c>
      <c r="M437" s="26">
        <v>45743</v>
      </c>
      <c r="N437" s="25" t="str" cm="1">
        <f t="array" ref="N437">_xlfn.IFS(L437=100%,"выполнено",L437=0%,"не выполнено",L437&gt;0%,"в работе",L437&lt;100%,"в работе")</f>
        <v>выполнено</v>
      </c>
      <c r="O437" s="25"/>
      <c r="P437" s="25"/>
      <c r="Q437" s="25" t="s">
        <v>1013</v>
      </c>
      <c r="R437" s="25" t="s">
        <v>1702</v>
      </c>
      <c r="S437" s="48" t="s">
        <v>1718</v>
      </c>
    </row>
    <row r="438" spans="1:19" x14ac:dyDescent="0.25">
      <c r="A438" s="47" t="s">
        <v>1687</v>
      </c>
      <c r="B438" s="44">
        <v>4</v>
      </c>
      <c r="C438" s="25" t="s">
        <v>499</v>
      </c>
      <c r="D438" s="25" t="s">
        <v>67</v>
      </c>
      <c r="E438" s="26">
        <v>45335</v>
      </c>
      <c r="F438" s="26">
        <v>45348</v>
      </c>
      <c r="G438" s="25" t="s">
        <v>1765</v>
      </c>
      <c r="H438" s="26">
        <v>45406</v>
      </c>
      <c r="I438" s="26">
        <v>45869</v>
      </c>
      <c r="J438" s="25" t="s">
        <v>464</v>
      </c>
      <c r="K438" s="25" t="s">
        <v>465</v>
      </c>
      <c r="L438" s="27">
        <v>0.98</v>
      </c>
      <c r="M438" s="26" t="s">
        <v>2</v>
      </c>
      <c r="N438" s="25" t="str" cm="1">
        <f t="array" ref="N438">_xlfn.IFS(L438=100%,"выполнено",L438=0%,"не выполнено",L438&gt;0%,"в работе",L438&lt;100%,"в работе")</f>
        <v>в работе</v>
      </c>
      <c r="O438" s="25"/>
      <c r="P438" s="25"/>
      <c r="Q438" s="25" t="s">
        <v>465</v>
      </c>
      <c r="R438" s="25" t="s">
        <v>465</v>
      </c>
      <c r="S438" s="48" t="s">
        <v>1718</v>
      </c>
    </row>
    <row r="439" spans="1:19" x14ac:dyDescent="0.25">
      <c r="A439" s="47" t="s">
        <v>1687</v>
      </c>
      <c r="B439" s="44">
        <v>5</v>
      </c>
      <c r="C439" s="25" t="s">
        <v>502</v>
      </c>
      <c r="D439" s="25" t="s">
        <v>1</v>
      </c>
      <c r="E439" s="26" t="s">
        <v>2</v>
      </c>
      <c r="F439" s="26" t="s">
        <v>2</v>
      </c>
      <c r="G439" s="25" t="s">
        <v>106</v>
      </c>
      <c r="H439" s="26">
        <v>45698</v>
      </c>
      <c r="I439" s="26">
        <v>45707</v>
      </c>
      <c r="J439" s="25"/>
      <c r="K439" s="25"/>
      <c r="L439" s="27">
        <v>1</v>
      </c>
      <c r="M439" s="26">
        <v>45707</v>
      </c>
      <c r="N439" s="25" t="str" cm="1">
        <f t="array" ref="N439">_xlfn.IFS(L439=100%,"выполнено",L439=0%,"не выполнено",L439&gt;0%,"в работе",L439&lt;100%,"в работе")</f>
        <v>выполнено</v>
      </c>
      <c r="O439" s="25"/>
      <c r="P439" s="25"/>
      <c r="Q439" s="25" t="s">
        <v>1700</v>
      </c>
      <c r="R439" s="25" t="s">
        <v>291</v>
      </c>
      <c r="S439" s="48" t="s">
        <v>1718</v>
      </c>
    </row>
    <row r="440" spans="1:19" x14ac:dyDescent="0.25">
      <c r="A440" s="47" t="s">
        <v>1687</v>
      </c>
      <c r="B440" s="44">
        <v>5</v>
      </c>
      <c r="C440" s="25" t="s">
        <v>503</v>
      </c>
      <c r="D440" s="25" t="s">
        <v>1</v>
      </c>
      <c r="E440" s="26" t="s">
        <v>2</v>
      </c>
      <c r="F440" s="26" t="s">
        <v>2</v>
      </c>
      <c r="G440" s="25" t="s">
        <v>1766</v>
      </c>
      <c r="H440" s="26">
        <v>45747</v>
      </c>
      <c r="I440" s="26">
        <v>45771</v>
      </c>
      <c r="J440" s="25"/>
      <c r="K440" s="25"/>
      <c r="L440" s="27">
        <v>1</v>
      </c>
      <c r="M440" s="26">
        <v>45771</v>
      </c>
      <c r="N440" s="25" t="str" cm="1">
        <f t="array" ref="N440">_xlfn.IFS(L440=100%,"выполнено",L440=0%,"не выполнено",L440&gt;0%,"в работе",L440&lt;100%,"в работе")</f>
        <v>выполнено</v>
      </c>
      <c r="O440" s="25"/>
      <c r="P440" s="25"/>
      <c r="Q440" s="25" t="s">
        <v>1700</v>
      </c>
      <c r="R440" s="25" t="s">
        <v>291</v>
      </c>
      <c r="S440" s="48" t="s">
        <v>1718</v>
      </c>
    </row>
    <row r="441" spans="1:19" x14ac:dyDescent="0.25">
      <c r="A441" s="47" t="s">
        <v>1687</v>
      </c>
      <c r="B441" s="44">
        <v>5</v>
      </c>
      <c r="C441" s="25" t="s">
        <v>504</v>
      </c>
      <c r="D441" s="25" t="s">
        <v>1</v>
      </c>
      <c r="E441" s="26" t="s">
        <v>2</v>
      </c>
      <c r="F441" s="26" t="s">
        <v>2</v>
      </c>
      <c r="G441" s="25" t="s">
        <v>73</v>
      </c>
      <c r="H441" s="26">
        <v>45698</v>
      </c>
      <c r="I441" s="26">
        <v>45702</v>
      </c>
      <c r="J441" s="25"/>
      <c r="K441" s="25"/>
      <c r="L441" s="27">
        <v>1</v>
      </c>
      <c r="M441" s="26">
        <v>45702</v>
      </c>
      <c r="N441" s="25" t="str" cm="1">
        <f t="array" ref="N441">_xlfn.IFS(L441=100%,"выполнено",L441=0%,"не выполнено",L441&gt;0%,"в работе",L441&lt;100%,"в работе")</f>
        <v>выполнено</v>
      </c>
      <c r="O441" s="25"/>
      <c r="P441" s="25"/>
      <c r="Q441" s="25" t="s">
        <v>1700</v>
      </c>
      <c r="R441" s="25" t="s">
        <v>291</v>
      </c>
      <c r="S441" s="48" t="s">
        <v>1718</v>
      </c>
    </row>
    <row r="442" spans="1:19" x14ac:dyDescent="0.25">
      <c r="A442" s="47" t="s">
        <v>1687</v>
      </c>
      <c r="B442" s="44">
        <v>5</v>
      </c>
      <c r="C442" s="25" t="s">
        <v>505</v>
      </c>
      <c r="D442" s="25" t="s">
        <v>1</v>
      </c>
      <c r="E442" s="26" t="s">
        <v>2</v>
      </c>
      <c r="F442" s="26" t="s">
        <v>2</v>
      </c>
      <c r="G442" s="25" t="s">
        <v>506</v>
      </c>
      <c r="H442" s="26">
        <v>45695</v>
      </c>
      <c r="I442" s="26">
        <v>45800</v>
      </c>
      <c r="J442" s="25"/>
      <c r="K442" s="25"/>
      <c r="L442" s="27">
        <v>1</v>
      </c>
      <c r="M442" s="26">
        <v>45800</v>
      </c>
      <c r="N442" s="25" t="str" cm="1">
        <f t="array" ref="N442">_xlfn.IFS(L442=100%,"выполнено",L442=0%,"не выполнено",L442&gt;0%,"в работе",L442&lt;100%,"в работе")</f>
        <v>выполнено</v>
      </c>
      <c r="O442" s="25"/>
      <c r="P442" s="25"/>
      <c r="Q442" s="25" t="s">
        <v>1013</v>
      </c>
      <c r="R442" s="25" t="s">
        <v>1702</v>
      </c>
      <c r="S442" s="48" t="s">
        <v>1718</v>
      </c>
    </row>
    <row r="443" spans="1:19" x14ac:dyDescent="0.25">
      <c r="A443" s="47" t="s">
        <v>1687</v>
      </c>
      <c r="B443" s="44">
        <v>5</v>
      </c>
      <c r="C443" s="25" t="s">
        <v>500</v>
      </c>
      <c r="D443" s="25" t="s">
        <v>67</v>
      </c>
      <c r="E443" s="26">
        <v>45335</v>
      </c>
      <c r="F443" s="26">
        <v>45348</v>
      </c>
      <c r="G443" s="25" t="s">
        <v>648</v>
      </c>
      <c r="H443" s="26">
        <v>45406</v>
      </c>
      <c r="I443" s="26">
        <v>45833</v>
      </c>
      <c r="J443" s="25" t="s">
        <v>290</v>
      </c>
      <c r="K443" s="25" t="s">
        <v>291</v>
      </c>
      <c r="L443" s="27">
        <v>1</v>
      </c>
      <c r="M443" s="26">
        <v>45833</v>
      </c>
      <c r="N443" s="25" t="str" cm="1">
        <f t="array" ref="N443">_xlfn.IFS(L443=100%,"выполнено",L443=0%,"не выполнено",L443&gt;0%,"в работе",L443&lt;100%,"в работе")</f>
        <v>выполнено</v>
      </c>
      <c r="O443" s="25"/>
      <c r="P443" s="25"/>
      <c r="Q443" s="25" t="s">
        <v>1700</v>
      </c>
      <c r="R443" s="25" t="s">
        <v>291</v>
      </c>
      <c r="S443" s="48" t="s">
        <v>1718</v>
      </c>
    </row>
    <row r="444" spans="1:19" x14ac:dyDescent="0.25">
      <c r="A444" s="47" t="s">
        <v>1687</v>
      </c>
      <c r="B444" s="44">
        <v>5</v>
      </c>
      <c r="C444" s="25" t="s">
        <v>507</v>
      </c>
      <c r="D444" s="25" t="s">
        <v>1</v>
      </c>
      <c r="E444" s="26" t="s">
        <v>2</v>
      </c>
      <c r="F444" s="26" t="s">
        <v>2</v>
      </c>
      <c r="G444" s="25" t="s">
        <v>82</v>
      </c>
      <c r="H444" s="26">
        <v>45695</v>
      </c>
      <c r="I444" s="26">
        <v>45869</v>
      </c>
      <c r="J444" s="25"/>
      <c r="K444" s="25"/>
      <c r="L444" s="27">
        <v>0.95</v>
      </c>
      <c r="M444" s="26" t="s">
        <v>2</v>
      </c>
      <c r="N444" s="25" t="str" cm="1">
        <f t="array" ref="N444">_xlfn.IFS(L444=100%,"выполнено",L444=0%,"не выполнено",L444&gt;0%,"в работе",L444&lt;100%,"в работе")</f>
        <v>в работе</v>
      </c>
      <c r="O444" s="25"/>
      <c r="P444" s="25"/>
      <c r="Q444" s="25" t="s">
        <v>1696</v>
      </c>
      <c r="R444" s="25" t="s">
        <v>204</v>
      </c>
      <c r="S444" s="48" t="s">
        <v>1718</v>
      </c>
    </row>
    <row r="445" spans="1:19" x14ac:dyDescent="0.25">
      <c r="A445" s="47" t="s">
        <v>1687</v>
      </c>
      <c r="B445" s="44">
        <v>4</v>
      </c>
      <c r="C445" s="25" t="s">
        <v>508</v>
      </c>
      <c r="D445" s="25" t="s">
        <v>67</v>
      </c>
      <c r="E445" s="26">
        <v>45278</v>
      </c>
      <c r="F445" s="26">
        <v>45289</v>
      </c>
      <c r="G445" s="25" t="s">
        <v>1767</v>
      </c>
      <c r="H445" s="26">
        <v>45295</v>
      </c>
      <c r="I445" s="26">
        <v>45672</v>
      </c>
      <c r="J445" s="25" t="s">
        <v>464</v>
      </c>
      <c r="K445" s="25" t="s">
        <v>465</v>
      </c>
      <c r="L445" s="27">
        <v>1</v>
      </c>
      <c r="M445" s="26">
        <v>45672</v>
      </c>
      <c r="N445" s="25" t="str" cm="1">
        <f t="array" ref="N445">_xlfn.IFS(L445=100%,"выполнено",L445=0%,"не выполнено",L445&gt;0%,"в работе",L445&lt;100%,"в работе")</f>
        <v>выполнено</v>
      </c>
      <c r="O445" s="25"/>
      <c r="P445" s="25"/>
      <c r="Q445" s="25" t="s">
        <v>465</v>
      </c>
      <c r="R445" s="25" t="s">
        <v>465</v>
      </c>
      <c r="S445" s="48" t="s">
        <v>1718</v>
      </c>
    </row>
    <row r="446" spans="1:19" x14ac:dyDescent="0.25">
      <c r="A446" s="47" t="s">
        <v>1687</v>
      </c>
      <c r="B446" s="44">
        <v>5</v>
      </c>
      <c r="C446" s="25" t="s">
        <v>509</v>
      </c>
      <c r="D446" s="25" t="s">
        <v>67</v>
      </c>
      <c r="E446" s="26">
        <v>45278</v>
      </c>
      <c r="F446" s="26">
        <v>45289</v>
      </c>
      <c r="G446" s="25" t="s">
        <v>67</v>
      </c>
      <c r="H446" s="26">
        <v>45295</v>
      </c>
      <c r="I446" s="26">
        <v>45436</v>
      </c>
      <c r="J446" s="25" t="s">
        <v>510</v>
      </c>
      <c r="K446" s="25" t="s">
        <v>444</v>
      </c>
      <c r="L446" s="27">
        <v>1</v>
      </c>
      <c r="M446" s="26">
        <v>45436</v>
      </c>
      <c r="N446" s="25" t="str" cm="1">
        <f t="array" ref="N446">_xlfn.IFS(L446=100%,"выполнено",L446=0%,"не выполнено",L446&gt;0%,"в работе",L446&lt;100%,"в работе")</f>
        <v>выполнено</v>
      </c>
      <c r="O446" s="25"/>
      <c r="P446" s="25"/>
      <c r="Q446" s="25" t="s">
        <v>510</v>
      </c>
      <c r="R446" s="25" t="s">
        <v>1699</v>
      </c>
      <c r="S446" s="48" t="s">
        <v>1718</v>
      </c>
    </row>
    <row r="447" spans="1:19" x14ac:dyDescent="0.25">
      <c r="A447" s="47" t="s">
        <v>1687</v>
      </c>
      <c r="B447" s="44">
        <v>5</v>
      </c>
      <c r="C447" s="25" t="s">
        <v>511</v>
      </c>
      <c r="D447" s="25" t="s">
        <v>1</v>
      </c>
      <c r="E447" s="26" t="s">
        <v>2</v>
      </c>
      <c r="F447" s="26" t="s">
        <v>2</v>
      </c>
      <c r="G447" s="25" t="s">
        <v>67</v>
      </c>
      <c r="H447" s="26">
        <v>45377</v>
      </c>
      <c r="I447" s="26">
        <v>45433</v>
      </c>
      <c r="J447" s="25"/>
      <c r="K447" s="25"/>
      <c r="L447" s="27">
        <v>1</v>
      </c>
      <c r="M447" s="26">
        <v>45433</v>
      </c>
      <c r="N447" s="25" t="str" cm="1">
        <f t="array" ref="N447">_xlfn.IFS(L447=100%,"выполнено",L447=0%,"не выполнено",L447&gt;0%,"в работе",L447&lt;100%,"в работе")</f>
        <v>выполнено</v>
      </c>
      <c r="O447" s="25"/>
      <c r="P447" s="25"/>
      <c r="Q447" s="25" t="s">
        <v>1700</v>
      </c>
      <c r="R447" s="25" t="s">
        <v>291</v>
      </c>
      <c r="S447" s="48" t="s">
        <v>1718</v>
      </c>
    </row>
    <row r="448" spans="1:19" x14ac:dyDescent="0.25">
      <c r="A448" s="47" t="s">
        <v>1687</v>
      </c>
      <c r="B448" s="44">
        <v>5</v>
      </c>
      <c r="C448" s="25" t="s">
        <v>512</v>
      </c>
      <c r="D448" s="25" t="s">
        <v>1</v>
      </c>
      <c r="E448" s="26" t="s">
        <v>2</v>
      </c>
      <c r="F448" s="26" t="s">
        <v>2</v>
      </c>
      <c r="G448" s="25" t="s">
        <v>513</v>
      </c>
      <c r="H448" s="26">
        <v>45428</v>
      </c>
      <c r="I448" s="26">
        <v>45541</v>
      </c>
      <c r="J448" s="25"/>
      <c r="K448" s="25"/>
      <c r="L448" s="27">
        <v>1</v>
      </c>
      <c r="M448" s="26">
        <v>45541</v>
      </c>
      <c r="N448" s="25" t="str" cm="1">
        <f t="array" ref="N448">_xlfn.IFS(L448=100%,"выполнено",L448=0%,"не выполнено",L448&gt;0%,"в работе",L448&lt;100%,"в работе")</f>
        <v>выполнено</v>
      </c>
      <c r="O448" s="25"/>
      <c r="P448" s="25"/>
      <c r="Q448" s="25" t="s">
        <v>1696</v>
      </c>
      <c r="R448" s="25" t="s">
        <v>204</v>
      </c>
      <c r="S448" s="48" t="s">
        <v>1718</v>
      </c>
    </row>
    <row r="449" spans="1:19" x14ac:dyDescent="0.25">
      <c r="A449" s="47" t="s">
        <v>1687</v>
      </c>
      <c r="B449" s="44">
        <v>5</v>
      </c>
      <c r="C449" s="25" t="s">
        <v>514</v>
      </c>
      <c r="D449" s="25" t="s">
        <v>1</v>
      </c>
      <c r="E449" s="26" t="s">
        <v>2</v>
      </c>
      <c r="F449" s="26" t="s">
        <v>2</v>
      </c>
      <c r="G449" s="25" t="s">
        <v>1768</v>
      </c>
      <c r="H449" s="26">
        <v>45428</v>
      </c>
      <c r="I449" s="26">
        <v>45672</v>
      </c>
      <c r="J449" s="25"/>
      <c r="K449" s="25"/>
      <c r="L449" s="27">
        <v>1</v>
      </c>
      <c r="M449" s="26">
        <v>45672</v>
      </c>
      <c r="N449" s="25" t="str" cm="1">
        <f t="array" ref="N449">_xlfn.IFS(L449=100%,"выполнено",L449=0%,"не выполнено",L449&gt;0%,"в работе",L449&lt;100%,"в работе")</f>
        <v>выполнено</v>
      </c>
      <c r="O449" s="25"/>
      <c r="P449" s="25"/>
      <c r="Q449" s="25" t="s">
        <v>1696</v>
      </c>
      <c r="R449" s="25" t="s">
        <v>204</v>
      </c>
      <c r="S449" s="48" t="s">
        <v>1718</v>
      </c>
    </row>
    <row r="450" spans="1:19" x14ac:dyDescent="0.25">
      <c r="A450" s="47" t="s">
        <v>1687</v>
      </c>
      <c r="B450" s="44">
        <v>4</v>
      </c>
      <c r="C450" s="25" t="s">
        <v>515</v>
      </c>
      <c r="D450" s="25" t="s">
        <v>96</v>
      </c>
      <c r="E450" s="26">
        <v>45307</v>
      </c>
      <c r="F450" s="26">
        <v>45355</v>
      </c>
      <c r="G450" s="25" t="s">
        <v>516</v>
      </c>
      <c r="H450" s="26">
        <v>45422</v>
      </c>
      <c r="I450" s="26">
        <v>45587</v>
      </c>
      <c r="J450" s="25" t="s">
        <v>464</v>
      </c>
      <c r="K450" s="25" t="s">
        <v>465</v>
      </c>
      <c r="L450" s="27">
        <v>1</v>
      </c>
      <c r="M450" s="26">
        <v>45587</v>
      </c>
      <c r="N450" s="25" t="str" cm="1">
        <f t="array" ref="N450">_xlfn.IFS(L450=100%,"выполнено",L450=0%,"не выполнено",L450&gt;0%,"в работе",L450&lt;100%,"в работе")</f>
        <v>выполнено</v>
      </c>
      <c r="O450" s="25"/>
      <c r="P450" s="25"/>
      <c r="Q450" s="25" t="s">
        <v>464</v>
      </c>
      <c r="R450" s="25" t="s">
        <v>465</v>
      </c>
      <c r="S450" s="48" t="s">
        <v>1718</v>
      </c>
    </row>
    <row r="451" spans="1:19" x14ac:dyDescent="0.25">
      <c r="A451" s="47" t="s">
        <v>1687</v>
      </c>
      <c r="B451" s="44">
        <v>5</v>
      </c>
      <c r="C451" s="25" t="s">
        <v>517</v>
      </c>
      <c r="D451" s="25" t="s">
        <v>27</v>
      </c>
      <c r="E451" s="26">
        <v>45307</v>
      </c>
      <c r="F451" s="26">
        <v>45334</v>
      </c>
      <c r="G451" s="25" t="s">
        <v>27</v>
      </c>
      <c r="H451" s="26">
        <v>45422</v>
      </c>
      <c r="I451" s="26">
        <v>45512</v>
      </c>
      <c r="J451" s="25" t="s">
        <v>518</v>
      </c>
      <c r="K451" s="25" t="s">
        <v>519</v>
      </c>
      <c r="L451" s="27">
        <v>1</v>
      </c>
      <c r="M451" s="26">
        <v>45512</v>
      </c>
      <c r="N451" s="25" t="str" cm="1">
        <f t="array" ref="N451">_xlfn.IFS(L451=100%,"выполнено",L451=0%,"не выполнено",L451&gt;0%,"в работе",L451&lt;100%,"в работе")</f>
        <v>выполнено</v>
      </c>
      <c r="O451" s="25"/>
      <c r="P451" s="25"/>
      <c r="Q451" s="25" t="s">
        <v>518</v>
      </c>
      <c r="R451" s="25" t="s">
        <v>1699</v>
      </c>
      <c r="S451" s="48" t="s">
        <v>1718</v>
      </c>
    </row>
    <row r="452" spans="1:19" x14ac:dyDescent="0.25">
      <c r="A452" s="47" t="s">
        <v>1687</v>
      </c>
      <c r="B452" s="44">
        <v>5</v>
      </c>
      <c r="C452" s="25" t="s">
        <v>520</v>
      </c>
      <c r="D452" s="25" t="s">
        <v>27</v>
      </c>
      <c r="E452" s="26">
        <v>45321</v>
      </c>
      <c r="F452" s="26">
        <v>45348</v>
      </c>
      <c r="G452" s="25" t="s">
        <v>103</v>
      </c>
      <c r="H452" s="26">
        <v>45436</v>
      </c>
      <c r="I452" s="26">
        <v>45484</v>
      </c>
      <c r="J452" s="25" t="s">
        <v>290</v>
      </c>
      <c r="K452" s="25" t="s">
        <v>291</v>
      </c>
      <c r="L452" s="27">
        <v>1</v>
      </c>
      <c r="M452" s="26">
        <v>45484</v>
      </c>
      <c r="N452" s="25" t="str" cm="1">
        <f t="array" ref="N452">_xlfn.IFS(L452=100%,"выполнено",L452=0%,"не выполнено",L452&gt;0%,"в работе",L452&lt;100%,"в работе")</f>
        <v>выполнено</v>
      </c>
      <c r="O452" s="25"/>
      <c r="P452" s="25"/>
      <c r="Q452" s="25" t="s">
        <v>1700</v>
      </c>
      <c r="R452" s="25" t="s">
        <v>291</v>
      </c>
      <c r="S452" s="48" t="s">
        <v>1718</v>
      </c>
    </row>
    <row r="453" spans="1:19" x14ac:dyDescent="0.25">
      <c r="A453" s="47" t="s">
        <v>1687</v>
      </c>
      <c r="B453" s="44">
        <v>5</v>
      </c>
      <c r="C453" s="25" t="s">
        <v>521</v>
      </c>
      <c r="D453" s="25" t="s">
        <v>1</v>
      </c>
      <c r="E453" s="26" t="s">
        <v>2</v>
      </c>
      <c r="F453" s="26" t="s">
        <v>2</v>
      </c>
      <c r="G453" s="25" t="s">
        <v>192</v>
      </c>
      <c r="H453" s="26">
        <v>45485</v>
      </c>
      <c r="I453" s="26">
        <v>45490</v>
      </c>
      <c r="J453" s="25"/>
      <c r="K453" s="25"/>
      <c r="L453" s="27">
        <v>1</v>
      </c>
      <c r="M453" s="26">
        <v>45490</v>
      </c>
      <c r="N453" s="25" t="str" cm="1">
        <f t="array" ref="N453">_xlfn.IFS(L453=100%,"выполнено",L453=0%,"не выполнено",L453&gt;0%,"в работе",L453&lt;100%,"в работе")</f>
        <v>выполнено</v>
      </c>
      <c r="O453" s="25"/>
      <c r="P453" s="25"/>
      <c r="Q453" s="25" t="s">
        <v>1700</v>
      </c>
      <c r="R453" s="25" t="s">
        <v>291</v>
      </c>
      <c r="S453" s="48" t="s">
        <v>1718</v>
      </c>
    </row>
    <row r="454" spans="1:19" x14ac:dyDescent="0.25">
      <c r="A454" s="47" t="s">
        <v>1687</v>
      </c>
      <c r="B454" s="44">
        <v>5</v>
      </c>
      <c r="C454" s="25" t="s">
        <v>522</v>
      </c>
      <c r="D454" s="25" t="s">
        <v>1</v>
      </c>
      <c r="E454" s="26" t="s">
        <v>2</v>
      </c>
      <c r="F454" s="26" t="s">
        <v>2</v>
      </c>
      <c r="G454" s="25" t="s">
        <v>73</v>
      </c>
      <c r="H454" s="26">
        <v>45485</v>
      </c>
      <c r="I454" s="26">
        <v>45567</v>
      </c>
      <c r="J454" s="25"/>
      <c r="K454" s="25"/>
      <c r="L454" s="27">
        <v>1</v>
      </c>
      <c r="M454" s="26">
        <v>45567</v>
      </c>
      <c r="N454" s="25" t="str" cm="1">
        <f t="array" ref="N454">_xlfn.IFS(L454=100%,"выполнено",L454=0%,"не выполнено",L454&gt;0%,"в работе",L454&lt;100%,"в работе")</f>
        <v>выполнено</v>
      </c>
      <c r="O454" s="25"/>
      <c r="P454" s="25"/>
      <c r="Q454" s="25" t="s">
        <v>1700</v>
      </c>
      <c r="R454" s="25" t="s">
        <v>291</v>
      </c>
      <c r="S454" s="48" t="s">
        <v>1718</v>
      </c>
    </row>
    <row r="455" spans="1:19" x14ac:dyDescent="0.25">
      <c r="A455" s="47" t="s">
        <v>1687</v>
      </c>
      <c r="B455" s="44">
        <v>5</v>
      </c>
      <c r="C455" s="25" t="s">
        <v>523</v>
      </c>
      <c r="D455" s="25" t="s">
        <v>28</v>
      </c>
      <c r="E455" s="26">
        <v>45328</v>
      </c>
      <c r="F455" s="26">
        <v>45348</v>
      </c>
      <c r="G455" s="25" t="s">
        <v>28</v>
      </c>
      <c r="H455" s="26">
        <v>45436</v>
      </c>
      <c r="I455" s="26">
        <v>45573</v>
      </c>
      <c r="J455" s="25" t="s">
        <v>524</v>
      </c>
      <c r="K455" s="25" t="s">
        <v>444</v>
      </c>
      <c r="L455" s="27">
        <v>1</v>
      </c>
      <c r="M455" s="26">
        <v>45573</v>
      </c>
      <c r="N455" s="25" t="str" cm="1">
        <f t="array" ref="N455">_xlfn.IFS(L455=100%,"выполнено",L455=0%,"не выполнено",L455&gt;0%,"в работе",L455&lt;100%,"в работе")</f>
        <v>выполнено</v>
      </c>
      <c r="O455" s="25"/>
      <c r="P455" s="25"/>
      <c r="Q455" s="25" t="s">
        <v>1701</v>
      </c>
      <c r="R455" s="25" t="s">
        <v>1702</v>
      </c>
      <c r="S455" s="48" t="s">
        <v>1718</v>
      </c>
    </row>
    <row r="456" spans="1:19" x14ac:dyDescent="0.25">
      <c r="A456" s="47" t="s">
        <v>1687</v>
      </c>
      <c r="B456" s="44">
        <v>5</v>
      </c>
      <c r="C456" s="25" t="s">
        <v>525</v>
      </c>
      <c r="D456" s="25" t="s">
        <v>28</v>
      </c>
      <c r="E456" s="26">
        <v>45328</v>
      </c>
      <c r="F456" s="26">
        <v>45348</v>
      </c>
      <c r="G456" s="25" t="s">
        <v>28</v>
      </c>
      <c r="H456" s="26">
        <v>45436</v>
      </c>
      <c r="I456" s="26">
        <v>45546</v>
      </c>
      <c r="J456" s="25" t="s">
        <v>297</v>
      </c>
      <c r="K456" s="25" t="s">
        <v>298</v>
      </c>
      <c r="L456" s="27">
        <v>1</v>
      </c>
      <c r="M456" s="26">
        <v>45546</v>
      </c>
      <c r="N456" s="25" t="str" cm="1">
        <f t="array" ref="N456">_xlfn.IFS(L456=100%,"выполнено",L456=0%,"не выполнено",L456&gt;0%,"в работе",L456&lt;100%,"в работе")</f>
        <v>выполнено</v>
      </c>
      <c r="O456" s="25"/>
      <c r="P456" s="25"/>
      <c r="Q456" s="25" t="s">
        <v>1013</v>
      </c>
      <c r="R456" s="25" t="s">
        <v>1702</v>
      </c>
      <c r="S456" s="48" t="s">
        <v>1718</v>
      </c>
    </row>
    <row r="457" spans="1:19" x14ac:dyDescent="0.25">
      <c r="A457" s="47" t="s">
        <v>1687</v>
      </c>
      <c r="B457" s="44">
        <v>5</v>
      </c>
      <c r="C457" s="25" t="s">
        <v>526</v>
      </c>
      <c r="D457" s="25" t="s">
        <v>28</v>
      </c>
      <c r="E457" s="26">
        <v>45328</v>
      </c>
      <c r="F457" s="26">
        <v>45348</v>
      </c>
      <c r="G457" s="25" t="s">
        <v>28</v>
      </c>
      <c r="H457" s="26">
        <v>45436</v>
      </c>
      <c r="I457" s="26">
        <v>45574</v>
      </c>
      <c r="J457" s="25" t="s">
        <v>203</v>
      </c>
      <c r="K457" s="25" t="s">
        <v>204</v>
      </c>
      <c r="L457" s="27">
        <v>1</v>
      </c>
      <c r="M457" s="26">
        <v>45574</v>
      </c>
      <c r="N457" s="25" t="str" cm="1">
        <f t="array" ref="N457">_xlfn.IFS(L457=100%,"выполнено",L457=0%,"не выполнено",L457&gt;0%,"в работе",L457&lt;100%,"в работе")</f>
        <v>выполнено</v>
      </c>
      <c r="O457" s="25"/>
      <c r="P457" s="25"/>
      <c r="Q457" s="25" t="s">
        <v>1696</v>
      </c>
      <c r="R457" s="25" t="s">
        <v>204</v>
      </c>
      <c r="S457" s="48" t="s">
        <v>1718</v>
      </c>
    </row>
    <row r="458" spans="1:19" x14ac:dyDescent="0.25">
      <c r="A458" s="47" t="s">
        <v>1687</v>
      </c>
      <c r="B458" s="44">
        <v>5</v>
      </c>
      <c r="C458" s="25" t="s">
        <v>527</v>
      </c>
      <c r="D458" s="25" t="s">
        <v>1</v>
      </c>
      <c r="E458" s="26" t="s">
        <v>2</v>
      </c>
      <c r="F458" s="26" t="s">
        <v>2</v>
      </c>
      <c r="G458" s="25" t="s">
        <v>67</v>
      </c>
      <c r="H458" s="26">
        <v>45574</v>
      </c>
      <c r="I458" s="26">
        <v>45587</v>
      </c>
      <c r="J458" s="25"/>
      <c r="K458" s="25"/>
      <c r="L458" s="27">
        <v>1</v>
      </c>
      <c r="M458" s="26">
        <v>45587</v>
      </c>
      <c r="N458" s="25" t="str" cm="1">
        <f t="array" ref="N458">_xlfn.IFS(L458=100%,"выполнено",L458=0%,"не выполнено",L458&gt;0%,"в работе",L458&lt;100%,"в работе")</f>
        <v>выполнено</v>
      </c>
      <c r="O458" s="25"/>
      <c r="P458" s="25"/>
      <c r="Q458" s="25" t="s">
        <v>1696</v>
      </c>
      <c r="R458" s="25" t="s">
        <v>204</v>
      </c>
      <c r="S458" s="48" t="s">
        <v>1718</v>
      </c>
    </row>
    <row r="459" spans="1:19" x14ac:dyDescent="0.25">
      <c r="A459" s="47" t="s">
        <v>1687</v>
      </c>
      <c r="B459" s="44">
        <v>5</v>
      </c>
      <c r="C459" s="25" t="s">
        <v>528</v>
      </c>
      <c r="D459" s="25" t="s">
        <v>1</v>
      </c>
      <c r="E459" s="26" t="s">
        <v>2</v>
      </c>
      <c r="F459" s="26" t="s">
        <v>2</v>
      </c>
      <c r="G459" s="25" t="s">
        <v>67</v>
      </c>
      <c r="H459" s="26">
        <v>45574</v>
      </c>
      <c r="I459" s="26">
        <v>45587</v>
      </c>
      <c r="J459" s="25"/>
      <c r="K459" s="25"/>
      <c r="L459" s="27">
        <v>1</v>
      </c>
      <c r="M459" s="26">
        <v>45587</v>
      </c>
      <c r="N459" s="25" t="str" cm="1">
        <f t="array" ref="N459">_xlfn.IFS(L459=100%,"выполнено",L459=0%,"не выполнено",L459&gt;0%,"в работе",L459&lt;100%,"в работе")</f>
        <v>выполнено</v>
      </c>
      <c r="O459" s="25"/>
      <c r="P459" s="25"/>
      <c r="Q459" s="25" t="s">
        <v>1007</v>
      </c>
      <c r="R459" s="25" t="s">
        <v>204</v>
      </c>
      <c r="S459" s="48" t="s">
        <v>1718</v>
      </c>
    </row>
    <row r="460" spans="1:19" x14ac:dyDescent="0.25">
      <c r="A460" s="47" t="s">
        <v>1687</v>
      </c>
      <c r="B460" s="44">
        <v>5</v>
      </c>
      <c r="C460" s="25" t="s">
        <v>529</v>
      </c>
      <c r="D460" s="25" t="s">
        <v>28</v>
      </c>
      <c r="E460" s="26">
        <v>45328</v>
      </c>
      <c r="F460" s="26">
        <v>45348</v>
      </c>
      <c r="G460" s="25" t="s">
        <v>28</v>
      </c>
      <c r="H460" s="26">
        <v>45436</v>
      </c>
      <c r="I460" s="26">
        <v>45510</v>
      </c>
      <c r="J460" s="25" t="s">
        <v>203</v>
      </c>
      <c r="K460" s="25" t="s">
        <v>204</v>
      </c>
      <c r="L460" s="27">
        <v>1</v>
      </c>
      <c r="M460" s="26">
        <v>45510</v>
      </c>
      <c r="N460" s="25" t="str" cm="1">
        <f t="array" ref="N460">_xlfn.IFS(L460=100%,"выполнено",L460=0%,"не выполнено",L460&gt;0%,"в работе",L460&lt;100%,"в работе")</f>
        <v>выполнено</v>
      </c>
      <c r="O460" s="25"/>
      <c r="P460" s="25"/>
      <c r="Q460" s="25" t="s">
        <v>1696</v>
      </c>
      <c r="R460" s="25" t="s">
        <v>204</v>
      </c>
      <c r="S460" s="48" t="s">
        <v>1718</v>
      </c>
    </row>
    <row r="461" spans="1:19" x14ac:dyDescent="0.25">
      <c r="A461" s="47" t="s">
        <v>1687</v>
      </c>
      <c r="B461" s="44">
        <v>5</v>
      </c>
      <c r="C461" s="25" t="s">
        <v>530</v>
      </c>
      <c r="D461" s="25" t="s">
        <v>28</v>
      </c>
      <c r="E461" s="26">
        <v>45328</v>
      </c>
      <c r="F461" s="26">
        <v>45348</v>
      </c>
      <c r="G461" s="25" t="s">
        <v>28</v>
      </c>
      <c r="H461" s="26">
        <v>45436</v>
      </c>
      <c r="I461" s="26">
        <v>45560</v>
      </c>
      <c r="J461" s="25" t="s">
        <v>524</v>
      </c>
      <c r="K461" s="25" t="s">
        <v>444</v>
      </c>
      <c r="L461" s="27">
        <v>1</v>
      </c>
      <c r="M461" s="26">
        <v>45560</v>
      </c>
      <c r="N461" s="25" t="str" cm="1">
        <f t="array" ref="N461">_xlfn.IFS(L461=100%,"выполнено",L461=0%,"не выполнено",L461&gt;0%,"в работе",L461&lt;100%,"в работе")</f>
        <v>выполнено</v>
      </c>
      <c r="O461" s="25"/>
      <c r="P461" s="25"/>
      <c r="Q461" s="25" t="s">
        <v>1701</v>
      </c>
      <c r="R461" s="25" t="s">
        <v>1702</v>
      </c>
      <c r="S461" s="48" t="s">
        <v>1718</v>
      </c>
    </row>
    <row r="462" spans="1:19" x14ac:dyDescent="0.25">
      <c r="A462" s="47" t="s">
        <v>1687</v>
      </c>
      <c r="B462" s="44">
        <v>5</v>
      </c>
      <c r="C462" s="25" t="s">
        <v>531</v>
      </c>
      <c r="D462" s="25" t="s">
        <v>28</v>
      </c>
      <c r="E462" s="26">
        <v>45328</v>
      </c>
      <c r="F462" s="26">
        <v>45348</v>
      </c>
      <c r="G462" s="25" t="s">
        <v>28</v>
      </c>
      <c r="H462" s="26">
        <v>45436</v>
      </c>
      <c r="I462" s="26">
        <v>45574</v>
      </c>
      <c r="J462" s="25" t="s">
        <v>203</v>
      </c>
      <c r="K462" s="25" t="s">
        <v>204</v>
      </c>
      <c r="L462" s="27">
        <v>1</v>
      </c>
      <c r="M462" s="26">
        <v>45574</v>
      </c>
      <c r="N462" s="25" t="str" cm="1">
        <f t="array" ref="N462">_xlfn.IFS(L462=100%,"выполнено",L462=0%,"не выполнено",L462&gt;0%,"в работе",L462&lt;100%,"в работе")</f>
        <v>выполнено</v>
      </c>
      <c r="O462" s="25"/>
      <c r="P462" s="25"/>
      <c r="Q462" s="25" t="s">
        <v>1696</v>
      </c>
      <c r="R462" s="25" t="s">
        <v>204</v>
      </c>
      <c r="S462" s="48" t="s">
        <v>1718</v>
      </c>
    </row>
    <row r="463" spans="1:19" x14ac:dyDescent="0.25">
      <c r="A463" s="47" t="s">
        <v>1687</v>
      </c>
      <c r="B463" s="44">
        <v>4</v>
      </c>
      <c r="C463" s="25" t="s">
        <v>532</v>
      </c>
      <c r="D463" s="25" t="s">
        <v>73</v>
      </c>
      <c r="E463" s="26">
        <v>45250</v>
      </c>
      <c r="F463" s="26">
        <v>45254</v>
      </c>
      <c r="G463" s="25" t="s">
        <v>96</v>
      </c>
      <c r="H463" s="26">
        <v>45266</v>
      </c>
      <c r="I463" s="26">
        <v>45315</v>
      </c>
      <c r="J463" s="25" t="s">
        <v>464</v>
      </c>
      <c r="K463" s="25" t="s">
        <v>465</v>
      </c>
      <c r="L463" s="27">
        <v>1</v>
      </c>
      <c r="M463" s="26">
        <v>45315</v>
      </c>
      <c r="N463" s="25" t="str" cm="1">
        <f t="array" ref="N463">_xlfn.IFS(L463=100%,"выполнено",L463=0%,"не выполнено",L463&gt;0%,"в работе",L463&lt;100%,"в работе")</f>
        <v>выполнено</v>
      </c>
      <c r="O463" s="25"/>
      <c r="P463" s="25"/>
      <c r="Q463" s="25" t="s">
        <v>464</v>
      </c>
      <c r="R463" s="25" t="s">
        <v>465</v>
      </c>
      <c r="S463" s="48" t="s">
        <v>1718</v>
      </c>
    </row>
    <row r="464" spans="1:19" x14ac:dyDescent="0.25">
      <c r="A464" s="47" t="s">
        <v>1687</v>
      </c>
      <c r="B464" s="44">
        <v>5</v>
      </c>
      <c r="C464" s="25" t="s">
        <v>533</v>
      </c>
      <c r="D464" s="25" t="s">
        <v>73</v>
      </c>
      <c r="E464" s="26">
        <v>45250</v>
      </c>
      <c r="F464" s="26">
        <v>45254</v>
      </c>
      <c r="G464" s="25" t="s">
        <v>534</v>
      </c>
      <c r="H464" s="26">
        <v>45266</v>
      </c>
      <c r="I464" s="26">
        <v>45313</v>
      </c>
      <c r="J464" s="25" t="s">
        <v>524</v>
      </c>
      <c r="K464" s="25" t="s">
        <v>444</v>
      </c>
      <c r="L464" s="27">
        <v>1</v>
      </c>
      <c r="M464" s="26">
        <v>45313</v>
      </c>
      <c r="N464" s="25" t="str" cm="1">
        <f t="array" ref="N464">_xlfn.IFS(L464=100%,"выполнено",L464=0%,"не выполнено",L464&gt;0%,"в работе",L464&lt;100%,"в работе")</f>
        <v>выполнено</v>
      </c>
      <c r="O464" s="25"/>
      <c r="P464" s="25"/>
      <c r="Q464" s="25" t="s">
        <v>1701</v>
      </c>
      <c r="R464" s="25" t="s">
        <v>1702</v>
      </c>
      <c r="S464" s="48" t="s">
        <v>1718</v>
      </c>
    </row>
    <row r="465" spans="1:19" x14ac:dyDescent="0.25">
      <c r="A465" s="47" t="s">
        <v>1687</v>
      </c>
      <c r="B465" s="44">
        <v>5</v>
      </c>
      <c r="C465" s="25" t="s">
        <v>535</v>
      </c>
      <c r="D465" s="25" t="s">
        <v>1</v>
      </c>
      <c r="E465" s="26" t="s">
        <v>2</v>
      </c>
      <c r="F465" s="26" t="s">
        <v>2</v>
      </c>
      <c r="G465" s="25" t="s">
        <v>67</v>
      </c>
      <c r="H465" s="26">
        <v>45302</v>
      </c>
      <c r="I465" s="26">
        <v>45315</v>
      </c>
      <c r="J465" s="25"/>
      <c r="K465" s="25"/>
      <c r="L465" s="27">
        <v>1</v>
      </c>
      <c r="M465" s="26">
        <v>45315</v>
      </c>
      <c r="N465" s="25" t="str" cm="1">
        <f t="array" ref="N465">_xlfn.IFS(L465=100%,"выполнено",L465=0%,"не выполнено",L465&gt;0%,"в работе",L465&lt;100%,"в работе")</f>
        <v>выполнено</v>
      </c>
      <c r="O465" s="25"/>
      <c r="P465" s="25"/>
      <c r="Q465" s="25" t="s">
        <v>1698</v>
      </c>
      <c r="R465" s="25" t="s">
        <v>1699</v>
      </c>
      <c r="S465" s="48" t="s">
        <v>1718</v>
      </c>
    </row>
    <row r="466" spans="1:19" x14ac:dyDescent="0.25">
      <c r="A466" s="47" t="s">
        <v>1687</v>
      </c>
      <c r="B466" s="44">
        <v>4</v>
      </c>
      <c r="C466" s="25" t="s">
        <v>536</v>
      </c>
      <c r="D466" s="25" t="s">
        <v>67</v>
      </c>
      <c r="E466" s="26">
        <v>45278</v>
      </c>
      <c r="F466" s="26">
        <v>45289</v>
      </c>
      <c r="G466" s="25" t="s">
        <v>537</v>
      </c>
      <c r="H466" s="26">
        <v>44949</v>
      </c>
      <c r="I466" s="26">
        <v>45314</v>
      </c>
      <c r="J466" s="25" t="s">
        <v>464</v>
      </c>
      <c r="K466" s="25" t="s">
        <v>465</v>
      </c>
      <c r="L466" s="27">
        <v>1</v>
      </c>
      <c r="M466" s="26">
        <v>45314</v>
      </c>
      <c r="N466" s="25" t="str" cm="1">
        <f t="array" ref="N466">_xlfn.IFS(L466=100%,"выполнено",L466=0%,"не выполнено",L466&gt;0%,"в работе",L466&lt;100%,"в работе")</f>
        <v>выполнено</v>
      </c>
      <c r="O466" s="25"/>
      <c r="P466" s="25"/>
      <c r="Q466" s="25" t="s">
        <v>464</v>
      </c>
      <c r="R466" s="25" t="s">
        <v>465</v>
      </c>
      <c r="S466" s="48" t="s">
        <v>1718</v>
      </c>
    </row>
    <row r="467" spans="1:19" x14ac:dyDescent="0.25">
      <c r="A467" s="47" t="s">
        <v>1687</v>
      </c>
      <c r="B467" s="44">
        <v>5</v>
      </c>
      <c r="C467" s="25" t="s">
        <v>2031</v>
      </c>
      <c r="D467" s="25" t="s">
        <v>67</v>
      </c>
      <c r="E467" s="26">
        <v>45278</v>
      </c>
      <c r="F467" s="26">
        <v>45289</v>
      </c>
      <c r="G467" s="25" t="s">
        <v>7</v>
      </c>
      <c r="H467" s="26">
        <v>44949</v>
      </c>
      <c r="I467" s="26">
        <v>44949</v>
      </c>
      <c r="J467" s="25" t="s">
        <v>510</v>
      </c>
      <c r="K467" s="25" t="s">
        <v>444</v>
      </c>
      <c r="L467" s="27">
        <v>1</v>
      </c>
      <c r="M467" s="26">
        <v>44949</v>
      </c>
      <c r="N467" s="25" t="str" cm="1">
        <f t="array" ref="N467">_xlfn.IFS(L467=100%,"выполнено",L467=0%,"не выполнено",L467&gt;0%,"в работе",L467&lt;100%,"в работе")</f>
        <v>выполнено</v>
      </c>
      <c r="O467" s="25"/>
      <c r="P467" s="25"/>
      <c r="Q467" s="25" t="s">
        <v>1698</v>
      </c>
      <c r="R467" s="25" t="s">
        <v>1699</v>
      </c>
      <c r="S467" s="48" t="s">
        <v>1718</v>
      </c>
    </row>
    <row r="468" spans="1:19" x14ac:dyDescent="0.25">
      <c r="A468" s="47" t="s">
        <v>1687</v>
      </c>
      <c r="B468" s="44">
        <v>5</v>
      </c>
      <c r="C468" s="25" t="s">
        <v>538</v>
      </c>
      <c r="D468" s="25" t="s">
        <v>1</v>
      </c>
      <c r="E468" s="26" t="s">
        <v>2</v>
      </c>
      <c r="F468" s="26" t="s">
        <v>2</v>
      </c>
      <c r="G468" s="25" t="s">
        <v>77</v>
      </c>
      <c r="H468" s="26">
        <v>45306</v>
      </c>
      <c r="I468" s="26">
        <v>45314</v>
      </c>
      <c r="J468" s="25"/>
      <c r="K468" s="25"/>
      <c r="L468" s="27">
        <v>1</v>
      </c>
      <c r="M468" s="26">
        <v>45314</v>
      </c>
      <c r="N468" s="25" t="str" cm="1">
        <f t="array" ref="N468">_xlfn.IFS(L468=100%,"выполнено",L468=0%,"не выполнено",L468&gt;0%,"в работе",L468&lt;100%,"в работе")</f>
        <v>выполнено</v>
      </c>
      <c r="O468" s="25"/>
      <c r="P468" s="25"/>
      <c r="Q468" s="25" t="s">
        <v>1698</v>
      </c>
      <c r="R468" s="25" t="s">
        <v>1699</v>
      </c>
      <c r="S468" s="48" t="s">
        <v>1718</v>
      </c>
    </row>
    <row r="469" spans="1:19" x14ac:dyDescent="0.25">
      <c r="A469" s="47" t="s">
        <v>1687</v>
      </c>
      <c r="B469" s="44">
        <v>4</v>
      </c>
      <c r="C469" s="25" t="s">
        <v>539</v>
      </c>
      <c r="D469" s="25" t="s">
        <v>75</v>
      </c>
      <c r="E469" s="26">
        <v>45250</v>
      </c>
      <c r="F469" s="26">
        <v>45334</v>
      </c>
      <c r="G469" s="25" t="s">
        <v>1769</v>
      </c>
      <c r="H469" s="26">
        <v>45650</v>
      </c>
      <c r="I469" s="26">
        <v>45862</v>
      </c>
      <c r="J469" s="25" t="s">
        <v>464</v>
      </c>
      <c r="K469" s="25" t="s">
        <v>465</v>
      </c>
      <c r="L469" s="27">
        <v>0.96</v>
      </c>
      <c r="M469" s="26" t="s">
        <v>2</v>
      </c>
      <c r="N469" s="25" t="str" cm="1">
        <f t="array" ref="N469">_xlfn.IFS(L469=100%,"выполнено",L469=0%,"не выполнено",L469&gt;0%,"в работе",L469&lt;100%,"в работе")</f>
        <v>в работе</v>
      </c>
      <c r="O469" s="25"/>
      <c r="P469" s="25"/>
      <c r="Q469" s="25" t="s">
        <v>991</v>
      </c>
      <c r="R469" s="25" t="s">
        <v>1697</v>
      </c>
      <c r="S469" s="48" t="s">
        <v>1718</v>
      </c>
    </row>
    <row r="470" spans="1:19" x14ac:dyDescent="0.25">
      <c r="A470" s="47" t="s">
        <v>1687</v>
      </c>
      <c r="B470" s="44">
        <v>5</v>
      </c>
      <c r="C470" s="25" t="s">
        <v>540</v>
      </c>
      <c r="D470" s="25" t="s">
        <v>41</v>
      </c>
      <c r="E470" s="26">
        <v>45250</v>
      </c>
      <c r="F470" s="26">
        <v>45334</v>
      </c>
      <c r="G470" s="25" t="s">
        <v>11</v>
      </c>
      <c r="H470" s="26">
        <v>45650</v>
      </c>
      <c r="I470" s="26">
        <v>45862</v>
      </c>
      <c r="J470" s="25" t="s">
        <v>416</v>
      </c>
      <c r="K470" s="25" t="s">
        <v>417</v>
      </c>
      <c r="L470" s="27">
        <v>0.95</v>
      </c>
      <c r="M470" s="26" t="s">
        <v>2</v>
      </c>
      <c r="N470" s="25" t="str" cm="1">
        <f t="array" ref="N470">_xlfn.IFS(L470=100%,"выполнено",L470=0%,"не выполнено",L470&gt;0%,"в работе",L470&lt;100%,"в работе")</f>
        <v>в работе</v>
      </c>
      <c r="O470" s="25"/>
      <c r="P470" s="25"/>
      <c r="Q470" s="25" t="s">
        <v>991</v>
      </c>
      <c r="R470" s="25" t="s">
        <v>1697</v>
      </c>
      <c r="S470" s="48" t="s">
        <v>1718</v>
      </c>
    </row>
    <row r="471" spans="1:19" x14ac:dyDescent="0.25">
      <c r="A471" s="47" t="s">
        <v>1687</v>
      </c>
      <c r="B471" s="44">
        <v>5</v>
      </c>
      <c r="C471" s="25" t="s">
        <v>541</v>
      </c>
      <c r="D471" s="25" t="s">
        <v>73</v>
      </c>
      <c r="E471" s="26">
        <v>45321</v>
      </c>
      <c r="F471" s="26">
        <v>45327</v>
      </c>
      <c r="G471" s="25" t="s">
        <v>73</v>
      </c>
      <c r="H471" s="26">
        <v>45666</v>
      </c>
      <c r="I471" s="26">
        <v>45672</v>
      </c>
      <c r="J471" s="25" t="s">
        <v>203</v>
      </c>
      <c r="K471" s="25" t="s">
        <v>204</v>
      </c>
      <c r="L471" s="27">
        <v>1</v>
      </c>
      <c r="M471" s="26">
        <v>45672</v>
      </c>
      <c r="N471" s="25" t="str" cm="1">
        <f t="array" ref="N471">_xlfn.IFS(L471=100%,"выполнено",L471=0%,"не выполнено",L471&gt;0%,"в работе",L471&lt;100%,"в работе")</f>
        <v>выполнено</v>
      </c>
      <c r="O471" s="25"/>
      <c r="P471" s="25"/>
      <c r="Q471" s="25" t="s">
        <v>1696</v>
      </c>
      <c r="R471" s="25" t="s">
        <v>204</v>
      </c>
      <c r="S471" s="48" t="s">
        <v>1718</v>
      </c>
    </row>
    <row r="472" spans="1:19" x14ac:dyDescent="0.25">
      <c r="A472" s="47" t="s">
        <v>1687</v>
      </c>
      <c r="B472" s="44">
        <v>5</v>
      </c>
      <c r="C472" s="25" t="s">
        <v>542</v>
      </c>
      <c r="D472" s="25" t="s">
        <v>73</v>
      </c>
      <c r="E472" s="26">
        <v>45321</v>
      </c>
      <c r="F472" s="26">
        <v>45327</v>
      </c>
      <c r="G472" s="25" t="s">
        <v>73</v>
      </c>
      <c r="H472" s="26">
        <v>45666</v>
      </c>
      <c r="I472" s="26">
        <v>45672</v>
      </c>
      <c r="J472" s="25" t="s">
        <v>203</v>
      </c>
      <c r="K472" s="25" t="s">
        <v>204</v>
      </c>
      <c r="L472" s="27">
        <v>1</v>
      </c>
      <c r="M472" s="26">
        <v>45672</v>
      </c>
      <c r="N472" s="25" t="str" cm="1">
        <f t="array" ref="N472">_xlfn.IFS(L472=100%,"выполнено",L472=0%,"не выполнено",L472&gt;0%,"в работе",L472&lt;100%,"в работе")</f>
        <v>выполнено</v>
      </c>
      <c r="O472" s="25"/>
      <c r="P472" s="25"/>
      <c r="Q472" s="25" t="s">
        <v>1696</v>
      </c>
      <c r="R472" s="25" t="s">
        <v>204</v>
      </c>
      <c r="S472" s="48" t="s">
        <v>1718</v>
      </c>
    </row>
    <row r="473" spans="1:19" x14ac:dyDescent="0.25">
      <c r="A473" s="47" t="s">
        <v>1687</v>
      </c>
      <c r="B473" s="44">
        <v>4</v>
      </c>
      <c r="C473" s="25" t="s">
        <v>543</v>
      </c>
      <c r="D473" s="25" t="s">
        <v>1</v>
      </c>
      <c r="E473" s="26" t="s">
        <v>2</v>
      </c>
      <c r="F473" s="26" t="s">
        <v>2</v>
      </c>
      <c r="G473" s="25" t="s">
        <v>403</v>
      </c>
      <c r="H473" s="26">
        <v>45756</v>
      </c>
      <c r="I473" s="26">
        <v>45826</v>
      </c>
      <c r="J473" s="25"/>
      <c r="K473" s="25"/>
      <c r="L473" s="27">
        <v>1</v>
      </c>
      <c r="M473" s="26">
        <v>45826</v>
      </c>
      <c r="N473" s="25" t="str" cm="1">
        <f t="array" ref="N473">_xlfn.IFS(L473=100%,"выполнено",L473=0%,"не выполнено",L473&gt;0%,"в работе",L473&lt;100%,"в работе")</f>
        <v>выполнено</v>
      </c>
      <c r="O473" s="25"/>
      <c r="P473" s="25"/>
      <c r="Q473" s="25" t="s">
        <v>1719</v>
      </c>
      <c r="R473" s="25" t="s">
        <v>1719</v>
      </c>
      <c r="S473" s="48" t="s">
        <v>1718</v>
      </c>
    </row>
    <row r="474" spans="1:19" x14ac:dyDescent="0.25">
      <c r="A474" s="47" t="s">
        <v>1687</v>
      </c>
      <c r="B474" s="44">
        <v>5</v>
      </c>
      <c r="C474" s="25" t="s">
        <v>544</v>
      </c>
      <c r="D474" s="25" t="s">
        <v>1</v>
      </c>
      <c r="E474" s="26" t="s">
        <v>2</v>
      </c>
      <c r="F474" s="26" t="s">
        <v>2</v>
      </c>
      <c r="G474" s="25" t="s">
        <v>399</v>
      </c>
      <c r="H474" s="26">
        <v>45757</v>
      </c>
      <c r="I474" s="26">
        <v>45826</v>
      </c>
      <c r="J474" s="25"/>
      <c r="K474" s="25"/>
      <c r="L474" s="27">
        <v>1</v>
      </c>
      <c r="M474" s="26">
        <v>45826</v>
      </c>
      <c r="N474" s="25" t="str" cm="1">
        <f t="array" ref="N474">_xlfn.IFS(L474=100%,"выполнено",L474=0%,"не выполнено",L474&gt;0%,"в работе",L474&lt;100%,"в работе")</f>
        <v>выполнено</v>
      </c>
      <c r="O474" s="25"/>
      <c r="P474" s="25"/>
      <c r="Q474" s="25" t="s">
        <v>1698</v>
      </c>
      <c r="R474" s="25" t="s">
        <v>1699</v>
      </c>
      <c r="S474" s="48" t="s">
        <v>1718</v>
      </c>
    </row>
    <row r="475" spans="1:19" x14ac:dyDescent="0.25">
      <c r="A475" s="47" t="s">
        <v>1687</v>
      </c>
      <c r="B475" s="44">
        <v>5</v>
      </c>
      <c r="C475" s="25" t="s">
        <v>545</v>
      </c>
      <c r="D475" s="25" t="s">
        <v>1</v>
      </c>
      <c r="E475" s="26" t="s">
        <v>2</v>
      </c>
      <c r="F475" s="26" t="s">
        <v>2</v>
      </c>
      <c r="G475" s="25" t="s">
        <v>35</v>
      </c>
      <c r="H475" s="26">
        <v>45762</v>
      </c>
      <c r="I475" s="26">
        <v>45763</v>
      </c>
      <c r="J475" s="25"/>
      <c r="K475" s="25"/>
      <c r="L475" s="27">
        <v>1</v>
      </c>
      <c r="M475" s="26">
        <v>45763</v>
      </c>
      <c r="N475" s="25" t="str" cm="1">
        <f t="array" ref="N475">_xlfn.IFS(L475=100%,"выполнено",L475=0%,"не выполнено",L475&gt;0%,"в работе",L475&lt;100%,"в работе")</f>
        <v>выполнено</v>
      </c>
      <c r="O475" s="25"/>
      <c r="P475" s="25"/>
      <c r="Q475" s="25" t="s">
        <v>1719</v>
      </c>
      <c r="R475" s="25" t="s">
        <v>1719</v>
      </c>
      <c r="S475" s="48" t="s">
        <v>1718</v>
      </c>
    </row>
    <row r="476" spans="1:19" x14ac:dyDescent="0.25">
      <c r="A476" s="47" t="s">
        <v>1687</v>
      </c>
      <c r="B476" s="44">
        <v>6</v>
      </c>
      <c r="C476" s="25" t="s">
        <v>546</v>
      </c>
      <c r="D476" s="25" t="s">
        <v>1</v>
      </c>
      <c r="E476" s="26" t="s">
        <v>2</v>
      </c>
      <c r="F476" s="26" t="s">
        <v>2</v>
      </c>
      <c r="G476" s="25" t="s">
        <v>35</v>
      </c>
      <c r="H476" s="26">
        <v>45762</v>
      </c>
      <c r="I476" s="26">
        <v>45763</v>
      </c>
      <c r="J476" s="25"/>
      <c r="K476" s="25"/>
      <c r="L476" s="27">
        <v>1</v>
      </c>
      <c r="M476" s="26">
        <v>45763</v>
      </c>
      <c r="N476" s="25" t="str" cm="1">
        <f t="array" ref="N476">_xlfn.IFS(L476=100%,"выполнено",L476=0%,"не выполнено",L476&gt;0%,"в работе",L476&lt;100%,"в работе")</f>
        <v>выполнено</v>
      </c>
      <c r="O476" s="25"/>
      <c r="P476" s="25"/>
      <c r="Q476" s="25" t="s">
        <v>1698</v>
      </c>
      <c r="R476" s="25" t="s">
        <v>1699</v>
      </c>
      <c r="S476" s="48" t="s">
        <v>1718</v>
      </c>
    </row>
    <row r="477" spans="1:19" x14ac:dyDescent="0.25">
      <c r="A477" s="47" t="s">
        <v>1687</v>
      </c>
      <c r="B477" s="44">
        <v>5</v>
      </c>
      <c r="C477" s="25" t="s">
        <v>547</v>
      </c>
      <c r="D477" s="25" t="s">
        <v>1</v>
      </c>
      <c r="E477" s="26" t="s">
        <v>2</v>
      </c>
      <c r="F477" s="26" t="s">
        <v>2</v>
      </c>
      <c r="G477" s="25" t="s">
        <v>35</v>
      </c>
      <c r="H477" s="26">
        <v>45762</v>
      </c>
      <c r="I477" s="26">
        <v>45763</v>
      </c>
      <c r="J477" s="25"/>
      <c r="K477" s="25"/>
      <c r="L477" s="27">
        <v>1</v>
      </c>
      <c r="M477" s="26">
        <v>45763</v>
      </c>
      <c r="N477" s="25" t="str" cm="1">
        <f t="array" ref="N477">_xlfn.IFS(L477=100%,"выполнено",L477=0%,"не выполнено",L477&gt;0%,"в работе",L477&lt;100%,"в работе")</f>
        <v>выполнено</v>
      </c>
      <c r="O477" s="25"/>
      <c r="P477" s="25"/>
      <c r="Q477" s="25" t="s">
        <v>1719</v>
      </c>
      <c r="R477" s="25" t="s">
        <v>1719</v>
      </c>
      <c r="S477" s="48" t="s">
        <v>1718</v>
      </c>
    </row>
    <row r="478" spans="1:19" x14ac:dyDescent="0.25">
      <c r="A478" s="47" t="s">
        <v>1687</v>
      </c>
      <c r="B478" s="44">
        <v>6</v>
      </c>
      <c r="C478" s="25" t="s">
        <v>548</v>
      </c>
      <c r="D478" s="25" t="s">
        <v>1</v>
      </c>
      <c r="E478" s="26" t="s">
        <v>2</v>
      </c>
      <c r="F478" s="26" t="s">
        <v>2</v>
      </c>
      <c r="G478" s="25" t="s">
        <v>35</v>
      </c>
      <c r="H478" s="26">
        <v>45762</v>
      </c>
      <c r="I478" s="26">
        <v>45763</v>
      </c>
      <c r="J478" s="25"/>
      <c r="K478" s="25"/>
      <c r="L478" s="27">
        <v>1</v>
      </c>
      <c r="M478" s="26">
        <v>45763</v>
      </c>
      <c r="N478" s="25" t="str" cm="1">
        <f t="array" ref="N478">_xlfn.IFS(L478=100%,"выполнено",L478=0%,"не выполнено",L478&gt;0%,"в работе",L478&lt;100%,"в работе")</f>
        <v>выполнено</v>
      </c>
      <c r="O478" s="25"/>
      <c r="P478" s="25"/>
      <c r="Q478" s="25" t="s">
        <v>1698</v>
      </c>
      <c r="R478" s="25" t="s">
        <v>1699</v>
      </c>
      <c r="S478" s="48" t="s">
        <v>1718</v>
      </c>
    </row>
    <row r="479" spans="1:19" x14ac:dyDescent="0.25">
      <c r="A479" s="47" t="s">
        <v>1687</v>
      </c>
      <c r="B479" s="44">
        <v>5</v>
      </c>
      <c r="C479" s="25" t="s">
        <v>549</v>
      </c>
      <c r="D479" s="25" t="s">
        <v>1</v>
      </c>
      <c r="E479" s="26" t="s">
        <v>2</v>
      </c>
      <c r="F479" s="26" t="s">
        <v>2</v>
      </c>
      <c r="G479" s="25" t="s">
        <v>35</v>
      </c>
      <c r="H479" s="26">
        <v>45762</v>
      </c>
      <c r="I479" s="26">
        <v>45763</v>
      </c>
      <c r="J479" s="25"/>
      <c r="K479" s="25"/>
      <c r="L479" s="27">
        <v>1</v>
      </c>
      <c r="M479" s="26">
        <v>45763</v>
      </c>
      <c r="N479" s="25" t="str" cm="1">
        <f t="array" ref="N479">_xlfn.IFS(L479=100%,"выполнено",L479=0%,"не выполнено",L479&gt;0%,"в работе",L479&lt;100%,"в работе")</f>
        <v>выполнено</v>
      </c>
      <c r="O479" s="25"/>
      <c r="P479" s="25"/>
      <c r="Q479" s="25" t="s">
        <v>1719</v>
      </c>
      <c r="R479" s="25" t="s">
        <v>1719</v>
      </c>
      <c r="S479" s="48" t="s">
        <v>1718</v>
      </c>
    </row>
    <row r="480" spans="1:19" x14ac:dyDescent="0.25">
      <c r="A480" s="47" t="s">
        <v>1687</v>
      </c>
      <c r="B480" s="44">
        <v>6</v>
      </c>
      <c r="C480" s="25" t="s">
        <v>550</v>
      </c>
      <c r="D480" s="25" t="s">
        <v>1</v>
      </c>
      <c r="E480" s="26" t="s">
        <v>2</v>
      </c>
      <c r="F480" s="26" t="s">
        <v>2</v>
      </c>
      <c r="G480" s="25" t="s">
        <v>35</v>
      </c>
      <c r="H480" s="26">
        <v>45762</v>
      </c>
      <c r="I480" s="26">
        <v>45763</v>
      </c>
      <c r="J480" s="25"/>
      <c r="K480" s="25"/>
      <c r="L480" s="27">
        <v>1</v>
      </c>
      <c r="M480" s="26">
        <v>45763</v>
      </c>
      <c r="N480" s="25" t="str" cm="1">
        <f t="array" ref="N480">_xlfn.IFS(L480=100%,"выполнено",L480=0%,"не выполнено",L480&gt;0%,"в работе",L480&lt;100%,"в работе")</f>
        <v>выполнено</v>
      </c>
      <c r="O480" s="25"/>
      <c r="P480" s="25"/>
      <c r="Q480" s="25" t="s">
        <v>1698</v>
      </c>
      <c r="R480" s="25" t="s">
        <v>1699</v>
      </c>
      <c r="S480" s="48" t="s">
        <v>1718</v>
      </c>
    </row>
    <row r="481" spans="1:19" x14ac:dyDescent="0.25">
      <c r="A481" s="47" t="s">
        <v>1687</v>
      </c>
      <c r="B481" s="44">
        <v>5</v>
      </c>
      <c r="C481" s="25" t="s">
        <v>551</v>
      </c>
      <c r="D481" s="25" t="s">
        <v>1</v>
      </c>
      <c r="E481" s="26" t="s">
        <v>2</v>
      </c>
      <c r="F481" s="26" t="s">
        <v>2</v>
      </c>
      <c r="G481" s="25" t="s">
        <v>7</v>
      </c>
      <c r="H481" s="26">
        <v>45758</v>
      </c>
      <c r="I481" s="26">
        <v>45758</v>
      </c>
      <c r="J481" s="25"/>
      <c r="K481" s="25"/>
      <c r="L481" s="27">
        <v>1</v>
      </c>
      <c r="M481" s="26">
        <v>45758</v>
      </c>
      <c r="N481" s="25" t="str" cm="1">
        <f t="array" ref="N481">_xlfn.IFS(L481=100%,"выполнено",L481=0%,"не выполнено",L481&gt;0%,"в работе",L481&lt;100%,"в работе")</f>
        <v>выполнено</v>
      </c>
      <c r="O481" s="25"/>
      <c r="P481" s="25"/>
      <c r="Q481" s="25" t="s">
        <v>1719</v>
      </c>
      <c r="R481" s="25" t="s">
        <v>1719</v>
      </c>
      <c r="S481" s="48" t="s">
        <v>1718</v>
      </c>
    </row>
    <row r="482" spans="1:19" x14ac:dyDescent="0.25">
      <c r="A482" s="47" t="s">
        <v>1687</v>
      </c>
      <c r="B482" s="44">
        <v>6</v>
      </c>
      <c r="C482" s="25" t="s">
        <v>552</v>
      </c>
      <c r="D482" s="25" t="s">
        <v>1</v>
      </c>
      <c r="E482" s="26" t="s">
        <v>2</v>
      </c>
      <c r="F482" s="26" t="s">
        <v>2</v>
      </c>
      <c r="G482" s="25" t="s">
        <v>7</v>
      </c>
      <c r="H482" s="26">
        <v>45756</v>
      </c>
      <c r="I482" s="26">
        <v>45758</v>
      </c>
      <c r="J482" s="25"/>
      <c r="K482" s="25"/>
      <c r="L482" s="27">
        <v>1</v>
      </c>
      <c r="M482" s="26">
        <v>45758</v>
      </c>
      <c r="N482" s="25" t="str" cm="1">
        <f t="array" ref="N482">_xlfn.IFS(L482=100%,"выполнено",L482=0%,"не выполнено",L482&gt;0%,"в работе",L482&lt;100%,"в работе")</f>
        <v>выполнено</v>
      </c>
      <c r="O482" s="25"/>
      <c r="P482" s="25"/>
      <c r="Q482" s="25" t="s">
        <v>1698</v>
      </c>
      <c r="R482" s="25" t="s">
        <v>1699</v>
      </c>
      <c r="S482" s="48" t="s">
        <v>1718</v>
      </c>
    </row>
    <row r="483" spans="1:19" x14ac:dyDescent="0.25">
      <c r="A483" s="47" t="s">
        <v>1687</v>
      </c>
      <c r="B483" s="44">
        <v>5</v>
      </c>
      <c r="C483" s="25" t="s">
        <v>553</v>
      </c>
      <c r="D483" s="25" t="s">
        <v>1</v>
      </c>
      <c r="E483" s="26" t="s">
        <v>2</v>
      </c>
      <c r="F483" s="26" t="s">
        <v>2</v>
      </c>
      <c r="G483" s="25" t="s">
        <v>35</v>
      </c>
      <c r="H483" s="26">
        <v>45762</v>
      </c>
      <c r="I483" s="26">
        <v>45763</v>
      </c>
      <c r="J483" s="25"/>
      <c r="K483" s="25"/>
      <c r="L483" s="27">
        <v>1</v>
      </c>
      <c r="M483" s="26">
        <v>45763</v>
      </c>
      <c r="N483" s="25" t="str" cm="1">
        <f t="array" ref="N483">_xlfn.IFS(L483=100%,"выполнено",L483=0%,"не выполнено",L483&gt;0%,"в работе",L483&lt;100%,"в работе")</f>
        <v>выполнено</v>
      </c>
      <c r="O483" s="25"/>
      <c r="P483" s="25"/>
      <c r="Q483" s="25" t="s">
        <v>1719</v>
      </c>
      <c r="R483" s="25" t="s">
        <v>1719</v>
      </c>
      <c r="S483" s="48" t="s">
        <v>1718</v>
      </c>
    </row>
    <row r="484" spans="1:19" x14ac:dyDescent="0.25">
      <c r="A484" s="47" t="s">
        <v>1687</v>
      </c>
      <c r="B484" s="44">
        <v>6</v>
      </c>
      <c r="C484" s="25" t="s">
        <v>554</v>
      </c>
      <c r="D484" s="25" t="s">
        <v>1</v>
      </c>
      <c r="E484" s="26" t="s">
        <v>2</v>
      </c>
      <c r="F484" s="26" t="s">
        <v>2</v>
      </c>
      <c r="G484" s="25" t="s">
        <v>35</v>
      </c>
      <c r="H484" s="26">
        <v>45762</v>
      </c>
      <c r="I484" s="26">
        <v>45763</v>
      </c>
      <c r="J484" s="25"/>
      <c r="K484" s="25"/>
      <c r="L484" s="27">
        <v>1</v>
      </c>
      <c r="M484" s="26">
        <v>45763</v>
      </c>
      <c r="N484" s="25" t="str" cm="1">
        <f t="array" ref="N484">_xlfn.IFS(L484=100%,"выполнено",L484=0%,"не выполнено",L484&gt;0%,"в работе",L484&lt;100%,"в работе")</f>
        <v>выполнено</v>
      </c>
      <c r="O484" s="25"/>
      <c r="P484" s="25"/>
      <c r="Q484" s="25" t="s">
        <v>1698</v>
      </c>
      <c r="R484" s="25" t="s">
        <v>1699</v>
      </c>
      <c r="S484" s="48" t="s">
        <v>1718</v>
      </c>
    </row>
    <row r="485" spans="1:19" x14ac:dyDescent="0.25">
      <c r="A485" s="47" t="s">
        <v>1687</v>
      </c>
      <c r="B485" s="44">
        <v>5</v>
      </c>
      <c r="C485" s="25" t="s">
        <v>555</v>
      </c>
      <c r="D485" s="25" t="s">
        <v>1</v>
      </c>
      <c r="E485" s="26" t="s">
        <v>2</v>
      </c>
      <c r="F485" s="26" t="s">
        <v>2</v>
      </c>
      <c r="G485" s="25" t="s">
        <v>35</v>
      </c>
      <c r="H485" s="26">
        <v>45762</v>
      </c>
      <c r="I485" s="26">
        <v>45763</v>
      </c>
      <c r="J485" s="25"/>
      <c r="K485" s="25"/>
      <c r="L485" s="27">
        <v>1</v>
      </c>
      <c r="M485" s="26">
        <v>45763</v>
      </c>
      <c r="N485" s="25" t="str" cm="1">
        <f t="array" ref="N485">_xlfn.IFS(L485=100%,"выполнено",L485=0%,"не выполнено",L485&gt;0%,"в работе",L485&lt;100%,"в работе")</f>
        <v>выполнено</v>
      </c>
      <c r="O485" s="25"/>
      <c r="P485" s="25"/>
      <c r="Q485" s="25" t="s">
        <v>1719</v>
      </c>
      <c r="R485" s="25" t="s">
        <v>1719</v>
      </c>
      <c r="S485" s="48" t="s">
        <v>1718</v>
      </c>
    </row>
    <row r="486" spans="1:19" x14ac:dyDescent="0.25">
      <c r="A486" s="47" t="s">
        <v>1687</v>
      </c>
      <c r="B486" s="44">
        <v>6</v>
      </c>
      <c r="C486" s="25" t="s">
        <v>556</v>
      </c>
      <c r="D486" s="25" t="s">
        <v>1</v>
      </c>
      <c r="E486" s="26" t="s">
        <v>2</v>
      </c>
      <c r="F486" s="26" t="s">
        <v>2</v>
      </c>
      <c r="G486" s="25" t="s">
        <v>35</v>
      </c>
      <c r="H486" s="26">
        <v>45762</v>
      </c>
      <c r="I486" s="26">
        <v>45763</v>
      </c>
      <c r="J486" s="25"/>
      <c r="K486" s="25"/>
      <c r="L486" s="27">
        <v>1</v>
      </c>
      <c r="M486" s="26">
        <v>45763</v>
      </c>
      <c r="N486" s="25" t="str" cm="1">
        <f t="array" ref="N486">_xlfn.IFS(L486=100%,"выполнено",L486=0%,"не выполнено",L486&gt;0%,"в работе",L486&lt;100%,"в работе")</f>
        <v>выполнено</v>
      </c>
      <c r="O486" s="25"/>
      <c r="P486" s="25"/>
      <c r="Q486" s="25" t="s">
        <v>1698</v>
      </c>
      <c r="R486" s="25" t="s">
        <v>1699</v>
      </c>
      <c r="S486" s="48" t="s">
        <v>1718</v>
      </c>
    </row>
    <row r="487" spans="1:19" x14ac:dyDescent="0.25">
      <c r="A487" s="47" t="s">
        <v>1687</v>
      </c>
      <c r="B487" s="44">
        <v>4</v>
      </c>
      <c r="C487" s="25" t="s">
        <v>2032</v>
      </c>
      <c r="D487" s="25" t="s">
        <v>67</v>
      </c>
      <c r="E487" s="26">
        <v>45321</v>
      </c>
      <c r="F487" s="26">
        <v>45334</v>
      </c>
      <c r="G487" s="25" t="s">
        <v>1753</v>
      </c>
      <c r="H487" s="26">
        <v>45392</v>
      </c>
      <c r="I487" s="26">
        <v>45840</v>
      </c>
      <c r="J487" s="25" t="s">
        <v>464</v>
      </c>
      <c r="K487" s="25" t="s">
        <v>465</v>
      </c>
      <c r="L487" s="27">
        <v>0.97</v>
      </c>
      <c r="M487" s="26" t="s">
        <v>2</v>
      </c>
      <c r="N487" s="25" t="str" cm="1">
        <f t="array" ref="N487">_xlfn.IFS(L487=100%,"выполнено",L487=0%,"не выполнено",L487&gt;0%,"в работе",L487&lt;100%,"в работе")</f>
        <v>в работе</v>
      </c>
      <c r="O487" s="25"/>
      <c r="P487" s="25"/>
      <c r="Q487" s="25" t="s">
        <v>1719</v>
      </c>
      <c r="R487" s="25" t="s">
        <v>1719</v>
      </c>
      <c r="S487" s="48" t="s">
        <v>1718</v>
      </c>
    </row>
    <row r="488" spans="1:19" x14ac:dyDescent="0.25">
      <c r="A488" s="47" t="s">
        <v>1687</v>
      </c>
      <c r="B488" s="44">
        <v>5</v>
      </c>
      <c r="C488" s="25" t="s">
        <v>557</v>
      </c>
      <c r="D488" s="25" t="s">
        <v>1</v>
      </c>
      <c r="E488" s="26" t="s">
        <v>2</v>
      </c>
      <c r="F488" s="26" t="s">
        <v>2</v>
      </c>
      <c r="G488" s="25" t="s">
        <v>267</v>
      </c>
      <c r="H488" s="26">
        <v>45504</v>
      </c>
      <c r="I488" s="26">
        <v>45616</v>
      </c>
      <c r="J488" s="25"/>
      <c r="K488" s="25"/>
      <c r="L488" s="27">
        <v>1</v>
      </c>
      <c r="M488" s="26">
        <v>45616</v>
      </c>
      <c r="N488" s="25" t="str" cm="1">
        <f t="array" ref="N488">_xlfn.IFS(L488=100%,"выполнено",L488=0%,"не выполнено",L488&gt;0%,"в работе",L488&lt;100%,"в работе")</f>
        <v>выполнено</v>
      </c>
      <c r="O488" s="25"/>
      <c r="P488" s="25"/>
      <c r="Q488" s="25" t="s">
        <v>1700</v>
      </c>
      <c r="R488" s="25" t="s">
        <v>291</v>
      </c>
      <c r="S488" s="48" t="s">
        <v>1718</v>
      </c>
    </row>
    <row r="489" spans="1:19" x14ac:dyDescent="0.25">
      <c r="A489" s="47" t="s">
        <v>1687</v>
      </c>
      <c r="B489" s="44">
        <v>5</v>
      </c>
      <c r="C489" s="25" t="s">
        <v>558</v>
      </c>
      <c r="D489" s="25" t="s">
        <v>1</v>
      </c>
      <c r="E489" s="26" t="s">
        <v>2</v>
      </c>
      <c r="F489" s="26" t="s">
        <v>2</v>
      </c>
      <c r="G489" s="25" t="s">
        <v>192</v>
      </c>
      <c r="H489" s="26">
        <v>45504</v>
      </c>
      <c r="I489" s="26">
        <v>45552</v>
      </c>
      <c r="J489" s="25"/>
      <c r="K489" s="25"/>
      <c r="L489" s="27">
        <v>1</v>
      </c>
      <c r="M489" s="26">
        <v>45552</v>
      </c>
      <c r="N489" s="25" t="str" cm="1">
        <f t="array" ref="N489">_xlfn.IFS(L489=100%,"выполнено",L489=0%,"не выполнено",L489&gt;0%,"в работе",L489&lt;100%,"в работе")</f>
        <v>выполнено</v>
      </c>
      <c r="O489" s="25"/>
      <c r="P489" s="25"/>
      <c r="Q489" s="25" t="s">
        <v>1700</v>
      </c>
      <c r="R489" s="25" t="s">
        <v>291</v>
      </c>
      <c r="S489" s="48" t="s">
        <v>1718</v>
      </c>
    </row>
    <row r="490" spans="1:19" x14ac:dyDescent="0.25">
      <c r="A490" s="47" t="s">
        <v>1687</v>
      </c>
      <c r="B490" s="44">
        <v>5</v>
      </c>
      <c r="C490" s="25" t="s">
        <v>559</v>
      </c>
      <c r="D490" s="25" t="s">
        <v>1</v>
      </c>
      <c r="E490" s="26" t="s">
        <v>2</v>
      </c>
      <c r="F490" s="26" t="s">
        <v>2</v>
      </c>
      <c r="G490" s="25" t="s">
        <v>27</v>
      </c>
      <c r="H490" s="26">
        <v>45439</v>
      </c>
      <c r="I490" s="26">
        <v>45464</v>
      </c>
      <c r="J490" s="25"/>
      <c r="K490" s="25"/>
      <c r="L490" s="27">
        <v>1</v>
      </c>
      <c r="M490" s="26">
        <v>45464</v>
      </c>
      <c r="N490" s="25" t="str" cm="1">
        <f t="array" ref="N490">_xlfn.IFS(L490=100%,"выполнено",L490=0%,"не выполнено",L490&gt;0%,"в работе",L490&lt;100%,"в работе")</f>
        <v>выполнено</v>
      </c>
      <c r="O490" s="25"/>
      <c r="P490" s="25"/>
      <c r="Q490" s="25" t="s">
        <v>1696</v>
      </c>
      <c r="R490" s="25" t="s">
        <v>204</v>
      </c>
      <c r="S490" s="48" t="s">
        <v>1718</v>
      </c>
    </row>
    <row r="491" spans="1:19" x14ac:dyDescent="0.25">
      <c r="A491" s="47" t="s">
        <v>1687</v>
      </c>
      <c r="B491" s="44">
        <v>5</v>
      </c>
      <c r="C491" s="25" t="s">
        <v>560</v>
      </c>
      <c r="D491" s="25" t="s">
        <v>1</v>
      </c>
      <c r="E491" s="26" t="s">
        <v>2</v>
      </c>
      <c r="F491" s="26" t="s">
        <v>2</v>
      </c>
      <c r="G491" s="25" t="s">
        <v>27</v>
      </c>
      <c r="H491" s="26">
        <v>45439</v>
      </c>
      <c r="I491" s="26">
        <v>45464</v>
      </c>
      <c r="J491" s="25"/>
      <c r="K491" s="25"/>
      <c r="L491" s="27">
        <v>1</v>
      </c>
      <c r="M491" s="26">
        <v>45464</v>
      </c>
      <c r="N491" s="25" t="str" cm="1">
        <f t="array" ref="N491">_xlfn.IFS(L491=100%,"выполнено",L491=0%,"не выполнено",L491&gt;0%,"в работе",L491&lt;100%,"в работе")</f>
        <v>выполнено</v>
      </c>
      <c r="O491" s="25"/>
      <c r="P491" s="25"/>
      <c r="Q491" s="25" t="s">
        <v>1719</v>
      </c>
      <c r="R491" s="25" t="s">
        <v>1719</v>
      </c>
      <c r="S491" s="48" t="s">
        <v>1718</v>
      </c>
    </row>
    <row r="492" spans="1:19" x14ac:dyDescent="0.25">
      <c r="A492" s="47" t="s">
        <v>1687</v>
      </c>
      <c r="B492" s="44">
        <v>5</v>
      </c>
      <c r="C492" s="25" t="s">
        <v>561</v>
      </c>
      <c r="D492" s="25" t="s">
        <v>1</v>
      </c>
      <c r="E492" s="26" t="s">
        <v>2</v>
      </c>
      <c r="F492" s="26" t="s">
        <v>2</v>
      </c>
      <c r="G492" s="25" t="s">
        <v>27</v>
      </c>
      <c r="H492" s="26">
        <v>45439</v>
      </c>
      <c r="I492" s="26">
        <v>45464</v>
      </c>
      <c r="J492" s="25"/>
      <c r="K492" s="25"/>
      <c r="L492" s="27">
        <v>1</v>
      </c>
      <c r="M492" s="26">
        <v>45464</v>
      </c>
      <c r="N492" s="25" t="str" cm="1">
        <f t="array" ref="N492">_xlfn.IFS(L492=100%,"выполнено",L492=0%,"не выполнено",L492&gt;0%,"в работе",L492&lt;100%,"в работе")</f>
        <v>выполнено</v>
      </c>
      <c r="O492" s="25"/>
      <c r="P492" s="25"/>
      <c r="Q492" s="25" t="s">
        <v>1696</v>
      </c>
      <c r="R492" s="25" t="s">
        <v>204</v>
      </c>
      <c r="S492" s="48" t="s">
        <v>1718</v>
      </c>
    </row>
    <row r="493" spans="1:19" x14ac:dyDescent="0.25">
      <c r="A493" s="47" t="s">
        <v>1687</v>
      </c>
      <c r="B493" s="44">
        <v>5</v>
      </c>
      <c r="C493" s="25" t="s">
        <v>562</v>
      </c>
      <c r="D493" s="25" t="s">
        <v>1</v>
      </c>
      <c r="E493" s="26" t="s">
        <v>2</v>
      </c>
      <c r="F493" s="26" t="s">
        <v>2</v>
      </c>
      <c r="G493" s="25" t="s">
        <v>27</v>
      </c>
      <c r="H493" s="26">
        <v>45439</v>
      </c>
      <c r="I493" s="26">
        <v>45464</v>
      </c>
      <c r="J493" s="25"/>
      <c r="K493" s="25"/>
      <c r="L493" s="27">
        <v>1</v>
      </c>
      <c r="M493" s="26">
        <v>45464</v>
      </c>
      <c r="N493" s="25" t="str" cm="1">
        <f t="array" ref="N493">_xlfn.IFS(L493=100%,"выполнено",L493=0%,"не выполнено",L493&gt;0%,"в работе",L493&lt;100%,"в работе")</f>
        <v>выполнено</v>
      </c>
      <c r="O493" s="25"/>
      <c r="P493" s="25"/>
      <c r="Q493" s="25" t="s">
        <v>1007</v>
      </c>
      <c r="R493" s="25" t="s">
        <v>204</v>
      </c>
      <c r="S493" s="48" t="s">
        <v>1718</v>
      </c>
    </row>
    <row r="494" spans="1:19" x14ac:dyDescent="0.25">
      <c r="A494" s="47" t="s">
        <v>1687</v>
      </c>
      <c r="B494" s="44">
        <v>5</v>
      </c>
      <c r="C494" s="25" t="s">
        <v>563</v>
      </c>
      <c r="D494" s="25" t="s">
        <v>1</v>
      </c>
      <c r="E494" s="26" t="s">
        <v>2</v>
      </c>
      <c r="F494" s="26" t="s">
        <v>2</v>
      </c>
      <c r="G494" s="25" t="s">
        <v>27</v>
      </c>
      <c r="H494" s="26">
        <v>45439</v>
      </c>
      <c r="I494" s="26">
        <v>45464</v>
      </c>
      <c r="J494" s="25"/>
      <c r="K494" s="25"/>
      <c r="L494" s="27">
        <v>1</v>
      </c>
      <c r="M494" s="26">
        <v>45464</v>
      </c>
      <c r="N494" s="25" t="str" cm="1">
        <f t="array" ref="N494">_xlfn.IFS(L494=100%,"выполнено",L494=0%,"не выполнено",L494&gt;0%,"в работе",L494&lt;100%,"в работе")</f>
        <v>выполнено</v>
      </c>
      <c r="O494" s="25"/>
      <c r="P494" s="25"/>
      <c r="Q494" s="25" t="s">
        <v>1719</v>
      </c>
      <c r="R494" s="25" t="s">
        <v>1719</v>
      </c>
      <c r="S494" s="48" t="s">
        <v>1718</v>
      </c>
    </row>
    <row r="495" spans="1:19" x14ac:dyDescent="0.25">
      <c r="A495" s="47" t="s">
        <v>1687</v>
      </c>
      <c r="B495" s="44">
        <v>5</v>
      </c>
      <c r="C495" s="25" t="s">
        <v>564</v>
      </c>
      <c r="D495" s="25" t="s">
        <v>1</v>
      </c>
      <c r="E495" s="26" t="s">
        <v>2</v>
      </c>
      <c r="F495" s="26" t="s">
        <v>2</v>
      </c>
      <c r="G495" s="25" t="s">
        <v>67</v>
      </c>
      <c r="H495" s="26">
        <v>45392</v>
      </c>
      <c r="I495" s="26">
        <v>45435</v>
      </c>
      <c r="J495" s="25"/>
      <c r="K495" s="25"/>
      <c r="L495" s="27">
        <v>1</v>
      </c>
      <c r="M495" s="26">
        <v>45435</v>
      </c>
      <c r="N495" s="25" t="str" cm="1">
        <f t="array" ref="N495">_xlfn.IFS(L495=100%,"выполнено",L495=0%,"не выполнено",L495&gt;0%,"в работе",L495&lt;100%,"в работе")</f>
        <v>выполнено</v>
      </c>
      <c r="O495" s="25"/>
      <c r="P495" s="25"/>
      <c r="Q495" s="25" t="s">
        <v>1719</v>
      </c>
      <c r="R495" s="25" t="s">
        <v>1719</v>
      </c>
      <c r="S495" s="48" t="s">
        <v>1718</v>
      </c>
    </row>
    <row r="496" spans="1:19" x14ac:dyDescent="0.25">
      <c r="A496" s="47" t="s">
        <v>1687</v>
      </c>
      <c r="B496" s="44">
        <v>5</v>
      </c>
      <c r="C496" s="25" t="s">
        <v>2033</v>
      </c>
      <c r="D496" s="25" t="s">
        <v>1</v>
      </c>
      <c r="E496" s="26" t="s">
        <v>2</v>
      </c>
      <c r="F496" s="26" t="s">
        <v>2</v>
      </c>
      <c r="G496" s="25" t="s">
        <v>1040</v>
      </c>
      <c r="H496" s="26">
        <v>45470</v>
      </c>
      <c r="I496" s="26">
        <v>45840</v>
      </c>
      <c r="J496" s="25"/>
      <c r="K496" s="25"/>
      <c r="L496" s="27">
        <v>0.95</v>
      </c>
      <c r="M496" s="26" t="s">
        <v>2</v>
      </c>
      <c r="N496" s="25" t="str" cm="1">
        <f t="array" ref="N496">_xlfn.IFS(L496=100%,"выполнено",L496=0%,"не выполнено",L496&gt;0%,"в работе",L496&lt;100%,"в работе")</f>
        <v>в работе</v>
      </c>
      <c r="O496" s="25"/>
      <c r="P496" s="25"/>
      <c r="Q496" s="25" t="s">
        <v>1696</v>
      </c>
      <c r="R496" s="25" t="s">
        <v>204</v>
      </c>
      <c r="S496" s="48" t="s">
        <v>1718</v>
      </c>
    </row>
    <row r="497" spans="1:19" x14ac:dyDescent="0.25">
      <c r="A497" s="47" t="s">
        <v>1687</v>
      </c>
      <c r="B497" s="44">
        <v>4</v>
      </c>
      <c r="C497" s="25" t="s">
        <v>565</v>
      </c>
      <c r="D497" s="25" t="s">
        <v>28</v>
      </c>
      <c r="E497" s="26">
        <v>45307</v>
      </c>
      <c r="F497" s="26">
        <v>45327</v>
      </c>
      <c r="G497" s="25" t="s">
        <v>765</v>
      </c>
      <c r="H497" s="26">
        <v>45378</v>
      </c>
      <c r="I497" s="26">
        <v>45870</v>
      </c>
      <c r="J497" s="25" t="s">
        <v>464</v>
      </c>
      <c r="K497" s="25" t="s">
        <v>465</v>
      </c>
      <c r="L497" s="27">
        <v>0.95</v>
      </c>
      <c r="M497" s="26" t="s">
        <v>2</v>
      </c>
      <c r="N497" s="25" t="str" cm="1">
        <f t="array" ref="N497">_xlfn.IFS(L497=100%,"выполнено",L497=0%,"не выполнено",L497&gt;0%,"в работе",L497&lt;100%,"в работе")</f>
        <v>в работе</v>
      </c>
      <c r="O497" s="25"/>
      <c r="P497" s="25"/>
      <c r="Q497" s="25" t="s">
        <v>465</v>
      </c>
      <c r="R497" s="25" t="s">
        <v>465</v>
      </c>
      <c r="S497" s="48" t="s">
        <v>1718</v>
      </c>
    </row>
    <row r="498" spans="1:19" x14ac:dyDescent="0.25">
      <c r="A498" s="47" t="s">
        <v>1687</v>
      </c>
      <c r="B498" s="44">
        <v>5</v>
      </c>
      <c r="C498" s="25" t="s">
        <v>566</v>
      </c>
      <c r="D498" s="25" t="s">
        <v>67</v>
      </c>
      <c r="E498" s="26">
        <v>45307</v>
      </c>
      <c r="F498" s="26">
        <v>45320</v>
      </c>
      <c r="G498" s="25" t="s">
        <v>1770</v>
      </c>
      <c r="H498" s="26">
        <v>45378</v>
      </c>
      <c r="I498" s="26">
        <v>45870</v>
      </c>
      <c r="J498" s="25" t="s">
        <v>203</v>
      </c>
      <c r="K498" s="25" t="s">
        <v>204</v>
      </c>
      <c r="L498" s="27">
        <v>0.95</v>
      </c>
      <c r="M498" s="26" t="s">
        <v>2</v>
      </c>
      <c r="N498" s="25" t="str" cm="1">
        <f t="array" ref="N498">_xlfn.IFS(L498=100%,"выполнено",L498=0%,"не выполнено",L498&gt;0%,"в работе",L498&lt;100%,"в работе")</f>
        <v>в работе</v>
      </c>
      <c r="O498" s="25"/>
      <c r="P498" s="25"/>
      <c r="Q498" s="25" t="s">
        <v>1696</v>
      </c>
      <c r="R498" s="25" t="s">
        <v>204</v>
      </c>
      <c r="S498" s="48" t="s">
        <v>1718</v>
      </c>
    </row>
    <row r="499" spans="1:19" x14ac:dyDescent="0.25">
      <c r="A499" s="47" t="s">
        <v>1687</v>
      </c>
      <c r="B499" s="44">
        <v>5</v>
      </c>
      <c r="C499" s="25" t="s">
        <v>567</v>
      </c>
      <c r="D499" s="25" t="s">
        <v>67</v>
      </c>
      <c r="E499" s="26">
        <v>45314</v>
      </c>
      <c r="F499" s="26">
        <v>45327</v>
      </c>
      <c r="G499" s="25" t="s">
        <v>35</v>
      </c>
      <c r="H499" s="26">
        <v>45392</v>
      </c>
      <c r="I499" s="26">
        <v>45705</v>
      </c>
      <c r="J499" s="25" t="s">
        <v>290</v>
      </c>
      <c r="K499" s="25" t="s">
        <v>291</v>
      </c>
      <c r="L499" s="27">
        <v>1</v>
      </c>
      <c r="M499" s="26">
        <v>45705</v>
      </c>
      <c r="N499" s="25" t="str" cm="1">
        <f t="array" ref="N499">_xlfn.IFS(L499=100%,"выполнено",L499=0%,"не выполнено",L499&gt;0%,"в работе",L499&lt;100%,"в работе")</f>
        <v>выполнено</v>
      </c>
      <c r="O499" s="25"/>
      <c r="P499" s="25"/>
      <c r="Q499" s="25" t="s">
        <v>1700</v>
      </c>
      <c r="R499" s="25" t="s">
        <v>291</v>
      </c>
      <c r="S499" s="48" t="s">
        <v>1718</v>
      </c>
    </row>
    <row r="500" spans="1:19" x14ac:dyDescent="0.25">
      <c r="A500" s="47" t="s">
        <v>1687</v>
      </c>
      <c r="B500" s="44">
        <v>4</v>
      </c>
      <c r="C500" s="25" t="s">
        <v>569</v>
      </c>
      <c r="D500" s="25" t="s">
        <v>27</v>
      </c>
      <c r="E500" s="26">
        <v>45307</v>
      </c>
      <c r="F500" s="26">
        <v>45334</v>
      </c>
      <c r="G500" s="25" t="s">
        <v>1771</v>
      </c>
      <c r="H500" s="26">
        <v>45378</v>
      </c>
      <c r="I500" s="26">
        <v>45663</v>
      </c>
      <c r="J500" s="25" t="s">
        <v>464</v>
      </c>
      <c r="K500" s="25" t="s">
        <v>465</v>
      </c>
      <c r="L500" s="27">
        <v>1</v>
      </c>
      <c r="M500" s="26">
        <v>45663</v>
      </c>
      <c r="N500" s="25" t="str" cm="1">
        <f t="array" ref="N500">_xlfn.IFS(L500=100%,"выполнено",L500=0%,"не выполнено",L500&gt;0%,"в работе",L500&lt;100%,"в работе")</f>
        <v>выполнено</v>
      </c>
      <c r="O500" s="25"/>
      <c r="P500" s="25"/>
      <c r="Q500" s="25" t="s">
        <v>465</v>
      </c>
      <c r="R500" s="25" t="s">
        <v>465</v>
      </c>
      <c r="S500" s="48" t="s">
        <v>1718</v>
      </c>
    </row>
    <row r="501" spans="1:19" x14ac:dyDescent="0.25">
      <c r="A501" s="47" t="s">
        <v>1687</v>
      </c>
      <c r="B501" s="44">
        <v>5</v>
      </c>
      <c r="C501" s="25" t="s">
        <v>570</v>
      </c>
      <c r="D501" s="25" t="s">
        <v>28</v>
      </c>
      <c r="E501" s="26">
        <v>45307</v>
      </c>
      <c r="F501" s="26">
        <v>45327</v>
      </c>
      <c r="G501" s="25" t="s">
        <v>28</v>
      </c>
      <c r="H501" s="26">
        <v>45378</v>
      </c>
      <c r="I501" s="26">
        <v>45436</v>
      </c>
      <c r="J501" s="25" t="s">
        <v>524</v>
      </c>
      <c r="K501" s="25" t="s">
        <v>444</v>
      </c>
      <c r="L501" s="27">
        <v>1</v>
      </c>
      <c r="M501" s="26">
        <v>45436</v>
      </c>
      <c r="N501" s="25" t="str" cm="1">
        <f t="array" ref="N501">_xlfn.IFS(L501=100%,"выполнено",L501=0%,"не выполнено",L501&gt;0%,"в работе",L501&lt;100%,"в работе")</f>
        <v>выполнено</v>
      </c>
      <c r="O501" s="25"/>
      <c r="P501" s="25"/>
      <c r="Q501" s="25" t="s">
        <v>1701</v>
      </c>
      <c r="R501" s="25" t="s">
        <v>1702</v>
      </c>
      <c r="S501" s="48" t="s">
        <v>1718</v>
      </c>
    </row>
    <row r="502" spans="1:19" x14ac:dyDescent="0.25">
      <c r="A502" s="47" t="s">
        <v>1687</v>
      </c>
      <c r="B502" s="44">
        <v>5</v>
      </c>
      <c r="C502" s="25" t="s">
        <v>571</v>
      </c>
      <c r="D502" s="25" t="s">
        <v>1</v>
      </c>
      <c r="E502" s="26" t="s">
        <v>2</v>
      </c>
      <c r="F502" s="26" t="s">
        <v>2</v>
      </c>
      <c r="G502" s="25" t="s">
        <v>73</v>
      </c>
      <c r="H502" s="26">
        <v>45434</v>
      </c>
      <c r="I502" s="26">
        <v>45440</v>
      </c>
      <c r="J502" s="25"/>
      <c r="K502" s="25"/>
      <c r="L502" s="27">
        <v>1</v>
      </c>
      <c r="M502" s="26">
        <v>45440</v>
      </c>
      <c r="N502" s="25" t="str" cm="1">
        <f t="array" ref="N502">_xlfn.IFS(L502=100%,"выполнено",L502=0%,"не выполнено",L502&gt;0%,"в работе",L502&lt;100%,"в работе")</f>
        <v>выполнено</v>
      </c>
      <c r="O502" s="25"/>
      <c r="P502" s="25"/>
      <c r="Q502" s="25" t="s">
        <v>1700</v>
      </c>
      <c r="R502" s="25" t="s">
        <v>291</v>
      </c>
      <c r="S502" s="48" t="s">
        <v>1718</v>
      </c>
    </row>
    <row r="503" spans="1:19" x14ac:dyDescent="0.25">
      <c r="A503" s="47" t="s">
        <v>1687</v>
      </c>
      <c r="B503" s="44">
        <v>5</v>
      </c>
      <c r="C503" s="25" t="s">
        <v>572</v>
      </c>
      <c r="D503" s="25" t="s">
        <v>67</v>
      </c>
      <c r="E503" s="26">
        <v>45321</v>
      </c>
      <c r="F503" s="26">
        <v>45334</v>
      </c>
      <c r="G503" s="25" t="s">
        <v>67</v>
      </c>
      <c r="H503" s="26">
        <v>45392</v>
      </c>
      <c r="I503" s="26">
        <v>45434</v>
      </c>
      <c r="J503" s="25" t="s">
        <v>290</v>
      </c>
      <c r="K503" s="25" t="s">
        <v>291</v>
      </c>
      <c r="L503" s="27">
        <v>1</v>
      </c>
      <c r="M503" s="26">
        <v>45434</v>
      </c>
      <c r="N503" s="25" t="str" cm="1">
        <f t="array" ref="N503">_xlfn.IFS(L503=100%,"выполнено",L503=0%,"не выполнено",L503&gt;0%,"в работе",L503&lt;100%,"в работе")</f>
        <v>выполнено</v>
      </c>
      <c r="O503" s="25"/>
      <c r="P503" s="25"/>
      <c r="Q503" s="25" t="s">
        <v>1700</v>
      </c>
      <c r="R503" s="25" t="s">
        <v>291</v>
      </c>
      <c r="S503" s="48" t="s">
        <v>1718</v>
      </c>
    </row>
    <row r="504" spans="1:19" x14ac:dyDescent="0.25">
      <c r="A504" s="47" t="s">
        <v>1687</v>
      </c>
      <c r="B504" s="44">
        <v>5</v>
      </c>
      <c r="C504" s="25" t="s">
        <v>573</v>
      </c>
      <c r="D504" s="25" t="s">
        <v>67</v>
      </c>
      <c r="E504" s="26">
        <v>45321</v>
      </c>
      <c r="F504" s="26">
        <v>45334</v>
      </c>
      <c r="G504" s="25" t="s">
        <v>67</v>
      </c>
      <c r="H504" s="26">
        <v>45392</v>
      </c>
      <c r="I504" s="26">
        <v>45433</v>
      </c>
      <c r="J504" s="25" t="s">
        <v>297</v>
      </c>
      <c r="K504" s="25" t="s">
        <v>298</v>
      </c>
      <c r="L504" s="27">
        <v>1</v>
      </c>
      <c r="M504" s="26">
        <v>45433</v>
      </c>
      <c r="N504" s="25" t="str" cm="1">
        <f t="array" ref="N504">_xlfn.IFS(L504=100%,"выполнено",L504=0%,"не выполнено",L504&gt;0%,"в работе",L504&lt;100%,"в работе")</f>
        <v>выполнено</v>
      </c>
      <c r="O504" s="25"/>
      <c r="P504" s="25"/>
      <c r="Q504" s="25" t="s">
        <v>1013</v>
      </c>
      <c r="R504" s="25" t="s">
        <v>1702</v>
      </c>
      <c r="S504" s="48" t="s">
        <v>1718</v>
      </c>
    </row>
    <row r="505" spans="1:19" x14ac:dyDescent="0.25">
      <c r="A505" s="47" t="s">
        <v>1687</v>
      </c>
      <c r="B505" s="44">
        <v>5</v>
      </c>
      <c r="C505" s="25" t="s">
        <v>574</v>
      </c>
      <c r="D505" s="25" t="s">
        <v>67</v>
      </c>
      <c r="E505" s="26">
        <v>45321</v>
      </c>
      <c r="F505" s="26">
        <v>45334</v>
      </c>
      <c r="G505" s="25" t="s">
        <v>67</v>
      </c>
      <c r="H505" s="26">
        <v>45392</v>
      </c>
      <c r="I505" s="26">
        <v>45440</v>
      </c>
      <c r="J505" s="25" t="s">
        <v>203</v>
      </c>
      <c r="K505" s="25" t="s">
        <v>204</v>
      </c>
      <c r="L505" s="27">
        <v>1</v>
      </c>
      <c r="M505" s="26">
        <v>45440</v>
      </c>
      <c r="N505" s="25" t="str" cm="1">
        <f t="array" ref="N505">_xlfn.IFS(L505=100%,"выполнено",L505=0%,"не выполнено",L505&gt;0%,"в работе",L505&lt;100%,"в работе")</f>
        <v>выполнено</v>
      </c>
      <c r="O505" s="25"/>
      <c r="P505" s="25"/>
      <c r="Q505" s="25" t="s">
        <v>1696</v>
      </c>
      <c r="R505" s="25" t="s">
        <v>204</v>
      </c>
      <c r="S505" s="48" t="s">
        <v>1718</v>
      </c>
    </row>
    <row r="506" spans="1:19" x14ac:dyDescent="0.25">
      <c r="A506" s="47" t="s">
        <v>1687</v>
      </c>
      <c r="B506" s="44">
        <v>5</v>
      </c>
      <c r="C506" s="25" t="s">
        <v>575</v>
      </c>
      <c r="D506" s="25" t="s">
        <v>67</v>
      </c>
      <c r="E506" s="26">
        <v>45321</v>
      </c>
      <c r="F506" s="26">
        <v>45334</v>
      </c>
      <c r="G506" s="25" t="s">
        <v>1772</v>
      </c>
      <c r="H506" s="26">
        <v>45399</v>
      </c>
      <c r="I506" s="26">
        <v>45663</v>
      </c>
      <c r="J506" s="25" t="s">
        <v>203</v>
      </c>
      <c r="K506" s="25" t="s">
        <v>204</v>
      </c>
      <c r="L506" s="27">
        <v>1</v>
      </c>
      <c r="M506" s="26">
        <v>45663</v>
      </c>
      <c r="N506" s="25" t="str" cm="1">
        <f t="array" ref="N506">_xlfn.IFS(L506=100%,"выполнено",L506=0%,"не выполнено",L506&gt;0%,"в работе",L506&lt;100%,"в работе")</f>
        <v>выполнено</v>
      </c>
      <c r="O506" s="25"/>
      <c r="P506" s="25"/>
      <c r="Q506" s="25" t="s">
        <v>1696</v>
      </c>
      <c r="R506" s="25" t="s">
        <v>204</v>
      </c>
      <c r="S506" s="48" t="s">
        <v>1718</v>
      </c>
    </row>
    <row r="507" spans="1:19" x14ac:dyDescent="0.25">
      <c r="A507" s="47" t="s">
        <v>1687</v>
      </c>
      <c r="B507" s="44">
        <v>5</v>
      </c>
      <c r="C507" s="25" t="s">
        <v>576</v>
      </c>
      <c r="D507" s="25" t="s">
        <v>1</v>
      </c>
      <c r="E507" s="26" t="s">
        <v>2</v>
      </c>
      <c r="F507" s="26" t="s">
        <v>2</v>
      </c>
      <c r="G507" s="25" t="s">
        <v>107</v>
      </c>
      <c r="H507" s="26">
        <v>45378</v>
      </c>
      <c r="I507" s="26">
        <v>45439</v>
      </c>
      <c r="J507" s="25"/>
      <c r="K507" s="25"/>
      <c r="L507" s="27">
        <v>1</v>
      </c>
      <c r="M507" s="26">
        <v>45439</v>
      </c>
      <c r="N507" s="25" t="str" cm="1">
        <f t="array" ref="N507">_xlfn.IFS(L507=100%,"выполнено",L507=0%,"не выполнено",L507&gt;0%,"в работе",L507&lt;100%,"в работе")</f>
        <v>выполнено</v>
      </c>
      <c r="O507" s="25"/>
      <c r="P507" s="25"/>
      <c r="Q507" s="25" t="s">
        <v>1700</v>
      </c>
      <c r="R507" s="25" t="s">
        <v>291</v>
      </c>
      <c r="S507" s="48" t="s">
        <v>1718</v>
      </c>
    </row>
    <row r="508" spans="1:19" x14ac:dyDescent="0.25">
      <c r="A508" s="47" t="s">
        <v>1687</v>
      </c>
      <c r="B508" s="44">
        <v>5</v>
      </c>
      <c r="C508" s="25" t="s">
        <v>577</v>
      </c>
      <c r="D508" s="25" t="s">
        <v>1</v>
      </c>
      <c r="E508" s="26" t="s">
        <v>2</v>
      </c>
      <c r="F508" s="26" t="s">
        <v>2</v>
      </c>
      <c r="G508" s="25" t="s">
        <v>112</v>
      </c>
      <c r="H508" s="26">
        <v>45378</v>
      </c>
      <c r="I508" s="26">
        <v>45378</v>
      </c>
      <c r="J508" s="25"/>
      <c r="K508" s="25"/>
      <c r="L508" s="27">
        <v>1</v>
      </c>
      <c r="M508" s="26">
        <v>45378</v>
      </c>
      <c r="N508" s="25" t="str" cm="1">
        <f t="array" ref="N508">_xlfn.IFS(L508=100%,"выполнено",L508=0%,"не выполнено",L508&gt;0%,"в работе",L508&lt;100%,"в работе")</f>
        <v>выполнено</v>
      </c>
      <c r="O508" s="25"/>
      <c r="P508" s="25"/>
      <c r="Q508" s="25" t="s">
        <v>1698</v>
      </c>
      <c r="R508" s="25" t="s">
        <v>1699</v>
      </c>
      <c r="S508" s="48" t="s">
        <v>1718</v>
      </c>
    </row>
    <row r="509" spans="1:19" x14ac:dyDescent="0.25">
      <c r="A509" s="47" t="s">
        <v>1687</v>
      </c>
      <c r="B509" s="44">
        <v>5</v>
      </c>
      <c r="C509" s="25" t="s">
        <v>578</v>
      </c>
      <c r="D509" s="25" t="s">
        <v>1</v>
      </c>
      <c r="E509" s="26" t="s">
        <v>2</v>
      </c>
      <c r="F509" s="26" t="s">
        <v>2</v>
      </c>
      <c r="G509" s="25" t="s">
        <v>112</v>
      </c>
      <c r="H509" s="26">
        <v>45484</v>
      </c>
      <c r="I509" s="26">
        <v>45484</v>
      </c>
      <c r="J509" s="25"/>
      <c r="K509" s="25"/>
      <c r="L509" s="27">
        <v>1</v>
      </c>
      <c r="M509" s="26">
        <v>45484</v>
      </c>
      <c r="N509" s="25" t="str" cm="1">
        <f t="array" ref="N509">_xlfn.IFS(L509=100%,"выполнено",L509=0%,"не выполнено",L509&gt;0%,"в работе",L509&lt;100%,"в работе")</f>
        <v>выполнено</v>
      </c>
      <c r="O509" s="25"/>
      <c r="P509" s="25"/>
      <c r="Q509" s="25" t="s">
        <v>1696</v>
      </c>
      <c r="R509" s="25" t="s">
        <v>204</v>
      </c>
      <c r="S509" s="48" t="s">
        <v>1718</v>
      </c>
    </row>
    <row r="510" spans="1:19" x14ac:dyDescent="0.25">
      <c r="A510" s="47" t="s">
        <v>1687</v>
      </c>
      <c r="B510" s="44">
        <v>5</v>
      </c>
      <c r="C510" s="25" t="s">
        <v>579</v>
      </c>
      <c r="D510" s="25" t="s">
        <v>1</v>
      </c>
      <c r="E510" s="26" t="s">
        <v>2</v>
      </c>
      <c r="F510" s="26" t="s">
        <v>2</v>
      </c>
      <c r="G510" s="25" t="s">
        <v>73</v>
      </c>
      <c r="H510" s="26">
        <v>45455</v>
      </c>
      <c r="I510" s="26">
        <v>45462</v>
      </c>
      <c r="J510" s="25"/>
      <c r="K510" s="25"/>
      <c r="L510" s="27">
        <v>1</v>
      </c>
      <c r="M510" s="26">
        <v>45462</v>
      </c>
      <c r="N510" s="25" t="str" cm="1">
        <f t="array" ref="N510">_xlfn.IFS(L510=100%,"выполнено",L510=0%,"не выполнено",L510&gt;0%,"в работе",L510&lt;100%,"в работе")</f>
        <v>выполнено</v>
      </c>
      <c r="O510" s="25"/>
      <c r="P510" s="25"/>
      <c r="Q510" s="25" t="s">
        <v>1007</v>
      </c>
      <c r="R510" s="25" t="s">
        <v>204</v>
      </c>
      <c r="S510" s="48" t="s">
        <v>1718</v>
      </c>
    </row>
    <row r="511" spans="1:19" x14ac:dyDescent="0.25">
      <c r="A511" s="47" t="s">
        <v>1687</v>
      </c>
      <c r="B511" s="44">
        <v>4</v>
      </c>
      <c r="C511" s="25" t="s">
        <v>580</v>
      </c>
      <c r="D511" s="25" t="s">
        <v>1</v>
      </c>
      <c r="E511" s="26" t="s">
        <v>2</v>
      </c>
      <c r="F511" s="26" t="s">
        <v>2</v>
      </c>
      <c r="G511" s="25" t="s">
        <v>112</v>
      </c>
      <c r="H511" s="26">
        <v>45435</v>
      </c>
      <c r="I511" s="26">
        <v>45435</v>
      </c>
      <c r="J511" s="25"/>
      <c r="K511" s="25"/>
      <c r="L511" s="27">
        <v>1</v>
      </c>
      <c r="M511" s="26">
        <v>45435</v>
      </c>
      <c r="N511" s="25" t="str" cm="1">
        <f t="array" ref="N511">_xlfn.IFS(L511=100%,"выполнено",L511=0%,"не выполнено",L511&gt;0%,"в работе",L511&lt;100%,"в работе")</f>
        <v>выполнено</v>
      </c>
      <c r="O511" s="25"/>
      <c r="P511" s="25"/>
      <c r="Q511" s="25" t="s">
        <v>1719</v>
      </c>
      <c r="R511" s="25" t="s">
        <v>1719</v>
      </c>
      <c r="S511" s="48" t="s">
        <v>1718</v>
      </c>
    </row>
    <row r="512" spans="1:19" x14ac:dyDescent="0.25">
      <c r="A512" s="47" t="s">
        <v>1687</v>
      </c>
      <c r="B512" s="44">
        <v>5</v>
      </c>
      <c r="C512" s="25" t="s">
        <v>581</v>
      </c>
      <c r="D512" s="25" t="s">
        <v>1</v>
      </c>
      <c r="E512" s="26" t="s">
        <v>2</v>
      </c>
      <c r="F512" s="26" t="s">
        <v>2</v>
      </c>
      <c r="G512" s="25" t="s">
        <v>112</v>
      </c>
      <c r="H512" s="26">
        <v>45435</v>
      </c>
      <c r="I512" s="26">
        <v>45435</v>
      </c>
      <c r="J512" s="25"/>
      <c r="K512" s="25"/>
      <c r="L512" s="27">
        <v>1</v>
      </c>
      <c r="M512" s="26">
        <v>45435</v>
      </c>
      <c r="N512" s="25" t="str" cm="1">
        <f t="array" ref="N512">_xlfn.IFS(L512=100%,"выполнено",L512=0%,"не выполнено",L512&gt;0%,"в работе",L512&lt;100%,"в работе")</f>
        <v>выполнено</v>
      </c>
      <c r="O512" s="25"/>
      <c r="P512" s="25"/>
      <c r="Q512" s="25" t="s">
        <v>1700</v>
      </c>
      <c r="R512" s="25" t="s">
        <v>291</v>
      </c>
      <c r="S512" s="48" t="s">
        <v>1718</v>
      </c>
    </row>
    <row r="513" spans="1:19" x14ac:dyDescent="0.25">
      <c r="A513" s="47" t="s">
        <v>1687</v>
      </c>
      <c r="B513" s="44">
        <v>5</v>
      </c>
      <c r="C513" s="25" t="s">
        <v>582</v>
      </c>
      <c r="D513" s="25" t="s">
        <v>1</v>
      </c>
      <c r="E513" s="26" t="s">
        <v>2</v>
      </c>
      <c r="F513" s="26" t="s">
        <v>2</v>
      </c>
      <c r="G513" s="25" t="s">
        <v>112</v>
      </c>
      <c r="H513" s="26">
        <v>45435</v>
      </c>
      <c r="I513" s="26">
        <v>45435</v>
      </c>
      <c r="J513" s="25"/>
      <c r="K513" s="25"/>
      <c r="L513" s="27">
        <v>1</v>
      </c>
      <c r="M513" s="26">
        <v>45435</v>
      </c>
      <c r="N513" s="25" t="str" cm="1">
        <f t="array" ref="N513">_xlfn.IFS(L513=100%,"выполнено",L513=0%,"не выполнено",L513&gt;0%,"в работе",L513&lt;100%,"в работе")</f>
        <v>выполнено</v>
      </c>
      <c r="O513" s="25"/>
      <c r="P513" s="25"/>
      <c r="Q513" s="25" t="s">
        <v>1698</v>
      </c>
      <c r="R513" s="25" t="s">
        <v>1699</v>
      </c>
      <c r="S513" s="48" t="s">
        <v>1718</v>
      </c>
    </row>
    <row r="514" spans="1:19" x14ac:dyDescent="0.25">
      <c r="A514" s="47" t="s">
        <v>1687</v>
      </c>
      <c r="B514" s="44">
        <v>4</v>
      </c>
      <c r="C514" s="25" t="s">
        <v>583</v>
      </c>
      <c r="D514" s="25" t="s">
        <v>67</v>
      </c>
      <c r="E514" s="26">
        <v>45250</v>
      </c>
      <c r="F514" s="26">
        <v>45261</v>
      </c>
      <c r="G514" s="25" t="s">
        <v>584</v>
      </c>
      <c r="H514" s="26">
        <v>45266</v>
      </c>
      <c r="I514" s="26">
        <v>45457</v>
      </c>
      <c r="J514" s="25" t="s">
        <v>464</v>
      </c>
      <c r="K514" s="25" t="s">
        <v>465</v>
      </c>
      <c r="L514" s="27">
        <v>1</v>
      </c>
      <c r="M514" s="26">
        <v>45457</v>
      </c>
      <c r="N514" s="25" t="str" cm="1">
        <f t="array" ref="N514">_xlfn.IFS(L514=100%,"выполнено",L514=0%,"не выполнено",L514&gt;0%,"в работе",L514&lt;100%,"в работе")</f>
        <v>выполнено</v>
      </c>
      <c r="O514" s="25"/>
      <c r="P514" s="25"/>
      <c r="Q514" s="25" t="s">
        <v>464</v>
      </c>
      <c r="R514" s="25" t="s">
        <v>465</v>
      </c>
      <c r="S514" s="48" t="s">
        <v>1718</v>
      </c>
    </row>
    <row r="515" spans="1:19" x14ac:dyDescent="0.25">
      <c r="A515" s="47" t="s">
        <v>1687</v>
      </c>
      <c r="B515" s="44">
        <v>5</v>
      </c>
      <c r="C515" s="25" t="s">
        <v>585</v>
      </c>
      <c r="D515" s="25" t="s">
        <v>67</v>
      </c>
      <c r="E515" s="26">
        <v>45250</v>
      </c>
      <c r="F515" s="26">
        <v>45261</v>
      </c>
      <c r="G515" s="25" t="s">
        <v>67</v>
      </c>
      <c r="H515" s="26">
        <v>45266</v>
      </c>
      <c r="I515" s="26">
        <v>45457</v>
      </c>
      <c r="J515" s="25" t="s">
        <v>510</v>
      </c>
      <c r="K515" s="25" t="s">
        <v>444</v>
      </c>
      <c r="L515" s="27">
        <v>1</v>
      </c>
      <c r="M515" s="26">
        <v>45457</v>
      </c>
      <c r="N515" s="25" t="str" cm="1">
        <f t="array" ref="N515">_xlfn.IFS(L515=100%,"выполнено",L515=0%,"не выполнено",L515&gt;0%,"в работе",L515&lt;100%,"в работе")</f>
        <v>выполнено</v>
      </c>
      <c r="O515" s="25"/>
      <c r="P515" s="25"/>
      <c r="Q515" s="25" t="s">
        <v>510</v>
      </c>
      <c r="R515" s="25" t="s">
        <v>1699</v>
      </c>
      <c r="S515" s="48" t="s">
        <v>1718</v>
      </c>
    </row>
    <row r="516" spans="1:19" x14ac:dyDescent="0.25">
      <c r="A516" s="47" t="s">
        <v>1687</v>
      </c>
      <c r="B516" s="44">
        <v>4</v>
      </c>
      <c r="C516" s="25" t="s">
        <v>586</v>
      </c>
      <c r="D516" s="25" t="s">
        <v>28</v>
      </c>
      <c r="E516" s="26">
        <v>45321</v>
      </c>
      <c r="F516" s="26">
        <v>45341</v>
      </c>
      <c r="G516" s="25" t="s">
        <v>680</v>
      </c>
      <c r="H516" s="26">
        <v>45392</v>
      </c>
      <c r="I516" s="26">
        <v>45782</v>
      </c>
      <c r="J516" s="25" t="s">
        <v>464</v>
      </c>
      <c r="K516" s="25" t="s">
        <v>465</v>
      </c>
      <c r="L516" s="27">
        <v>1</v>
      </c>
      <c r="M516" s="26">
        <v>45782</v>
      </c>
      <c r="N516" s="25" t="str" cm="1">
        <f t="array" ref="N516">_xlfn.IFS(L516=100%,"выполнено",L516=0%,"не выполнено",L516&gt;0%,"в работе",L516&lt;100%,"в работе")</f>
        <v>выполнено</v>
      </c>
      <c r="O516" s="25"/>
      <c r="P516" s="25"/>
      <c r="Q516" s="25" t="s">
        <v>465</v>
      </c>
      <c r="R516" s="25" t="s">
        <v>465</v>
      </c>
      <c r="S516" s="48" t="s">
        <v>1718</v>
      </c>
    </row>
    <row r="517" spans="1:19" x14ac:dyDescent="0.25">
      <c r="A517" s="47" t="s">
        <v>1687</v>
      </c>
      <c r="B517" s="44">
        <v>5</v>
      </c>
      <c r="C517" s="25" t="s">
        <v>587</v>
      </c>
      <c r="D517" s="25" t="s">
        <v>67</v>
      </c>
      <c r="E517" s="26">
        <v>45321</v>
      </c>
      <c r="F517" s="26">
        <v>45334</v>
      </c>
      <c r="G517" s="25" t="s">
        <v>267</v>
      </c>
      <c r="H517" s="26">
        <v>45392</v>
      </c>
      <c r="I517" s="26">
        <v>45666</v>
      </c>
      <c r="J517" s="25" t="s">
        <v>203</v>
      </c>
      <c r="K517" s="25" t="s">
        <v>204</v>
      </c>
      <c r="L517" s="27">
        <v>1</v>
      </c>
      <c r="M517" s="26">
        <v>45666</v>
      </c>
      <c r="N517" s="25" t="str" cm="1">
        <f t="array" ref="N517">_xlfn.IFS(L517=100%,"выполнено",L517=0%,"не выполнено",L517&gt;0%,"в работе",L517&lt;100%,"в работе")</f>
        <v>выполнено</v>
      </c>
      <c r="O517" s="25"/>
      <c r="P517" s="25"/>
      <c r="Q517" s="25" t="s">
        <v>1696</v>
      </c>
      <c r="R517" s="25" t="s">
        <v>204</v>
      </c>
      <c r="S517" s="48" t="s">
        <v>1718</v>
      </c>
    </row>
    <row r="518" spans="1:19" x14ac:dyDescent="0.25">
      <c r="A518" s="47" t="s">
        <v>1687</v>
      </c>
      <c r="B518" s="44">
        <v>5</v>
      </c>
      <c r="C518" s="25" t="s">
        <v>589</v>
      </c>
      <c r="D518" s="25" t="s">
        <v>67</v>
      </c>
      <c r="E518" s="26">
        <v>45328</v>
      </c>
      <c r="F518" s="26">
        <v>45341</v>
      </c>
      <c r="G518" s="25" t="s">
        <v>333</v>
      </c>
      <c r="H518" s="26">
        <v>45406</v>
      </c>
      <c r="I518" s="26">
        <v>45782</v>
      </c>
      <c r="J518" s="25" t="s">
        <v>290</v>
      </c>
      <c r="K518" s="25" t="s">
        <v>291</v>
      </c>
      <c r="L518" s="27">
        <v>1</v>
      </c>
      <c r="M518" s="26">
        <v>45782</v>
      </c>
      <c r="N518" s="25" t="str" cm="1">
        <f t="array" ref="N518">_xlfn.IFS(L518=100%,"выполнено",L518=0%,"не выполнено",L518&gt;0%,"в работе",L518&lt;100%,"в работе")</f>
        <v>выполнено</v>
      </c>
      <c r="O518" s="25"/>
      <c r="P518" s="25"/>
      <c r="Q518" s="25" t="s">
        <v>1700</v>
      </c>
      <c r="R518" s="25" t="s">
        <v>291</v>
      </c>
      <c r="S518" s="48" t="s">
        <v>1718</v>
      </c>
    </row>
    <row r="519" spans="1:19" x14ac:dyDescent="0.25">
      <c r="A519" s="47" t="s">
        <v>1687</v>
      </c>
      <c r="B519" s="44">
        <v>4</v>
      </c>
      <c r="C519" s="25" t="s">
        <v>590</v>
      </c>
      <c r="D519" s="25" t="s">
        <v>62</v>
      </c>
      <c r="E519" s="26">
        <v>45250</v>
      </c>
      <c r="F519" s="26">
        <v>45320</v>
      </c>
      <c r="G519" s="25" t="s">
        <v>1773</v>
      </c>
      <c r="H519" s="26">
        <v>45266</v>
      </c>
      <c r="I519" s="26">
        <v>45869</v>
      </c>
      <c r="J519" s="25" t="s">
        <v>464</v>
      </c>
      <c r="K519" s="25" t="s">
        <v>465</v>
      </c>
      <c r="L519" s="27">
        <v>0.99</v>
      </c>
      <c r="M519" s="26" t="s">
        <v>2</v>
      </c>
      <c r="N519" s="25" t="str" cm="1">
        <f t="array" ref="N519">_xlfn.IFS(L519=100%,"выполнено",L519=0%,"не выполнено",L519&gt;0%,"в работе",L519&lt;100%,"в работе")</f>
        <v>в работе</v>
      </c>
      <c r="O519" s="25"/>
      <c r="P519" s="25"/>
      <c r="Q519" s="25" t="s">
        <v>465</v>
      </c>
      <c r="R519" s="25" t="s">
        <v>465</v>
      </c>
      <c r="S519" s="48" t="s">
        <v>1718</v>
      </c>
    </row>
    <row r="520" spans="1:19" x14ac:dyDescent="0.25">
      <c r="A520" s="47" t="s">
        <v>1687</v>
      </c>
      <c r="B520" s="44">
        <v>5</v>
      </c>
      <c r="C520" s="25" t="s">
        <v>591</v>
      </c>
      <c r="D520" s="25" t="s">
        <v>1</v>
      </c>
      <c r="E520" s="26" t="s">
        <v>2</v>
      </c>
      <c r="F520" s="26" t="s">
        <v>2</v>
      </c>
      <c r="G520" s="25" t="s">
        <v>110</v>
      </c>
      <c r="H520" s="26">
        <v>45789</v>
      </c>
      <c r="I520" s="26">
        <v>45852</v>
      </c>
      <c r="J520" s="25"/>
      <c r="K520" s="25"/>
      <c r="L520" s="27">
        <v>0.95</v>
      </c>
      <c r="M520" s="26" t="s">
        <v>2</v>
      </c>
      <c r="N520" s="25" t="str" cm="1">
        <f t="array" ref="N520">_xlfn.IFS(L520=100%,"выполнено",L520=0%,"не выполнено",L520&gt;0%,"в работе",L520&lt;100%,"в работе")</f>
        <v>в работе</v>
      </c>
      <c r="O520" s="25"/>
      <c r="P520" s="25"/>
      <c r="Q520" s="25" t="s">
        <v>991</v>
      </c>
      <c r="R520" s="25" t="s">
        <v>1697</v>
      </c>
      <c r="S520" s="48" t="s">
        <v>1718</v>
      </c>
    </row>
    <row r="521" spans="1:19" x14ac:dyDescent="0.25">
      <c r="A521" s="47" t="s">
        <v>1687</v>
      </c>
      <c r="B521" s="44">
        <v>5</v>
      </c>
      <c r="C521" s="25" t="s">
        <v>592</v>
      </c>
      <c r="D521" s="25" t="s">
        <v>30</v>
      </c>
      <c r="E521" s="26">
        <v>45250</v>
      </c>
      <c r="F521" s="26">
        <v>45289</v>
      </c>
      <c r="G521" s="25" t="s">
        <v>593</v>
      </c>
      <c r="H521" s="26">
        <v>45266</v>
      </c>
      <c r="I521" s="26">
        <v>45463</v>
      </c>
      <c r="J521" s="25" t="s">
        <v>594</v>
      </c>
      <c r="K521" s="25" t="s">
        <v>190</v>
      </c>
      <c r="L521" s="27">
        <v>1</v>
      </c>
      <c r="M521" s="26">
        <v>45463</v>
      </c>
      <c r="N521" s="25" t="str" cm="1">
        <f t="array" ref="N521">_xlfn.IFS(L521=100%,"выполнено",L521=0%,"не выполнено",L521&gt;0%,"в работе",L521&lt;100%,"в работе")</f>
        <v>выполнено</v>
      </c>
      <c r="O521" s="25"/>
      <c r="P521" s="25"/>
      <c r="Q521" s="25" t="s">
        <v>1698</v>
      </c>
      <c r="R521" s="25" t="s">
        <v>1699</v>
      </c>
      <c r="S521" s="48" t="s">
        <v>1718</v>
      </c>
    </row>
    <row r="522" spans="1:19" x14ac:dyDescent="0.25">
      <c r="A522" s="47" t="s">
        <v>1687</v>
      </c>
      <c r="B522" s="44">
        <v>5</v>
      </c>
      <c r="C522" s="25" t="s">
        <v>595</v>
      </c>
      <c r="D522" s="25" t="s">
        <v>1</v>
      </c>
      <c r="E522" s="26" t="s">
        <v>2</v>
      </c>
      <c r="F522" s="26" t="s">
        <v>2</v>
      </c>
      <c r="G522" s="25" t="s">
        <v>67</v>
      </c>
      <c r="H522" s="26">
        <v>45600</v>
      </c>
      <c r="I522" s="26">
        <v>45632</v>
      </c>
      <c r="J522" s="25"/>
      <c r="K522" s="25"/>
      <c r="L522" s="27">
        <v>1</v>
      </c>
      <c r="M522" s="26">
        <v>45632</v>
      </c>
      <c r="N522" s="25" t="str" cm="1">
        <f t="array" ref="N522">_xlfn.IFS(L522=100%,"выполнено",L522=0%,"не выполнено",L522&gt;0%,"в работе",L522&lt;100%,"в работе")</f>
        <v>выполнено</v>
      </c>
      <c r="O522" s="25"/>
      <c r="P522" s="25"/>
      <c r="Q522" s="25" t="s">
        <v>1719</v>
      </c>
      <c r="R522" s="25" t="s">
        <v>1719</v>
      </c>
      <c r="S522" s="48" t="s">
        <v>1718</v>
      </c>
    </row>
    <row r="523" spans="1:19" x14ac:dyDescent="0.25">
      <c r="A523" s="47" t="s">
        <v>1687</v>
      </c>
      <c r="B523" s="44">
        <v>5</v>
      </c>
      <c r="C523" s="25" t="s">
        <v>596</v>
      </c>
      <c r="D523" s="25" t="s">
        <v>1</v>
      </c>
      <c r="E523" s="26" t="s">
        <v>2</v>
      </c>
      <c r="F523" s="26" t="s">
        <v>2</v>
      </c>
      <c r="G523" s="25" t="s">
        <v>597</v>
      </c>
      <c r="H523" s="26">
        <v>45635</v>
      </c>
      <c r="I523" s="26">
        <v>45667</v>
      </c>
      <c r="J523" s="25"/>
      <c r="K523" s="25"/>
      <c r="L523" s="27">
        <v>1</v>
      </c>
      <c r="M523" s="26">
        <v>45667</v>
      </c>
      <c r="N523" s="25" t="str" cm="1">
        <f t="array" ref="N523">_xlfn.IFS(L523=100%,"выполнено",L523=0%,"не выполнено",L523&gt;0%,"в работе",L523&lt;100%,"в работе")</f>
        <v>выполнено</v>
      </c>
      <c r="O523" s="25"/>
      <c r="P523" s="25"/>
      <c r="Q523" s="25" t="s">
        <v>1698</v>
      </c>
      <c r="R523" s="25" t="s">
        <v>1699</v>
      </c>
      <c r="S523" s="48" t="s">
        <v>1718</v>
      </c>
    </row>
    <row r="524" spans="1:19" x14ac:dyDescent="0.25">
      <c r="A524" s="47" t="s">
        <v>1687</v>
      </c>
      <c r="B524" s="44">
        <v>5</v>
      </c>
      <c r="C524" s="25" t="s">
        <v>598</v>
      </c>
      <c r="D524" s="25" t="s">
        <v>30</v>
      </c>
      <c r="E524" s="26">
        <v>45264</v>
      </c>
      <c r="F524" s="26">
        <v>45320</v>
      </c>
      <c r="G524" s="25" t="s">
        <v>30</v>
      </c>
      <c r="H524" s="26">
        <v>45288</v>
      </c>
      <c r="I524" s="26">
        <v>45491</v>
      </c>
      <c r="J524" s="25" t="s">
        <v>518</v>
      </c>
      <c r="K524" s="25" t="s">
        <v>519</v>
      </c>
      <c r="L524" s="27">
        <v>1</v>
      </c>
      <c r="M524" s="26">
        <v>45491</v>
      </c>
      <c r="N524" s="25" t="str" cm="1">
        <f t="array" ref="N524">_xlfn.IFS(L524=100%,"выполнено",L524=0%,"не выполнено",L524&gt;0%,"в работе",L524&lt;100%,"в работе")</f>
        <v>выполнено</v>
      </c>
      <c r="O524" s="25"/>
      <c r="P524" s="25"/>
      <c r="Q524" s="25" t="s">
        <v>1700</v>
      </c>
      <c r="R524" s="25" t="s">
        <v>291</v>
      </c>
      <c r="S524" s="48" t="s">
        <v>1718</v>
      </c>
    </row>
    <row r="525" spans="1:19" x14ac:dyDescent="0.25">
      <c r="A525" s="47" t="s">
        <v>1687</v>
      </c>
      <c r="B525" s="44">
        <v>5</v>
      </c>
      <c r="C525" s="25" t="s">
        <v>599</v>
      </c>
      <c r="D525" s="25" t="s">
        <v>1</v>
      </c>
      <c r="E525" s="26" t="s">
        <v>2</v>
      </c>
      <c r="F525" s="26" t="s">
        <v>2</v>
      </c>
      <c r="G525" s="25" t="s">
        <v>600</v>
      </c>
      <c r="H525" s="26">
        <v>45624</v>
      </c>
      <c r="I525" s="26">
        <v>45670</v>
      </c>
      <c r="J525" s="25"/>
      <c r="K525" s="25"/>
      <c r="L525" s="27">
        <v>1</v>
      </c>
      <c r="M525" s="26">
        <v>45670</v>
      </c>
      <c r="N525" s="25" t="str" cm="1">
        <f t="array" ref="N525">_xlfn.IFS(L525=100%,"выполнено",L525=0%,"не выполнено",L525&gt;0%,"в работе",L525&lt;100%,"в работе")</f>
        <v>выполнено</v>
      </c>
      <c r="O525" s="25"/>
      <c r="P525" s="25"/>
      <c r="Q525" s="25" t="s">
        <v>1700</v>
      </c>
      <c r="R525" s="25" t="s">
        <v>291</v>
      </c>
      <c r="S525" s="48" t="s">
        <v>1718</v>
      </c>
    </row>
    <row r="526" spans="1:19" x14ac:dyDescent="0.25">
      <c r="A526" s="47" t="s">
        <v>1687</v>
      </c>
      <c r="B526" s="44">
        <v>5</v>
      </c>
      <c r="C526" s="25" t="s">
        <v>601</v>
      </c>
      <c r="D526" s="25" t="s">
        <v>41</v>
      </c>
      <c r="E526" s="26">
        <v>45278</v>
      </c>
      <c r="F526" s="26">
        <v>45313</v>
      </c>
      <c r="G526" s="25" t="s">
        <v>41</v>
      </c>
      <c r="H526" s="26">
        <v>45306</v>
      </c>
      <c r="I526" s="26">
        <v>45491</v>
      </c>
      <c r="J526" s="25" t="s">
        <v>290</v>
      </c>
      <c r="K526" s="25" t="s">
        <v>291</v>
      </c>
      <c r="L526" s="27">
        <v>1</v>
      </c>
      <c r="M526" s="26">
        <v>45491</v>
      </c>
      <c r="N526" s="25" t="str" cm="1">
        <f t="array" ref="N526">_xlfn.IFS(L526=100%,"выполнено",L526=0%,"не выполнено",L526&gt;0%,"в работе",L526&lt;100%,"в работе")</f>
        <v>выполнено</v>
      </c>
      <c r="O526" s="25"/>
      <c r="P526" s="25"/>
      <c r="Q526" s="25" t="s">
        <v>1700</v>
      </c>
      <c r="R526" s="25" t="s">
        <v>291</v>
      </c>
      <c r="S526" s="48" t="s">
        <v>1718</v>
      </c>
    </row>
    <row r="527" spans="1:19" x14ac:dyDescent="0.25">
      <c r="A527" s="47" t="s">
        <v>1687</v>
      </c>
      <c r="B527" s="44">
        <v>5</v>
      </c>
      <c r="C527" s="25" t="s">
        <v>602</v>
      </c>
      <c r="D527" s="25" t="s">
        <v>41</v>
      </c>
      <c r="E527" s="26">
        <v>45285</v>
      </c>
      <c r="F527" s="26">
        <v>45320</v>
      </c>
      <c r="G527" s="25" t="s">
        <v>41</v>
      </c>
      <c r="H527" s="26">
        <v>45336</v>
      </c>
      <c r="I527" s="26">
        <v>45491</v>
      </c>
      <c r="J527" s="25" t="s">
        <v>290</v>
      </c>
      <c r="K527" s="25" t="s">
        <v>291</v>
      </c>
      <c r="L527" s="27">
        <v>1</v>
      </c>
      <c r="M527" s="26">
        <v>45491</v>
      </c>
      <c r="N527" s="25" t="str" cm="1">
        <f t="array" ref="N527">_xlfn.IFS(L527=100%,"выполнено",L527=0%,"не выполнено",L527&gt;0%,"в работе",L527&lt;100%,"в работе")</f>
        <v>выполнено</v>
      </c>
      <c r="O527" s="25"/>
      <c r="P527" s="25"/>
      <c r="Q527" s="25" t="s">
        <v>1700</v>
      </c>
      <c r="R527" s="25" t="s">
        <v>291</v>
      </c>
      <c r="S527" s="48" t="s">
        <v>1718</v>
      </c>
    </row>
    <row r="528" spans="1:19" x14ac:dyDescent="0.25">
      <c r="A528" s="47" t="s">
        <v>1687</v>
      </c>
      <c r="B528" s="44">
        <v>5</v>
      </c>
      <c r="C528" s="25" t="s">
        <v>603</v>
      </c>
      <c r="D528" s="25" t="s">
        <v>27</v>
      </c>
      <c r="E528" s="26">
        <v>45278</v>
      </c>
      <c r="F528" s="26">
        <v>45306</v>
      </c>
      <c r="G528" s="25" t="s">
        <v>240</v>
      </c>
      <c r="H528" s="26">
        <v>45324</v>
      </c>
      <c r="I528" s="26">
        <v>45433</v>
      </c>
      <c r="J528" s="25" t="s">
        <v>297</v>
      </c>
      <c r="K528" s="25" t="s">
        <v>298</v>
      </c>
      <c r="L528" s="27">
        <v>1</v>
      </c>
      <c r="M528" s="26">
        <v>45433</v>
      </c>
      <c r="N528" s="25" t="str" cm="1">
        <f t="array" ref="N528">_xlfn.IFS(L528=100%,"выполнено",L528=0%,"не выполнено",L528&gt;0%,"в работе",L528&lt;100%,"в работе")</f>
        <v>выполнено</v>
      </c>
      <c r="O528" s="25"/>
      <c r="P528" s="25"/>
      <c r="Q528" s="25" t="s">
        <v>1013</v>
      </c>
      <c r="R528" s="25" t="s">
        <v>1702</v>
      </c>
      <c r="S528" s="48" t="s">
        <v>1718</v>
      </c>
    </row>
    <row r="529" spans="1:19" x14ac:dyDescent="0.25">
      <c r="A529" s="47" t="s">
        <v>1687</v>
      </c>
      <c r="B529" s="44">
        <v>5</v>
      </c>
      <c r="C529" s="25" t="s">
        <v>604</v>
      </c>
      <c r="D529" s="25" t="s">
        <v>27</v>
      </c>
      <c r="E529" s="26">
        <v>45278</v>
      </c>
      <c r="F529" s="26">
        <v>45306</v>
      </c>
      <c r="G529" s="25" t="s">
        <v>27</v>
      </c>
      <c r="H529" s="26">
        <v>45345</v>
      </c>
      <c r="I529" s="26">
        <v>45516</v>
      </c>
      <c r="J529" s="25" t="s">
        <v>524</v>
      </c>
      <c r="K529" s="25" t="s">
        <v>444</v>
      </c>
      <c r="L529" s="27">
        <v>1</v>
      </c>
      <c r="M529" s="26">
        <v>45516</v>
      </c>
      <c r="N529" s="25" t="str" cm="1">
        <f t="array" ref="N529">_xlfn.IFS(L529=100%,"выполнено",L529=0%,"не выполнено",L529&gt;0%,"в работе",L529&lt;100%,"в работе")</f>
        <v>выполнено</v>
      </c>
      <c r="O529" s="25"/>
      <c r="P529" s="25"/>
      <c r="Q529" s="25" t="s">
        <v>1701</v>
      </c>
      <c r="R529" s="25" t="s">
        <v>1702</v>
      </c>
      <c r="S529" s="48" t="s">
        <v>1718</v>
      </c>
    </row>
    <row r="530" spans="1:19" x14ac:dyDescent="0.25">
      <c r="A530" s="47" t="s">
        <v>1687</v>
      </c>
      <c r="B530" s="44">
        <v>5</v>
      </c>
      <c r="C530" s="25" t="s">
        <v>605</v>
      </c>
      <c r="D530" s="25" t="s">
        <v>27</v>
      </c>
      <c r="E530" s="26">
        <v>45278</v>
      </c>
      <c r="F530" s="26">
        <v>45306</v>
      </c>
      <c r="G530" s="25" t="s">
        <v>883</v>
      </c>
      <c r="H530" s="26">
        <v>45398</v>
      </c>
      <c r="I530" s="26">
        <v>45862</v>
      </c>
      <c r="J530" s="25" t="s">
        <v>203</v>
      </c>
      <c r="K530" s="25" t="s">
        <v>204</v>
      </c>
      <c r="L530" s="27">
        <v>1</v>
      </c>
      <c r="M530" s="26">
        <v>45862</v>
      </c>
      <c r="N530" s="25" t="str" cm="1">
        <f t="array" ref="N530">_xlfn.IFS(L530=100%,"выполнено",L530=0%,"не выполнено",L530&gt;0%,"в работе",L530&lt;100%,"в работе")</f>
        <v>выполнено</v>
      </c>
      <c r="O530" s="25"/>
      <c r="P530" s="25"/>
      <c r="Q530" s="25" t="s">
        <v>1696</v>
      </c>
      <c r="R530" s="25" t="s">
        <v>204</v>
      </c>
      <c r="S530" s="48" t="s">
        <v>1718</v>
      </c>
    </row>
    <row r="531" spans="1:19" x14ac:dyDescent="0.25">
      <c r="A531" s="47" t="s">
        <v>1687</v>
      </c>
      <c r="B531" s="44">
        <v>5</v>
      </c>
      <c r="C531" s="25" t="s">
        <v>606</v>
      </c>
      <c r="D531" s="25" t="s">
        <v>27</v>
      </c>
      <c r="E531" s="26">
        <v>45278</v>
      </c>
      <c r="F531" s="26">
        <v>45306</v>
      </c>
      <c r="G531" s="25" t="s">
        <v>16</v>
      </c>
      <c r="H531" s="26">
        <v>45295</v>
      </c>
      <c r="I531" s="26">
        <v>45440</v>
      </c>
      <c r="J531" s="25" t="s">
        <v>203</v>
      </c>
      <c r="K531" s="25" t="s">
        <v>204</v>
      </c>
      <c r="L531" s="27">
        <v>1</v>
      </c>
      <c r="M531" s="26">
        <v>45440</v>
      </c>
      <c r="N531" s="25" t="str" cm="1">
        <f t="array" ref="N531">_xlfn.IFS(L531=100%,"выполнено",L531=0%,"не выполнено",L531&gt;0%,"в работе",L531&lt;100%,"в работе")</f>
        <v>выполнено</v>
      </c>
      <c r="O531" s="25"/>
      <c r="P531" s="25"/>
      <c r="Q531" s="25" t="s">
        <v>1696</v>
      </c>
      <c r="R531" s="25" t="s">
        <v>204</v>
      </c>
      <c r="S531" s="48" t="s">
        <v>1718</v>
      </c>
    </row>
    <row r="532" spans="1:19" x14ac:dyDescent="0.25">
      <c r="A532" s="47" t="s">
        <v>1687</v>
      </c>
      <c r="B532" s="44">
        <v>5</v>
      </c>
      <c r="C532" s="25" t="s">
        <v>607</v>
      </c>
      <c r="D532" s="25" t="s">
        <v>1</v>
      </c>
      <c r="E532" s="26" t="s">
        <v>2</v>
      </c>
      <c r="F532" s="26" t="s">
        <v>2</v>
      </c>
      <c r="G532" s="25" t="s">
        <v>182</v>
      </c>
      <c r="H532" s="26">
        <v>45636</v>
      </c>
      <c r="I532" s="26">
        <v>45835</v>
      </c>
      <c r="J532" s="25"/>
      <c r="K532" s="25"/>
      <c r="L532" s="27">
        <v>1</v>
      </c>
      <c r="M532" s="26">
        <v>45835</v>
      </c>
      <c r="N532" s="25" t="str" cm="1">
        <f t="array" ref="N532">_xlfn.IFS(L532=100%,"выполнено",L532=0%,"не выполнено",L532&gt;0%,"в работе",L532&lt;100%,"в работе")</f>
        <v>выполнено</v>
      </c>
      <c r="O532" s="25"/>
      <c r="P532" s="25"/>
      <c r="Q532" s="25" t="s">
        <v>1696</v>
      </c>
      <c r="R532" s="25" t="s">
        <v>204</v>
      </c>
      <c r="S532" s="48" t="s">
        <v>1718</v>
      </c>
    </row>
    <row r="533" spans="1:19" x14ac:dyDescent="0.25">
      <c r="A533" s="47" t="s">
        <v>1687</v>
      </c>
      <c r="B533" s="44">
        <v>5</v>
      </c>
      <c r="C533" s="25" t="s">
        <v>608</v>
      </c>
      <c r="D533" s="25" t="s">
        <v>27</v>
      </c>
      <c r="E533" s="26">
        <v>45278</v>
      </c>
      <c r="F533" s="26">
        <v>45306</v>
      </c>
      <c r="G533" s="25" t="s">
        <v>27</v>
      </c>
      <c r="H533" s="26">
        <v>45345</v>
      </c>
      <c r="I533" s="26">
        <v>45496</v>
      </c>
      <c r="J533" s="25" t="s">
        <v>203</v>
      </c>
      <c r="K533" s="25" t="s">
        <v>204</v>
      </c>
      <c r="L533" s="27">
        <v>1</v>
      </c>
      <c r="M533" s="26">
        <v>45496</v>
      </c>
      <c r="N533" s="25" t="str" cm="1">
        <f t="array" ref="N533">_xlfn.IFS(L533=100%,"выполнено",L533=0%,"не выполнено",L533&gt;0%,"в работе",L533&lt;100%,"в работе")</f>
        <v>выполнено</v>
      </c>
      <c r="O533" s="25"/>
      <c r="P533" s="25"/>
      <c r="Q533" s="25" t="s">
        <v>1696</v>
      </c>
      <c r="R533" s="25" t="s">
        <v>204</v>
      </c>
      <c r="S533" s="48" t="s">
        <v>1718</v>
      </c>
    </row>
    <row r="534" spans="1:19" x14ac:dyDescent="0.25">
      <c r="A534" s="47" t="s">
        <v>1687</v>
      </c>
      <c r="B534" s="44">
        <v>5</v>
      </c>
      <c r="C534" s="25" t="s">
        <v>609</v>
      </c>
      <c r="D534" s="25" t="s">
        <v>1</v>
      </c>
      <c r="E534" s="26" t="s">
        <v>2</v>
      </c>
      <c r="F534" s="26" t="s">
        <v>2</v>
      </c>
      <c r="G534" s="25" t="s">
        <v>486</v>
      </c>
      <c r="H534" s="26">
        <v>45762</v>
      </c>
      <c r="I534" s="26">
        <v>45867</v>
      </c>
      <c r="J534" s="25"/>
      <c r="K534" s="25"/>
      <c r="L534" s="27">
        <v>0.95</v>
      </c>
      <c r="M534" s="26" t="s">
        <v>2</v>
      </c>
      <c r="N534" s="25" t="str" cm="1">
        <f t="array" ref="N534">_xlfn.IFS(L534=100%,"выполнено",L534=0%,"не выполнено",L534&gt;0%,"в работе",L534&lt;100%,"в работе")</f>
        <v>в работе</v>
      </c>
      <c r="O534" s="25"/>
      <c r="P534" s="25"/>
      <c r="Q534" s="25" t="s">
        <v>1696</v>
      </c>
      <c r="R534" s="25" t="s">
        <v>204</v>
      </c>
      <c r="S534" s="48" t="s">
        <v>1718</v>
      </c>
    </row>
    <row r="535" spans="1:19" x14ac:dyDescent="0.25">
      <c r="A535" s="47" t="s">
        <v>1687</v>
      </c>
      <c r="B535" s="44">
        <v>5</v>
      </c>
      <c r="C535" s="25" t="s">
        <v>610</v>
      </c>
      <c r="D535" s="25" t="s">
        <v>1</v>
      </c>
      <c r="E535" s="26" t="s">
        <v>2</v>
      </c>
      <c r="F535" s="26" t="s">
        <v>2</v>
      </c>
      <c r="G535" s="25" t="s">
        <v>182</v>
      </c>
      <c r="H535" s="26">
        <v>45762</v>
      </c>
      <c r="I535" s="26">
        <v>45869</v>
      </c>
      <c r="J535" s="25"/>
      <c r="K535" s="25"/>
      <c r="L535" s="27">
        <v>1</v>
      </c>
      <c r="M535" s="26">
        <v>45869</v>
      </c>
      <c r="N535" s="25" t="str" cm="1">
        <f t="array" ref="N535">_xlfn.IFS(L535=100%,"выполнено",L535=0%,"не выполнено",L535&gt;0%,"в работе",L535&lt;100%,"в работе")</f>
        <v>выполнено</v>
      </c>
      <c r="O535" s="25"/>
      <c r="P535" s="25"/>
      <c r="Q535" s="25" t="s">
        <v>1696</v>
      </c>
      <c r="R535" s="25" t="s">
        <v>204</v>
      </c>
      <c r="S535" s="48" t="s">
        <v>1718</v>
      </c>
    </row>
    <row r="536" spans="1:19" x14ac:dyDescent="0.25">
      <c r="A536" s="47" t="s">
        <v>1687</v>
      </c>
      <c r="B536" s="44">
        <v>5</v>
      </c>
      <c r="C536" s="25" t="s">
        <v>611</v>
      </c>
      <c r="D536" s="25" t="s">
        <v>1</v>
      </c>
      <c r="E536" s="26" t="s">
        <v>2</v>
      </c>
      <c r="F536" s="26" t="s">
        <v>2</v>
      </c>
      <c r="G536" s="25" t="s">
        <v>7</v>
      </c>
      <c r="H536" s="26">
        <v>45715</v>
      </c>
      <c r="I536" s="26">
        <v>45715</v>
      </c>
      <c r="J536" s="25"/>
      <c r="K536" s="25"/>
      <c r="L536" s="27">
        <v>1</v>
      </c>
      <c r="M536" s="26">
        <v>45715</v>
      </c>
      <c r="N536" s="25" t="str" cm="1">
        <f t="array" ref="N536">_xlfn.IFS(L536=100%,"выполнено",L536=0%,"не выполнено",L536&gt;0%,"в работе",L536&lt;100%,"в работе")</f>
        <v>выполнено</v>
      </c>
      <c r="O536" s="25"/>
      <c r="P536" s="25"/>
      <c r="Q536" s="25" t="s">
        <v>1007</v>
      </c>
      <c r="R536" s="25" t="s">
        <v>204</v>
      </c>
      <c r="S536" s="48" t="s">
        <v>1718</v>
      </c>
    </row>
    <row r="537" spans="1:19" x14ac:dyDescent="0.25">
      <c r="A537" s="47" t="s">
        <v>1687</v>
      </c>
      <c r="B537" s="44">
        <v>5</v>
      </c>
      <c r="C537" s="25" t="s">
        <v>612</v>
      </c>
      <c r="D537" s="25" t="s">
        <v>67</v>
      </c>
      <c r="E537" s="26">
        <v>45278</v>
      </c>
      <c r="F537" s="26">
        <v>45289</v>
      </c>
      <c r="G537" s="25" t="s">
        <v>67</v>
      </c>
      <c r="H537" s="26">
        <v>45362</v>
      </c>
      <c r="I537" s="26">
        <v>45491</v>
      </c>
      <c r="J537" s="25" t="s">
        <v>203</v>
      </c>
      <c r="K537" s="25" t="s">
        <v>204</v>
      </c>
      <c r="L537" s="27">
        <v>1</v>
      </c>
      <c r="M537" s="26">
        <v>45491</v>
      </c>
      <c r="N537" s="25" t="str" cm="1">
        <f t="array" ref="N537">_xlfn.IFS(L537=100%,"выполнено",L537=0%,"не выполнено",L537&gt;0%,"в работе",L537&lt;100%,"в работе")</f>
        <v>выполнено</v>
      </c>
      <c r="O537" s="25"/>
      <c r="P537" s="25"/>
      <c r="Q537" s="25" t="s">
        <v>1007</v>
      </c>
      <c r="R537" s="25" t="s">
        <v>204</v>
      </c>
      <c r="S537" s="48" t="s">
        <v>1718</v>
      </c>
    </row>
    <row r="538" spans="1:19" x14ac:dyDescent="0.25">
      <c r="A538" s="47" t="s">
        <v>1687</v>
      </c>
      <c r="B538" s="44">
        <v>5</v>
      </c>
      <c r="C538" s="25" t="s">
        <v>613</v>
      </c>
      <c r="D538" s="25" t="s">
        <v>1</v>
      </c>
      <c r="E538" s="26" t="s">
        <v>2</v>
      </c>
      <c r="F538" s="26" t="s">
        <v>2</v>
      </c>
      <c r="G538" s="25" t="s">
        <v>45</v>
      </c>
      <c r="H538" s="26">
        <v>45637</v>
      </c>
      <c r="I538" s="26">
        <v>45812</v>
      </c>
      <c r="J538" s="25"/>
      <c r="K538" s="25"/>
      <c r="L538" s="27">
        <v>1</v>
      </c>
      <c r="M538" s="26">
        <v>45812</v>
      </c>
      <c r="N538" s="25" t="str" cm="1">
        <f t="array" ref="N538">_xlfn.IFS(L538=100%,"выполнено",L538=0%,"не выполнено",L538&gt;0%,"в работе",L538&lt;100%,"в работе")</f>
        <v>выполнено</v>
      </c>
      <c r="O538" s="25"/>
      <c r="P538" s="25"/>
      <c r="Q538" s="25" t="s">
        <v>1007</v>
      </c>
      <c r="R538" s="25" t="s">
        <v>204</v>
      </c>
      <c r="S538" s="48" t="s">
        <v>1718</v>
      </c>
    </row>
    <row r="539" spans="1:19" x14ac:dyDescent="0.25">
      <c r="A539" s="47" t="s">
        <v>1687</v>
      </c>
      <c r="B539" s="44">
        <v>5</v>
      </c>
      <c r="C539" s="25" t="s">
        <v>614</v>
      </c>
      <c r="D539" s="25" t="s">
        <v>1</v>
      </c>
      <c r="E539" s="26" t="s">
        <v>2</v>
      </c>
      <c r="F539" s="26" t="s">
        <v>2</v>
      </c>
      <c r="G539" s="25" t="s">
        <v>67</v>
      </c>
      <c r="H539" s="26">
        <v>45540</v>
      </c>
      <c r="I539" s="26">
        <v>45553</v>
      </c>
      <c r="J539" s="25"/>
      <c r="K539" s="25"/>
      <c r="L539" s="27">
        <v>1</v>
      </c>
      <c r="M539" s="26">
        <v>45553</v>
      </c>
      <c r="N539" s="25" t="str" cm="1">
        <f t="array" ref="N539">_xlfn.IFS(L539=100%,"выполнено",L539=0%,"не выполнено",L539&gt;0%,"в работе",L539&lt;100%,"в работе")</f>
        <v>выполнено</v>
      </c>
      <c r="O539" s="25"/>
      <c r="P539" s="25"/>
      <c r="Q539" s="25" t="s">
        <v>1701</v>
      </c>
      <c r="R539" s="25" t="s">
        <v>1702</v>
      </c>
      <c r="S539" s="48" t="s">
        <v>1718</v>
      </c>
    </row>
    <row r="540" spans="1:19" x14ac:dyDescent="0.25">
      <c r="A540" s="47" t="s">
        <v>1687</v>
      </c>
      <c r="B540" s="44">
        <v>5</v>
      </c>
      <c r="C540" s="25" t="s">
        <v>615</v>
      </c>
      <c r="D540" s="25" t="s">
        <v>1</v>
      </c>
      <c r="E540" s="26" t="s">
        <v>2</v>
      </c>
      <c r="F540" s="26" t="s">
        <v>2</v>
      </c>
      <c r="G540" s="25" t="s">
        <v>616</v>
      </c>
      <c r="H540" s="26">
        <v>45644</v>
      </c>
      <c r="I540" s="26">
        <v>45679</v>
      </c>
      <c r="J540" s="25"/>
      <c r="K540" s="25"/>
      <c r="L540" s="27">
        <v>1</v>
      </c>
      <c r="M540" s="26">
        <v>45679</v>
      </c>
      <c r="N540" s="25" t="str" cm="1">
        <f t="array" ref="N540">_xlfn.IFS(L540=100%,"выполнено",L540=0%,"не выполнено",L540&gt;0%,"в работе",L540&lt;100%,"в работе")</f>
        <v>выполнено</v>
      </c>
      <c r="O540" s="25"/>
      <c r="P540" s="25"/>
      <c r="Q540" s="25" t="s">
        <v>1719</v>
      </c>
      <c r="R540" s="25" t="s">
        <v>1719</v>
      </c>
      <c r="S540" s="48" t="s">
        <v>1718</v>
      </c>
    </row>
    <row r="541" spans="1:19" x14ac:dyDescent="0.25">
      <c r="A541" s="47" t="s">
        <v>1687</v>
      </c>
      <c r="B541" s="44">
        <v>5</v>
      </c>
      <c r="C541" s="25" t="s">
        <v>617</v>
      </c>
      <c r="D541" s="25" t="s">
        <v>1</v>
      </c>
      <c r="E541" s="26" t="s">
        <v>2</v>
      </c>
      <c r="F541" s="26" t="s">
        <v>2</v>
      </c>
      <c r="G541" s="25" t="s">
        <v>1774</v>
      </c>
      <c r="H541" s="26">
        <v>45651</v>
      </c>
      <c r="I541" s="26">
        <v>45817</v>
      </c>
      <c r="J541" s="25"/>
      <c r="K541" s="25"/>
      <c r="L541" s="27">
        <v>1</v>
      </c>
      <c r="M541" s="26">
        <v>45817</v>
      </c>
      <c r="N541" s="25" t="str" cm="1">
        <f t="array" ref="N541">_xlfn.IFS(L541=100%,"выполнено",L541=0%,"не выполнено",L541&gt;0%,"в работе",L541&lt;100%,"в работе")</f>
        <v>выполнено</v>
      </c>
      <c r="O541" s="25"/>
      <c r="P541" s="25"/>
      <c r="Q541" s="25" t="s">
        <v>1696</v>
      </c>
      <c r="R541" s="25" t="s">
        <v>204</v>
      </c>
      <c r="S541" s="48" t="s">
        <v>1718</v>
      </c>
    </row>
    <row r="542" spans="1:19" x14ac:dyDescent="0.25">
      <c r="A542" s="47" t="s">
        <v>1687</v>
      </c>
      <c r="B542" s="44">
        <v>4</v>
      </c>
      <c r="C542" s="25" t="s">
        <v>618</v>
      </c>
      <c r="D542" s="25" t="s">
        <v>67</v>
      </c>
      <c r="E542" s="26">
        <v>45293</v>
      </c>
      <c r="F542" s="26">
        <v>45306</v>
      </c>
      <c r="G542" s="25" t="s">
        <v>619</v>
      </c>
      <c r="H542" s="26">
        <v>45331</v>
      </c>
      <c r="I542" s="26">
        <v>45568</v>
      </c>
      <c r="J542" s="25" t="s">
        <v>464</v>
      </c>
      <c r="K542" s="25" t="s">
        <v>465</v>
      </c>
      <c r="L542" s="27">
        <v>1</v>
      </c>
      <c r="M542" s="26">
        <v>45568</v>
      </c>
      <c r="N542" s="25" t="str" cm="1">
        <f t="array" ref="N542">_xlfn.IFS(L542=100%,"выполнено",L542=0%,"не выполнено",L542&gt;0%,"в работе",L542&lt;100%,"в работе")</f>
        <v>выполнено</v>
      </c>
      <c r="O542" s="25"/>
      <c r="P542" s="25"/>
      <c r="Q542" s="25" t="s">
        <v>464</v>
      </c>
      <c r="R542" s="25" t="s">
        <v>465</v>
      </c>
      <c r="S542" s="48" t="s">
        <v>1718</v>
      </c>
    </row>
    <row r="543" spans="1:19" x14ac:dyDescent="0.25">
      <c r="A543" s="47" t="s">
        <v>1687</v>
      </c>
      <c r="B543" s="44">
        <v>5</v>
      </c>
      <c r="C543" s="25" t="s">
        <v>620</v>
      </c>
      <c r="D543" s="25" t="s">
        <v>67</v>
      </c>
      <c r="E543" s="26">
        <v>45293</v>
      </c>
      <c r="F543" s="26">
        <v>45306</v>
      </c>
      <c r="G543" s="25" t="s">
        <v>28</v>
      </c>
      <c r="H543" s="26">
        <v>45331</v>
      </c>
      <c r="I543" s="26">
        <v>45568</v>
      </c>
      <c r="J543" s="25" t="s">
        <v>510</v>
      </c>
      <c r="K543" s="25" t="s">
        <v>444</v>
      </c>
      <c r="L543" s="27">
        <v>1</v>
      </c>
      <c r="M543" s="26">
        <v>45568</v>
      </c>
      <c r="N543" s="25" t="str" cm="1">
        <f t="array" ref="N543">_xlfn.IFS(L543=100%,"выполнено",L543=0%,"не выполнено",L543&gt;0%,"в работе",L543&lt;100%,"в работе")</f>
        <v>выполнено</v>
      </c>
      <c r="O543" s="25"/>
      <c r="P543" s="25"/>
      <c r="Q543" s="25" t="s">
        <v>510</v>
      </c>
      <c r="R543" s="25" t="s">
        <v>1699</v>
      </c>
      <c r="S543" s="48" t="s">
        <v>1718</v>
      </c>
    </row>
    <row r="544" spans="1:19" x14ac:dyDescent="0.25">
      <c r="A544" s="47" t="s">
        <v>1687</v>
      </c>
      <c r="B544" s="44">
        <v>4</v>
      </c>
      <c r="C544" s="25" t="s">
        <v>621</v>
      </c>
      <c r="D544" s="25" t="s">
        <v>28</v>
      </c>
      <c r="E544" s="26">
        <v>45293</v>
      </c>
      <c r="F544" s="26">
        <v>45313</v>
      </c>
      <c r="G544" s="25" t="s">
        <v>622</v>
      </c>
      <c r="H544" s="26">
        <v>45422</v>
      </c>
      <c r="I544" s="26">
        <v>45765</v>
      </c>
      <c r="J544" s="25" t="s">
        <v>464</v>
      </c>
      <c r="K544" s="25" t="s">
        <v>465</v>
      </c>
      <c r="L544" s="27">
        <v>1</v>
      </c>
      <c r="M544" s="26">
        <v>45765</v>
      </c>
      <c r="N544" s="25" t="str" cm="1">
        <f t="array" ref="N544">_xlfn.IFS(L544=100%,"выполнено",L544=0%,"не выполнено",L544&gt;0%,"в работе",L544&lt;100%,"в работе")</f>
        <v>выполнено</v>
      </c>
      <c r="O544" s="25"/>
      <c r="P544" s="25"/>
      <c r="Q544" s="25" t="s">
        <v>465</v>
      </c>
      <c r="R544" s="25" t="s">
        <v>465</v>
      </c>
      <c r="S544" s="48" t="s">
        <v>1718</v>
      </c>
    </row>
    <row r="545" spans="1:19" x14ac:dyDescent="0.25">
      <c r="A545" s="47" t="s">
        <v>1687</v>
      </c>
      <c r="B545" s="44">
        <v>5</v>
      </c>
      <c r="C545" s="25" t="s">
        <v>623</v>
      </c>
      <c r="D545" s="25" t="s">
        <v>67</v>
      </c>
      <c r="E545" s="26">
        <v>45293</v>
      </c>
      <c r="F545" s="26">
        <v>45306</v>
      </c>
      <c r="G545" s="25" t="s">
        <v>33</v>
      </c>
      <c r="H545" s="26">
        <v>45422</v>
      </c>
      <c r="I545" s="26">
        <v>45644</v>
      </c>
      <c r="J545" s="25" t="s">
        <v>594</v>
      </c>
      <c r="K545" s="25" t="s">
        <v>190</v>
      </c>
      <c r="L545" s="27">
        <v>1</v>
      </c>
      <c r="M545" s="26">
        <v>45644</v>
      </c>
      <c r="N545" s="25" t="str" cm="1">
        <f t="array" ref="N545">_xlfn.IFS(L545=100%,"выполнено",L545=0%,"не выполнено",L545&gt;0%,"в работе",L545&lt;100%,"в работе")</f>
        <v>выполнено</v>
      </c>
      <c r="O545" s="25"/>
      <c r="P545" s="25"/>
      <c r="Q545" s="25" t="s">
        <v>1698</v>
      </c>
      <c r="R545" s="25" t="s">
        <v>1699</v>
      </c>
      <c r="S545" s="48" t="s">
        <v>1718</v>
      </c>
    </row>
    <row r="546" spans="1:19" x14ac:dyDescent="0.25">
      <c r="A546" s="47" t="s">
        <v>1687</v>
      </c>
      <c r="B546" s="44">
        <v>5</v>
      </c>
      <c r="C546" s="25" t="s">
        <v>624</v>
      </c>
      <c r="D546" s="25" t="s">
        <v>1</v>
      </c>
      <c r="E546" s="26" t="s">
        <v>2</v>
      </c>
      <c r="F546" s="26" t="s">
        <v>2</v>
      </c>
      <c r="G546" s="25" t="s">
        <v>7</v>
      </c>
      <c r="H546" s="26">
        <v>45708</v>
      </c>
      <c r="I546" s="26">
        <v>45708</v>
      </c>
      <c r="J546" s="25"/>
      <c r="K546" s="25"/>
      <c r="L546" s="27">
        <v>1</v>
      </c>
      <c r="M546" s="26">
        <v>45708</v>
      </c>
      <c r="N546" s="25" t="str" cm="1">
        <f t="array" ref="N546">_xlfn.IFS(L546=100%,"выполнено",L546=0%,"не выполнено",L546&gt;0%,"в работе",L546&lt;100%,"в работе")</f>
        <v>выполнено</v>
      </c>
      <c r="O546" s="25"/>
      <c r="P546" s="25"/>
      <c r="Q546" s="25" t="s">
        <v>1700</v>
      </c>
      <c r="R546" s="25" t="s">
        <v>291</v>
      </c>
      <c r="S546" s="48" t="s">
        <v>1718</v>
      </c>
    </row>
    <row r="547" spans="1:19" x14ac:dyDescent="0.25">
      <c r="A547" s="47" t="s">
        <v>1687</v>
      </c>
      <c r="B547" s="44">
        <v>5</v>
      </c>
      <c r="C547" s="25" t="s">
        <v>625</v>
      </c>
      <c r="D547" s="25" t="s">
        <v>73</v>
      </c>
      <c r="E547" s="26">
        <v>45307</v>
      </c>
      <c r="F547" s="26">
        <v>45313</v>
      </c>
      <c r="G547" s="25" t="s">
        <v>626</v>
      </c>
      <c r="H547" s="26">
        <v>45716</v>
      </c>
      <c r="I547" s="26">
        <v>45765</v>
      </c>
      <c r="J547" s="25" t="s">
        <v>290</v>
      </c>
      <c r="K547" s="25" t="s">
        <v>291</v>
      </c>
      <c r="L547" s="27">
        <v>1</v>
      </c>
      <c r="M547" s="26">
        <v>45765</v>
      </c>
      <c r="N547" s="25" t="str" cm="1">
        <f t="array" ref="N547">_xlfn.IFS(L547=100%,"выполнено",L547=0%,"не выполнено",L547&gt;0%,"в работе",L547&lt;100%,"в работе")</f>
        <v>выполнено</v>
      </c>
      <c r="O547" s="25"/>
      <c r="P547" s="25"/>
      <c r="Q547" s="25" t="s">
        <v>1700</v>
      </c>
      <c r="R547" s="25" t="s">
        <v>291</v>
      </c>
      <c r="S547" s="48" t="s">
        <v>1718</v>
      </c>
    </row>
    <row r="548" spans="1:19" x14ac:dyDescent="0.25">
      <c r="A548" s="47" t="s">
        <v>1687</v>
      </c>
      <c r="B548" s="44">
        <v>4</v>
      </c>
      <c r="C548" s="25" t="s">
        <v>627</v>
      </c>
      <c r="D548" s="25" t="s">
        <v>28</v>
      </c>
      <c r="E548" s="26">
        <v>45278</v>
      </c>
      <c r="F548" s="26">
        <v>45299</v>
      </c>
      <c r="G548" s="25" t="s">
        <v>628</v>
      </c>
      <c r="H548" s="26">
        <v>45303</v>
      </c>
      <c r="I548" s="26">
        <v>45665</v>
      </c>
      <c r="J548" s="25" t="s">
        <v>464</v>
      </c>
      <c r="K548" s="25" t="s">
        <v>465</v>
      </c>
      <c r="L548" s="27">
        <v>1</v>
      </c>
      <c r="M548" s="26">
        <v>45665</v>
      </c>
      <c r="N548" s="25" t="str" cm="1">
        <f t="array" ref="N548">_xlfn.IFS(L548=100%,"выполнено",L548=0%,"не выполнено",L548&gt;0%,"в работе",L548&lt;100%,"в работе")</f>
        <v>выполнено</v>
      </c>
      <c r="O548" s="25"/>
      <c r="P548" s="25"/>
      <c r="Q548" s="25" t="s">
        <v>465</v>
      </c>
      <c r="R548" s="25" t="s">
        <v>465</v>
      </c>
      <c r="S548" s="48" t="s">
        <v>1718</v>
      </c>
    </row>
    <row r="549" spans="1:19" x14ac:dyDescent="0.25">
      <c r="A549" s="47" t="s">
        <v>1687</v>
      </c>
      <c r="B549" s="44">
        <v>5</v>
      </c>
      <c r="C549" s="25" t="s">
        <v>629</v>
      </c>
      <c r="D549" s="25" t="s">
        <v>67</v>
      </c>
      <c r="E549" s="26">
        <v>45278</v>
      </c>
      <c r="F549" s="26">
        <v>45299</v>
      </c>
      <c r="G549" s="25" t="s">
        <v>67</v>
      </c>
      <c r="H549" s="26">
        <v>45303</v>
      </c>
      <c r="I549" s="26">
        <v>45665</v>
      </c>
      <c r="J549" s="25" t="s">
        <v>518</v>
      </c>
      <c r="K549" s="25" t="s">
        <v>519</v>
      </c>
      <c r="L549" s="27">
        <v>1</v>
      </c>
      <c r="M549" s="26">
        <v>45665</v>
      </c>
      <c r="N549" s="25" t="str" cm="1">
        <f t="array" ref="N549">_xlfn.IFS(L549=100%,"выполнено",L549=0%,"не выполнено",L549&gt;0%,"в работе",L549&lt;100%,"в работе")</f>
        <v>выполнено</v>
      </c>
      <c r="O549" s="25"/>
      <c r="P549" s="25"/>
      <c r="Q549" s="25" t="s">
        <v>1698</v>
      </c>
      <c r="R549" s="25" t="s">
        <v>1699</v>
      </c>
      <c r="S549" s="48" t="s">
        <v>1718</v>
      </c>
    </row>
    <row r="550" spans="1:19" x14ac:dyDescent="0.25">
      <c r="A550" s="47" t="s">
        <v>1687</v>
      </c>
      <c r="B550" s="44">
        <v>4</v>
      </c>
      <c r="C550" s="25" t="s">
        <v>2034</v>
      </c>
      <c r="D550" s="25" t="s">
        <v>67</v>
      </c>
      <c r="E550" s="26">
        <v>45335</v>
      </c>
      <c r="F550" s="26">
        <v>45348</v>
      </c>
      <c r="G550" s="25" t="s">
        <v>1775</v>
      </c>
      <c r="H550" s="26">
        <v>45639</v>
      </c>
      <c r="I550" s="26">
        <v>45867</v>
      </c>
      <c r="J550" s="25" t="s">
        <v>464</v>
      </c>
      <c r="K550" s="25" t="s">
        <v>465</v>
      </c>
      <c r="L550" s="27">
        <v>0.99</v>
      </c>
      <c r="M550" s="26" t="s">
        <v>2</v>
      </c>
      <c r="N550" s="25" t="str" cm="1">
        <f t="array" ref="N550">_xlfn.IFS(L550=100%,"выполнено",L550=0%,"не выполнено",L550&gt;0%,"в работе",L550&lt;100%,"в работе")</f>
        <v>в работе</v>
      </c>
      <c r="O550" s="25"/>
      <c r="P550" s="25"/>
      <c r="Q550" s="25" t="s">
        <v>1719</v>
      </c>
      <c r="R550" s="25" t="s">
        <v>1719</v>
      </c>
      <c r="S550" s="48" t="s">
        <v>1718</v>
      </c>
    </row>
    <row r="551" spans="1:19" x14ac:dyDescent="0.25">
      <c r="A551" s="47" t="s">
        <v>1687</v>
      </c>
      <c r="B551" s="44">
        <v>5</v>
      </c>
      <c r="C551" s="25" t="s">
        <v>630</v>
      </c>
      <c r="D551" s="25" t="s">
        <v>73</v>
      </c>
      <c r="E551" s="26">
        <v>45335</v>
      </c>
      <c r="F551" s="26">
        <v>45341</v>
      </c>
      <c r="G551" s="25" t="s">
        <v>1776</v>
      </c>
      <c r="H551" s="26">
        <v>45639</v>
      </c>
      <c r="I551" s="26">
        <v>45866</v>
      </c>
      <c r="J551" s="25" t="s">
        <v>203</v>
      </c>
      <c r="K551" s="25" t="s">
        <v>204</v>
      </c>
      <c r="L551" s="27">
        <v>1</v>
      </c>
      <c r="M551" s="26">
        <v>45866</v>
      </c>
      <c r="N551" s="25" t="str" cm="1">
        <f t="array" ref="N551">_xlfn.IFS(L551=100%,"выполнено",L551=0%,"не выполнено",L551&gt;0%,"в работе",L551&lt;100%,"в работе")</f>
        <v>выполнено</v>
      </c>
      <c r="O551" s="25"/>
      <c r="P551" s="25"/>
      <c r="Q551" s="25" t="s">
        <v>1696</v>
      </c>
      <c r="R551" s="25" t="s">
        <v>204</v>
      </c>
      <c r="S551" s="48" t="s">
        <v>1718</v>
      </c>
    </row>
    <row r="552" spans="1:19" x14ac:dyDescent="0.25">
      <c r="A552" s="47" t="s">
        <v>1687</v>
      </c>
      <c r="B552" s="44">
        <v>5</v>
      </c>
      <c r="C552" s="25" t="s">
        <v>631</v>
      </c>
      <c r="D552" s="25" t="s">
        <v>73</v>
      </c>
      <c r="E552" s="26">
        <v>45342</v>
      </c>
      <c r="F552" s="26">
        <v>45348</v>
      </c>
      <c r="G552" s="25" t="s">
        <v>281</v>
      </c>
      <c r="H552" s="26">
        <v>45649</v>
      </c>
      <c r="I552" s="26">
        <v>45867</v>
      </c>
      <c r="J552" s="25" t="s">
        <v>290</v>
      </c>
      <c r="K552" s="25" t="s">
        <v>291</v>
      </c>
      <c r="L552" s="27">
        <v>0.95</v>
      </c>
      <c r="M552" s="26" t="s">
        <v>2</v>
      </c>
      <c r="N552" s="25" t="str" cm="1">
        <f t="array" ref="N552">_xlfn.IFS(L552=100%,"выполнено",L552=0%,"не выполнено",L552&gt;0%,"в работе",L552&lt;100%,"в работе")</f>
        <v>в работе</v>
      </c>
      <c r="O552" s="25"/>
      <c r="P552" s="25"/>
      <c r="Q552" s="25" t="s">
        <v>1700</v>
      </c>
      <c r="R552" s="25" t="s">
        <v>291</v>
      </c>
      <c r="S552" s="48" t="s">
        <v>1718</v>
      </c>
    </row>
    <row r="553" spans="1:19" x14ac:dyDescent="0.25">
      <c r="A553" s="47" t="s">
        <v>1687</v>
      </c>
      <c r="B553" s="44">
        <v>4</v>
      </c>
      <c r="C553" s="25" t="s">
        <v>633</v>
      </c>
      <c r="D553" s="25" t="s">
        <v>67</v>
      </c>
      <c r="E553" s="26">
        <v>45335</v>
      </c>
      <c r="F553" s="26">
        <v>45348</v>
      </c>
      <c r="G553" s="25" t="s">
        <v>101</v>
      </c>
      <c r="H553" s="26">
        <v>45639</v>
      </c>
      <c r="I553" s="26">
        <v>45870</v>
      </c>
      <c r="J553" s="25" t="s">
        <v>464</v>
      </c>
      <c r="K553" s="25" t="s">
        <v>465</v>
      </c>
      <c r="L553" s="27">
        <v>0.95</v>
      </c>
      <c r="M553" s="26" t="s">
        <v>2</v>
      </c>
      <c r="N553" s="25" t="str" cm="1">
        <f t="array" ref="N553">_xlfn.IFS(L553=100%,"выполнено",L553=0%,"не выполнено",L553&gt;0%,"в работе",L553&lt;100%,"в работе")</f>
        <v>в работе</v>
      </c>
      <c r="O553" s="25"/>
      <c r="P553" s="25"/>
      <c r="Q553" s="25" t="s">
        <v>465</v>
      </c>
      <c r="R553" s="25" t="s">
        <v>465</v>
      </c>
      <c r="S553" s="48" t="s">
        <v>1718</v>
      </c>
    </row>
    <row r="554" spans="1:19" x14ac:dyDescent="0.25">
      <c r="A554" s="47" t="s">
        <v>1687</v>
      </c>
      <c r="B554" s="44">
        <v>5</v>
      </c>
      <c r="C554" s="25" t="s">
        <v>2035</v>
      </c>
      <c r="D554" s="25" t="s">
        <v>73</v>
      </c>
      <c r="E554" s="26">
        <v>45342</v>
      </c>
      <c r="F554" s="26">
        <v>45348</v>
      </c>
      <c r="G554" s="25" t="s">
        <v>47</v>
      </c>
      <c r="H554" s="26">
        <v>45649</v>
      </c>
      <c r="I554" s="26">
        <v>45867</v>
      </c>
      <c r="J554" s="25" t="s">
        <v>290</v>
      </c>
      <c r="K554" s="25" t="s">
        <v>291</v>
      </c>
      <c r="L554" s="27">
        <v>0.95</v>
      </c>
      <c r="M554" s="26" t="s">
        <v>2</v>
      </c>
      <c r="N554" s="25" t="str" cm="1">
        <f t="array" ref="N554">_xlfn.IFS(L554=100%,"выполнено",L554=0%,"не выполнено",L554&gt;0%,"в работе",L554&lt;100%,"в работе")</f>
        <v>в работе</v>
      </c>
      <c r="O554" s="25"/>
      <c r="P554" s="25"/>
      <c r="Q554" s="25" t="s">
        <v>1700</v>
      </c>
      <c r="R554" s="25" t="s">
        <v>291</v>
      </c>
      <c r="S554" s="48" t="s">
        <v>1718</v>
      </c>
    </row>
    <row r="555" spans="1:19" x14ac:dyDescent="0.25">
      <c r="A555" s="47" t="s">
        <v>1687</v>
      </c>
      <c r="B555" s="44">
        <v>5</v>
      </c>
      <c r="C555" s="25" t="s">
        <v>634</v>
      </c>
      <c r="D555" s="25" t="s">
        <v>73</v>
      </c>
      <c r="E555" s="26">
        <v>45335</v>
      </c>
      <c r="F555" s="26">
        <v>45341</v>
      </c>
      <c r="G555" s="25" t="s">
        <v>1777</v>
      </c>
      <c r="H555" s="26">
        <v>45639</v>
      </c>
      <c r="I555" s="26">
        <v>45870</v>
      </c>
      <c r="J555" s="25" t="s">
        <v>203</v>
      </c>
      <c r="K555" s="25" t="s">
        <v>204</v>
      </c>
      <c r="L555" s="27">
        <v>0.95</v>
      </c>
      <c r="M555" s="26" t="s">
        <v>2</v>
      </c>
      <c r="N555" s="25" t="str" cm="1">
        <f t="array" ref="N555">_xlfn.IFS(L555=100%,"выполнено",L555=0%,"не выполнено",L555&gt;0%,"в работе",L555&lt;100%,"в работе")</f>
        <v>в работе</v>
      </c>
      <c r="O555" s="25"/>
      <c r="P555" s="25"/>
      <c r="Q555" s="25" t="s">
        <v>1696</v>
      </c>
      <c r="R555" s="25" t="s">
        <v>204</v>
      </c>
      <c r="S555" s="48" t="s">
        <v>1718</v>
      </c>
    </row>
    <row r="556" spans="1:19" x14ac:dyDescent="0.25">
      <c r="A556" s="47" t="s">
        <v>1687</v>
      </c>
      <c r="B556" s="44">
        <v>4</v>
      </c>
      <c r="C556" s="25" t="s">
        <v>635</v>
      </c>
      <c r="D556" s="25" t="s">
        <v>67</v>
      </c>
      <c r="E556" s="26">
        <v>45264</v>
      </c>
      <c r="F556" s="26">
        <v>45275</v>
      </c>
      <c r="G556" s="25" t="s">
        <v>765</v>
      </c>
      <c r="H556" s="26">
        <v>45280</v>
      </c>
      <c r="I556" s="26">
        <v>45776</v>
      </c>
      <c r="J556" s="25" t="s">
        <v>464</v>
      </c>
      <c r="K556" s="25" t="s">
        <v>465</v>
      </c>
      <c r="L556" s="27">
        <v>1</v>
      </c>
      <c r="M556" s="26">
        <v>45776</v>
      </c>
      <c r="N556" s="25" t="str" cm="1">
        <f t="array" ref="N556">_xlfn.IFS(L556=100%,"выполнено",L556=0%,"не выполнено",L556&gt;0%,"в работе",L556&lt;100%,"в работе")</f>
        <v>выполнено</v>
      </c>
      <c r="O556" s="25"/>
      <c r="P556" s="25"/>
      <c r="Q556" s="25" t="s">
        <v>464</v>
      </c>
      <c r="R556" s="25" t="s">
        <v>465</v>
      </c>
      <c r="S556" s="48" t="s">
        <v>1718</v>
      </c>
    </row>
    <row r="557" spans="1:19" x14ac:dyDescent="0.25">
      <c r="A557" s="47" t="s">
        <v>1687</v>
      </c>
      <c r="B557" s="44">
        <v>5</v>
      </c>
      <c r="C557" s="25" t="s">
        <v>636</v>
      </c>
      <c r="D557" s="25" t="s">
        <v>1</v>
      </c>
      <c r="E557" s="26" t="s">
        <v>2</v>
      </c>
      <c r="F557" s="26" t="s">
        <v>2</v>
      </c>
      <c r="G557" s="25" t="s">
        <v>52</v>
      </c>
      <c r="H557" s="26">
        <v>45757</v>
      </c>
      <c r="I557" s="26">
        <v>45776</v>
      </c>
      <c r="J557" s="25"/>
      <c r="K557" s="25"/>
      <c r="L557" s="27">
        <v>1</v>
      </c>
      <c r="M557" s="26">
        <v>45776</v>
      </c>
      <c r="N557" s="25" t="str" cm="1">
        <f t="array" ref="N557">_xlfn.IFS(L557=100%,"выполнено",L557=0%,"не выполнено",L557&gt;0%,"в работе",L557&lt;100%,"в работе")</f>
        <v>выполнено</v>
      </c>
      <c r="O557" s="25"/>
      <c r="P557" s="25"/>
      <c r="Q557" s="25" t="s">
        <v>1698</v>
      </c>
      <c r="R557" s="25" t="s">
        <v>1699</v>
      </c>
      <c r="S557" s="48" t="s">
        <v>1718</v>
      </c>
    </row>
    <row r="558" spans="1:19" x14ac:dyDescent="0.25">
      <c r="A558" s="47" t="s">
        <v>1687</v>
      </c>
      <c r="B558" s="44">
        <v>5</v>
      </c>
      <c r="C558" s="25" t="s">
        <v>637</v>
      </c>
      <c r="D558" s="25" t="s">
        <v>67</v>
      </c>
      <c r="E558" s="26">
        <v>45264</v>
      </c>
      <c r="F558" s="26">
        <v>45275</v>
      </c>
      <c r="G558" s="25" t="s">
        <v>67</v>
      </c>
      <c r="H558" s="26">
        <v>45280</v>
      </c>
      <c r="I558" s="26">
        <v>45313</v>
      </c>
      <c r="J558" s="25" t="s">
        <v>510</v>
      </c>
      <c r="K558" s="25" t="s">
        <v>444</v>
      </c>
      <c r="L558" s="27">
        <v>1</v>
      </c>
      <c r="M558" s="26">
        <v>45313</v>
      </c>
      <c r="N558" s="25" t="str" cm="1">
        <f t="array" ref="N558">_xlfn.IFS(L558=100%,"выполнено",L558=0%,"не выполнено",L558&gt;0%,"в работе",L558&lt;100%,"в работе")</f>
        <v>выполнено</v>
      </c>
      <c r="O558" s="25"/>
      <c r="P558" s="25"/>
      <c r="Q558" s="25" t="s">
        <v>510</v>
      </c>
      <c r="R558" s="25" t="s">
        <v>1699</v>
      </c>
      <c r="S558" s="48" t="s">
        <v>1718</v>
      </c>
    </row>
    <row r="559" spans="1:19" x14ac:dyDescent="0.25">
      <c r="A559" s="47" t="s">
        <v>1687</v>
      </c>
      <c r="B559" s="44">
        <v>4</v>
      </c>
      <c r="C559" s="25" t="s">
        <v>638</v>
      </c>
      <c r="D559" s="25" t="s">
        <v>28</v>
      </c>
      <c r="E559" s="26">
        <v>45307</v>
      </c>
      <c r="F559" s="26">
        <v>45327</v>
      </c>
      <c r="G559" s="25" t="s">
        <v>461</v>
      </c>
      <c r="H559" s="26">
        <v>45392</v>
      </c>
      <c r="I559" s="26">
        <v>45772</v>
      </c>
      <c r="J559" s="25" t="s">
        <v>464</v>
      </c>
      <c r="K559" s="25" t="s">
        <v>465</v>
      </c>
      <c r="L559" s="27">
        <v>1</v>
      </c>
      <c r="M559" s="26">
        <v>45772</v>
      </c>
      <c r="N559" s="25" t="str" cm="1">
        <f t="array" ref="N559">_xlfn.IFS(L559=100%,"выполнено",L559=0%,"не выполнено",L559&gt;0%,"в работе",L559&lt;100%,"в работе")</f>
        <v>выполнено</v>
      </c>
      <c r="O559" s="25"/>
      <c r="P559" s="25"/>
      <c r="Q559" s="25" t="s">
        <v>465</v>
      </c>
      <c r="R559" s="25" t="s">
        <v>465</v>
      </c>
      <c r="S559" s="48" t="s">
        <v>1718</v>
      </c>
    </row>
    <row r="560" spans="1:19" x14ac:dyDescent="0.25">
      <c r="A560" s="47" t="s">
        <v>1687</v>
      </c>
      <c r="B560" s="44">
        <v>5</v>
      </c>
      <c r="C560" s="25" t="s">
        <v>639</v>
      </c>
      <c r="D560" s="25" t="s">
        <v>67</v>
      </c>
      <c r="E560" s="26">
        <v>45314</v>
      </c>
      <c r="F560" s="26">
        <v>45327</v>
      </c>
      <c r="G560" s="25" t="s">
        <v>52</v>
      </c>
      <c r="H560" s="26">
        <v>45392</v>
      </c>
      <c r="I560" s="26">
        <v>45616</v>
      </c>
      <c r="J560" s="25" t="s">
        <v>290</v>
      </c>
      <c r="K560" s="25" t="s">
        <v>291</v>
      </c>
      <c r="L560" s="27">
        <v>1</v>
      </c>
      <c r="M560" s="26">
        <v>45616</v>
      </c>
      <c r="N560" s="25" t="str" cm="1">
        <f t="array" ref="N560">_xlfn.IFS(L560=100%,"выполнено",L560=0%,"не выполнено",L560&gt;0%,"в работе",L560&lt;100%,"в работе")</f>
        <v>выполнено</v>
      </c>
      <c r="O560" s="25"/>
      <c r="P560" s="25"/>
      <c r="Q560" s="25" t="s">
        <v>1700</v>
      </c>
      <c r="R560" s="25" t="s">
        <v>291</v>
      </c>
      <c r="S560" s="48" t="s">
        <v>1718</v>
      </c>
    </row>
    <row r="561" spans="1:19" x14ac:dyDescent="0.25">
      <c r="A561" s="47" t="s">
        <v>1687</v>
      </c>
      <c r="B561" s="44">
        <v>5</v>
      </c>
      <c r="C561" s="25" t="s">
        <v>640</v>
      </c>
      <c r="D561" s="25" t="s">
        <v>1</v>
      </c>
      <c r="E561" s="26" t="s">
        <v>2</v>
      </c>
      <c r="F561" s="26" t="s">
        <v>2</v>
      </c>
      <c r="G561" s="25" t="s">
        <v>192</v>
      </c>
      <c r="H561" s="26">
        <v>45504</v>
      </c>
      <c r="I561" s="26">
        <v>45552</v>
      </c>
      <c r="J561" s="25"/>
      <c r="K561" s="25"/>
      <c r="L561" s="27">
        <v>1</v>
      </c>
      <c r="M561" s="26">
        <v>45552</v>
      </c>
      <c r="N561" s="25" t="str" cm="1">
        <f t="array" ref="N561">_xlfn.IFS(L561=100%,"выполнено",L561=0%,"не выполнено",L561&gt;0%,"в работе",L561&lt;100%,"в работе")</f>
        <v>выполнено</v>
      </c>
      <c r="O561" s="25"/>
      <c r="P561" s="25"/>
      <c r="Q561" s="25" t="s">
        <v>1700</v>
      </c>
      <c r="R561" s="25" t="s">
        <v>291</v>
      </c>
      <c r="S561" s="48" t="s">
        <v>1718</v>
      </c>
    </row>
    <row r="562" spans="1:19" x14ac:dyDescent="0.25">
      <c r="A562" s="47" t="s">
        <v>1687</v>
      </c>
      <c r="B562" s="44">
        <v>5</v>
      </c>
      <c r="C562" s="25" t="s">
        <v>642</v>
      </c>
      <c r="D562" s="25" t="s">
        <v>1</v>
      </c>
      <c r="E562" s="26" t="s">
        <v>2</v>
      </c>
      <c r="F562" s="26" t="s">
        <v>2</v>
      </c>
      <c r="G562" s="25" t="s">
        <v>643</v>
      </c>
      <c r="H562" s="26">
        <v>45601</v>
      </c>
      <c r="I562" s="26">
        <v>45772</v>
      </c>
      <c r="J562" s="25"/>
      <c r="K562" s="25"/>
      <c r="L562" s="27">
        <v>1</v>
      </c>
      <c r="M562" s="26">
        <v>45772</v>
      </c>
      <c r="N562" s="25" t="str" cm="1">
        <f t="array" ref="N562">_xlfn.IFS(L562=100%,"выполнено",L562=0%,"не выполнено",L562&gt;0%,"в работе",L562&lt;100%,"в работе")</f>
        <v>выполнено</v>
      </c>
      <c r="O562" s="25"/>
      <c r="P562" s="25"/>
      <c r="Q562" s="25" t="s">
        <v>1719</v>
      </c>
      <c r="R562" s="25" t="s">
        <v>1719</v>
      </c>
      <c r="S562" s="48" t="s">
        <v>1718</v>
      </c>
    </row>
    <row r="563" spans="1:19" x14ac:dyDescent="0.25">
      <c r="A563" s="47" t="s">
        <v>1687</v>
      </c>
      <c r="B563" s="44">
        <v>5</v>
      </c>
      <c r="C563" s="25" t="s">
        <v>644</v>
      </c>
      <c r="D563" s="25" t="s">
        <v>1</v>
      </c>
      <c r="E563" s="26" t="s">
        <v>2</v>
      </c>
      <c r="F563" s="26" t="s">
        <v>2</v>
      </c>
      <c r="G563" s="25" t="s">
        <v>67</v>
      </c>
      <c r="H563" s="26">
        <v>45643</v>
      </c>
      <c r="I563" s="26">
        <v>45673</v>
      </c>
      <c r="J563" s="25"/>
      <c r="K563" s="25"/>
      <c r="L563" s="27">
        <v>1</v>
      </c>
      <c r="M563" s="26">
        <v>45673</v>
      </c>
      <c r="N563" s="25" t="str" cm="1">
        <f t="array" ref="N563">_xlfn.IFS(L563=100%,"выполнено",L563=0%,"не выполнено",L563&gt;0%,"в работе",L563&lt;100%,"в работе")</f>
        <v>выполнено</v>
      </c>
      <c r="O563" s="25"/>
      <c r="P563" s="25"/>
      <c r="Q563" s="25" t="s">
        <v>1719</v>
      </c>
      <c r="R563" s="25" t="s">
        <v>1719</v>
      </c>
      <c r="S563" s="48" t="s">
        <v>1718</v>
      </c>
    </row>
    <row r="564" spans="1:19" x14ac:dyDescent="0.25">
      <c r="A564" s="47" t="s">
        <v>1687</v>
      </c>
      <c r="B564" s="44">
        <v>4</v>
      </c>
      <c r="C564" s="25" t="s">
        <v>645</v>
      </c>
      <c r="D564" s="25" t="s">
        <v>67</v>
      </c>
      <c r="E564" s="26">
        <v>45250</v>
      </c>
      <c r="F564" s="26">
        <v>45261</v>
      </c>
      <c r="G564" s="25" t="s">
        <v>313</v>
      </c>
      <c r="H564" s="26">
        <v>45266</v>
      </c>
      <c r="I564" s="26">
        <v>45273</v>
      </c>
      <c r="J564" s="25" t="s">
        <v>464</v>
      </c>
      <c r="K564" s="25" t="s">
        <v>465</v>
      </c>
      <c r="L564" s="27">
        <v>1</v>
      </c>
      <c r="M564" s="26">
        <v>45273</v>
      </c>
      <c r="N564" s="25" t="str" cm="1">
        <f t="array" ref="N564">_xlfn.IFS(L564=100%,"выполнено",L564=0%,"не выполнено",L564&gt;0%,"в работе",L564&lt;100%,"в работе")</f>
        <v>выполнено</v>
      </c>
      <c r="O564" s="25"/>
      <c r="P564" s="25"/>
      <c r="Q564" s="25" t="s">
        <v>464</v>
      </c>
      <c r="R564" s="25" t="s">
        <v>465</v>
      </c>
      <c r="S564" s="48" t="s">
        <v>1718</v>
      </c>
    </row>
    <row r="565" spans="1:19" x14ac:dyDescent="0.25">
      <c r="A565" s="47" t="s">
        <v>1687</v>
      </c>
      <c r="B565" s="44">
        <v>5</v>
      </c>
      <c r="C565" s="25" t="s">
        <v>646</v>
      </c>
      <c r="D565" s="25" t="s">
        <v>67</v>
      </c>
      <c r="E565" s="26">
        <v>45250</v>
      </c>
      <c r="F565" s="26">
        <v>45261</v>
      </c>
      <c r="G565" s="25" t="s">
        <v>313</v>
      </c>
      <c r="H565" s="26">
        <v>45266</v>
      </c>
      <c r="I565" s="26">
        <v>45273</v>
      </c>
      <c r="J565" s="25" t="s">
        <v>510</v>
      </c>
      <c r="K565" s="25" t="s">
        <v>444</v>
      </c>
      <c r="L565" s="27">
        <v>1</v>
      </c>
      <c r="M565" s="26">
        <v>45273</v>
      </c>
      <c r="N565" s="25" t="str" cm="1">
        <f t="array" ref="N565">_xlfn.IFS(L565=100%,"выполнено",L565=0%,"не выполнено",L565&gt;0%,"в работе",L565&lt;100%,"в работе")</f>
        <v>выполнено</v>
      </c>
      <c r="O565" s="25"/>
      <c r="P565" s="25"/>
      <c r="Q565" s="25" t="s">
        <v>510</v>
      </c>
      <c r="R565" s="25" t="s">
        <v>1699</v>
      </c>
      <c r="S565" s="48" t="s">
        <v>1718</v>
      </c>
    </row>
    <row r="566" spans="1:19" x14ac:dyDescent="0.25">
      <c r="A566" s="47" t="s">
        <v>1687</v>
      </c>
      <c r="B566" s="44">
        <v>4</v>
      </c>
      <c r="C566" s="25" t="s">
        <v>647</v>
      </c>
      <c r="D566" s="25" t="s">
        <v>67</v>
      </c>
      <c r="E566" s="26">
        <v>45264</v>
      </c>
      <c r="F566" s="26">
        <v>45275</v>
      </c>
      <c r="G566" s="25" t="s">
        <v>648</v>
      </c>
      <c r="H566" s="26">
        <v>45280</v>
      </c>
      <c r="I566" s="26">
        <v>45436</v>
      </c>
      <c r="J566" s="25" t="s">
        <v>464</v>
      </c>
      <c r="K566" s="25" t="s">
        <v>465</v>
      </c>
      <c r="L566" s="27">
        <v>1</v>
      </c>
      <c r="M566" s="26">
        <v>45436</v>
      </c>
      <c r="N566" s="25" t="str" cm="1">
        <f t="array" ref="N566">_xlfn.IFS(L566=100%,"выполнено",L566=0%,"не выполнено",L566&gt;0%,"в работе",L566&lt;100%,"в работе")</f>
        <v>выполнено</v>
      </c>
      <c r="O566" s="25"/>
      <c r="P566" s="25"/>
      <c r="Q566" s="25" t="s">
        <v>464</v>
      </c>
      <c r="R566" s="25" t="s">
        <v>465</v>
      </c>
      <c r="S566" s="48" t="s">
        <v>1718</v>
      </c>
    </row>
    <row r="567" spans="1:19" x14ac:dyDescent="0.25">
      <c r="A567" s="47" t="s">
        <v>1687</v>
      </c>
      <c r="B567" s="44">
        <v>5</v>
      </c>
      <c r="C567" s="25" t="s">
        <v>649</v>
      </c>
      <c r="D567" s="25" t="s">
        <v>67</v>
      </c>
      <c r="E567" s="26">
        <v>45264</v>
      </c>
      <c r="F567" s="26">
        <v>45275</v>
      </c>
      <c r="G567" s="25" t="s">
        <v>67</v>
      </c>
      <c r="H567" s="26">
        <v>45280</v>
      </c>
      <c r="I567" s="26">
        <v>45436</v>
      </c>
      <c r="J567" s="25" t="s">
        <v>510</v>
      </c>
      <c r="K567" s="25" t="s">
        <v>444</v>
      </c>
      <c r="L567" s="27">
        <v>1</v>
      </c>
      <c r="M567" s="26">
        <v>45436</v>
      </c>
      <c r="N567" s="25" t="str" cm="1">
        <f t="array" ref="N567">_xlfn.IFS(L567=100%,"выполнено",L567=0%,"не выполнено",L567&gt;0%,"в работе",L567&lt;100%,"в работе")</f>
        <v>выполнено</v>
      </c>
      <c r="O567" s="25"/>
      <c r="P567" s="25"/>
      <c r="Q567" s="25" t="s">
        <v>510</v>
      </c>
      <c r="R567" s="25" t="s">
        <v>1699</v>
      </c>
      <c r="S567" s="48" t="s">
        <v>1718</v>
      </c>
    </row>
    <row r="568" spans="1:19" x14ac:dyDescent="0.25">
      <c r="A568" s="47" t="s">
        <v>1687</v>
      </c>
      <c r="B568" s="44">
        <v>4</v>
      </c>
      <c r="C568" s="25" t="s">
        <v>650</v>
      </c>
      <c r="D568" s="25" t="s">
        <v>67</v>
      </c>
      <c r="E568" s="26">
        <v>45278</v>
      </c>
      <c r="F568" s="26">
        <v>45289</v>
      </c>
      <c r="G568" s="25" t="s">
        <v>651</v>
      </c>
      <c r="H568" s="26">
        <v>45322</v>
      </c>
      <c r="I568" s="26">
        <v>45562</v>
      </c>
      <c r="J568" s="25" t="s">
        <v>464</v>
      </c>
      <c r="K568" s="25" t="s">
        <v>465</v>
      </c>
      <c r="L568" s="27">
        <v>1</v>
      </c>
      <c r="M568" s="26">
        <v>45562</v>
      </c>
      <c r="N568" s="25" t="str" cm="1">
        <f t="array" ref="N568">_xlfn.IFS(L568=100%,"выполнено",L568=0%,"не выполнено",L568&gt;0%,"в работе",L568&lt;100%,"в работе")</f>
        <v>выполнено</v>
      </c>
      <c r="O568" s="25"/>
      <c r="P568" s="25"/>
      <c r="Q568" s="25" t="s">
        <v>464</v>
      </c>
      <c r="R568" s="25" t="s">
        <v>465</v>
      </c>
      <c r="S568" s="48" t="s">
        <v>1718</v>
      </c>
    </row>
    <row r="569" spans="1:19" x14ac:dyDescent="0.25">
      <c r="A569" s="47" t="s">
        <v>1687</v>
      </c>
      <c r="B569" s="44">
        <v>5</v>
      </c>
      <c r="C569" s="25" t="s">
        <v>652</v>
      </c>
      <c r="D569" s="25" t="s">
        <v>67</v>
      </c>
      <c r="E569" s="26">
        <v>45278</v>
      </c>
      <c r="F569" s="26">
        <v>45289</v>
      </c>
      <c r="G569" s="25" t="s">
        <v>67</v>
      </c>
      <c r="H569" s="26">
        <v>45322</v>
      </c>
      <c r="I569" s="26">
        <v>45562</v>
      </c>
      <c r="J569" s="25" t="s">
        <v>510</v>
      </c>
      <c r="K569" s="25" t="s">
        <v>444</v>
      </c>
      <c r="L569" s="27">
        <v>1</v>
      </c>
      <c r="M569" s="26">
        <v>45562</v>
      </c>
      <c r="N569" s="25" t="str" cm="1">
        <f t="array" ref="N569">_xlfn.IFS(L569=100%,"выполнено",L569=0%,"не выполнено",L569&gt;0%,"в работе",L569&lt;100%,"в работе")</f>
        <v>выполнено</v>
      </c>
      <c r="O569" s="25"/>
      <c r="P569" s="25"/>
      <c r="Q569" s="25" t="s">
        <v>510</v>
      </c>
      <c r="R569" s="25" t="s">
        <v>1699</v>
      </c>
      <c r="S569" s="48" t="s">
        <v>1718</v>
      </c>
    </row>
    <row r="570" spans="1:19" x14ac:dyDescent="0.25">
      <c r="A570" s="47" t="s">
        <v>1687</v>
      </c>
      <c r="B570" s="44">
        <v>4</v>
      </c>
      <c r="C570" s="25" t="s">
        <v>653</v>
      </c>
      <c r="D570" s="25" t="s">
        <v>67</v>
      </c>
      <c r="E570" s="26">
        <v>45250</v>
      </c>
      <c r="F570" s="26">
        <v>45261</v>
      </c>
      <c r="G570" s="25" t="s">
        <v>1778</v>
      </c>
      <c r="H570" s="26">
        <v>45266</v>
      </c>
      <c r="I570" s="26">
        <v>45859</v>
      </c>
      <c r="J570" s="25" t="s">
        <v>464</v>
      </c>
      <c r="K570" s="25" t="s">
        <v>465</v>
      </c>
      <c r="L570" s="27">
        <v>1</v>
      </c>
      <c r="M570" s="26">
        <v>45859</v>
      </c>
      <c r="N570" s="25" t="str" cm="1">
        <f t="array" ref="N570">_xlfn.IFS(L570=100%,"выполнено",L570=0%,"не выполнено",L570&gt;0%,"в работе",L570&lt;100%,"в работе")</f>
        <v>выполнено</v>
      </c>
      <c r="O570" s="25"/>
      <c r="P570" s="25"/>
      <c r="Q570" s="25" t="s">
        <v>465</v>
      </c>
      <c r="R570" s="25" t="s">
        <v>465</v>
      </c>
      <c r="S570" s="48" t="s">
        <v>1718</v>
      </c>
    </row>
    <row r="571" spans="1:19" x14ac:dyDescent="0.25">
      <c r="A571" s="47" t="s">
        <v>1687</v>
      </c>
      <c r="B571" s="44">
        <v>5</v>
      </c>
      <c r="C571" s="25" t="s">
        <v>369</v>
      </c>
      <c r="D571" s="25" t="s">
        <v>1</v>
      </c>
      <c r="E571" s="26" t="s">
        <v>2</v>
      </c>
      <c r="F571" s="26" t="s">
        <v>2</v>
      </c>
      <c r="G571" s="25" t="s">
        <v>286</v>
      </c>
      <c r="H571" s="26">
        <v>45770</v>
      </c>
      <c r="I571" s="26">
        <v>45859</v>
      </c>
      <c r="J571" s="25"/>
      <c r="K571" s="25"/>
      <c r="L571" s="27">
        <v>1</v>
      </c>
      <c r="M571" s="26">
        <v>45859</v>
      </c>
      <c r="N571" s="25" t="str" cm="1">
        <f t="array" ref="N571">_xlfn.IFS(L571=100%,"выполнено",L571=0%,"не выполнено",L571&gt;0%,"в работе",L571&lt;100%,"в работе")</f>
        <v>выполнено</v>
      </c>
      <c r="O571" s="25"/>
      <c r="P571" s="25"/>
      <c r="Q571" s="25" t="s">
        <v>1700</v>
      </c>
      <c r="R571" s="25" t="s">
        <v>291</v>
      </c>
      <c r="S571" s="48" t="s">
        <v>1718</v>
      </c>
    </row>
    <row r="572" spans="1:19" x14ac:dyDescent="0.25">
      <c r="A572" s="47" t="s">
        <v>1687</v>
      </c>
      <c r="B572" s="44">
        <v>5</v>
      </c>
      <c r="C572" s="25" t="s">
        <v>2036</v>
      </c>
      <c r="D572" s="25" t="s">
        <v>67</v>
      </c>
      <c r="E572" s="26">
        <v>45250</v>
      </c>
      <c r="F572" s="26">
        <v>45261</v>
      </c>
      <c r="G572" s="25" t="s">
        <v>746</v>
      </c>
      <c r="H572" s="26">
        <v>45266</v>
      </c>
      <c r="I572" s="26">
        <v>45846</v>
      </c>
      <c r="J572" s="25" t="s">
        <v>510</v>
      </c>
      <c r="K572" s="25" t="s">
        <v>444</v>
      </c>
      <c r="L572" s="27">
        <v>1</v>
      </c>
      <c r="M572" s="26">
        <v>45846</v>
      </c>
      <c r="N572" s="25" t="str" cm="1">
        <f t="array" ref="N572">_xlfn.IFS(L572=100%,"выполнено",L572=0%,"не выполнено",L572&gt;0%,"в работе",L572&lt;100%,"в работе")</f>
        <v>выполнено</v>
      </c>
      <c r="O572" s="25"/>
      <c r="P572" s="25"/>
      <c r="Q572" s="25" t="s">
        <v>1698</v>
      </c>
      <c r="R572" s="25" t="s">
        <v>1699</v>
      </c>
      <c r="S572" s="48" t="s">
        <v>1718</v>
      </c>
    </row>
    <row r="573" spans="1:19" x14ac:dyDescent="0.25">
      <c r="A573" s="47" t="s">
        <v>1687</v>
      </c>
      <c r="B573" s="44">
        <v>4</v>
      </c>
      <c r="C573" s="25" t="s">
        <v>655</v>
      </c>
      <c r="D573" s="25" t="s">
        <v>67</v>
      </c>
      <c r="E573" s="26">
        <v>45278</v>
      </c>
      <c r="F573" s="26">
        <v>45289</v>
      </c>
      <c r="G573" s="25" t="s">
        <v>1779</v>
      </c>
      <c r="H573" s="26">
        <v>45295</v>
      </c>
      <c r="I573" s="26">
        <v>45859</v>
      </c>
      <c r="J573" s="25" t="s">
        <v>464</v>
      </c>
      <c r="K573" s="25" t="s">
        <v>465</v>
      </c>
      <c r="L573" s="27">
        <v>1</v>
      </c>
      <c r="M573" s="26">
        <v>45859</v>
      </c>
      <c r="N573" s="25" t="str" cm="1">
        <f t="array" ref="N573">_xlfn.IFS(L573=100%,"выполнено",L573=0%,"не выполнено",L573&gt;0%,"в работе",L573&lt;100%,"в работе")</f>
        <v>выполнено</v>
      </c>
      <c r="O573" s="25"/>
      <c r="P573" s="25"/>
      <c r="Q573" s="25" t="s">
        <v>465</v>
      </c>
      <c r="R573" s="25" t="s">
        <v>465</v>
      </c>
      <c r="S573" s="48" t="s">
        <v>1718</v>
      </c>
    </row>
    <row r="574" spans="1:19" x14ac:dyDescent="0.25">
      <c r="A574" s="47" t="s">
        <v>1687</v>
      </c>
      <c r="B574" s="44">
        <v>5</v>
      </c>
      <c r="C574" s="25" t="s">
        <v>374</v>
      </c>
      <c r="D574" s="25" t="s">
        <v>1</v>
      </c>
      <c r="E574" s="26" t="s">
        <v>2</v>
      </c>
      <c r="F574" s="26" t="s">
        <v>2</v>
      </c>
      <c r="G574" s="25" t="s">
        <v>11</v>
      </c>
      <c r="H574" s="26">
        <v>45768</v>
      </c>
      <c r="I574" s="26">
        <v>45859</v>
      </c>
      <c r="J574" s="25"/>
      <c r="K574" s="25"/>
      <c r="L574" s="27">
        <v>1</v>
      </c>
      <c r="M574" s="26">
        <v>45859</v>
      </c>
      <c r="N574" s="25" t="str" cm="1">
        <f t="array" ref="N574">_xlfn.IFS(L574=100%,"выполнено",L574=0%,"не выполнено",L574&gt;0%,"в работе",L574&lt;100%,"в работе")</f>
        <v>выполнено</v>
      </c>
      <c r="O574" s="25"/>
      <c r="P574" s="25"/>
      <c r="Q574" s="25" t="s">
        <v>1700</v>
      </c>
      <c r="R574" s="25" t="s">
        <v>291</v>
      </c>
      <c r="S574" s="48" t="s">
        <v>1718</v>
      </c>
    </row>
    <row r="575" spans="1:19" x14ac:dyDescent="0.25">
      <c r="A575" s="47" t="s">
        <v>1687</v>
      </c>
      <c r="B575" s="44">
        <v>5</v>
      </c>
      <c r="C575" s="25" t="s">
        <v>657</v>
      </c>
      <c r="D575" s="25" t="s">
        <v>67</v>
      </c>
      <c r="E575" s="26">
        <v>45278</v>
      </c>
      <c r="F575" s="26">
        <v>45289</v>
      </c>
      <c r="G575" s="25" t="s">
        <v>194</v>
      </c>
      <c r="H575" s="26">
        <v>45295</v>
      </c>
      <c r="I575" s="26">
        <v>45849</v>
      </c>
      <c r="J575" s="25" t="s">
        <v>510</v>
      </c>
      <c r="K575" s="25" t="s">
        <v>444</v>
      </c>
      <c r="L575" s="27">
        <v>1</v>
      </c>
      <c r="M575" s="26">
        <v>45849</v>
      </c>
      <c r="N575" s="25" t="str" cm="1">
        <f t="array" ref="N575">_xlfn.IFS(L575=100%,"выполнено",L575=0%,"не выполнено",L575&gt;0%,"в работе",L575&lt;100%,"в работе")</f>
        <v>выполнено</v>
      </c>
      <c r="O575" s="25"/>
      <c r="P575" s="25"/>
      <c r="Q575" s="25" t="s">
        <v>1698</v>
      </c>
      <c r="R575" s="25" t="s">
        <v>1699</v>
      </c>
      <c r="S575" s="48" t="s">
        <v>1718</v>
      </c>
    </row>
    <row r="576" spans="1:19" x14ac:dyDescent="0.25">
      <c r="A576" s="47" t="s">
        <v>1687</v>
      </c>
      <c r="B576" s="44">
        <v>4</v>
      </c>
      <c r="C576" s="25" t="s">
        <v>659</v>
      </c>
      <c r="D576" s="25" t="s">
        <v>67</v>
      </c>
      <c r="E576" s="26">
        <v>45307</v>
      </c>
      <c r="F576" s="26">
        <v>45320</v>
      </c>
      <c r="G576" s="25" t="s">
        <v>1780</v>
      </c>
      <c r="H576" s="26">
        <v>45323</v>
      </c>
      <c r="I576" s="26">
        <v>45868</v>
      </c>
      <c r="J576" s="25" t="s">
        <v>464</v>
      </c>
      <c r="K576" s="25" t="s">
        <v>465</v>
      </c>
      <c r="L576" s="27">
        <v>0.97</v>
      </c>
      <c r="M576" s="26" t="s">
        <v>2</v>
      </c>
      <c r="N576" s="25" t="str" cm="1">
        <f t="array" ref="N576">_xlfn.IFS(L576=100%,"выполнено",L576=0%,"не выполнено",L576&gt;0%,"в работе",L576&lt;100%,"в работе")</f>
        <v>в работе</v>
      </c>
      <c r="O576" s="25"/>
      <c r="P576" s="25"/>
      <c r="Q576" s="25" t="s">
        <v>465</v>
      </c>
      <c r="R576" s="25" t="s">
        <v>465</v>
      </c>
      <c r="S576" s="48" t="s">
        <v>1718</v>
      </c>
    </row>
    <row r="577" spans="1:19" x14ac:dyDescent="0.25">
      <c r="A577" s="47" t="s">
        <v>1687</v>
      </c>
      <c r="B577" s="44">
        <v>5</v>
      </c>
      <c r="C577" s="25" t="s">
        <v>378</v>
      </c>
      <c r="D577" s="25" t="s">
        <v>1</v>
      </c>
      <c r="E577" s="26" t="s">
        <v>2</v>
      </c>
      <c r="F577" s="26" t="s">
        <v>2</v>
      </c>
      <c r="G577" s="25" t="s">
        <v>75</v>
      </c>
      <c r="H577" s="26">
        <v>45772</v>
      </c>
      <c r="I577" s="26">
        <v>45859</v>
      </c>
      <c r="J577" s="25"/>
      <c r="K577" s="25"/>
      <c r="L577" s="27">
        <v>1</v>
      </c>
      <c r="M577" s="26">
        <v>45859</v>
      </c>
      <c r="N577" s="25" t="str" cm="1">
        <f t="array" ref="N577">_xlfn.IFS(L577=100%,"выполнено",L577=0%,"не выполнено",L577&gt;0%,"в работе",L577&lt;100%,"в работе")</f>
        <v>выполнено</v>
      </c>
      <c r="O577" s="25"/>
      <c r="P577" s="25"/>
      <c r="Q577" s="25" t="s">
        <v>1700</v>
      </c>
      <c r="R577" s="25" t="s">
        <v>291</v>
      </c>
      <c r="S577" s="48" t="s">
        <v>1718</v>
      </c>
    </row>
    <row r="578" spans="1:19" x14ac:dyDescent="0.25">
      <c r="A578" s="47" t="s">
        <v>1687</v>
      </c>
      <c r="B578" s="44">
        <v>5</v>
      </c>
      <c r="C578" s="25" t="s">
        <v>660</v>
      </c>
      <c r="D578" s="25" t="s">
        <v>67</v>
      </c>
      <c r="E578" s="26">
        <v>45307</v>
      </c>
      <c r="F578" s="26">
        <v>45320</v>
      </c>
      <c r="G578" s="25" t="s">
        <v>1781</v>
      </c>
      <c r="H578" s="26">
        <v>45323</v>
      </c>
      <c r="I578" s="26">
        <v>45868</v>
      </c>
      <c r="J578" s="25" t="s">
        <v>510</v>
      </c>
      <c r="K578" s="25" t="s">
        <v>444</v>
      </c>
      <c r="L578" s="27">
        <v>0.95</v>
      </c>
      <c r="M578" s="26" t="s">
        <v>2</v>
      </c>
      <c r="N578" s="25" t="str" cm="1">
        <f t="array" ref="N578">_xlfn.IFS(L578=100%,"выполнено",L578=0%,"не выполнено",L578&gt;0%,"в работе",L578&lt;100%,"в работе")</f>
        <v>в работе</v>
      </c>
      <c r="O578" s="25"/>
      <c r="P578" s="25"/>
      <c r="Q578" s="25" t="s">
        <v>510</v>
      </c>
      <c r="R578" s="25" t="s">
        <v>1699</v>
      </c>
      <c r="S578" s="48" t="s">
        <v>1718</v>
      </c>
    </row>
    <row r="579" spans="1:19" x14ac:dyDescent="0.25">
      <c r="A579" s="47" t="s">
        <v>1687</v>
      </c>
      <c r="B579" s="44">
        <v>4</v>
      </c>
      <c r="C579" s="25" t="s">
        <v>661</v>
      </c>
      <c r="D579" s="25" t="s">
        <v>1</v>
      </c>
      <c r="E579" s="26" t="s">
        <v>2</v>
      </c>
      <c r="F579" s="26" t="s">
        <v>2</v>
      </c>
      <c r="G579" s="25" t="s">
        <v>5</v>
      </c>
      <c r="H579" s="26">
        <v>45366</v>
      </c>
      <c r="I579" s="26">
        <v>45744</v>
      </c>
      <c r="J579" s="25"/>
      <c r="K579" s="25"/>
      <c r="L579" s="27">
        <v>1</v>
      </c>
      <c r="M579" s="26">
        <v>45744</v>
      </c>
      <c r="N579" s="25" t="str" cm="1">
        <f t="array" ref="N579">_xlfn.IFS(L579=100%,"выполнено",L579=0%,"не выполнено",L579&gt;0%,"в работе",L579&lt;100%,"в работе")</f>
        <v>выполнено</v>
      </c>
      <c r="O579" s="25"/>
      <c r="P579" s="25"/>
      <c r="Q579" s="25" t="s">
        <v>991</v>
      </c>
      <c r="R579" s="25" t="s">
        <v>1697</v>
      </c>
      <c r="S579" s="48" t="s">
        <v>1718</v>
      </c>
    </row>
    <row r="580" spans="1:19" x14ac:dyDescent="0.25">
      <c r="A580" s="47" t="s">
        <v>1687</v>
      </c>
      <c r="B580" s="44">
        <v>5</v>
      </c>
      <c r="C580" s="25" t="s">
        <v>662</v>
      </c>
      <c r="D580" s="25" t="s">
        <v>1</v>
      </c>
      <c r="E580" s="26" t="s">
        <v>2</v>
      </c>
      <c r="F580" s="26" t="s">
        <v>2</v>
      </c>
      <c r="G580" s="25" t="s">
        <v>658</v>
      </c>
      <c r="H580" s="26">
        <v>45366</v>
      </c>
      <c r="I580" s="26">
        <v>45744</v>
      </c>
      <c r="J580" s="25"/>
      <c r="K580" s="25"/>
      <c r="L580" s="27">
        <v>1</v>
      </c>
      <c r="M580" s="26">
        <v>45744</v>
      </c>
      <c r="N580" s="25" t="str" cm="1">
        <f t="array" ref="N580">_xlfn.IFS(L580=100%,"выполнено",L580=0%,"не выполнено",L580&gt;0%,"в работе",L580&lt;100%,"в работе")</f>
        <v>выполнено</v>
      </c>
      <c r="O580" s="25"/>
      <c r="P580" s="25"/>
      <c r="Q580" s="25" t="s">
        <v>991</v>
      </c>
      <c r="R580" s="25" t="s">
        <v>1697</v>
      </c>
      <c r="S580" s="48" t="s">
        <v>1718</v>
      </c>
    </row>
    <row r="581" spans="1:19" x14ac:dyDescent="0.25">
      <c r="A581" s="47" t="s">
        <v>1687</v>
      </c>
      <c r="B581" s="44">
        <v>4</v>
      </c>
      <c r="C581" s="25" t="s">
        <v>663</v>
      </c>
      <c r="D581" s="25" t="s">
        <v>27</v>
      </c>
      <c r="E581" s="26">
        <v>45250</v>
      </c>
      <c r="F581" s="26">
        <v>45275</v>
      </c>
      <c r="G581" s="25" t="s">
        <v>27</v>
      </c>
      <c r="H581" s="26">
        <v>45231</v>
      </c>
      <c r="I581" s="26">
        <v>45258</v>
      </c>
      <c r="J581" s="25" t="s">
        <v>464</v>
      </c>
      <c r="K581" s="25" t="s">
        <v>465</v>
      </c>
      <c r="L581" s="27">
        <v>1</v>
      </c>
      <c r="M581" s="26">
        <v>45258</v>
      </c>
      <c r="N581" s="25" t="str" cm="1">
        <f t="array" ref="N581">_xlfn.IFS(L581=100%,"выполнено",L581=0%,"не выполнено",L581&gt;0%,"в работе",L581&lt;100%,"в работе")</f>
        <v>выполнено</v>
      </c>
      <c r="O581" s="25"/>
      <c r="P581" s="25"/>
      <c r="Q581" s="25" t="s">
        <v>464</v>
      </c>
      <c r="R581" s="25" t="s">
        <v>1697</v>
      </c>
      <c r="S581" s="48" t="s">
        <v>1718</v>
      </c>
    </row>
    <row r="582" spans="1:19" x14ac:dyDescent="0.25">
      <c r="A582" s="47" t="s">
        <v>1687</v>
      </c>
      <c r="B582" s="44">
        <v>5</v>
      </c>
      <c r="C582" s="25" t="s">
        <v>664</v>
      </c>
      <c r="D582" s="25" t="s">
        <v>27</v>
      </c>
      <c r="E582" s="26">
        <v>45250</v>
      </c>
      <c r="F582" s="26">
        <v>45275</v>
      </c>
      <c r="G582" s="25" t="s">
        <v>27</v>
      </c>
      <c r="H582" s="26">
        <v>45231</v>
      </c>
      <c r="I582" s="26">
        <v>45258</v>
      </c>
      <c r="J582" s="25" t="s">
        <v>665</v>
      </c>
      <c r="K582" s="25" t="s">
        <v>417</v>
      </c>
      <c r="L582" s="27">
        <v>1</v>
      </c>
      <c r="M582" s="26">
        <v>45258</v>
      </c>
      <c r="N582" s="25" t="str" cm="1">
        <f t="array" ref="N582">_xlfn.IFS(L582=100%,"выполнено",L582=0%,"не выполнено",L582&gt;0%,"в работе",L582&lt;100%,"в работе")</f>
        <v>выполнено</v>
      </c>
      <c r="O582" s="25"/>
      <c r="P582" s="25"/>
      <c r="Q582" s="25" t="s">
        <v>665</v>
      </c>
      <c r="R582" s="25" t="s">
        <v>1697</v>
      </c>
      <c r="S582" s="48" t="s">
        <v>1718</v>
      </c>
    </row>
    <row r="583" spans="1:19" x14ac:dyDescent="0.25">
      <c r="A583" s="47" t="s">
        <v>1687</v>
      </c>
      <c r="B583" s="44">
        <v>4</v>
      </c>
      <c r="C583" s="25" t="s">
        <v>666</v>
      </c>
      <c r="D583" s="25" t="s">
        <v>27</v>
      </c>
      <c r="E583" s="26">
        <v>45278</v>
      </c>
      <c r="F583" s="26">
        <v>45306</v>
      </c>
      <c r="G583" s="25" t="s">
        <v>667</v>
      </c>
      <c r="H583" s="26">
        <v>45358</v>
      </c>
      <c r="I583" s="26">
        <v>45709</v>
      </c>
      <c r="J583" s="25" t="s">
        <v>464</v>
      </c>
      <c r="K583" s="25" t="s">
        <v>465</v>
      </c>
      <c r="L583" s="27">
        <v>1</v>
      </c>
      <c r="M583" s="26">
        <v>45709</v>
      </c>
      <c r="N583" s="25" t="str" cm="1">
        <f t="array" ref="N583">_xlfn.IFS(L583=100%,"выполнено",L583=0%,"не выполнено",L583&gt;0%,"в работе",L583&lt;100%,"в работе")</f>
        <v>выполнено</v>
      </c>
      <c r="O583" s="25"/>
      <c r="P583" s="25"/>
      <c r="Q583" s="25" t="s">
        <v>464</v>
      </c>
      <c r="R583" s="25" t="s">
        <v>1697</v>
      </c>
      <c r="S583" s="48" t="s">
        <v>1718</v>
      </c>
    </row>
    <row r="584" spans="1:19" x14ac:dyDescent="0.25">
      <c r="A584" s="47" t="s">
        <v>1687</v>
      </c>
      <c r="B584" s="44">
        <v>5</v>
      </c>
      <c r="C584" s="25" t="s">
        <v>668</v>
      </c>
      <c r="D584" s="25" t="s">
        <v>27</v>
      </c>
      <c r="E584" s="26">
        <v>45278</v>
      </c>
      <c r="F584" s="26">
        <v>45306</v>
      </c>
      <c r="G584" s="25" t="s">
        <v>313</v>
      </c>
      <c r="H584" s="26">
        <v>45358</v>
      </c>
      <c r="I584" s="26">
        <v>45432</v>
      </c>
      <c r="J584" s="25" t="s">
        <v>665</v>
      </c>
      <c r="K584" s="25" t="s">
        <v>417</v>
      </c>
      <c r="L584" s="27">
        <v>1</v>
      </c>
      <c r="M584" s="26">
        <v>45432</v>
      </c>
      <c r="N584" s="25" t="str" cm="1">
        <f t="array" ref="N584">_xlfn.IFS(L584=100%,"выполнено",L584=0%,"не выполнено",L584&gt;0%,"в работе",L584&lt;100%,"в работе")</f>
        <v>выполнено</v>
      </c>
      <c r="O584" s="25"/>
      <c r="P584" s="25"/>
      <c r="Q584" s="25" t="s">
        <v>665</v>
      </c>
      <c r="R584" s="25" t="s">
        <v>1697</v>
      </c>
      <c r="S584" s="48" t="s">
        <v>1718</v>
      </c>
    </row>
    <row r="585" spans="1:19" x14ac:dyDescent="0.25">
      <c r="A585" s="47" t="s">
        <v>1687</v>
      </c>
      <c r="B585" s="44">
        <v>5</v>
      </c>
      <c r="C585" s="25" t="s">
        <v>669</v>
      </c>
      <c r="D585" s="25" t="s">
        <v>1</v>
      </c>
      <c r="E585" s="26" t="s">
        <v>2</v>
      </c>
      <c r="F585" s="26" t="s">
        <v>2</v>
      </c>
      <c r="G585" s="25" t="s">
        <v>73</v>
      </c>
      <c r="H585" s="26">
        <v>45625</v>
      </c>
      <c r="I585" s="26">
        <v>45709</v>
      </c>
      <c r="J585" s="25"/>
      <c r="K585" s="25"/>
      <c r="L585" s="27">
        <v>1</v>
      </c>
      <c r="M585" s="26">
        <v>45709</v>
      </c>
      <c r="N585" s="25" t="str" cm="1">
        <f t="array" ref="N585">_xlfn.IFS(L585=100%,"выполнено",L585=0%,"не выполнено",L585&gt;0%,"в работе",L585&lt;100%,"в работе")</f>
        <v>выполнено</v>
      </c>
      <c r="O585" s="25"/>
      <c r="P585" s="25"/>
      <c r="Q585" s="25" t="s">
        <v>991</v>
      </c>
      <c r="R585" s="25" t="s">
        <v>1697</v>
      </c>
      <c r="S585" s="48" t="s">
        <v>1718</v>
      </c>
    </row>
    <row r="586" spans="1:19" x14ac:dyDescent="0.25">
      <c r="A586" s="47" t="s">
        <v>1687</v>
      </c>
      <c r="B586" s="44">
        <v>4</v>
      </c>
      <c r="C586" s="25" t="s">
        <v>670</v>
      </c>
      <c r="D586" s="25" t="s">
        <v>27</v>
      </c>
      <c r="E586" s="26">
        <v>45364</v>
      </c>
      <c r="F586" s="26">
        <v>45393</v>
      </c>
      <c r="G586" s="25" t="s">
        <v>1782</v>
      </c>
      <c r="H586" s="26">
        <v>45170</v>
      </c>
      <c r="I586" s="26">
        <v>45873</v>
      </c>
      <c r="J586" s="25" t="s">
        <v>435</v>
      </c>
      <c r="K586" s="25" t="s">
        <v>436</v>
      </c>
      <c r="L586" s="27">
        <v>0.35</v>
      </c>
      <c r="M586" s="26" t="s">
        <v>2</v>
      </c>
      <c r="N586" s="25" t="str" cm="1">
        <f t="array" ref="N586">_xlfn.IFS(L586=100%,"выполнено",L586=0%,"не выполнено",L586&gt;0%,"в работе",L586&lt;100%,"в работе")</f>
        <v>в работе</v>
      </c>
      <c r="O586" s="25"/>
      <c r="P586" s="25"/>
      <c r="Q586" s="25" t="s">
        <v>1025</v>
      </c>
      <c r="R586" s="25" t="s">
        <v>436</v>
      </c>
      <c r="S586" s="48" t="s">
        <v>1718</v>
      </c>
    </row>
    <row r="587" spans="1:19" x14ac:dyDescent="0.25">
      <c r="A587" s="47" t="s">
        <v>1687</v>
      </c>
      <c r="B587" s="44">
        <v>4</v>
      </c>
      <c r="C587" s="25" t="s">
        <v>671</v>
      </c>
      <c r="D587" s="25" t="s">
        <v>41</v>
      </c>
      <c r="E587" s="26">
        <v>45364</v>
      </c>
      <c r="F587" s="26">
        <v>45400</v>
      </c>
      <c r="G587" s="25" t="s">
        <v>672</v>
      </c>
      <c r="H587" s="26">
        <v>45170</v>
      </c>
      <c r="I587" s="26">
        <v>45873</v>
      </c>
      <c r="J587" s="25" t="s">
        <v>464</v>
      </c>
      <c r="K587" s="25" t="s">
        <v>465</v>
      </c>
      <c r="L587" s="27">
        <v>0.25</v>
      </c>
      <c r="M587" s="26" t="s">
        <v>2</v>
      </c>
      <c r="N587" s="25" t="str" cm="1">
        <f t="array" ref="N587">_xlfn.IFS(L587=100%,"выполнено",L587=0%,"не выполнено",L587&gt;0%,"в работе",L587&lt;100%,"в работе")</f>
        <v>в работе</v>
      </c>
      <c r="O587" s="25"/>
      <c r="P587" s="25"/>
      <c r="Q587" s="25" t="s">
        <v>464</v>
      </c>
      <c r="R587" s="25" t="s">
        <v>465</v>
      </c>
      <c r="S587" s="48" t="s">
        <v>1718</v>
      </c>
    </row>
    <row r="588" spans="1:19" x14ac:dyDescent="0.25">
      <c r="A588" s="47" t="s">
        <v>1687</v>
      </c>
      <c r="B588" s="44">
        <v>4</v>
      </c>
      <c r="C588" s="25" t="s">
        <v>673</v>
      </c>
      <c r="D588" s="25" t="s">
        <v>7</v>
      </c>
      <c r="E588" s="26">
        <v>45400</v>
      </c>
      <c r="F588" s="26">
        <v>45400</v>
      </c>
      <c r="G588" s="25" t="s">
        <v>674</v>
      </c>
      <c r="H588" s="26">
        <v>45170</v>
      </c>
      <c r="I588" s="26">
        <v>45873</v>
      </c>
      <c r="J588" s="25" t="s">
        <v>464</v>
      </c>
      <c r="K588" s="25" t="s">
        <v>465</v>
      </c>
      <c r="L588" s="27">
        <v>0.06</v>
      </c>
      <c r="M588" s="26" t="s">
        <v>2</v>
      </c>
      <c r="N588" s="25" t="str" cm="1">
        <f t="array" ref="N588">_xlfn.IFS(L588=100%,"выполнено",L588=0%,"не выполнено",L588&gt;0%,"в работе",L588&lt;100%,"в работе")</f>
        <v>в работе</v>
      </c>
      <c r="O588" s="25"/>
      <c r="P588" s="25"/>
      <c r="Q588" s="25" t="s">
        <v>465</v>
      </c>
      <c r="R588" s="25" t="s">
        <v>465</v>
      </c>
      <c r="S588" s="48" t="s">
        <v>1718</v>
      </c>
    </row>
    <row r="589" spans="1:19" x14ac:dyDescent="0.25">
      <c r="A589" s="47" t="s">
        <v>1687</v>
      </c>
      <c r="B589" s="44">
        <v>4</v>
      </c>
      <c r="C589" s="25" t="s">
        <v>675</v>
      </c>
      <c r="D589" s="25" t="s">
        <v>73</v>
      </c>
      <c r="E589" s="26">
        <v>45401</v>
      </c>
      <c r="F589" s="26">
        <v>45407</v>
      </c>
      <c r="G589" s="25" t="s">
        <v>88</v>
      </c>
      <c r="H589" s="26">
        <v>45873</v>
      </c>
      <c r="I589" s="26">
        <v>45873</v>
      </c>
      <c r="J589" s="25" t="s">
        <v>464</v>
      </c>
      <c r="K589" s="25" t="s">
        <v>465</v>
      </c>
      <c r="L589" s="27">
        <v>0</v>
      </c>
      <c r="M589" s="26" t="s">
        <v>2</v>
      </c>
      <c r="N589" s="25" t="str" cm="1">
        <f t="array" ref="N589">_xlfn.IFS(L589=100%,"выполнено",L589=0%,"не выполнено",L589&gt;0%,"в работе",L589&lt;100%,"в работе")</f>
        <v>не выполнено</v>
      </c>
      <c r="O589" s="25"/>
      <c r="P589" s="25"/>
      <c r="Q589" s="25" t="s">
        <v>1025</v>
      </c>
      <c r="R589" s="25" t="s">
        <v>436</v>
      </c>
      <c r="S589" s="48" t="s">
        <v>1718</v>
      </c>
    </row>
    <row r="590" spans="1:19" x14ac:dyDescent="0.25">
      <c r="A590" s="47" t="s">
        <v>1687</v>
      </c>
      <c r="B590" s="44">
        <v>4</v>
      </c>
      <c r="C590" s="25" t="s">
        <v>676</v>
      </c>
      <c r="D590" s="25" t="s">
        <v>73</v>
      </c>
      <c r="E590" s="26">
        <v>45408</v>
      </c>
      <c r="F590" s="26">
        <v>45415</v>
      </c>
      <c r="G590" s="25" t="s">
        <v>35</v>
      </c>
      <c r="H590" s="26">
        <v>45870</v>
      </c>
      <c r="I590" s="26">
        <v>45873</v>
      </c>
      <c r="J590" s="25" t="s">
        <v>464</v>
      </c>
      <c r="K590" s="25" t="s">
        <v>465</v>
      </c>
      <c r="L590" s="27">
        <v>0</v>
      </c>
      <c r="M590" s="26" t="s">
        <v>2</v>
      </c>
      <c r="N590" s="25" t="str" cm="1">
        <f t="array" ref="N590">_xlfn.IFS(L590=100%,"выполнено",L590=0%,"не выполнено",L590&gt;0%,"в работе",L590&lt;100%,"в работе")</f>
        <v>не выполнено</v>
      </c>
      <c r="O590" s="25"/>
      <c r="P590" s="25"/>
      <c r="Q590" s="25" t="s">
        <v>465</v>
      </c>
      <c r="R590" s="25" t="s">
        <v>465</v>
      </c>
      <c r="S590" s="48" t="s">
        <v>1718</v>
      </c>
    </row>
    <row r="591" spans="1:19" x14ac:dyDescent="0.25">
      <c r="A591" s="47" t="s">
        <v>1687</v>
      </c>
      <c r="B591" s="44">
        <v>4</v>
      </c>
      <c r="C591" s="25" t="s">
        <v>677</v>
      </c>
      <c r="D591" s="25" t="s">
        <v>73</v>
      </c>
      <c r="E591" s="26">
        <v>45418</v>
      </c>
      <c r="F591" s="26">
        <v>45425</v>
      </c>
      <c r="G591" s="25" t="s">
        <v>7</v>
      </c>
      <c r="H591" s="26">
        <v>45873</v>
      </c>
      <c r="I591" s="26">
        <v>45873</v>
      </c>
      <c r="J591" s="25" t="s">
        <v>464</v>
      </c>
      <c r="K591" s="25" t="s">
        <v>465</v>
      </c>
      <c r="L591" s="27">
        <v>0</v>
      </c>
      <c r="M591" s="26" t="s">
        <v>2</v>
      </c>
      <c r="N591" s="25" t="str" cm="1">
        <f t="array" ref="N591">_xlfn.IFS(L591=100%,"выполнено",L591=0%,"не выполнено",L591&gt;0%,"в работе",L591&lt;100%,"в работе")</f>
        <v>не выполнено</v>
      </c>
      <c r="O591" s="25"/>
      <c r="P591" s="25"/>
      <c r="Q591" s="25" t="s">
        <v>1025</v>
      </c>
      <c r="R591" s="25" t="s">
        <v>436</v>
      </c>
      <c r="S591" s="48" t="s">
        <v>1718</v>
      </c>
    </row>
    <row r="592" spans="1:19" x14ac:dyDescent="0.25">
      <c r="A592" s="47" t="s">
        <v>1687</v>
      </c>
      <c r="B592" s="44">
        <v>4</v>
      </c>
      <c r="C592" s="25" t="s">
        <v>678</v>
      </c>
      <c r="D592" s="25" t="s">
        <v>7</v>
      </c>
      <c r="E592" s="26">
        <v>45425</v>
      </c>
      <c r="F592" s="26">
        <v>45425</v>
      </c>
      <c r="G592" s="25" t="s">
        <v>7</v>
      </c>
      <c r="H592" s="26">
        <v>45873</v>
      </c>
      <c r="I592" s="26">
        <v>45873</v>
      </c>
      <c r="J592" s="25" t="s">
        <v>464</v>
      </c>
      <c r="K592" s="25" t="s">
        <v>465</v>
      </c>
      <c r="L592" s="27">
        <v>0</v>
      </c>
      <c r="M592" s="26" t="s">
        <v>2</v>
      </c>
      <c r="N592" s="25" t="str" cm="1">
        <f t="array" ref="N592">_xlfn.IFS(L592=100%,"выполнено",L592=0%,"не выполнено",L592&gt;0%,"в работе",L592&lt;100%,"в работе")</f>
        <v>не выполнено</v>
      </c>
      <c r="O592" s="25"/>
      <c r="P592" s="25"/>
      <c r="Q592" s="25" t="s">
        <v>1719</v>
      </c>
      <c r="R592" s="25" t="s">
        <v>1719</v>
      </c>
      <c r="S592" s="48" t="s">
        <v>1718</v>
      </c>
    </row>
    <row r="593" spans="1:19" x14ac:dyDescent="0.25">
      <c r="A593" s="47" t="s">
        <v>1687</v>
      </c>
      <c r="B593" s="44">
        <v>3</v>
      </c>
      <c r="C593" s="25" t="s">
        <v>679</v>
      </c>
      <c r="D593" s="25" t="s">
        <v>75</v>
      </c>
      <c r="E593" s="26">
        <v>45264</v>
      </c>
      <c r="F593" s="26">
        <v>45348</v>
      </c>
      <c r="G593" s="25" t="s">
        <v>1783</v>
      </c>
      <c r="H593" s="26">
        <v>45429</v>
      </c>
      <c r="I593" s="26">
        <v>45877</v>
      </c>
      <c r="J593" s="25" t="s">
        <v>464</v>
      </c>
      <c r="K593" s="25" t="s">
        <v>465</v>
      </c>
      <c r="L593" s="27">
        <v>0.96</v>
      </c>
      <c r="M593" s="26" t="s">
        <v>2</v>
      </c>
      <c r="N593" s="25" t="str" cm="1">
        <f t="array" ref="N593">_xlfn.IFS(L593=100%,"выполнено",L593=0%,"не выполнено",L593&gt;0%,"в работе",L593&lt;100%,"в работе")</f>
        <v>в работе</v>
      </c>
      <c r="O593" s="25"/>
      <c r="P593" s="25"/>
      <c r="Q593" s="25" t="s">
        <v>465</v>
      </c>
      <c r="R593" s="25" t="s">
        <v>465</v>
      </c>
      <c r="S593" s="48" t="s">
        <v>1718</v>
      </c>
    </row>
    <row r="594" spans="1:19" x14ac:dyDescent="0.25">
      <c r="A594" s="47" t="s">
        <v>1687</v>
      </c>
      <c r="B594" s="44">
        <v>4</v>
      </c>
      <c r="C594" s="25" t="s">
        <v>2861</v>
      </c>
      <c r="D594" s="25" t="s">
        <v>1</v>
      </c>
      <c r="E594" s="26" t="s">
        <v>2</v>
      </c>
      <c r="F594" s="26" t="s">
        <v>2</v>
      </c>
      <c r="G594" s="25" t="s">
        <v>740</v>
      </c>
      <c r="H594" s="26">
        <v>45807</v>
      </c>
      <c r="I594" s="26">
        <v>45853</v>
      </c>
      <c r="J594" s="25"/>
      <c r="K594" s="25"/>
      <c r="L594" s="27">
        <v>1</v>
      </c>
      <c r="M594" s="26">
        <v>45853</v>
      </c>
      <c r="N594" s="25" t="str" cm="1">
        <f t="array" ref="N594">_xlfn.IFS(L594=100%,"выполнено",L594=0%,"не выполнено",L594&gt;0%,"в работе",L594&lt;100%,"в работе")</f>
        <v>выполнено</v>
      </c>
      <c r="O594" s="25"/>
      <c r="P594" s="25"/>
      <c r="Q594" s="25" t="s">
        <v>1719</v>
      </c>
      <c r="R594" s="25" t="s">
        <v>1719</v>
      </c>
      <c r="S594" s="48" t="s">
        <v>1718</v>
      </c>
    </row>
    <row r="595" spans="1:19" x14ac:dyDescent="0.25">
      <c r="A595" s="47" t="s">
        <v>1687</v>
      </c>
      <c r="B595" s="44">
        <v>5</v>
      </c>
      <c r="C595" s="25" t="s">
        <v>2862</v>
      </c>
      <c r="D595" s="25" t="s">
        <v>1</v>
      </c>
      <c r="E595" s="26" t="s">
        <v>2</v>
      </c>
      <c r="F595" s="26" t="s">
        <v>2</v>
      </c>
      <c r="G595" s="25" t="s">
        <v>740</v>
      </c>
      <c r="H595" s="26">
        <v>45807</v>
      </c>
      <c r="I595" s="26">
        <v>45853</v>
      </c>
      <c r="J595" s="25"/>
      <c r="K595" s="25"/>
      <c r="L595" s="27">
        <v>1</v>
      </c>
      <c r="M595" s="26">
        <v>45853</v>
      </c>
      <c r="N595" s="25" t="str" cm="1">
        <f t="array" ref="N595">_xlfn.IFS(L595=100%,"выполнено",L595=0%,"не выполнено",L595&gt;0%,"в работе",L595&lt;100%,"в работе")</f>
        <v>выполнено</v>
      </c>
      <c r="O595" s="25"/>
      <c r="P595" s="25"/>
      <c r="Q595" s="25" t="s">
        <v>1700</v>
      </c>
      <c r="R595" s="25" t="s">
        <v>291</v>
      </c>
      <c r="S595" s="48" t="s">
        <v>1718</v>
      </c>
    </row>
    <row r="596" spans="1:19" x14ac:dyDescent="0.25">
      <c r="A596" s="47" t="s">
        <v>1687</v>
      </c>
      <c r="B596" s="44">
        <v>4</v>
      </c>
      <c r="C596" s="25" t="s">
        <v>2863</v>
      </c>
      <c r="D596" s="25" t="s">
        <v>1</v>
      </c>
      <c r="E596" s="26" t="s">
        <v>2</v>
      </c>
      <c r="F596" s="26" t="s">
        <v>2</v>
      </c>
      <c r="G596" s="25" t="s">
        <v>336</v>
      </c>
      <c r="H596" s="26">
        <v>45777</v>
      </c>
      <c r="I596" s="26">
        <v>45853</v>
      </c>
      <c r="J596" s="25"/>
      <c r="K596" s="25"/>
      <c r="L596" s="27">
        <v>1</v>
      </c>
      <c r="M596" s="26">
        <v>45853</v>
      </c>
      <c r="N596" s="25" t="str" cm="1">
        <f t="array" ref="N596">_xlfn.IFS(L596=100%,"выполнено",L596=0%,"не выполнено",L596&gt;0%,"в работе",L596&lt;100%,"в работе")</f>
        <v>выполнено</v>
      </c>
      <c r="O596" s="25"/>
      <c r="P596" s="25"/>
      <c r="Q596" s="25" t="s">
        <v>1719</v>
      </c>
      <c r="R596" s="25" t="s">
        <v>1719</v>
      </c>
      <c r="S596" s="48" t="s">
        <v>1718</v>
      </c>
    </row>
    <row r="597" spans="1:19" x14ac:dyDescent="0.25">
      <c r="A597" s="47" t="s">
        <v>1687</v>
      </c>
      <c r="B597" s="44">
        <v>5</v>
      </c>
      <c r="C597" s="25" t="s">
        <v>2864</v>
      </c>
      <c r="D597" s="25" t="s">
        <v>1</v>
      </c>
      <c r="E597" s="26" t="s">
        <v>2</v>
      </c>
      <c r="F597" s="26" t="s">
        <v>2</v>
      </c>
      <c r="G597" s="25" t="s">
        <v>313</v>
      </c>
      <c r="H597" s="26">
        <v>45777</v>
      </c>
      <c r="I597" s="26">
        <v>45785</v>
      </c>
      <c r="J597" s="25"/>
      <c r="K597" s="25"/>
      <c r="L597" s="27">
        <v>1</v>
      </c>
      <c r="M597" s="26">
        <v>45785</v>
      </c>
      <c r="N597" s="25" t="str" cm="1">
        <f t="array" ref="N597">_xlfn.IFS(L597=100%,"выполнено",L597=0%,"не выполнено",L597&gt;0%,"в работе",L597&lt;100%,"в работе")</f>
        <v>выполнено</v>
      </c>
      <c r="O597" s="25"/>
      <c r="P597" s="25"/>
      <c r="Q597" s="25" t="s">
        <v>1700</v>
      </c>
      <c r="R597" s="25" t="s">
        <v>291</v>
      </c>
      <c r="S597" s="48" t="s">
        <v>1718</v>
      </c>
    </row>
    <row r="598" spans="1:19" x14ac:dyDescent="0.25">
      <c r="A598" s="47" t="s">
        <v>1687</v>
      </c>
      <c r="B598" s="44">
        <v>5</v>
      </c>
      <c r="C598" s="25" t="s">
        <v>2865</v>
      </c>
      <c r="D598" s="25" t="s">
        <v>1</v>
      </c>
      <c r="E598" s="26" t="s">
        <v>2</v>
      </c>
      <c r="F598" s="26" t="s">
        <v>2</v>
      </c>
      <c r="G598" s="25" t="s">
        <v>313</v>
      </c>
      <c r="H598" s="26">
        <v>45779</v>
      </c>
      <c r="I598" s="26">
        <v>45789</v>
      </c>
      <c r="J598" s="25"/>
      <c r="K598" s="25"/>
      <c r="L598" s="27">
        <v>1</v>
      </c>
      <c r="M598" s="26">
        <v>45789</v>
      </c>
      <c r="N598" s="25" t="str" cm="1">
        <f t="array" ref="N598">_xlfn.IFS(L598=100%,"выполнено",L598=0%,"не выполнено",L598&gt;0%,"в работе",L598&lt;100%,"в работе")</f>
        <v>выполнено</v>
      </c>
      <c r="O598" s="25"/>
      <c r="P598" s="25"/>
      <c r="Q598" s="25" t="s">
        <v>1698</v>
      </c>
      <c r="R598" s="25" t="s">
        <v>1699</v>
      </c>
      <c r="S598" s="48" t="s">
        <v>1718</v>
      </c>
    </row>
    <row r="599" spans="1:19" x14ac:dyDescent="0.25">
      <c r="A599" s="47" t="s">
        <v>1687</v>
      </c>
      <c r="B599" s="44">
        <v>5</v>
      </c>
      <c r="C599" s="25" t="s">
        <v>2866</v>
      </c>
      <c r="D599" s="25" t="s">
        <v>1</v>
      </c>
      <c r="E599" s="26" t="s">
        <v>2</v>
      </c>
      <c r="F599" s="26" t="s">
        <v>2</v>
      </c>
      <c r="G599" s="25" t="s">
        <v>740</v>
      </c>
      <c r="H599" s="26">
        <v>45807</v>
      </c>
      <c r="I599" s="26">
        <v>45853</v>
      </c>
      <c r="J599" s="25"/>
      <c r="K599" s="25"/>
      <c r="L599" s="27">
        <v>1</v>
      </c>
      <c r="M599" s="26">
        <v>45853</v>
      </c>
      <c r="N599" s="25" t="str" cm="1">
        <f t="array" ref="N599">_xlfn.IFS(L599=100%,"выполнено",L599=0%,"не выполнено",L599&gt;0%,"в работе",L599&lt;100%,"в работе")</f>
        <v>выполнено</v>
      </c>
      <c r="O599" s="25"/>
      <c r="P599" s="25"/>
      <c r="Q599" s="25" t="s">
        <v>1696</v>
      </c>
      <c r="R599" s="25" t="s">
        <v>204</v>
      </c>
      <c r="S599" s="48" t="s">
        <v>1718</v>
      </c>
    </row>
    <row r="600" spans="1:19" x14ac:dyDescent="0.25">
      <c r="A600" s="47" t="s">
        <v>1687</v>
      </c>
      <c r="B600" s="44">
        <v>5</v>
      </c>
      <c r="C600" s="25" t="s">
        <v>2867</v>
      </c>
      <c r="D600" s="25" t="s">
        <v>1</v>
      </c>
      <c r="E600" s="26" t="s">
        <v>2</v>
      </c>
      <c r="F600" s="26" t="s">
        <v>2</v>
      </c>
      <c r="G600" s="25" t="s">
        <v>28</v>
      </c>
      <c r="H600" s="26">
        <v>45807</v>
      </c>
      <c r="I600" s="26">
        <v>45827</v>
      </c>
      <c r="J600" s="25"/>
      <c r="K600" s="25"/>
      <c r="L600" s="27">
        <v>1</v>
      </c>
      <c r="M600" s="26">
        <v>45827</v>
      </c>
      <c r="N600" s="25" t="str" cm="1">
        <f t="array" ref="N600">_xlfn.IFS(L600=100%,"выполнено",L600=0%,"не выполнено",L600&gt;0%,"в работе",L600&lt;100%,"в работе")</f>
        <v>выполнено</v>
      </c>
      <c r="O600" s="25"/>
      <c r="P600" s="25"/>
      <c r="Q600" s="25" t="s">
        <v>1698</v>
      </c>
      <c r="R600" s="25" t="s">
        <v>1699</v>
      </c>
      <c r="S600" s="48" t="s">
        <v>1718</v>
      </c>
    </row>
    <row r="601" spans="1:19" x14ac:dyDescent="0.25">
      <c r="A601" s="47" t="s">
        <v>1687</v>
      </c>
      <c r="B601" s="44">
        <v>4</v>
      </c>
      <c r="C601" s="25" t="s">
        <v>2868</v>
      </c>
      <c r="D601" s="25" t="s">
        <v>1</v>
      </c>
      <c r="E601" s="26" t="s">
        <v>2</v>
      </c>
      <c r="F601" s="26" t="s">
        <v>2</v>
      </c>
      <c r="G601" s="25" t="s">
        <v>94</v>
      </c>
      <c r="H601" s="26">
        <v>45779</v>
      </c>
      <c r="I601" s="26">
        <v>45853</v>
      </c>
      <c r="J601" s="25"/>
      <c r="K601" s="25"/>
      <c r="L601" s="27">
        <v>1</v>
      </c>
      <c r="M601" s="26">
        <v>45853</v>
      </c>
      <c r="N601" s="25" t="str" cm="1">
        <f t="array" ref="N601">_xlfn.IFS(L601=100%,"выполнено",L601=0%,"не выполнено",L601&gt;0%,"в работе",L601&lt;100%,"в работе")</f>
        <v>выполнено</v>
      </c>
      <c r="O601" s="25"/>
      <c r="P601" s="25"/>
      <c r="Q601" s="25" t="s">
        <v>1719</v>
      </c>
      <c r="R601" s="25" t="s">
        <v>1719</v>
      </c>
      <c r="S601" s="48" t="s">
        <v>1718</v>
      </c>
    </row>
    <row r="602" spans="1:19" x14ac:dyDescent="0.25">
      <c r="A602" s="47" t="s">
        <v>1687</v>
      </c>
      <c r="B602" s="44">
        <v>5</v>
      </c>
      <c r="C602" s="25" t="s">
        <v>2869</v>
      </c>
      <c r="D602" s="25" t="s">
        <v>1</v>
      </c>
      <c r="E602" s="26" t="s">
        <v>2</v>
      </c>
      <c r="F602" s="26" t="s">
        <v>2</v>
      </c>
      <c r="G602" s="25" t="s">
        <v>7</v>
      </c>
      <c r="H602" s="26">
        <v>45779</v>
      </c>
      <c r="I602" s="26">
        <v>45785</v>
      </c>
      <c r="J602" s="25"/>
      <c r="K602" s="25"/>
      <c r="L602" s="27">
        <v>1</v>
      </c>
      <c r="M602" s="26">
        <v>45785</v>
      </c>
      <c r="N602" s="25" t="str" cm="1">
        <f t="array" ref="N602">_xlfn.IFS(L602=100%,"выполнено",L602=0%,"не выполнено",L602&gt;0%,"в работе",L602&lt;100%,"в работе")</f>
        <v>выполнено</v>
      </c>
      <c r="O602" s="25"/>
      <c r="P602" s="25"/>
      <c r="Q602" s="25" t="s">
        <v>1700</v>
      </c>
      <c r="R602" s="25" t="s">
        <v>291</v>
      </c>
      <c r="S602" s="48" t="s">
        <v>1718</v>
      </c>
    </row>
    <row r="603" spans="1:19" x14ac:dyDescent="0.25">
      <c r="A603" s="47" t="s">
        <v>1687</v>
      </c>
      <c r="B603" s="44">
        <v>5</v>
      </c>
      <c r="C603" s="25" t="s">
        <v>2870</v>
      </c>
      <c r="D603" s="25" t="s">
        <v>1</v>
      </c>
      <c r="E603" s="26" t="s">
        <v>2</v>
      </c>
      <c r="F603" s="26" t="s">
        <v>2</v>
      </c>
      <c r="G603" s="25" t="s">
        <v>7</v>
      </c>
      <c r="H603" s="26">
        <v>45779</v>
      </c>
      <c r="I603" s="26">
        <v>45785</v>
      </c>
      <c r="J603" s="25"/>
      <c r="K603" s="25"/>
      <c r="L603" s="27">
        <v>1</v>
      </c>
      <c r="M603" s="26">
        <v>45785</v>
      </c>
      <c r="N603" s="25" t="str" cm="1">
        <f t="array" ref="N603">_xlfn.IFS(L603=100%,"выполнено",L603=0%,"не выполнено",L603&gt;0%,"в работе",L603&lt;100%,"в работе")</f>
        <v>выполнено</v>
      </c>
      <c r="O603" s="25"/>
      <c r="P603" s="25"/>
      <c r="Q603" s="25" t="s">
        <v>1698</v>
      </c>
      <c r="R603" s="25" t="s">
        <v>1699</v>
      </c>
      <c r="S603" s="48" t="s">
        <v>1718</v>
      </c>
    </row>
    <row r="604" spans="1:19" x14ac:dyDescent="0.25">
      <c r="A604" s="47" t="s">
        <v>1687</v>
      </c>
      <c r="B604" s="44">
        <v>5</v>
      </c>
      <c r="C604" s="25" t="s">
        <v>2871</v>
      </c>
      <c r="D604" s="25" t="s">
        <v>1</v>
      </c>
      <c r="E604" s="26" t="s">
        <v>2</v>
      </c>
      <c r="F604" s="26" t="s">
        <v>2</v>
      </c>
      <c r="G604" s="25" t="s">
        <v>740</v>
      </c>
      <c r="H604" s="26">
        <v>45807</v>
      </c>
      <c r="I604" s="26">
        <v>45853</v>
      </c>
      <c r="J604" s="25"/>
      <c r="K604" s="25"/>
      <c r="L604" s="27">
        <v>1</v>
      </c>
      <c r="M604" s="26">
        <v>45853</v>
      </c>
      <c r="N604" s="25" t="str" cm="1">
        <f t="array" ref="N604">_xlfn.IFS(L604=100%,"выполнено",L604=0%,"не выполнено",L604&gt;0%,"в работе",L604&lt;100%,"в работе")</f>
        <v>выполнено</v>
      </c>
      <c r="O604" s="25"/>
      <c r="P604" s="25"/>
      <c r="Q604" s="25" t="s">
        <v>1696</v>
      </c>
      <c r="R604" s="25" t="s">
        <v>204</v>
      </c>
      <c r="S604" s="48" t="s">
        <v>1718</v>
      </c>
    </row>
    <row r="605" spans="1:19" x14ac:dyDescent="0.25">
      <c r="A605" s="47" t="s">
        <v>1687</v>
      </c>
      <c r="B605" s="44">
        <v>5</v>
      </c>
      <c r="C605" s="25" t="s">
        <v>2872</v>
      </c>
      <c r="D605" s="25" t="s">
        <v>1</v>
      </c>
      <c r="E605" s="26" t="s">
        <v>2</v>
      </c>
      <c r="F605" s="26" t="s">
        <v>2</v>
      </c>
      <c r="G605" s="25" t="s">
        <v>28</v>
      </c>
      <c r="H605" s="26">
        <v>45807</v>
      </c>
      <c r="I605" s="26">
        <v>45827</v>
      </c>
      <c r="J605" s="25"/>
      <c r="K605" s="25"/>
      <c r="L605" s="27">
        <v>1</v>
      </c>
      <c r="M605" s="26">
        <v>45827</v>
      </c>
      <c r="N605" s="25" t="str" cm="1">
        <f t="array" ref="N605">_xlfn.IFS(L605=100%,"выполнено",L605=0%,"не выполнено",L605&gt;0%,"в работе",L605&lt;100%,"в работе")</f>
        <v>выполнено</v>
      </c>
      <c r="O605" s="25"/>
      <c r="P605" s="25"/>
      <c r="Q605" s="25" t="s">
        <v>1698</v>
      </c>
      <c r="R605" s="25" t="s">
        <v>1699</v>
      </c>
      <c r="S605" s="48" t="s">
        <v>1718</v>
      </c>
    </row>
    <row r="606" spans="1:19" x14ac:dyDescent="0.25">
      <c r="A606" s="47" t="s">
        <v>1687</v>
      </c>
      <c r="B606" s="44">
        <v>4</v>
      </c>
      <c r="C606" s="25" t="s">
        <v>2873</v>
      </c>
      <c r="D606" s="25" t="s">
        <v>1</v>
      </c>
      <c r="E606" s="26" t="s">
        <v>2</v>
      </c>
      <c r="F606" s="26" t="s">
        <v>2</v>
      </c>
      <c r="G606" s="25" t="s">
        <v>434</v>
      </c>
      <c r="H606" s="26">
        <v>45758</v>
      </c>
      <c r="I606" s="26">
        <v>45832</v>
      </c>
      <c r="J606" s="25"/>
      <c r="K606" s="25"/>
      <c r="L606" s="27">
        <v>1</v>
      </c>
      <c r="M606" s="26">
        <v>45832</v>
      </c>
      <c r="N606" s="25" t="str" cm="1">
        <f t="array" ref="N606">_xlfn.IFS(L606=100%,"выполнено",L606=0%,"не выполнено",L606&gt;0%,"в работе",L606&lt;100%,"в работе")</f>
        <v>выполнено</v>
      </c>
      <c r="O606" s="25"/>
      <c r="P606" s="25"/>
      <c r="Q606" s="25" t="s">
        <v>1719</v>
      </c>
      <c r="R606" s="25" t="s">
        <v>1719</v>
      </c>
      <c r="S606" s="48" t="s">
        <v>1718</v>
      </c>
    </row>
    <row r="607" spans="1:19" x14ac:dyDescent="0.25">
      <c r="A607" s="47" t="s">
        <v>1687</v>
      </c>
      <c r="B607" s="44">
        <v>5</v>
      </c>
      <c r="C607" s="25" t="s">
        <v>2874</v>
      </c>
      <c r="D607" s="25" t="s">
        <v>1</v>
      </c>
      <c r="E607" s="26" t="s">
        <v>2</v>
      </c>
      <c r="F607" s="26" t="s">
        <v>2</v>
      </c>
      <c r="G607" s="25" t="s">
        <v>170</v>
      </c>
      <c r="H607" s="26">
        <v>45807</v>
      </c>
      <c r="I607" s="26">
        <v>45832</v>
      </c>
      <c r="J607" s="25"/>
      <c r="K607" s="25"/>
      <c r="L607" s="27">
        <v>1</v>
      </c>
      <c r="M607" s="26">
        <v>45832</v>
      </c>
      <c r="N607" s="25" t="str" cm="1">
        <f t="array" ref="N607">_xlfn.IFS(L607=100%,"выполнено",L607=0%,"не выполнено",L607&gt;0%,"в работе",L607&lt;100%,"в работе")</f>
        <v>выполнено</v>
      </c>
      <c r="O607" s="25"/>
      <c r="P607" s="25"/>
      <c r="Q607" s="25" t="s">
        <v>991</v>
      </c>
      <c r="R607" s="25" t="s">
        <v>1697</v>
      </c>
      <c r="S607" s="48" t="s">
        <v>1718</v>
      </c>
    </row>
    <row r="608" spans="1:19" x14ac:dyDescent="0.25">
      <c r="A608" s="47" t="s">
        <v>1687</v>
      </c>
      <c r="B608" s="44">
        <v>5</v>
      </c>
      <c r="C608" s="25" t="s">
        <v>2875</v>
      </c>
      <c r="D608" s="25" t="s">
        <v>1</v>
      </c>
      <c r="E608" s="26" t="s">
        <v>2</v>
      </c>
      <c r="F608" s="26" t="s">
        <v>2</v>
      </c>
      <c r="G608" s="25" t="s">
        <v>35</v>
      </c>
      <c r="H608" s="26">
        <v>45758</v>
      </c>
      <c r="I608" s="26">
        <v>45761</v>
      </c>
      <c r="J608" s="25"/>
      <c r="K608" s="25"/>
      <c r="L608" s="27">
        <v>1</v>
      </c>
      <c r="M608" s="26">
        <v>45761</v>
      </c>
      <c r="N608" s="25" t="str" cm="1">
        <f t="array" ref="N608">_xlfn.IFS(L608=100%,"выполнено",L608=0%,"не выполнено",L608&gt;0%,"в работе",L608&lt;100%,"в работе")</f>
        <v>выполнено</v>
      </c>
      <c r="O608" s="25"/>
      <c r="P608" s="25"/>
      <c r="Q608" s="25" t="s">
        <v>1698</v>
      </c>
      <c r="R608" s="25" t="s">
        <v>1699</v>
      </c>
      <c r="S608" s="48" t="s">
        <v>1718</v>
      </c>
    </row>
    <row r="609" spans="1:19" x14ac:dyDescent="0.25">
      <c r="A609" s="47" t="s">
        <v>1687</v>
      </c>
      <c r="B609" s="44">
        <v>5</v>
      </c>
      <c r="C609" s="25" t="s">
        <v>2876</v>
      </c>
      <c r="D609" s="25" t="s">
        <v>1</v>
      </c>
      <c r="E609" s="26" t="s">
        <v>2</v>
      </c>
      <c r="F609" s="26" t="s">
        <v>2</v>
      </c>
      <c r="G609" s="25" t="s">
        <v>35</v>
      </c>
      <c r="H609" s="26">
        <v>45775</v>
      </c>
      <c r="I609" s="26">
        <v>45776</v>
      </c>
      <c r="J609" s="25"/>
      <c r="K609" s="25"/>
      <c r="L609" s="27">
        <v>1</v>
      </c>
      <c r="M609" s="26">
        <v>45776</v>
      </c>
      <c r="N609" s="25" t="str" cm="1">
        <f t="array" ref="N609">_xlfn.IFS(L609=100%,"выполнено",L609=0%,"не выполнено",L609&gt;0%,"в работе",L609&lt;100%,"в работе")</f>
        <v>выполнено</v>
      </c>
      <c r="O609" s="25"/>
      <c r="P609" s="25"/>
      <c r="Q609" s="25" t="s">
        <v>465</v>
      </c>
      <c r="R609" s="25" t="s">
        <v>465</v>
      </c>
      <c r="S609" s="48" t="s">
        <v>1718</v>
      </c>
    </row>
    <row r="610" spans="1:19" x14ac:dyDescent="0.25">
      <c r="A610" s="47" t="s">
        <v>1687</v>
      </c>
      <c r="B610" s="44">
        <v>6</v>
      </c>
      <c r="C610" s="25" t="s">
        <v>2877</v>
      </c>
      <c r="D610" s="25" t="s">
        <v>1</v>
      </c>
      <c r="E610" s="26" t="s">
        <v>2</v>
      </c>
      <c r="F610" s="26" t="s">
        <v>2</v>
      </c>
      <c r="G610" s="25" t="s">
        <v>7</v>
      </c>
      <c r="H610" s="26">
        <v>45775</v>
      </c>
      <c r="I610" s="26">
        <v>45776</v>
      </c>
      <c r="J610" s="25"/>
      <c r="K610" s="25"/>
      <c r="L610" s="27">
        <v>1</v>
      </c>
      <c r="M610" s="26">
        <v>45776</v>
      </c>
      <c r="N610" s="25" t="str" cm="1">
        <f t="array" ref="N610">_xlfn.IFS(L610=100%,"выполнено",L610=0%,"не выполнено",L610&gt;0%,"в работе",L610&lt;100%,"в работе")</f>
        <v>выполнено</v>
      </c>
      <c r="O610" s="25"/>
      <c r="P610" s="25"/>
      <c r="Q610" s="25" t="s">
        <v>1696</v>
      </c>
      <c r="R610" s="25" t="s">
        <v>204</v>
      </c>
      <c r="S610" s="48" t="s">
        <v>1718</v>
      </c>
    </row>
    <row r="611" spans="1:19" x14ac:dyDescent="0.25">
      <c r="A611" s="47" t="s">
        <v>1687</v>
      </c>
      <c r="B611" s="44">
        <v>5</v>
      </c>
      <c r="C611" s="25" t="s">
        <v>2878</v>
      </c>
      <c r="D611" s="25" t="s">
        <v>1</v>
      </c>
      <c r="E611" s="26" t="s">
        <v>2</v>
      </c>
      <c r="F611" s="26" t="s">
        <v>2</v>
      </c>
      <c r="G611" s="25" t="s">
        <v>35</v>
      </c>
      <c r="H611" s="26">
        <v>45758</v>
      </c>
      <c r="I611" s="26">
        <v>45761</v>
      </c>
      <c r="J611" s="25"/>
      <c r="K611" s="25"/>
      <c r="L611" s="27">
        <v>1</v>
      </c>
      <c r="M611" s="26">
        <v>45761</v>
      </c>
      <c r="N611" s="25" t="str" cm="1">
        <f t="array" ref="N611">_xlfn.IFS(L611=100%,"выполнено",L611=0%,"не выполнено",L611&gt;0%,"в работе",L611&lt;100%,"в работе")</f>
        <v>выполнено</v>
      </c>
      <c r="O611" s="25"/>
      <c r="P611" s="25"/>
      <c r="Q611" s="25" t="s">
        <v>465</v>
      </c>
      <c r="R611" s="25" t="s">
        <v>465</v>
      </c>
      <c r="S611" s="48" t="s">
        <v>1718</v>
      </c>
    </row>
    <row r="612" spans="1:19" x14ac:dyDescent="0.25">
      <c r="A612" s="47" t="s">
        <v>1687</v>
      </c>
      <c r="B612" s="44">
        <v>6</v>
      </c>
      <c r="C612" s="25" t="s">
        <v>2879</v>
      </c>
      <c r="D612" s="25" t="s">
        <v>1</v>
      </c>
      <c r="E612" s="26" t="s">
        <v>2</v>
      </c>
      <c r="F612" s="26" t="s">
        <v>2</v>
      </c>
      <c r="G612" s="25" t="s">
        <v>35</v>
      </c>
      <c r="H612" s="26">
        <v>45758</v>
      </c>
      <c r="I612" s="26">
        <v>45761</v>
      </c>
      <c r="J612" s="25"/>
      <c r="K612" s="25"/>
      <c r="L612" s="27">
        <v>1</v>
      </c>
      <c r="M612" s="26">
        <v>45761</v>
      </c>
      <c r="N612" s="25" t="str" cm="1">
        <f t="array" ref="N612">_xlfn.IFS(L612=100%,"выполнено",L612=0%,"не выполнено",L612&gt;0%,"в работе",L612&lt;100%,"в работе")</f>
        <v>выполнено</v>
      </c>
      <c r="O612" s="25"/>
      <c r="P612" s="25"/>
      <c r="Q612" s="25" t="s">
        <v>1698</v>
      </c>
      <c r="R612" s="25" t="s">
        <v>1699</v>
      </c>
      <c r="S612" s="48" t="s">
        <v>1718</v>
      </c>
    </row>
    <row r="613" spans="1:19" x14ac:dyDescent="0.25">
      <c r="A613" s="47" t="s">
        <v>1687</v>
      </c>
      <c r="B613" s="44">
        <v>5</v>
      </c>
      <c r="C613" s="25" t="s">
        <v>2880</v>
      </c>
      <c r="D613" s="25" t="s">
        <v>1</v>
      </c>
      <c r="E613" s="26" t="s">
        <v>2</v>
      </c>
      <c r="F613" s="26" t="s">
        <v>2</v>
      </c>
      <c r="G613" s="25" t="s">
        <v>35</v>
      </c>
      <c r="H613" s="26">
        <v>45775</v>
      </c>
      <c r="I613" s="26">
        <v>45776</v>
      </c>
      <c r="J613" s="25"/>
      <c r="K613" s="25"/>
      <c r="L613" s="27">
        <v>1</v>
      </c>
      <c r="M613" s="26">
        <v>45776</v>
      </c>
      <c r="N613" s="25" t="str" cm="1">
        <f t="array" ref="N613">_xlfn.IFS(L613=100%,"выполнено",L613=0%,"не выполнено",L613&gt;0%,"в работе",L613&lt;100%,"в работе")</f>
        <v>выполнено</v>
      </c>
      <c r="O613" s="25"/>
      <c r="P613" s="25"/>
      <c r="Q613" s="25" t="s">
        <v>465</v>
      </c>
      <c r="R613" s="25" t="s">
        <v>465</v>
      </c>
      <c r="S613" s="48" t="s">
        <v>1718</v>
      </c>
    </row>
    <row r="614" spans="1:19" x14ac:dyDescent="0.25">
      <c r="A614" s="47" t="s">
        <v>1687</v>
      </c>
      <c r="B614" s="44">
        <v>6</v>
      </c>
      <c r="C614" s="25" t="s">
        <v>2881</v>
      </c>
      <c r="D614" s="25" t="s">
        <v>1</v>
      </c>
      <c r="E614" s="26" t="s">
        <v>2</v>
      </c>
      <c r="F614" s="26" t="s">
        <v>2</v>
      </c>
      <c r="G614" s="25" t="s">
        <v>35</v>
      </c>
      <c r="H614" s="26">
        <v>45775</v>
      </c>
      <c r="I614" s="26">
        <v>45776</v>
      </c>
      <c r="J614" s="25"/>
      <c r="K614" s="25"/>
      <c r="L614" s="27">
        <v>1</v>
      </c>
      <c r="M614" s="26">
        <v>45776</v>
      </c>
      <c r="N614" s="25" t="str" cm="1">
        <f t="array" ref="N614">_xlfn.IFS(L614=100%,"выполнено",L614=0%,"не выполнено",L614&gt;0%,"в работе",L614&lt;100%,"в работе")</f>
        <v>выполнено</v>
      </c>
      <c r="O614" s="25"/>
      <c r="P614" s="25"/>
      <c r="Q614" s="25" t="s">
        <v>1696</v>
      </c>
      <c r="R614" s="25" t="s">
        <v>204</v>
      </c>
      <c r="S614" s="48" t="s">
        <v>1718</v>
      </c>
    </row>
    <row r="615" spans="1:19" x14ac:dyDescent="0.25">
      <c r="A615" s="47" t="s">
        <v>1687</v>
      </c>
      <c r="B615" s="44">
        <v>4</v>
      </c>
      <c r="C615" s="25" t="s">
        <v>2882</v>
      </c>
      <c r="D615" s="25" t="s">
        <v>1</v>
      </c>
      <c r="E615" s="26" t="s">
        <v>2</v>
      </c>
      <c r="F615" s="26" t="s">
        <v>2</v>
      </c>
      <c r="G615" s="25" t="s">
        <v>740</v>
      </c>
      <c r="H615" s="26">
        <v>45800</v>
      </c>
      <c r="I615" s="26">
        <v>45846</v>
      </c>
      <c r="J615" s="25"/>
      <c r="K615" s="25"/>
      <c r="L615" s="27">
        <v>1</v>
      </c>
      <c r="M615" s="26">
        <v>45846</v>
      </c>
      <c r="N615" s="25" t="str" cm="1">
        <f t="array" ref="N615">_xlfn.IFS(L615=100%,"выполнено",L615=0%,"не выполнено",L615&gt;0%,"в работе",L615&lt;100%,"в работе")</f>
        <v>выполнено</v>
      </c>
      <c r="O615" s="25"/>
      <c r="P615" s="25"/>
      <c r="Q615" s="25" t="s">
        <v>465</v>
      </c>
      <c r="R615" s="25" t="s">
        <v>465</v>
      </c>
      <c r="S615" s="48" t="s">
        <v>1718</v>
      </c>
    </row>
    <row r="616" spans="1:19" x14ac:dyDescent="0.25">
      <c r="A616" s="47" t="s">
        <v>1687</v>
      </c>
      <c r="B616" s="44">
        <v>5</v>
      </c>
      <c r="C616" s="25" t="s">
        <v>2883</v>
      </c>
      <c r="D616" s="25" t="s">
        <v>1</v>
      </c>
      <c r="E616" s="26" t="s">
        <v>2</v>
      </c>
      <c r="F616" s="26" t="s">
        <v>2</v>
      </c>
      <c r="G616" s="25" t="s">
        <v>103</v>
      </c>
      <c r="H616" s="26">
        <v>45800</v>
      </c>
      <c r="I616" s="26">
        <v>45828</v>
      </c>
      <c r="J616" s="25"/>
      <c r="K616" s="25"/>
      <c r="L616" s="27">
        <v>1</v>
      </c>
      <c r="M616" s="26">
        <v>45828</v>
      </c>
      <c r="N616" s="25" t="str" cm="1">
        <f t="array" ref="N616">_xlfn.IFS(L616=100%,"выполнено",L616=0%,"не выполнено",L616&gt;0%,"в работе",L616&lt;100%,"в работе")</f>
        <v>выполнено</v>
      </c>
      <c r="O616" s="25"/>
      <c r="P616" s="25"/>
      <c r="Q616" s="25" t="s">
        <v>1698</v>
      </c>
      <c r="R616" s="25" t="s">
        <v>1699</v>
      </c>
      <c r="S616" s="48" t="s">
        <v>1718</v>
      </c>
    </row>
    <row r="617" spans="1:19" x14ac:dyDescent="0.25">
      <c r="A617" s="47" t="s">
        <v>1687</v>
      </c>
      <c r="B617" s="44">
        <v>5</v>
      </c>
      <c r="C617" s="25" t="s">
        <v>2884</v>
      </c>
      <c r="D617" s="25" t="s">
        <v>1</v>
      </c>
      <c r="E617" s="26" t="s">
        <v>2</v>
      </c>
      <c r="F617" s="26" t="s">
        <v>2</v>
      </c>
      <c r="G617" s="25" t="s">
        <v>81</v>
      </c>
      <c r="H617" s="26">
        <v>45800</v>
      </c>
      <c r="I617" s="26">
        <v>45846</v>
      </c>
      <c r="J617" s="25"/>
      <c r="K617" s="25"/>
      <c r="L617" s="27">
        <v>1</v>
      </c>
      <c r="M617" s="26">
        <v>45846</v>
      </c>
      <c r="N617" s="25" t="str" cm="1">
        <f t="array" ref="N617">_xlfn.IFS(L617=100%,"выполнено",L617=0%,"не выполнено",L617&gt;0%,"в работе",L617&lt;100%,"в работе")</f>
        <v>выполнено</v>
      </c>
      <c r="O617" s="25"/>
      <c r="P617" s="25"/>
      <c r="Q617" s="25" t="s">
        <v>1696</v>
      </c>
      <c r="R617" s="25" t="s">
        <v>204</v>
      </c>
      <c r="S617" s="48" t="s">
        <v>1718</v>
      </c>
    </row>
    <row r="618" spans="1:19" x14ac:dyDescent="0.25">
      <c r="A618" s="47" t="s">
        <v>1687</v>
      </c>
      <c r="B618" s="44">
        <v>4</v>
      </c>
      <c r="C618" s="25" t="s">
        <v>2885</v>
      </c>
      <c r="D618" s="25" t="s">
        <v>1</v>
      </c>
      <c r="E618" s="26" t="s">
        <v>2</v>
      </c>
      <c r="F618" s="26" t="s">
        <v>2</v>
      </c>
      <c r="G618" s="25" t="s">
        <v>33</v>
      </c>
      <c r="H618" s="26">
        <v>45778</v>
      </c>
      <c r="I618" s="26">
        <v>45783</v>
      </c>
      <c r="J618" s="25"/>
      <c r="K618" s="25"/>
      <c r="L618" s="27">
        <v>1</v>
      </c>
      <c r="M618" s="26">
        <v>45783</v>
      </c>
      <c r="N618" s="25" t="str" cm="1">
        <f t="array" ref="N618">_xlfn.IFS(L618=100%,"выполнено",L618=0%,"не выполнено",L618&gt;0%,"в работе",L618&lt;100%,"в работе")</f>
        <v>выполнено</v>
      </c>
      <c r="O618" s="25"/>
      <c r="P618" s="25"/>
      <c r="Q618" s="25" t="s">
        <v>1719</v>
      </c>
      <c r="R618" s="25" t="s">
        <v>1719</v>
      </c>
      <c r="S618" s="48" t="s">
        <v>1718</v>
      </c>
    </row>
    <row r="619" spans="1:19" x14ac:dyDescent="0.25">
      <c r="A619" s="47" t="s">
        <v>1687</v>
      </c>
      <c r="B619" s="44">
        <v>5</v>
      </c>
      <c r="C619" s="25" t="s">
        <v>2886</v>
      </c>
      <c r="D619" s="25" t="s">
        <v>1</v>
      </c>
      <c r="E619" s="26" t="s">
        <v>2</v>
      </c>
      <c r="F619" s="26" t="s">
        <v>2</v>
      </c>
      <c r="G619" s="25" t="s">
        <v>33</v>
      </c>
      <c r="H619" s="26">
        <v>45778</v>
      </c>
      <c r="I619" s="26">
        <v>45783</v>
      </c>
      <c r="J619" s="25"/>
      <c r="K619" s="25"/>
      <c r="L619" s="27">
        <v>1</v>
      </c>
      <c r="M619" s="26">
        <v>45783</v>
      </c>
      <c r="N619" s="25" t="str" cm="1">
        <f t="array" ref="N619">_xlfn.IFS(L619=100%,"выполнено",L619=0%,"не выполнено",L619&gt;0%,"в работе",L619&lt;100%,"в работе")</f>
        <v>выполнено</v>
      </c>
      <c r="O619" s="25"/>
      <c r="P619" s="25"/>
      <c r="Q619" s="25" t="s">
        <v>1698</v>
      </c>
      <c r="R619" s="25" t="s">
        <v>1699</v>
      </c>
      <c r="S619" s="48" t="s">
        <v>1718</v>
      </c>
    </row>
    <row r="620" spans="1:19" x14ac:dyDescent="0.25">
      <c r="A620" s="47" t="s">
        <v>1687</v>
      </c>
      <c r="B620" s="44">
        <v>4</v>
      </c>
      <c r="C620" s="25" t="s">
        <v>2887</v>
      </c>
      <c r="D620" s="25" t="s">
        <v>1</v>
      </c>
      <c r="E620" s="26" t="s">
        <v>2</v>
      </c>
      <c r="F620" s="26" t="s">
        <v>2</v>
      </c>
      <c r="G620" s="25" t="s">
        <v>28</v>
      </c>
      <c r="H620" s="26">
        <v>45800</v>
      </c>
      <c r="I620" s="26">
        <v>45820</v>
      </c>
      <c r="J620" s="25"/>
      <c r="K620" s="25"/>
      <c r="L620" s="27">
        <v>1</v>
      </c>
      <c r="M620" s="26">
        <v>45820</v>
      </c>
      <c r="N620" s="25" t="str" cm="1">
        <f t="array" ref="N620">_xlfn.IFS(L620=100%,"выполнено",L620=0%,"не выполнено",L620&gt;0%,"в работе",L620&lt;100%,"в работе")</f>
        <v>выполнено</v>
      </c>
      <c r="O620" s="25"/>
      <c r="P620" s="25"/>
      <c r="Q620" s="25" t="s">
        <v>1719</v>
      </c>
      <c r="R620" s="25" t="s">
        <v>1719</v>
      </c>
      <c r="S620" s="48" t="s">
        <v>1718</v>
      </c>
    </row>
    <row r="621" spans="1:19" x14ac:dyDescent="0.25">
      <c r="A621" s="47" t="s">
        <v>1687</v>
      </c>
      <c r="B621" s="44">
        <v>5</v>
      </c>
      <c r="C621" s="25" t="s">
        <v>2888</v>
      </c>
      <c r="D621" s="25" t="s">
        <v>1</v>
      </c>
      <c r="E621" s="26" t="s">
        <v>2</v>
      </c>
      <c r="F621" s="26" t="s">
        <v>2</v>
      </c>
      <c r="G621" s="25" t="s">
        <v>67</v>
      </c>
      <c r="H621" s="26">
        <v>45800</v>
      </c>
      <c r="I621" s="26">
        <v>45820</v>
      </c>
      <c r="J621" s="25"/>
      <c r="K621" s="25"/>
      <c r="L621" s="27">
        <v>1</v>
      </c>
      <c r="M621" s="26">
        <v>45820</v>
      </c>
      <c r="N621" s="25" t="str" cm="1">
        <f t="array" ref="N621">_xlfn.IFS(L621=100%,"выполнено",L621=0%,"не выполнено",L621&gt;0%,"в работе",L621&lt;100%,"в работе")</f>
        <v>выполнено</v>
      </c>
      <c r="O621" s="25"/>
      <c r="P621" s="25"/>
      <c r="Q621" s="25" t="s">
        <v>1698</v>
      </c>
      <c r="R621" s="25" t="s">
        <v>1699</v>
      </c>
      <c r="S621" s="48" t="s">
        <v>1718</v>
      </c>
    </row>
    <row r="622" spans="1:19" x14ac:dyDescent="0.25">
      <c r="A622" s="47" t="s">
        <v>1687</v>
      </c>
      <c r="B622" s="44">
        <v>4</v>
      </c>
      <c r="C622" s="25" t="s">
        <v>2889</v>
      </c>
      <c r="D622" s="25" t="s">
        <v>1</v>
      </c>
      <c r="E622" s="26" t="s">
        <v>2</v>
      </c>
      <c r="F622" s="26" t="s">
        <v>2</v>
      </c>
      <c r="G622" s="25" t="s">
        <v>27</v>
      </c>
      <c r="H622" s="26">
        <v>45800</v>
      </c>
      <c r="I622" s="26">
        <v>45827</v>
      </c>
      <c r="J622" s="25"/>
      <c r="K622" s="25"/>
      <c r="L622" s="27">
        <v>1</v>
      </c>
      <c r="M622" s="26">
        <v>45827</v>
      </c>
      <c r="N622" s="25" t="str" cm="1">
        <f t="array" ref="N622">_xlfn.IFS(L622=100%,"выполнено",L622=0%,"не выполнено",L622&gt;0%,"в работе",L622&lt;100%,"в работе")</f>
        <v>выполнено</v>
      </c>
      <c r="O622" s="25"/>
      <c r="P622" s="25"/>
      <c r="Q622" s="25" t="s">
        <v>1719</v>
      </c>
      <c r="R622" s="25" t="s">
        <v>1719</v>
      </c>
      <c r="S622" s="48" t="s">
        <v>1718</v>
      </c>
    </row>
    <row r="623" spans="1:19" x14ac:dyDescent="0.25">
      <c r="A623" s="47" t="s">
        <v>1687</v>
      </c>
      <c r="B623" s="44">
        <v>5</v>
      </c>
      <c r="C623" s="25" t="s">
        <v>2890</v>
      </c>
      <c r="D623" s="25" t="s">
        <v>1</v>
      </c>
      <c r="E623" s="26" t="s">
        <v>2</v>
      </c>
      <c r="F623" s="26" t="s">
        <v>2</v>
      </c>
      <c r="G623" s="25" t="s">
        <v>28</v>
      </c>
      <c r="H623" s="26">
        <v>45800</v>
      </c>
      <c r="I623" s="26">
        <v>45827</v>
      </c>
      <c r="J623" s="25"/>
      <c r="K623" s="25"/>
      <c r="L623" s="27">
        <v>1</v>
      </c>
      <c r="M623" s="26">
        <v>45827</v>
      </c>
      <c r="N623" s="25" t="str" cm="1">
        <f t="array" ref="N623">_xlfn.IFS(L623=100%,"выполнено",L623=0%,"не выполнено",L623&gt;0%,"в работе",L623&lt;100%,"в работе")</f>
        <v>выполнено</v>
      </c>
      <c r="O623" s="25"/>
      <c r="P623" s="25"/>
      <c r="Q623" s="25" t="s">
        <v>1698</v>
      </c>
      <c r="R623" s="25" t="s">
        <v>1699</v>
      </c>
      <c r="S623" s="48" t="s">
        <v>1718</v>
      </c>
    </row>
    <row r="624" spans="1:19" x14ac:dyDescent="0.25">
      <c r="A624" s="47" t="s">
        <v>1687</v>
      </c>
      <c r="B624" s="44">
        <v>4</v>
      </c>
      <c r="C624" s="25" t="s">
        <v>2891</v>
      </c>
      <c r="D624" s="25" t="s">
        <v>1</v>
      </c>
      <c r="E624" s="26" t="s">
        <v>2</v>
      </c>
      <c r="F624" s="26" t="s">
        <v>2</v>
      </c>
      <c r="G624" s="25" t="s">
        <v>107</v>
      </c>
      <c r="H624" s="26">
        <v>45800</v>
      </c>
      <c r="I624" s="26">
        <v>45859</v>
      </c>
      <c r="J624" s="25"/>
      <c r="K624" s="25"/>
      <c r="L624" s="27">
        <v>1</v>
      </c>
      <c r="M624" s="26">
        <v>45859</v>
      </c>
      <c r="N624" s="25" t="str" cm="1">
        <f t="array" ref="N624">_xlfn.IFS(L624=100%,"выполнено",L624=0%,"не выполнено",L624&gt;0%,"в работе",L624&lt;100%,"в работе")</f>
        <v>выполнено</v>
      </c>
      <c r="O624" s="25"/>
      <c r="P624" s="25"/>
      <c r="Q624" s="25" t="s">
        <v>1719</v>
      </c>
      <c r="R624" s="25" t="s">
        <v>1719</v>
      </c>
      <c r="S624" s="48" t="s">
        <v>1718</v>
      </c>
    </row>
    <row r="625" spans="1:19" x14ac:dyDescent="0.25">
      <c r="A625" s="47" t="s">
        <v>1687</v>
      </c>
      <c r="B625" s="44">
        <v>5</v>
      </c>
      <c r="C625" s="25" t="s">
        <v>2892</v>
      </c>
      <c r="D625" s="25" t="s">
        <v>1</v>
      </c>
      <c r="E625" s="26" t="s">
        <v>2</v>
      </c>
      <c r="F625" s="26" t="s">
        <v>2</v>
      </c>
      <c r="G625" s="25" t="s">
        <v>738</v>
      </c>
      <c r="H625" s="26">
        <v>45800</v>
      </c>
      <c r="I625" s="26">
        <v>45859</v>
      </c>
      <c r="J625" s="25"/>
      <c r="K625" s="25"/>
      <c r="L625" s="27">
        <v>1</v>
      </c>
      <c r="M625" s="26">
        <v>45859</v>
      </c>
      <c r="N625" s="25" t="str" cm="1">
        <f t="array" ref="N625">_xlfn.IFS(L625=100%,"выполнено",L625=0%,"не выполнено",L625&gt;0%,"в работе",L625&lt;100%,"в работе")</f>
        <v>выполнено</v>
      </c>
      <c r="O625" s="25"/>
      <c r="P625" s="25"/>
      <c r="Q625" s="25" t="s">
        <v>1700</v>
      </c>
      <c r="R625" s="25" t="s">
        <v>291</v>
      </c>
      <c r="S625" s="48" t="s">
        <v>1718</v>
      </c>
    </row>
    <row r="626" spans="1:19" x14ac:dyDescent="0.25">
      <c r="A626" s="47" t="s">
        <v>1687</v>
      </c>
      <c r="B626" s="44">
        <v>5</v>
      </c>
      <c r="C626" s="25" t="s">
        <v>2893</v>
      </c>
      <c r="D626" s="25" t="s">
        <v>1</v>
      </c>
      <c r="E626" s="26" t="s">
        <v>2</v>
      </c>
      <c r="F626" s="26" t="s">
        <v>2</v>
      </c>
      <c r="G626" s="25" t="s">
        <v>28</v>
      </c>
      <c r="H626" s="26">
        <v>45800</v>
      </c>
      <c r="I626" s="26">
        <v>45827</v>
      </c>
      <c r="J626" s="25"/>
      <c r="K626" s="25"/>
      <c r="L626" s="27">
        <v>1</v>
      </c>
      <c r="M626" s="26">
        <v>45827</v>
      </c>
      <c r="N626" s="25" t="str" cm="1">
        <f t="array" ref="N626">_xlfn.IFS(L626=100%,"выполнено",L626=0%,"не выполнено",L626&gt;0%,"в работе",L626&lt;100%,"в работе")</f>
        <v>выполнено</v>
      </c>
      <c r="O626" s="25"/>
      <c r="P626" s="25"/>
      <c r="Q626" s="25" t="s">
        <v>1698</v>
      </c>
      <c r="R626" s="25" t="s">
        <v>1699</v>
      </c>
      <c r="S626" s="48" t="s">
        <v>1718</v>
      </c>
    </row>
    <row r="627" spans="1:19" x14ac:dyDescent="0.25">
      <c r="A627" s="47" t="s">
        <v>1687</v>
      </c>
      <c r="B627" s="44">
        <v>5</v>
      </c>
      <c r="C627" s="25" t="s">
        <v>2894</v>
      </c>
      <c r="D627" s="25" t="s">
        <v>1</v>
      </c>
      <c r="E627" s="26" t="s">
        <v>2</v>
      </c>
      <c r="F627" s="26" t="s">
        <v>2</v>
      </c>
      <c r="G627" s="25" t="s">
        <v>65</v>
      </c>
      <c r="H627" s="26">
        <v>45800</v>
      </c>
      <c r="I627" s="26">
        <v>45847</v>
      </c>
      <c r="J627" s="25"/>
      <c r="K627" s="25"/>
      <c r="L627" s="27">
        <v>1</v>
      </c>
      <c r="M627" s="26">
        <v>45847</v>
      </c>
      <c r="N627" s="25" t="str" cm="1">
        <f t="array" ref="N627">_xlfn.IFS(L627=100%,"выполнено",L627=0%,"не выполнено",L627&gt;0%,"в работе",L627&lt;100%,"в работе")</f>
        <v>выполнено</v>
      </c>
      <c r="O627" s="25"/>
      <c r="P627" s="25"/>
      <c r="Q627" s="25" t="s">
        <v>1696</v>
      </c>
      <c r="R627" s="25" t="s">
        <v>204</v>
      </c>
      <c r="S627" s="48" t="s">
        <v>1718</v>
      </c>
    </row>
    <row r="628" spans="1:19" x14ac:dyDescent="0.25">
      <c r="A628" s="47" t="s">
        <v>1687</v>
      </c>
      <c r="B628" s="44">
        <v>4</v>
      </c>
      <c r="C628" s="25" t="s">
        <v>2895</v>
      </c>
      <c r="D628" s="25" t="s">
        <v>27</v>
      </c>
      <c r="E628" s="26">
        <v>45307</v>
      </c>
      <c r="F628" s="26">
        <v>45334</v>
      </c>
      <c r="G628" s="25" t="s">
        <v>2806</v>
      </c>
      <c r="H628" s="26">
        <v>45429</v>
      </c>
      <c r="I628" s="26">
        <v>45832</v>
      </c>
      <c r="J628" s="25" t="s">
        <v>416</v>
      </c>
      <c r="K628" s="25" t="s">
        <v>417</v>
      </c>
      <c r="L628" s="27">
        <v>1</v>
      </c>
      <c r="M628" s="26">
        <v>45832</v>
      </c>
      <c r="N628" s="25" t="str" cm="1">
        <f t="array" ref="N628">_xlfn.IFS(L628=100%,"выполнено",L628=0%,"не выполнено",L628&gt;0%,"в работе",L628&lt;100%,"в работе")</f>
        <v>выполнено</v>
      </c>
      <c r="O628" s="25"/>
      <c r="P628" s="25"/>
      <c r="Q628" s="25" t="s">
        <v>991</v>
      </c>
      <c r="R628" s="25" t="s">
        <v>1697</v>
      </c>
      <c r="S628" s="48" t="s">
        <v>1718</v>
      </c>
    </row>
    <row r="629" spans="1:19" x14ac:dyDescent="0.25">
      <c r="A629" s="47" t="s">
        <v>1687</v>
      </c>
      <c r="B629" s="44">
        <v>4</v>
      </c>
      <c r="C629" s="25" t="s">
        <v>670</v>
      </c>
      <c r="D629" s="25" t="s">
        <v>27</v>
      </c>
      <c r="E629" s="26">
        <v>45307</v>
      </c>
      <c r="F629" s="26">
        <v>45334</v>
      </c>
      <c r="G629" s="25" t="s">
        <v>69</v>
      </c>
      <c r="H629" s="26">
        <v>45429</v>
      </c>
      <c r="I629" s="26">
        <v>45875</v>
      </c>
      <c r="J629" s="25" t="s">
        <v>435</v>
      </c>
      <c r="K629" s="25" t="s">
        <v>436</v>
      </c>
      <c r="L629" s="27">
        <v>0.9</v>
      </c>
      <c r="M629" s="26" t="s">
        <v>2</v>
      </c>
      <c r="N629" s="25" t="str" cm="1">
        <f t="array" ref="N629">_xlfn.IFS(L629=100%,"выполнено",L629=0%,"не выполнено",L629&gt;0%,"в работе",L629&lt;100%,"в работе")</f>
        <v>в работе</v>
      </c>
      <c r="O629" s="25"/>
      <c r="P629" s="25"/>
      <c r="Q629" s="25" t="s">
        <v>1025</v>
      </c>
      <c r="R629" s="25" t="s">
        <v>436</v>
      </c>
      <c r="S629" s="48" t="s">
        <v>1718</v>
      </c>
    </row>
    <row r="630" spans="1:19" x14ac:dyDescent="0.25">
      <c r="A630" s="47" t="s">
        <v>1687</v>
      </c>
      <c r="B630" s="44">
        <v>4</v>
      </c>
      <c r="C630" s="25" t="s">
        <v>671</v>
      </c>
      <c r="D630" s="25" t="s">
        <v>28</v>
      </c>
      <c r="E630" s="26">
        <v>45307</v>
      </c>
      <c r="F630" s="26">
        <v>45327</v>
      </c>
      <c r="G630" s="25" t="s">
        <v>632</v>
      </c>
      <c r="H630" s="26">
        <v>45561</v>
      </c>
      <c r="I630" s="26">
        <v>45876</v>
      </c>
      <c r="J630" s="25" t="s">
        <v>464</v>
      </c>
      <c r="K630" s="25" t="s">
        <v>465</v>
      </c>
      <c r="L630" s="27">
        <v>0.95</v>
      </c>
      <c r="M630" s="26" t="s">
        <v>2</v>
      </c>
      <c r="N630" s="25" t="str" cm="1">
        <f t="array" ref="N630">_xlfn.IFS(L630=100%,"выполнено",L630=0%,"не выполнено",L630&gt;0%,"в работе",L630&lt;100%,"в работе")</f>
        <v>в работе</v>
      </c>
      <c r="O630" s="25"/>
      <c r="P630" s="25"/>
      <c r="Q630" s="25" t="s">
        <v>464</v>
      </c>
      <c r="R630" s="25" t="s">
        <v>465</v>
      </c>
      <c r="S630" s="48" t="s">
        <v>1718</v>
      </c>
    </row>
    <row r="631" spans="1:19" x14ac:dyDescent="0.25">
      <c r="A631" s="47" t="s">
        <v>1687</v>
      </c>
      <c r="B631" s="44">
        <v>4</v>
      </c>
      <c r="C631" s="25" t="s">
        <v>673</v>
      </c>
      <c r="D631" s="25" t="s">
        <v>7</v>
      </c>
      <c r="E631" s="26">
        <v>45327</v>
      </c>
      <c r="F631" s="26">
        <v>45327</v>
      </c>
      <c r="G631" s="25" t="s">
        <v>67</v>
      </c>
      <c r="H631" s="26">
        <v>45866</v>
      </c>
      <c r="I631" s="26">
        <v>45877</v>
      </c>
      <c r="J631" s="25" t="s">
        <v>464</v>
      </c>
      <c r="K631" s="25" t="s">
        <v>465</v>
      </c>
      <c r="L631" s="27">
        <v>0</v>
      </c>
      <c r="M631" s="26" t="s">
        <v>2</v>
      </c>
      <c r="N631" s="25" t="str" cm="1">
        <f t="array" ref="N631">_xlfn.IFS(L631=100%,"выполнено",L631=0%,"не выполнено",L631&gt;0%,"в работе",L631&lt;100%,"в работе")</f>
        <v>не выполнено</v>
      </c>
      <c r="O631" s="25"/>
      <c r="P631" s="25"/>
      <c r="Q631" s="25" t="s">
        <v>465</v>
      </c>
      <c r="R631" s="25" t="s">
        <v>465</v>
      </c>
      <c r="S631" s="48" t="s">
        <v>1718</v>
      </c>
    </row>
    <row r="632" spans="1:19" x14ac:dyDescent="0.25">
      <c r="A632" s="47" t="s">
        <v>1687</v>
      </c>
      <c r="B632" s="44">
        <v>4</v>
      </c>
      <c r="C632" s="25" t="s">
        <v>675</v>
      </c>
      <c r="D632" s="25" t="s">
        <v>73</v>
      </c>
      <c r="E632" s="26">
        <v>45328</v>
      </c>
      <c r="F632" s="26">
        <v>45334</v>
      </c>
      <c r="G632" s="25" t="s">
        <v>73</v>
      </c>
      <c r="H632" s="26">
        <v>45873</v>
      </c>
      <c r="I632" s="26">
        <v>45877</v>
      </c>
      <c r="J632" s="25" t="s">
        <v>478</v>
      </c>
      <c r="K632" s="25"/>
      <c r="L632" s="27">
        <v>0</v>
      </c>
      <c r="M632" s="26" t="s">
        <v>2</v>
      </c>
      <c r="N632" s="25" t="str" cm="1">
        <f t="array" ref="N632">_xlfn.IFS(L632=100%,"выполнено",L632=0%,"не выполнено",L632&gt;0%,"в работе",L632&lt;100%,"в работе")</f>
        <v>не выполнено</v>
      </c>
      <c r="O632" s="25"/>
      <c r="P632" s="25"/>
      <c r="Q632" s="25" t="s">
        <v>1025</v>
      </c>
      <c r="R632" s="25" t="s">
        <v>436</v>
      </c>
      <c r="S632" s="48" t="s">
        <v>1718</v>
      </c>
    </row>
    <row r="633" spans="1:19" x14ac:dyDescent="0.25">
      <c r="A633" s="47" t="s">
        <v>1687</v>
      </c>
      <c r="B633" s="44">
        <v>4</v>
      </c>
      <c r="C633" s="25" t="s">
        <v>676</v>
      </c>
      <c r="D633" s="25" t="s">
        <v>73</v>
      </c>
      <c r="E633" s="26">
        <v>45335</v>
      </c>
      <c r="F633" s="26">
        <v>45341</v>
      </c>
      <c r="G633" s="25" t="s">
        <v>35</v>
      </c>
      <c r="H633" s="26">
        <v>45876</v>
      </c>
      <c r="I633" s="26">
        <v>45877</v>
      </c>
      <c r="J633" s="25" t="s">
        <v>464</v>
      </c>
      <c r="K633" s="25" t="s">
        <v>465</v>
      </c>
      <c r="L633" s="27">
        <v>0</v>
      </c>
      <c r="M633" s="26" t="s">
        <v>2</v>
      </c>
      <c r="N633" s="25" t="str" cm="1">
        <f t="array" ref="N633">_xlfn.IFS(L633=100%,"выполнено",L633=0%,"не выполнено",L633&gt;0%,"в работе",L633&lt;100%,"в работе")</f>
        <v>не выполнено</v>
      </c>
      <c r="O633" s="25"/>
      <c r="P633" s="25"/>
      <c r="Q633" s="25" t="s">
        <v>465</v>
      </c>
      <c r="R633" s="25" t="s">
        <v>465</v>
      </c>
      <c r="S633" s="48" t="s">
        <v>1718</v>
      </c>
    </row>
    <row r="634" spans="1:19" x14ac:dyDescent="0.25">
      <c r="A634" s="47" t="s">
        <v>1687</v>
      </c>
      <c r="B634" s="44">
        <v>4</v>
      </c>
      <c r="C634" s="25" t="s">
        <v>677</v>
      </c>
      <c r="D634" s="25" t="s">
        <v>73</v>
      </c>
      <c r="E634" s="26">
        <v>45342</v>
      </c>
      <c r="F634" s="26">
        <v>45348</v>
      </c>
      <c r="G634" s="25" t="s">
        <v>7</v>
      </c>
      <c r="H634" s="26">
        <v>45877</v>
      </c>
      <c r="I634" s="26">
        <v>45877</v>
      </c>
      <c r="J634" s="25" t="s">
        <v>478</v>
      </c>
      <c r="K634" s="25"/>
      <c r="L634" s="27">
        <v>0</v>
      </c>
      <c r="M634" s="26" t="s">
        <v>2</v>
      </c>
      <c r="N634" s="25" t="str" cm="1">
        <f t="array" ref="N634">_xlfn.IFS(L634=100%,"выполнено",L634=0%,"не выполнено",L634&gt;0%,"в работе",L634&lt;100%,"в работе")</f>
        <v>не выполнено</v>
      </c>
      <c r="O634" s="25"/>
      <c r="P634" s="25"/>
      <c r="Q634" s="25" t="s">
        <v>1025</v>
      </c>
      <c r="R634" s="25" t="s">
        <v>436</v>
      </c>
      <c r="S634" s="48" t="s">
        <v>1718</v>
      </c>
    </row>
    <row r="635" spans="1:19" x14ac:dyDescent="0.25">
      <c r="A635" s="47" t="s">
        <v>1687</v>
      </c>
      <c r="B635" s="44">
        <v>4</v>
      </c>
      <c r="C635" s="25" t="s">
        <v>678</v>
      </c>
      <c r="D635" s="25" t="s">
        <v>7</v>
      </c>
      <c r="E635" s="26">
        <v>45348</v>
      </c>
      <c r="F635" s="26">
        <v>45348</v>
      </c>
      <c r="G635" s="25" t="s">
        <v>7</v>
      </c>
      <c r="H635" s="26">
        <v>45877</v>
      </c>
      <c r="I635" s="26">
        <v>45877</v>
      </c>
      <c r="J635" s="25" t="s">
        <v>464</v>
      </c>
      <c r="K635" s="25" t="s">
        <v>465</v>
      </c>
      <c r="L635" s="27">
        <v>0</v>
      </c>
      <c r="M635" s="26" t="s">
        <v>2</v>
      </c>
      <c r="N635" s="25" t="str" cm="1">
        <f t="array" ref="N635">_xlfn.IFS(L635=100%,"выполнено",L635=0%,"не выполнено",L635&gt;0%,"в работе",L635&lt;100%,"в работе")</f>
        <v>не выполнено</v>
      </c>
      <c r="O635" s="25"/>
      <c r="P635" s="25"/>
      <c r="Q635" s="25" t="s">
        <v>1719</v>
      </c>
      <c r="R635" s="25" t="s">
        <v>1719</v>
      </c>
      <c r="S635" s="48" t="s">
        <v>1718</v>
      </c>
    </row>
    <row r="636" spans="1:19" x14ac:dyDescent="0.25">
      <c r="A636" s="47" t="s">
        <v>1687</v>
      </c>
      <c r="B636" s="44">
        <v>3</v>
      </c>
      <c r="C636" s="25" t="s">
        <v>682</v>
      </c>
      <c r="D636" s="25" t="s">
        <v>683</v>
      </c>
      <c r="E636" s="26">
        <v>45278</v>
      </c>
      <c r="F636" s="26">
        <v>45386</v>
      </c>
      <c r="G636" s="25" t="s">
        <v>1784</v>
      </c>
      <c r="H636" s="26">
        <v>45170</v>
      </c>
      <c r="I636" s="26">
        <v>45876</v>
      </c>
      <c r="J636" s="25" t="s">
        <v>464</v>
      </c>
      <c r="K636" s="25" t="s">
        <v>465</v>
      </c>
      <c r="L636" s="27">
        <v>0.96</v>
      </c>
      <c r="M636" s="26" t="s">
        <v>2</v>
      </c>
      <c r="N636" s="25" t="str" cm="1">
        <f t="array" ref="N636">_xlfn.IFS(L636=100%,"выполнено",L636=0%,"не выполнено",L636&gt;0%,"в работе",L636&lt;100%,"в работе")</f>
        <v>в работе</v>
      </c>
      <c r="O636" s="25"/>
      <c r="P636" s="25"/>
      <c r="Q636" s="25" t="s">
        <v>465</v>
      </c>
      <c r="R636" s="25" t="s">
        <v>465</v>
      </c>
      <c r="S636" s="48" t="s">
        <v>1718</v>
      </c>
    </row>
    <row r="637" spans="1:19" x14ac:dyDescent="0.25">
      <c r="A637" s="47" t="s">
        <v>1687</v>
      </c>
      <c r="B637" s="44">
        <v>4</v>
      </c>
      <c r="C637" s="25" t="s">
        <v>684</v>
      </c>
      <c r="D637" s="25" t="s">
        <v>1</v>
      </c>
      <c r="E637" s="26" t="s">
        <v>2</v>
      </c>
      <c r="F637" s="26" t="s">
        <v>2</v>
      </c>
      <c r="G637" s="25" t="s">
        <v>399</v>
      </c>
      <c r="H637" s="26">
        <v>45796</v>
      </c>
      <c r="I637" s="26">
        <v>45861</v>
      </c>
      <c r="J637" s="25"/>
      <c r="K637" s="25"/>
      <c r="L637" s="27">
        <v>1</v>
      </c>
      <c r="M637" s="26">
        <v>45861</v>
      </c>
      <c r="N637" s="25" t="str" cm="1">
        <f t="array" ref="N637">_xlfn.IFS(L637=100%,"выполнено",L637=0%,"не выполнено",L637&gt;0%,"в работе",L637&lt;100%,"в работе")</f>
        <v>выполнено</v>
      </c>
      <c r="O637" s="25"/>
      <c r="P637" s="25"/>
      <c r="Q637" s="25" t="s">
        <v>465</v>
      </c>
      <c r="R637" s="25" t="s">
        <v>465</v>
      </c>
      <c r="S637" s="48" t="s">
        <v>1718</v>
      </c>
    </row>
    <row r="638" spans="1:19" x14ac:dyDescent="0.25">
      <c r="A638" s="47" t="s">
        <v>1687</v>
      </c>
      <c r="B638" s="44">
        <v>5</v>
      </c>
      <c r="C638" s="25" t="s">
        <v>686</v>
      </c>
      <c r="D638" s="25" t="s">
        <v>1</v>
      </c>
      <c r="E638" s="26" t="s">
        <v>2</v>
      </c>
      <c r="F638" s="26" t="s">
        <v>2</v>
      </c>
      <c r="G638" s="25" t="s">
        <v>399</v>
      </c>
      <c r="H638" s="26">
        <v>45796</v>
      </c>
      <c r="I638" s="26">
        <v>45861</v>
      </c>
      <c r="J638" s="25"/>
      <c r="K638" s="25"/>
      <c r="L638" s="27">
        <v>1</v>
      </c>
      <c r="M638" s="26">
        <v>45861</v>
      </c>
      <c r="N638" s="25" t="str" cm="1">
        <f t="array" ref="N638">_xlfn.IFS(L638=100%,"выполнено",L638=0%,"не выполнено",L638&gt;0%,"в работе",L638&lt;100%,"в работе")</f>
        <v>выполнено</v>
      </c>
      <c r="O638" s="25"/>
      <c r="P638" s="25"/>
      <c r="Q638" s="25" t="s">
        <v>1700</v>
      </c>
      <c r="R638" s="25" t="s">
        <v>291</v>
      </c>
      <c r="S638" s="48" t="s">
        <v>1718</v>
      </c>
    </row>
    <row r="639" spans="1:19" x14ac:dyDescent="0.25">
      <c r="A639" s="47" t="s">
        <v>1687</v>
      </c>
      <c r="B639" s="44">
        <v>5</v>
      </c>
      <c r="C639" s="25" t="s">
        <v>687</v>
      </c>
      <c r="D639" s="25" t="s">
        <v>1</v>
      </c>
      <c r="E639" s="26" t="s">
        <v>2</v>
      </c>
      <c r="F639" s="26" t="s">
        <v>2</v>
      </c>
      <c r="G639" s="25" t="s">
        <v>738</v>
      </c>
      <c r="H639" s="26">
        <v>45796</v>
      </c>
      <c r="I639" s="26">
        <v>45846</v>
      </c>
      <c r="J639" s="25"/>
      <c r="K639" s="25"/>
      <c r="L639" s="27">
        <v>1</v>
      </c>
      <c r="M639" s="26">
        <v>45846</v>
      </c>
      <c r="N639" s="25" t="str" cm="1">
        <f t="array" ref="N639">_xlfn.IFS(L639=100%,"выполнено",L639=0%,"не выполнено",L639&gt;0%,"в работе",L639&lt;100%,"в работе")</f>
        <v>выполнено</v>
      </c>
      <c r="O639" s="25"/>
      <c r="P639" s="25"/>
      <c r="Q639" s="25" t="s">
        <v>1698</v>
      </c>
      <c r="R639" s="25" t="s">
        <v>1699</v>
      </c>
      <c r="S639" s="48" t="s">
        <v>1718</v>
      </c>
    </row>
    <row r="640" spans="1:19" x14ac:dyDescent="0.25">
      <c r="A640" s="47" t="s">
        <v>1687</v>
      </c>
      <c r="B640" s="44">
        <v>4</v>
      </c>
      <c r="C640" s="25" t="s">
        <v>2037</v>
      </c>
      <c r="D640" s="25" t="s">
        <v>1</v>
      </c>
      <c r="E640" s="26" t="s">
        <v>2</v>
      </c>
      <c r="F640" s="26" t="s">
        <v>2</v>
      </c>
      <c r="G640" s="25" t="s">
        <v>1785</v>
      </c>
      <c r="H640" s="26">
        <v>45170</v>
      </c>
      <c r="I640" s="26">
        <v>45866</v>
      </c>
      <c r="J640" s="25"/>
      <c r="K640" s="25"/>
      <c r="L640" s="27">
        <v>0.96</v>
      </c>
      <c r="M640" s="26" t="s">
        <v>2</v>
      </c>
      <c r="N640" s="25" t="str" cm="1">
        <f t="array" ref="N640">_xlfn.IFS(L640=100%,"выполнено",L640=0%,"не выполнено",L640&gt;0%,"в работе",L640&lt;100%,"в работе")</f>
        <v>в работе</v>
      </c>
      <c r="O640" s="25"/>
      <c r="P640" s="25"/>
      <c r="Q640" s="25" t="s">
        <v>1719</v>
      </c>
      <c r="R640" s="25" t="s">
        <v>1719</v>
      </c>
      <c r="S640" s="48" t="s">
        <v>1718</v>
      </c>
    </row>
    <row r="641" spans="1:19" x14ac:dyDescent="0.25">
      <c r="A641" s="47" t="s">
        <v>1687</v>
      </c>
      <c r="B641" s="44">
        <v>5</v>
      </c>
      <c r="C641" s="25" t="s">
        <v>2038</v>
      </c>
      <c r="D641" s="25" t="s">
        <v>1</v>
      </c>
      <c r="E641" s="26" t="s">
        <v>2</v>
      </c>
      <c r="F641" s="26" t="s">
        <v>2</v>
      </c>
      <c r="G641" s="25" t="s">
        <v>434</v>
      </c>
      <c r="H641" s="26">
        <v>45796</v>
      </c>
      <c r="I641" s="26">
        <v>45866</v>
      </c>
      <c r="J641" s="25"/>
      <c r="K641" s="25"/>
      <c r="L641" s="27">
        <v>0.95</v>
      </c>
      <c r="M641" s="26" t="s">
        <v>2</v>
      </c>
      <c r="N641" s="25" t="str" cm="1">
        <f t="array" ref="N641">_xlfn.IFS(L641=100%,"выполнено",L641=0%,"не выполнено",L641&gt;0%,"в работе",L641&lt;100%,"в работе")</f>
        <v>в работе</v>
      </c>
      <c r="O641" s="25"/>
      <c r="P641" s="25"/>
      <c r="Q641" s="25" t="s">
        <v>1698</v>
      </c>
      <c r="R641" s="25" t="s">
        <v>1699</v>
      </c>
      <c r="S641" s="48" t="s">
        <v>1718</v>
      </c>
    </row>
    <row r="642" spans="1:19" x14ac:dyDescent="0.25">
      <c r="A642" s="47" t="s">
        <v>1687</v>
      </c>
      <c r="B642" s="44">
        <v>5</v>
      </c>
      <c r="C642" s="25" t="s">
        <v>2039</v>
      </c>
      <c r="D642" s="25" t="s">
        <v>1</v>
      </c>
      <c r="E642" s="26" t="s">
        <v>2</v>
      </c>
      <c r="F642" s="26" t="s">
        <v>2</v>
      </c>
      <c r="G642" s="25" t="s">
        <v>52</v>
      </c>
      <c r="H642" s="26">
        <v>45170</v>
      </c>
      <c r="I642" s="26">
        <v>45862</v>
      </c>
      <c r="J642" s="25"/>
      <c r="K642" s="25"/>
      <c r="L642" s="27">
        <v>1</v>
      </c>
      <c r="M642" s="26">
        <v>45862</v>
      </c>
      <c r="N642" s="25" t="str" cm="1">
        <f t="array" ref="N642">_xlfn.IFS(L642=100%,"выполнено",L642=0%,"не выполнено",L642&gt;0%,"в работе",L642&lt;100%,"в работе")</f>
        <v>выполнено</v>
      </c>
      <c r="O642" s="25"/>
      <c r="P642" s="25"/>
      <c r="Q642" s="25" t="s">
        <v>1696</v>
      </c>
      <c r="R642" s="25" t="s">
        <v>204</v>
      </c>
      <c r="S642" s="48" t="s">
        <v>1718</v>
      </c>
    </row>
    <row r="643" spans="1:19" x14ac:dyDescent="0.25">
      <c r="A643" s="47" t="s">
        <v>1687</v>
      </c>
      <c r="B643" s="44">
        <v>4</v>
      </c>
      <c r="C643" s="25" t="s">
        <v>688</v>
      </c>
      <c r="D643" s="25" t="s">
        <v>1</v>
      </c>
      <c r="E643" s="26" t="s">
        <v>2</v>
      </c>
      <c r="F643" s="26" t="s">
        <v>2</v>
      </c>
      <c r="G643" s="25" t="s">
        <v>403</v>
      </c>
      <c r="H643" s="26">
        <v>45796</v>
      </c>
      <c r="I643" s="26">
        <v>45862</v>
      </c>
      <c r="J643" s="25"/>
      <c r="K643" s="25"/>
      <c r="L643" s="27">
        <v>1</v>
      </c>
      <c r="M643" s="26">
        <v>45862</v>
      </c>
      <c r="N643" s="25" t="str" cm="1">
        <f t="array" ref="N643">_xlfn.IFS(L643=100%,"выполнено",L643=0%,"не выполнено",L643&gt;0%,"в работе",L643&lt;100%,"в работе")</f>
        <v>выполнено</v>
      </c>
      <c r="O643" s="25"/>
      <c r="P643" s="25"/>
      <c r="Q643" s="25" t="s">
        <v>465</v>
      </c>
      <c r="R643" s="25" t="s">
        <v>465</v>
      </c>
      <c r="S643" s="48" t="s">
        <v>1718</v>
      </c>
    </row>
    <row r="644" spans="1:19" x14ac:dyDescent="0.25">
      <c r="A644" s="47" t="s">
        <v>1687</v>
      </c>
      <c r="B644" s="44">
        <v>5</v>
      </c>
      <c r="C644" s="25" t="s">
        <v>689</v>
      </c>
      <c r="D644" s="25" t="s">
        <v>1</v>
      </c>
      <c r="E644" s="26" t="s">
        <v>2</v>
      </c>
      <c r="F644" s="26" t="s">
        <v>2</v>
      </c>
      <c r="G644" s="25" t="s">
        <v>403</v>
      </c>
      <c r="H644" s="26">
        <v>45796</v>
      </c>
      <c r="I644" s="26">
        <v>45862</v>
      </c>
      <c r="J644" s="25"/>
      <c r="K644" s="25"/>
      <c r="L644" s="27">
        <v>1</v>
      </c>
      <c r="M644" s="26">
        <v>45862</v>
      </c>
      <c r="N644" s="25" t="str" cm="1">
        <f t="array" ref="N644">_xlfn.IFS(L644=100%,"выполнено",L644=0%,"не выполнено",L644&gt;0%,"в работе",L644&lt;100%,"в работе")</f>
        <v>выполнено</v>
      </c>
      <c r="O644" s="25"/>
      <c r="P644" s="25"/>
      <c r="Q644" s="25" t="s">
        <v>1700</v>
      </c>
      <c r="R644" s="25" t="s">
        <v>291</v>
      </c>
      <c r="S644" s="48" t="s">
        <v>1718</v>
      </c>
    </row>
    <row r="645" spans="1:19" x14ac:dyDescent="0.25">
      <c r="A645" s="47" t="s">
        <v>1687</v>
      </c>
      <c r="B645" s="44">
        <v>5</v>
      </c>
      <c r="C645" s="25" t="s">
        <v>690</v>
      </c>
      <c r="D645" s="25" t="s">
        <v>1</v>
      </c>
      <c r="E645" s="26" t="s">
        <v>2</v>
      </c>
      <c r="F645" s="26" t="s">
        <v>2</v>
      </c>
      <c r="G645" s="25" t="s">
        <v>741</v>
      </c>
      <c r="H645" s="26">
        <v>45796</v>
      </c>
      <c r="I645" s="26">
        <v>45849</v>
      </c>
      <c r="J645" s="25"/>
      <c r="K645" s="25"/>
      <c r="L645" s="27">
        <v>1</v>
      </c>
      <c r="M645" s="26">
        <v>45849</v>
      </c>
      <c r="N645" s="25" t="str" cm="1">
        <f t="array" ref="N645">_xlfn.IFS(L645=100%,"выполнено",L645=0%,"не выполнено",L645&gt;0%,"в работе",L645&lt;100%,"в работе")</f>
        <v>выполнено</v>
      </c>
      <c r="O645" s="25"/>
      <c r="P645" s="25"/>
      <c r="Q645" s="25" t="s">
        <v>1698</v>
      </c>
      <c r="R645" s="25" t="s">
        <v>1699</v>
      </c>
      <c r="S645" s="48" t="s">
        <v>1718</v>
      </c>
    </row>
    <row r="646" spans="1:19" x14ac:dyDescent="0.25">
      <c r="A646" s="47" t="s">
        <v>1687</v>
      </c>
      <c r="B646" s="44">
        <v>4</v>
      </c>
      <c r="C646" s="25" t="s">
        <v>532</v>
      </c>
      <c r="D646" s="25" t="s">
        <v>1</v>
      </c>
      <c r="E646" s="26" t="s">
        <v>2</v>
      </c>
      <c r="F646" s="26" t="s">
        <v>2</v>
      </c>
      <c r="G646" s="25" t="s">
        <v>1786</v>
      </c>
      <c r="H646" s="26">
        <v>45433</v>
      </c>
      <c r="I646" s="26">
        <v>45826</v>
      </c>
      <c r="J646" s="25"/>
      <c r="K646" s="25"/>
      <c r="L646" s="27">
        <v>1</v>
      </c>
      <c r="M646" s="26">
        <v>45826</v>
      </c>
      <c r="N646" s="25" t="str" cm="1">
        <f t="array" ref="N646">_xlfn.IFS(L646=100%,"выполнено",L646=0%,"не выполнено",L646&gt;0%,"в работе",L646&lt;100%,"в работе")</f>
        <v>выполнено</v>
      </c>
      <c r="O646" s="25"/>
      <c r="P646" s="25"/>
      <c r="Q646" s="25" t="s">
        <v>464</v>
      </c>
      <c r="R646" s="25" t="s">
        <v>465</v>
      </c>
      <c r="S646" s="48" t="s">
        <v>1718</v>
      </c>
    </row>
    <row r="647" spans="1:19" x14ac:dyDescent="0.25">
      <c r="A647" s="47" t="s">
        <v>1687</v>
      </c>
      <c r="B647" s="44">
        <v>5</v>
      </c>
      <c r="C647" s="25" t="s">
        <v>535</v>
      </c>
      <c r="D647" s="25" t="s">
        <v>1</v>
      </c>
      <c r="E647" s="26" t="s">
        <v>2</v>
      </c>
      <c r="F647" s="26" t="s">
        <v>2</v>
      </c>
      <c r="G647" s="25" t="s">
        <v>38</v>
      </c>
      <c r="H647" s="26">
        <v>45796</v>
      </c>
      <c r="I647" s="26">
        <v>45826</v>
      </c>
      <c r="J647" s="25"/>
      <c r="K647" s="25"/>
      <c r="L647" s="27">
        <v>1</v>
      </c>
      <c r="M647" s="26">
        <v>45826</v>
      </c>
      <c r="N647" s="25" t="str" cm="1">
        <f t="array" ref="N647">_xlfn.IFS(L647=100%,"выполнено",L647=0%,"не выполнено",L647&gt;0%,"в работе",L647&lt;100%,"в работе")</f>
        <v>выполнено</v>
      </c>
      <c r="O647" s="25"/>
      <c r="P647" s="25"/>
      <c r="Q647" s="25" t="s">
        <v>1698</v>
      </c>
      <c r="R647" s="25" t="s">
        <v>1699</v>
      </c>
      <c r="S647" s="48" t="s">
        <v>1718</v>
      </c>
    </row>
    <row r="648" spans="1:19" x14ac:dyDescent="0.25">
      <c r="A648" s="47" t="s">
        <v>1687</v>
      </c>
      <c r="B648" s="44">
        <v>5</v>
      </c>
      <c r="C648" s="25" t="s">
        <v>533</v>
      </c>
      <c r="D648" s="25" t="s">
        <v>1</v>
      </c>
      <c r="E648" s="26" t="s">
        <v>2</v>
      </c>
      <c r="F648" s="26" t="s">
        <v>2</v>
      </c>
      <c r="G648" s="25" t="s">
        <v>691</v>
      </c>
      <c r="H648" s="26">
        <v>45433</v>
      </c>
      <c r="I648" s="26">
        <v>45470</v>
      </c>
      <c r="J648" s="25"/>
      <c r="K648" s="25"/>
      <c r="L648" s="27">
        <v>1</v>
      </c>
      <c r="M648" s="26">
        <v>45470</v>
      </c>
      <c r="N648" s="25" t="str" cm="1">
        <f t="array" ref="N648">_xlfn.IFS(L648=100%,"выполнено",L648=0%,"не выполнено",L648&gt;0%,"в работе",L648&lt;100%,"в работе")</f>
        <v>выполнено</v>
      </c>
      <c r="O648" s="25"/>
      <c r="P648" s="25"/>
      <c r="Q648" s="25" t="s">
        <v>1701</v>
      </c>
      <c r="R648" s="25" t="s">
        <v>1702</v>
      </c>
      <c r="S648" s="48" t="s">
        <v>1718</v>
      </c>
    </row>
    <row r="649" spans="1:19" x14ac:dyDescent="0.25">
      <c r="A649" s="47" t="s">
        <v>1687</v>
      </c>
      <c r="B649" s="44">
        <v>4</v>
      </c>
      <c r="C649" s="25" t="s">
        <v>692</v>
      </c>
      <c r="D649" s="25" t="s">
        <v>1</v>
      </c>
      <c r="E649" s="26" t="s">
        <v>2</v>
      </c>
      <c r="F649" s="26" t="s">
        <v>2</v>
      </c>
      <c r="G649" s="25" t="s">
        <v>403</v>
      </c>
      <c r="H649" s="26">
        <v>45796</v>
      </c>
      <c r="I649" s="26">
        <v>45862</v>
      </c>
      <c r="J649" s="25"/>
      <c r="K649" s="25"/>
      <c r="L649" s="27">
        <v>1</v>
      </c>
      <c r="M649" s="26">
        <v>45862</v>
      </c>
      <c r="N649" s="25" t="str" cm="1">
        <f t="array" ref="N649">_xlfn.IFS(L649=100%,"выполнено",L649=0%,"не выполнено",L649&gt;0%,"в работе",L649&lt;100%,"в работе")</f>
        <v>выполнено</v>
      </c>
      <c r="O649" s="25"/>
      <c r="P649" s="25"/>
      <c r="Q649" s="25" t="s">
        <v>1719</v>
      </c>
      <c r="R649" s="25" t="s">
        <v>1719</v>
      </c>
      <c r="S649" s="48" t="s">
        <v>1718</v>
      </c>
    </row>
    <row r="650" spans="1:19" x14ac:dyDescent="0.25">
      <c r="A650" s="47" t="s">
        <v>1687</v>
      </c>
      <c r="B650" s="44">
        <v>5</v>
      </c>
      <c r="C650" s="25" t="s">
        <v>693</v>
      </c>
      <c r="D650" s="25" t="s">
        <v>1</v>
      </c>
      <c r="E650" s="26" t="s">
        <v>2</v>
      </c>
      <c r="F650" s="26" t="s">
        <v>2</v>
      </c>
      <c r="G650" s="25" t="s">
        <v>403</v>
      </c>
      <c r="H650" s="26">
        <v>45796</v>
      </c>
      <c r="I650" s="26">
        <v>45862</v>
      </c>
      <c r="J650" s="25"/>
      <c r="K650" s="25"/>
      <c r="L650" s="27">
        <v>1</v>
      </c>
      <c r="M650" s="26">
        <v>45862</v>
      </c>
      <c r="N650" s="25" t="str" cm="1">
        <f t="array" ref="N650">_xlfn.IFS(L650=100%,"выполнено",L650=0%,"не выполнено",L650&gt;0%,"в работе",L650&lt;100%,"в работе")</f>
        <v>выполнено</v>
      </c>
      <c r="O650" s="25"/>
      <c r="P650" s="25"/>
      <c r="Q650" s="25" t="s">
        <v>1700</v>
      </c>
      <c r="R650" s="25" t="s">
        <v>291</v>
      </c>
      <c r="S650" s="48" t="s">
        <v>1718</v>
      </c>
    </row>
    <row r="651" spans="1:19" x14ac:dyDescent="0.25">
      <c r="A651" s="47" t="s">
        <v>1687</v>
      </c>
      <c r="B651" s="44">
        <v>4</v>
      </c>
      <c r="C651" s="25" t="s">
        <v>694</v>
      </c>
      <c r="D651" s="25" t="s">
        <v>1</v>
      </c>
      <c r="E651" s="26" t="s">
        <v>2</v>
      </c>
      <c r="F651" s="26" t="s">
        <v>2</v>
      </c>
      <c r="G651" s="25" t="s">
        <v>336</v>
      </c>
      <c r="H651" s="26">
        <v>45796</v>
      </c>
      <c r="I651" s="26">
        <v>45868</v>
      </c>
      <c r="J651" s="25"/>
      <c r="K651" s="25"/>
      <c r="L651" s="27">
        <v>0.99</v>
      </c>
      <c r="M651" s="26" t="s">
        <v>2</v>
      </c>
      <c r="N651" s="25" t="str" cm="1">
        <f t="array" ref="N651">_xlfn.IFS(L651=100%,"выполнено",L651=0%,"не выполнено",L651&gt;0%,"в работе",L651&lt;100%,"в работе")</f>
        <v>в работе</v>
      </c>
      <c r="O651" s="25"/>
      <c r="P651" s="25"/>
      <c r="Q651" s="25" t="s">
        <v>465</v>
      </c>
      <c r="R651" s="25" t="s">
        <v>465</v>
      </c>
      <c r="S651" s="48" t="s">
        <v>1718</v>
      </c>
    </row>
    <row r="652" spans="1:19" x14ac:dyDescent="0.25">
      <c r="A652" s="47" t="s">
        <v>1687</v>
      </c>
      <c r="B652" s="44">
        <v>5</v>
      </c>
      <c r="C652" s="25" t="s">
        <v>695</v>
      </c>
      <c r="D652" s="25" t="s">
        <v>1</v>
      </c>
      <c r="E652" s="26" t="s">
        <v>2</v>
      </c>
      <c r="F652" s="26" t="s">
        <v>2</v>
      </c>
      <c r="G652" s="25" t="s">
        <v>336</v>
      </c>
      <c r="H652" s="26">
        <v>45796</v>
      </c>
      <c r="I652" s="26">
        <v>45868</v>
      </c>
      <c r="J652" s="25"/>
      <c r="K652" s="25"/>
      <c r="L652" s="27">
        <v>0.95</v>
      </c>
      <c r="M652" s="26" t="s">
        <v>2</v>
      </c>
      <c r="N652" s="25" t="str" cm="1">
        <f t="array" ref="N652">_xlfn.IFS(L652=100%,"выполнено",L652=0%,"не выполнено",L652&gt;0%,"в работе",L652&lt;100%,"в работе")</f>
        <v>в работе</v>
      </c>
      <c r="O652" s="25"/>
      <c r="P652" s="25"/>
      <c r="Q652" s="25" t="s">
        <v>991</v>
      </c>
      <c r="R652" s="25" t="s">
        <v>1697</v>
      </c>
      <c r="S652" s="48" t="s">
        <v>1718</v>
      </c>
    </row>
    <row r="653" spans="1:19" x14ac:dyDescent="0.25">
      <c r="A653" s="47" t="s">
        <v>1687</v>
      </c>
      <c r="B653" s="44">
        <v>5</v>
      </c>
      <c r="C653" s="25" t="s">
        <v>696</v>
      </c>
      <c r="D653" s="25" t="s">
        <v>1</v>
      </c>
      <c r="E653" s="26" t="s">
        <v>2</v>
      </c>
      <c r="F653" s="26" t="s">
        <v>2</v>
      </c>
      <c r="G653" s="25" t="s">
        <v>122</v>
      </c>
      <c r="H653" s="26">
        <v>45796</v>
      </c>
      <c r="I653" s="26">
        <v>45856</v>
      </c>
      <c r="J653" s="25"/>
      <c r="K653" s="25"/>
      <c r="L653" s="27">
        <v>1</v>
      </c>
      <c r="M653" s="26">
        <v>45856</v>
      </c>
      <c r="N653" s="25" t="str" cm="1">
        <f t="array" ref="N653">_xlfn.IFS(L653=100%,"выполнено",L653=0%,"не выполнено",L653&gt;0%,"в работе",L653&lt;100%,"в работе")</f>
        <v>выполнено</v>
      </c>
      <c r="O653" s="25"/>
      <c r="P653" s="25"/>
      <c r="Q653" s="25" t="s">
        <v>1698</v>
      </c>
      <c r="R653" s="25" t="s">
        <v>1699</v>
      </c>
      <c r="S653" s="48" t="s">
        <v>1718</v>
      </c>
    </row>
    <row r="654" spans="1:19" x14ac:dyDescent="0.25">
      <c r="A654" s="47" t="s">
        <v>1687</v>
      </c>
      <c r="B654" s="44">
        <v>5</v>
      </c>
      <c r="C654" s="25" t="s">
        <v>697</v>
      </c>
      <c r="D654" s="25" t="s">
        <v>1</v>
      </c>
      <c r="E654" s="26" t="s">
        <v>2</v>
      </c>
      <c r="F654" s="26" t="s">
        <v>2</v>
      </c>
      <c r="G654" s="25" t="s">
        <v>122</v>
      </c>
      <c r="H654" s="26">
        <v>45796</v>
      </c>
      <c r="I654" s="26">
        <v>45856</v>
      </c>
      <c r="J654" s="25"/>
      <c r="K654" s="25"/>
      <c r="L654" s="27">
        <v>1</v>
      </c>
      <c r="M654" s="26">
        <v>45856</v>
      </c>
      <c r="N654" s="25" t="str" cm="1">
        <f t="array" ref="N654">_xlfn.IFS(L654=100%,"выполнено",L654=0%,"не выполнено",L654&gt;0%,"в работе",L654&lt;100%,"в работе")</f>
        <v>выполнено</v>
      </c>
      <c r="O654" s="25"/>
      <c r="P654" s="25"/>
      <c r="Q654" s="25" t="s">
        <v>465</v>
      </c>
      <c r="R654" s="25" t="s">
        <v>465</v>
      </c>
      <c r="S654" s="48" t="s">
        <v>1718</v>
      </c>
    </row>
    <row r="655" spans="1:19" x14ac:dyDescent="0.25">
      <c r="A655" s="47" t="s">
        <v>1687</v>
      </c>
      <c r="B655" s="44">
        <v>6</v>
      </c>
      <c r="C655" s="25" t="s">
        <v>698</v>
      </c>
      <c r="D655" s="25" t="s">
        <v>1</v>
      </c>
      <c r="E655" s="26" t="s">
        <v>2</v>
      </c>
      <c r="F655" s="26" t="s">
        <v>2</v>
      </c>
      <c r="G655" s="25" t="s">
        <v>122</v>
      </c>
      <c r="H655" s="26">
        <v>45796</v>
      </c>
      <c r="I655" s="26">
        <v>45856</v>
      </c>
      <c r="J655" s="25"/>
      <c r="K655" s="25"/>
      <c r="L655" s="27">
        <v>1</v>
      </c>
      <c r="M655" s="26">
        <v>45856</v>
      </c>
      <c r="N655" s="25" t="str" cm="1">
        <f t="array" ref="N655">_xlfn.IFS(L655=100%,"выполнено",L655=0%,"не выполнено",L655&gt;0%,"в работе",L655&lt;100%,"в работе")</f>
        <v>выполнено</v>
      </c>
      <c r="O655" s="25"/>
      <c r="P655" s="25"/>
      <c r="Q655" s="25" t="s">
        <v>1698</v>
      </c>
      <c r="R655" s="25" t="s">
        <v>1699</v>
      </c>
      <c r="S655" s="48" t="s">
        <v>1718</v>
      </c>
    </row>
    <row r="656" spans="1:19" x14ac:dyDescent="0.25">
      <c r="A656" s="47" t="s">
        <v>1687</v>
      </c>
      <c r="B656" s="44">
        <v>5</v>
      </c>
      <c r="C656" s="25" t="s">
        <v>699</v>
      </c>
      <c r="D656" s="25" t="s">
        <v>1</v>
      </c>
      <c r="E656" s="26" t="s">
        <v>2</v>
      </c>
      <c r="F656" s="26" t="s">
        <v>2</v>
      </c>
      <c r="G656" s="25" t="s">
        <v>122</v>
      </c>
      <c r="H656" s="26">
        <v>45796</v>
      </c>
      <c r="I656" s="26">
        <v>45856</v>
      </c>
      <c r="J656" s="25"/>
      <c r="K656" s="25"/>
      <c r="L656" s="27">
        <v>1</v>
      </c>
      <c r="M656" s="26">
        <v>45856</v>
      </c>
      <c r="N656" s="25" t="str" cm="1">
        <f t="array" ref="N656">_xlfn.IFS(L656=100%,"выполнено",L656=0%,"не выполнено",L656&gt;0%,"в работе",L656&lt;100%,"в работе")</f>
        <v>выполнено</v>
      </c>
      <c r="O656" s="25"/>
      <c r="P656" s="25"/>
      <c r="Q656" s="25" t="s">
        <v>465</v>
      </c>
      <c r="R656" s="25" t="s">
        <v>465</v>
      </c>
      <c r="S656" s="48" t="s">
        <v>1718</v>
      </c>
    </row>
    <row r="657" spans="1:19" x14ac:dyDescent="0.25">
      <c r="A657" s="47" t="s">
        <v>1687</v>
      </c>
      <c r="B657" s="44">
        <v>6</v>
      </c>
      <c r="C657" s="25" t="s">
        <v>700</v>
      </c>
      <c r="D657" s="25" t="s">
        <v>1</v>
      </c>
      <c r="E657" s="26" t="s">
        <v>2</v>
      </c>
      <c r="F657" s="26" t="s">
        <v>2</v>
      </c>
      <c r="G657" s="25" t="s">
        <v>122</v>
      </c>
      <c r="H657" s="26">
        <v>45796</v>
      </c>
      <c r="I657" s="26">
        <v>45856</v>
      </c>
      <c r="J657" s="25"/>
      <c r="K657" s="25"/>
      <c r="L657" s="27">
        <v>1</v>
      </c>
      <c r="M657" s="26">
        <v>45856</v>
      </c>
      <c r="N657" s="25" t="str" cm="1">
        <f t="array" ref="N657">_xlfn.IFS(L657=100%,"выполнено",L657=0%,"не выполнено",L657&gt;0%,"в работе",L657&lt;100%,"в работе")</f>
        <v>выполнено</v>
      </c>
      <c r="O657" s="25"/>
      <c r="P657" s="25"/>
      <c r="Q657" s="25" t="s">
        <v>1698</v>
      </c>
      <c r="R657" s="25" t="s">
        <v>1699</v>
      </c>
      <c r="S657" s="48" t="s">
        <v>1718</v>
      </c>
    </row>
    <row r="658" spans="1:19" x14ac:dyDescent="0.25">
      <c r="A658" s="47" t="s">
        <v>1687</v>
      </c>
      <c r="B658" s="44">
        <v>5</v>
      </c>
      <c r="C658" s="25" t="s">
        <v>701</v>
      </c>
      <c r="D658" s="25" t="s">
        <v>1</v>
      </c>
      <c r="E658" s="26" t="s">
        <v>2</v>
      </c>
      <c r="F658" s="26" t="s">
        <v>2</v>
      </c>
      <c r="G658" s="25" t="s">
        <v>122</v>
      </c>
      <c r="H658" s="26">
        <v>45796</v>
      </c>
      <c r="I658" s="26">
        <v>45856</v>
      </c>
      <c r="J658" s="25"/>
      <c r="K658" s="25"/>
      <c r="L658" s="27">
        <v>1</v>
      </c>
      <c r="M658" s="26">
        <v>45856</v>
      </c>
      <c r="N658" s="25" t="str" cm="1">
        <f t="array" ref="N658">_xlfn.IFS(L658=100%,"выполнено",L658=0%,"не выполнено",L658&gt;0%,"в работе",L658&lt;100%,"в работе")</f>
        <v>выполнено</v>
      </c>
      <c r="O658" s="25"/>
      <c r="P658" s="25"/>
      <c r="Q658" s="25" t="s">
        <v>1719</v>
      </c>
      <c r="R658" s="25" t="s">
        <v>1719</v>
      </c>
      <c r="S658" s="48" t="s">
        <v>1718</v>
      </c>
    </row>
    <row r="659" spans="1:19" x14ac:dyDescent="0.25">
      <c r="A659" s="47" t="s">
        <v>1687</v>
      </c>
      <c r="B659" s="44">
        <v>6</v>
      </c>
      <c r="C659" s="25" t="s">
        <v>702</v>
      </c>
      <c r="D659" s="25" t="s">
        <v>1</v>
      </c>
      <c r="E659" s="26" t="s">
        <v>2</v>
      </c>
      <c r="F659" s="26" t="s">
        <v>2</v>
      </c>
      <c r="G659" s="25" t="s">
        <v>122</v>
      </c>
      <c r="H659" s="26">
        <v>45796</v>
      </c>
      <c r="I659" s="26">
        <v>45856</v>
      </c>
      <c r="J659" s="25"/>
      <c r="K659" s="25"/>
      <c r="L659" s="27">
        <v>1</v>
      </c>
      <c r="M659" s="26">
        <v>45856</v>
      </c>
      <c r="N659" s="25" t="str" cm="1">
        <f t="array" ref="N659">_xlfn.IFS(L659=100%,"выполнено",L659=0%,"не выполнено",L659&gt;0%,"в работе",L659&lt;100%,"в работе")</f>
        <v>выполнено</v>
      </c>
      <c r="O659" s="25"/>
      <c r="P659" s="25"/>
      <c r="Q659" s="25" t="s">
        <v>1698</v>
      </c>
      <c r="R659" s="25" t="s">
        <v>1699</v>
      </c>
      <c r="S659" s="48" t="s">
        <v>1718</v>
      </c>
    </row>
    <row r="660" spans="1:19" x14ac:dyDescent="0.25">
      <c r="A660" s="47" t="s">
        <v>1687</v>
      </c>
      <c r="B660" s="44">
        <v>4</v>
      </c>
      <c r="C660" s="25" t="s">
        <v>2040</v>
      </c>
      <c r="D660" s="25" t="s">
        <v>1</v>
      </c>
      <c r="E660" s="26" t="s">
        <v>2</v>
      </c>
      <c r="F660" s="26" t="s">
        <v>2</v>
      </c>
      <c r="G660" s="25" t="s">
        <v>1787</v>
      </c>
      <c r="H660" s="26">
        <v>45433</v>
      </c>
      <c r="I660" s="26">
        <v>45868</v>
      </c>
      <c r="J660" s="25"/>
      <c r="K660" s="25"/>
      <c r="L660" s="27">
        <v>0.97</v>
      </c>
      <c r="M660" s="26" t="s">
        <v>2</v>
      </c>
      <c r="N660" s="25" t="str" cm="1">
        <f t="array" ref="N660">_xlfn.IFS(L660=100%,"выполнено",L660=0%,"не выполнено",L660&gt;0%,"в работе",L660&lt;100%,"в работе")</f>
        <v>в работе</v>
      </c>
      <c r="O660" s="25"/>
      <c r="P660" s="25"/>
      <c r="Q660" s="25" t="s">
        <v>1719</v>
      </c>
      <c r="R660" s="25" t="s">
        <v>1719</v>
      </c>
      <c r="S660" s="48" t="s">
        <v>1718</v>
      </c>
    </row>
    <row r="661" spans="1:19" x14ac:dyDescent="0.25">
      <c r="A661" s="47" t="s">
        <v>1687</v>
      </c>
      <c r="B661" s="44">
        <v>5</v>
      </c>
      <c r="C661" s="25" t="s">
        <v>703</v>
      </c>
      <c r="D661" s="25" t="s">
        <v>1</v>
      </c>
      <c r="E661" s="26" t="s">
        <v>2</v>
      </c>
      <c r="F661" s="26" t="s">
        <v>2</v>
      </c>
      <c r="G661" s="25" t="s">
        <v>336</v>
      </c>
      <c r="H661" s="26">
        <v>45796</v>
      </c>
      <c r="I661" s="26">
        <v>45868</v>
      </c>
      <c r="J661" s="25"/>
      <c r="K661" s="25"/>
      <c r="L661" s="27">
        <v>0.95</v>
      </c>
      <c r="M661" s="26" t="s">
        <v>2</v>
      </c>
      <c r="N661" s="25" t="str" cm="1">
        <f t="array" ref="N661">_xlfn.IFS(L661=100%,"выполнено",L661=0%,"не выполнено",L661&gt;0%,"в работе",L661&lt;100%,"в работе")</f>
        <v>в работе</v>
      </c>
      <c r="O661" s="25"/>
      <c r="P661" s="25"/>
      <c r="Q661" s="25" t="s">
        <v>1698</v>
      </c>
      <c r="R661" s="25" t="s">
        <v>1699</v>
      </c>
      <c r="S661" s="48" t="s">
        <v>1718</v>
      </c>
    </row>
    <row r="662" spans="1:19" x14ac:dyDescent="0.25">
      <c r="A662" s="47" t="s">
        <v>1687</v>
      </c>
      <c r="B662" s="44">
        <v>5</v>
      </c>
      <c r="C662" s="25" t="s">
        <v>704</v>
      </c>
      <c r="D662" s="25" t="s">
        <v>1</v>
      </c>
      <c r="E662" s="26" t="s">
        <v>2</v>
      </c>
      <c r="F662" s="26" t="s">
        <v>2</v>
      </c>
      <c r="G662" s="25" t="s">
        <v>122</v>
      </c>
      <c r="H662" s="26">
        <v>45796</v>
      </c>
      <c r="I662" s="26">
        <v>45856</v>
      </c>
      <c r="J662" s="25"/>
      <c r="K662" s="25"/>
      <c r="L662" s="27">
        <v>1</v>
      </c>
      <c r="M662" s="26">
        <v>45856</v>
      </c>
      <c r="N662" s="25" t="str" cm="1">
        <f t="array" ref="N662">_xlfn.IFS(L662=100%,"выполнено",L662=0%,"не выполнено",L662&gt;0%,"в работе",L662&lt;100%,"в работе")</f>
        <v>выполнено</v>
      </c>
      <c r="O662" s="25"/>
      <c r="P662" s="25"/>
      <c r="Q662" s="25" t="s">
        <v>1719</v>
      </c>
      <c r="R662" s="25" t="s">
        <v>1719</v>
      </c>
      <c r="S662" s="48" t="s">
        <v>1718</v>
      </c>
    </row>
    <row r="663" spans="1:19" x14ac:dyDescent="0.25">
      <c r="A663" s="47" t="s">
        <v>1687</v>
      </c>
      <c r="B663" s="44">
        <v>6</v>
      </c>
      <c r="C663" s="25" t="s">
        <v>705</v>
      </c>
      <c r="D663" s="25" t="s">
        <v>1</v>
      </c>
      <c r="E663" s="26" t="s">
        <v>2</v>
      </c>
      <c r="F663" s="26" t="s">
        <v>2</v>
      </c>
      <c r="G663" s="25" t="s">
        <v>122</v>
      </c>
      <c r="H663" s="26">
        <v>45796</v>
      </c>
      <c r="I663" s="26">
        <v>45856</v>
      </c>
      <c r="J663" s="25"/>
      <c r="K663" s="25"/>
      <c r="L663" s="27">
        <v>1</v>
      </c>
      <c r="M663" s="26">
        <v>45856</v>
      </c>
      <c r="N663" s="25" t="str" cm="1">
        <f t="array" ref="N663">_xlfn.IFS(L663=100%,"выполнено",L663=0%,"не выполнено",L663&gt;0%,"в работе",L663&lt;100%,"в работе")</f>
        <v>выполнено</v>
      </c>
      <c r="O663" s="25"/>
      <c r="P663" s="25"/>
      <c r="Q663" s="25" t="s">
        <v>1698</v>
      </c>
      <c r="R663" s="25" t="s">
        <v>1699</v>
      </c>
      <c r="S663" s="48" t="s">
        <v>1718</v>
      </c>
    </row>
    <row r="664" spans="1:19" x14ac:dyDescent="0.25">
      <c r="A664" s="47" t="s">
        <v>1687</v>
      </c>
      <c r="B664" s="44">
        <v>5</v>
      </c>
      <c r="C664" s="25" t="s">
        <v>2041</v>
      </c>
      <c r="D664" s="25" t="s">
        <v>73</v>
      </c>
      <c r="E664" s="26">
        <v>45300</v>
      </c>
      <c r="F664" s="26">
        <v>45306</v>
      </c>
      <c r="G664" s="25" t="s">
        <v>706</v>
      </c>
      <c r="H664" s="26">
        <v>45433</v>
      </c>
      <c r="I664" s="26">
        <v>45457</v>
      </c>
      <c r="J664" s="25" t="s">
        <v>464</v>
      </c>
      <c r="K664" s="25" t="s">
        <v>465</v>
      </c>
      <c r="L664" s="27">
        <v>1</v>
      </c>
      <c r="M664" s="26">
        <v>45457</v>
      </c>
      <c r="N664" s="25" t="str" cm="1">
        <f t="array" ref="N664">_xlfn.IFS(L664=100%,"выполнено",L664=0%,"не выполнено",L664&gt;0%,"в работе",L664&lt;100%,"в работе")</f>
        <v>выполнено</v>
      </c>
      <c r="O664" s="25"/>
      <c r="P664" s="25"/>
      <c r="Q664" s="25" t="s">
        <v>1719</v>
      </c>
      <c r="R664" s="25" t="s">
        <v>1719</v>
      </c>
      <c r="S664" s="48" t="s">
        <v>1718</v>
      </c>
    </row>
    <row r="665" spans="1:19" x14ac:dyDescent="0.25">
      <c r="A665" s="47" t="s">
        <v>1687</v>
      </c>
      <c r="B665" s="44">
        <v>6</v>
      </c>
      <c r="C665" s="25" t="s">
        <v>2042</v>
      </c>
      <c r="D665" s="25" t="s">
        <v>73</v>
      </c>
      <c r="E665" s="26">
        <v>45300</v>
      </c>
      <c r="F665" s="26">
        <v>45306</v>
      </c>
      <c r="G665" s="25" t="s">
        <v>73</v>
      </c>
      <c r="H665" s="26">
        <v>45433</v>
      </c>
      <c r="I665" s="26">
        <v>45457</v>
      </c>
      <c r="J665" s="25" t="s">
        <v>510</v>
      </c>
      <c r="K665" s="25" t="s">
        <v>444</v>
      </c>
      <c r="L665" s="27">
        <v>1</v>
      </c>
      <c r="M665" s="26">
        <v>45457</v>
      </c>
      <c r="N665" s="25" t="str" cm="1">
        <f t="array" ref="N665">_xlfn.IFS(L665=100%,"выполнено",L665=0%,"не выполнено",L665&gt;0%,"в работе",L665&lt;100%,"в работе")</f>
        <v>выполнено</v>
      </c>
      <c r="O665" s="25"/>
      <c r="P665" s="25"/>
      <c r="Q665" s="25" t="s">
        <v>1698</v>
      </c>
      <c r="R665" s="25" t="s">
        <v>1699</v>
      </c>
      <c r="S665" s="48" t="s">
        <v>1718</v>
      </c>
    </row>
    <row r="666" spans="1:19" x14ac:dyDescent="0.25">
      <c r="A666" s="47" t="s">
        <v>1687</v>
      </c>
      <c r="B666" s="44">
        <v>4</v>
      </c>
      <c r="C666" s="25" t="s">
        <v>707</v>
      </c>
      <c r="D666" s="25" t="s">
        <v>28</v>
      </c>
      <c r="E666" s="26">
        <v>45307</v>
      </c>
      <c r="F666" s="26">
        <v>45327</v>
      </c>
      <c r="G666" s="25" t="s">
        <v>781</v>
      </c>
      <c r="H666" s="26">
        <v>45708</v>
      </c>
      <c r="I666" s="26">
        <v>45849</v>
      </c>
      <c r="J666" s="25" t="s">
        <v>464</v>
      </c>
      <c r="K666" s="25" t="s">
        <v>465</v>
      </c>
      <c r="L666" s="27">
        <v>1</v>
      </c>
      <c r="M666" s="26">
        <v>45849</v>
      </c>
      <c r="N666" s="25" t="str" cm="1">
        <f t="array" ref="N666">_xlfn.IFS(L666=100%,"выполнено",L666=0%,"не выполнено",L666&gt;0%,"в работе",L666&lt;100%,"в работе")</f>
        <v>выполнено</v>
      </c>
      <c r="O666" s="25"/>
      <c r="P666" s="25"/>
      <c r="Q666" s="25" t="s">
        <v>465</v>
      </c>
      <c r="R666" s="25" t="s">
        <v>465</v>
      </c>
      <c r="S666" s="48" t="s">
        <v>1718</v>
      </c>
    </row>
    <row r="667" spans="1:19" x14ac:dyDescent="0.25">
      <c r="A667" s="47" t="s">
        <v>1687</v>
      </c>
      <c r="B667" s="44">
        <v>5</v>
      </c>
      <c r="C667" s="25" t="s">
        <v>708</v>
      </c>
      <c r="D667" s="25" t="s">
        <v>67</v>
      </c>
      <c r="E667" s="26">
        <v>45307</v>
      </c>
      <c r="F667" s="26">
        <v>45320</v>
      </c>
      <c r="G667" s="25" t="s">
        <v>588</v>
      </c>
      <c r="H667" s="26">
        <v>45708</v>
      </c>
      <c r="I667" s="26">
        <v>45838</v>
      </c>
      <c r="J667" s="25" t="s">
        <v>594</v>
      </c>
      <c r="K667" s="25" t="s">
        <v>190</v>
      </c>
      <c r="L667" s="27">
        <v>1</v>
      </c>
      <c r="M667" s="26">
        <v>45838</v>
      </c>
      <c r="N667" s="25" t="str" cm="1">
        <f t="array" ref="N667">_xlfn.IFS(L667=100%,"выполнено",L667=0%,"не выполнено",L667&gt;0%,"в работе",L667&lt;100%,"в работе")</f>
        <v>выполнено</v>
      </c>
      <c r="O667" s="25"/>
      <c r="P667" s="25"/>
      <c r="Q667" s="25" t="s">
        <v>1698</v>
      </c>
      <c r="R667" s="25" t="s">
        <v>1699</v>
      </c>
      <c r="S667" s="48" t="s">
        <v>1718</v>
      </c>
    </row>
    <row r="668" spans="1:19" x14ac:dyDescent="0.25">
      <c r="A668" s="47" t="s">
        <v>1687</v>
      </c>
      <c r="B668" s="44">
        <v>5</v>
      </c>
      <c r="C668" s="25" t="s">
        <v>709</v>
      </c>
      <c r="D668" s="25" t="s">
        <v>1</v>
      </c>
      <c r="E668" s="26" t="s">
        <v>2</v>
      </c>
      <c r="F668" s="26" t="s">
        <v>2</v>
      </c>
      <c r="G668" s="25" t="s">
        <v>710</v>
      </c>
      <c r="H668" s="26">
        <v>45723</v>
      </c>
      <c r="I668" s="26">
        <v>45742</v>
      </c>
      <c r="J668" s="25"/>
      <c r="K668" s="25"/>
      <c r="L668" s="27">
        <v>1</v>
      </c>
      <c r="M668" s="26">
        <v>45742</v>
      </c>
      <c r="N668" s="25" t="str" cm="1">
        <f t="array" ref="N668">_xlfn.IFS(L668=100%,"выполнено",L668=0%,"не выполнено",L668&gt;0%,"в работе",L668&lt;100%,"в работе")</f>
        <v>выполнено</v>
      </c>
      <c r="O668" s="25"/>
      <c r="P668" s="25"/>
      <c r="Q668" s="25" t="s">
        <v>1700</v>
      </c>
      <c r="R668" s="25" t="s">
        <v>291</v>
      </c>
      <c r="S668" s="48" t="s">
        <v>1718</v>
      </c>
    </row>
    <row r="669" spans="1:19" x14ac:dyDescent="0.25">
      <c r="A669" s="47" t="s">
        <v>1687</v>
      </c>
      <c r="B669" s="44">
        <v>5</v>
      </c>
      <c r="C669" s="25" t="s">
        <v>711</v>
      </c>
      <c r="D669" s="25" t="s">
        <v>73</v>
      </c>
      <c r="E669" s="26">
        <v>45321</v>
      </c>
      <c r="F669" s="26">
        <v>45327</v>
      </c>
      <c r="G669" s="25" t="s">
        <v>1788</v>
      </c>
      <c r="H669" s="26">
        <v>45716</v>
      </c>
      <c r="I669" s="26">
        <v>45849</v>
      </c>
      <c r="J669" s="25" t="s">
        <v>290</v>
      </c>
      <c r="K669" s="25" t="s">
        <v>291</v>
      </c>
      <c r="L669" s="27">
        <v>1</v>
      </c>
      <c r="M669" s="26">
        <v>45849</v>
      </c>
      <c r="N669" s="25" t="str" cm="1">
        <f t="array" ref="N669">_xlfn.IFS(L669=100%,"выполнено",L669=0%,"не выполнено",L669&gt;0%,"в работе",L669&lt;100%,"в работе")</f>
        <v>выполнено</v>
      </c>
      <c r="O669" s="25"/>
      <c r="P669" s="25"/>
      <c r="Q669" s="25" t="s">
        <v>1700</v>
      </c>
      <c r="R669" s="25" t="s">
        <v>291</v>
      </c>
      <c r="S669" s="48" t="s">
        <v>1718</v>
      </c>
    </row>
    <row r="670" spans="1:19" x14ac:dyDescent="0.25">
      <c r="A670" s="47" t="s">
        <v>1687</v>
      </c>
      <c r="B670" s="44">
        <v>4</v>
      </c>
      <c r="C670" s="25" t="s">
        <v>712</v>
      </c>
      <c r="D670" s="25" t="s">
        <v>1</v>
      </c>
      <c r="E670" s="26" t="s">
        <v>2</v>
      </c>
      <c r="F670" s="26" t="s">
        <v>2</v>
      </c>
      <c r="G670" s="25" t="s">
        <v>1789</v>
      </c>
      <c r="H670" s="26">
        <v>45716</v>
      </c>
      <c r="I670" s="26">
        <v>45722</v>
      </c>
      <c r="J670" s="25"/>
      <c r="K670" s="25"/>
      <c r="L670" s="27">
        <v>1</v>
      </c>
      <c r="M670" s="26">
        <v>45722</v>
      </c>
      <c r="N670" s="25" t="str" cm="1">
        <f t="array" ref="N670">_xlfn.IFS(L670=100%,"выполнено",L670=0%,"не выполнено",L670&gt;0%,"в работе",L670&lt;100%,"в работе")</f>
        <v>выполнено</v>
      </c>
      <c r="O670" s="25"/>
      <c r="P670" s="25"/>
      <c r="Q670" s="25" t="s">
        <v>465</v>
      </c>
      <c r="R670" s="25" t="s">
        <v>465</v>
      </c>
      <c r="S670" s="48" t="s">
        <v>1718</v>
      </c>
    </row>
    <row r="671" spans="1:19" x14ac:dyDescent="0.25">
      <c r="A671" s="47" t="s">
        <v>1687</v>
      </c>
      <c r="B671" s="44">
        <v>5</v>
      </c>
      <c r="C671" s="25" t="s">
        <v>713</v>
      </c>
      <c r="D671" s="25" t="s">
        <v>1</v>
      </c>
      <c r="E671" s="26" t="s">
        <v>2</v>
      </c>
      <c r="F671" s="26" t="s">
        <v>2</v>
      </c>
      <c r="G671" s="25" t="s">
        <v>1789</v>
      </c>
      <c r="H671" s="26">
        <v>45716</v>
      </c>
      <c r="I671" s="26">
        <v>45722</v>
      </c>
      <c r="J671" s="25"/>
      <c r="K671" s="25"/>
      <c r="L671" s="27">
        <v>1</v>
      </c>
      <c r="M671" s="26">
        <v>45722</v>
      </c>
      <c r="N671" s="25" t="str" cm="1">
        <f t="array" ref="N671">_xlfn.IFS(L671=100%,"выполнено",L671=0%,"не выполнено",L671&gt;0%,"в работе",L671&lt;100%,"в работе")</f>
        <v>выполнено</v>
      </c>
      <c r="O671" s="25"/>
      <c r="P671" s="25"/>
      <c r="Q671" s="25" t="s">
        <v>1698</v>
      </c>
      <c r="R671" s="25" t="s">
        <v>1699</v>
      </c>
      <c r="S671" s="48" t="s">
        <v>1718</v>
      </c>
    </row>
    <row r="672" spans="1:19" x14ac:dyDescent="0.25">
      <c r="A672" s="47" t="s">
        <v>1687</v>
      </c>
      <c r="B672" s="44">
        <v>4</v>
      </c>
      <c r="C672" s="25" t="s">
        <v>2043</v>
      </c>
      <c r="D672" s="25" t="s">
        <v>67</v>
      </c>
      <c r="E672" s="26">
        <v>45342</v>
      </c>
      <c r="F672" s="26">
        <v>45355</v>
      </c>
      <c r="G672" s="25" t="s">
        <v>434</v>
      </c>
      <c r="H672" s="26">
        <v>45796</v>
      </c>
      <c r="I672" s="26">
        <v>45866</v>
      </c>
      <c r="J672" s="25" t="s">
        <v>464</v>
      </c>
      <c r="K672" s="25" t="s">
        <v>465</v>
      </c>
      <c r="L672" s="27">
        <v>0.99</v>
      </c>
      <c r="M672" s="26" t="s">
        <v>2</v>
      </c>
      <c r="N672" s="25" t="str" cm="1">
        <f t="array" ref="N672">_xlfn.IFS(L672=100%,"выполнено",L672=0%,"не выполнено",L672&gt;0%,"в работе",L672&lt;100%,"в работе")</f>
        <v>в работе</v>
      </c>
      <c r="O672" s="25"/>
      <c r="P672" s="25"/>
      <c r="Q672" s="25" t="s">
        <v>1719</v>
      </c>
      <c r="R672" s="25" t="s">
        <v>1719</v>
      </c>
      <c r="S672" s="48" t="s">
        <v>1718</v>
      </c>
    </row>
    <row r="673" spans="1:19" x14ac:dyDescent="0.25">
      <c r="A673" s="47" t="s">
        <v>1687</v>
      </c>
      <c r="B673" s="44">
        <v>5</v>
      </c>
      <c r="C673" s="25" t="s">
        <v>714</v>
      </c>
      <c r="D673" s="25" t="s">
        <v>73</v>
      </c>
      <c r="E673" s="26">
        <v>45342</v>
      </c>
      <c r="F673" s="26">
        <v>45348</v>
      </c>
      <c r="G673" s="25" t="s">
        <v>47</v>
      </c>
      <c r="H673" s="26">
        <v>45796</v>
      </c>
      <c r="I673" s="26">
        <v>45866</v>
      </c>
      <c r="J673" s="25" t="s">
        <v>203</v>
      </c>
      <c r="K673" s="25" t="s">
        <v>204</v>
      </c>
      <c r="L673" s="27">
        <v>1</v>
      </c>
      <c r="M673" s="26">
        <v>45866</v>
      </c>
      <c r="N673" s="25" t="str" cm="1">
        <f t="array" ref="N673">_xlfn.IFS(L673=100%,"выполнено",L673=0%,"не выполнено",L673&gt;0%,"в работе",L673&lt;100%,"в работе")</f>
        <v>выполнено</v>
      </c>
      <c r="O673" s="25"/>
      <c r="P673" s="25"/>
      <c r="Q673" s="25" t="s">
        <v>1696</v>
      </c>
      <c r="R673" s="25" t="s">
        <v>204</v>
      </c>
      <c r="S673" s="48" t="s">
        <v>1718</v>
      </c>
    </row>
    <row r="674" spans="1:19" x14ac:dyDescent="0.25">
      <c r="A674" s="47" t="s">
        <v>1687</v>
      </c>
      <c r="B674" s="44">
        <v>5</v>
      </c>
      <c r="C674" s="25" t="s">
        <v>2044</v>
      </c>
      <c r="D674" s="25" t="s">
        <v>73</v>
      </c>
      <c r="E674" s="26">
        <v>45349</v>
      </c>
      <c r="F674" s="26">
        <v>45355</v>
      </c>
      <c r="G674" s="25" t="s">
        <v>73</v>
      </c>
      <c r="H674" s="26">
        <v>45803</v>
      </c>
      <c r="I674" s="26">
        <v>45860</v>
      </c>
      <c r="J674" s="25" t="s">
        <v>290</v>
      </c>
      <c r="K674" s="25" t="s">
        <v>291</v>
      </c>
      <c r="L674" s="27">
        <v>1</v>
      </c>
      <c r="M674" s="26">
        <v>45860</v>
      </c>
      <c r="N674" s="25" t="str" cm="1">
        <f t="array" ref="N674">_xlfn.IFS(L674=100%,"выполнено",L674=0%,"не выполнено",L674&gt;0%,"в работе",L674&lt;100%,"в работе")</f>
        <v>выполнено</v>
      </c>
      <c r="O674" s="25"/>
      <c r="P674" s="25"/>
      <c r="Q674" s="25" t="s">
        <v>1700</v>
      </c>
      <c r="R674" s="25" t="s">
        <v>291</v>
      </c>
      <c r="S674" s="48" t="s">
        <v>1718</v>
      </c>
    </row>
    <row r="675" spans="1:19" x14ac:dyDescent="0.25">
      <c r="A675" s="47" t="s">
        <v>1687</v>
      </c>
      <c r="B675" s="44">
        <v>4</v>
      </c>
      <c r="C675" s="25" t="s">
        <v>2045</v>
      </c>
      <c r="D675" s="25" t="s">
        <v>67</v>
      </c>
      <c r="E675" s="26">
        <v>45335</v>
      </c>
      <c r="F675" s="26">
        <v>45348</v>
      </c>
      <c r="G675" s="25" t="s">
        <v>101</v>
      </c>
      <c r="H675" s="26">
        <v>45639</v>
      </c>
      <c r="I675" s="26">
        <v>45870</v>
      </c>
      <c r="J675" s="25" t="s">
        <v>464</v>
      </c>
      <c r="K675" s="25" t="s">
        <v>465</v>
      </c>
      <c r="L675" s="27">
        <v>0.96</v>
      </c>
      <c r="M675" s="26" t="s">
        <v>2</v>
      </c>
      <c r="N675" s="25" t="str" cm="1">
        <f t="array" ref="N675">_xlfn.IFS(L675=100%,"выполнено",L675=0%,"не выполнено",L675&gt;0%,"в работе",L675&lt;100%,"в работе")</f>
        <v>в работе</v>
      </c>
      <c r="O675" s="25"/>
      <c r="P675" s="25"/>
      <c r="Q675" s="25" t="s">
        <v>1719</v>
      </c>
      <c r="R675" s="25" t="s">
        <v>1719</v>
      </c>
      <c r="S675" s="48" t="s">
        <v>1718</v>
      </c>
    </row>
    <row r="676" spans="1:19" x14ac:dyDescent="0.25">
      <c r="A676" s="47" t="s">
        <v>1687</v>
      </c>
      <c r="B676" s="44">
        <v>5</v>
      </c>
      <c r="C676" s="25" t="s">
        <v>2046</v>
      </c>
      <c r="D676" s="25" t="s">
        <v>73</v>
      </c>
      <c r="E676" s="26">
        <v>45342</v>
      </c>
      <c r="F676" s="26">
        <v>45348</v>
      </c>
      <c r="G676" s="25" t="s">
        <v>103</v>
      </c>
      <c r="H676" s="26">
        <v>45649</v>
      </c>
      <c r="I676" s="26">
        <v>45860</v>
      </c>
      <c r="J676" s="25" t="s">
        <v>290</v>
      </c>
      <c r="K676" s="25" t="s">
        <v>291</v>
      </c>
      <c r="L676" s="27">
        <v>1</v>
      </c>
      <c r="M676" s="26">
        <v>45860</v>
      </c>
      <c r="N676" s="25" t="str" cm="1">
        <f t="array" ref="N676">_xlfn.IFS(L676=100%,"выполнено",L676=0%,"не выполнено",L676&gt;0%,"в работе",L676&lt;100%,"в работе")</f>
        <v>выполнено</v>
      </c>
      <c r="O676" s="25"/>
      <c r="P676" s="25"/>
      <c r="Q676" s="25" t="s">
        <v>1700</v>
      </c>
      <c r="R676" s="25" t="s">
        <v>291</v>
      </c>
      <c r="S676" s="48" t="s">
        <v>1718</v>
      </c>
    </row>
    <row r="677" spans="1:19" x14ac:dyDescent="0.25">
      <c r="A677" s="47" t="s">
        <v>1687</v>
      </c>
      <c r="B677" s="44">
        <v>5</v>
      </c>
      <c r="C677" s="25" t="s">
        <v>2047</v>
      </c>
      <c r="D677" s="25" t="s">
        <v>73</v>
      </c>
      <c r="E677" s="26">
        <v>45335</v>
      </c>
      <c r="F677" s="26">
        <v>45341</v>
      </c>
      <c r="G677" s="25" t="s">
        <v>1777</v>
      </c>
      <c r="H677" s="26">
        <v>45639</v>
      </c>
      <c r="I677" s="26">
        <v>45870</v>
      </c>
      <c r="J677" s="25" t="s">
        <v>203</v>
      </c>
      <c r="K677" s="25" t="s">
        <v>204</v>
      </c>
      <c r="L677" s="27">
        <v>0.95</v>
      </c>
      <c r="M677" s="26" t="s">
        <v>2</v>
      </c>
      <c r="N677" s="25" t="str" cm="1">
        <f t="array" ref="N677">_xlfn.IFS(L677=100%,"выполнено",L677=0%,"не выполнено",L677&gt;0%,"в работе",L677&lt;100%,"в работе")</f>
        <v>в работе</v>
      </c>
      <c r="O677" s="25"/>
      <c r="P677" s="25"/>
      <c r="Q677" s="25" t="s">
        <v>1696</v>
      </c>
      <c r="R677" s="25" t="s">
        <v>204</v>
      </c>
      <c r="S677" s="48" t="s">
        <v>1718</v>
      </c>
    </row>
    <row r="678" spans="1:19" x14ac:dyDescent="0.25">
      <c r="A678" s="47" t="s">
        <v>1687</v>
      </c>
      <c r="B678" s="44">
        <v>4</v>
      </c>
      <c r="C678" s="25" t="s">
        <v>715</v>
      </c>
      <c r="D678" s="25" t="s">
        <v>27</v>
      </c>
      <c r="E678" s="26">
        <v>45335</v>
      </c>
      <c r="F678" s="26">
        <v>45363</v>
      </c>
      <c r="G678" s="25" t="s">
        <v>359</v>
      </c>
      <c r="H678" s="26">
        <v>45433</v>
      </c>
      <c r="I678" s="26">
        <v>45552</v>
      </c>
      <c r="J678" s="25" t="s">
        <v>464</v>
      </c>
      <c r="K678" s="25" t="s">
        <v>465</v>
      </c>
      <c r="L678" s="27">
        <v>1</v>
      </c>
      <c r="M678" s="26">
        <v>45552</v>
      </c>
      <c r="N678" s="25" t="str" cm="1">
        <f t="array" ref="N678">_xlfn.IFS(L678=100%,"выполнено",L678=0%,"не выполнено",L678&gt;0%,"в работе",L678&lt;100%,"в работе")</f>
        <v>выполнено</v>
      </c>
      <c r="O678" s="25"/>
      <c r="P678" s="25"/>
      <c r="Q678" s="25" t="s">
        <v>464</v>
      </c>
      <c r="R678" s="25" t="s">
        <v>1697</v>
      </c>
      <c r="S678" s="48" t="s">
        <v>1718</v>
      </c>
    </row>
    <row r="679" spans="1:19" x14ac:dyDescent="0.25">
      <c r="A679" s="47" t="s">
        <v>1687</v>
      </c>
      <c r="B679" s="44">
        <v>5</v>
      </c>
      <c r="C679" s="25" t="s">
        <v>2048</v>
      </c>
      <c r="D679" s="25" t="s">
        <v>27</v>
      </c>
      <c r="E679" s="26">
        <v>45335</v>
      </c>
      <c r="F679" s="26">
        <v>45363</v>
      </c>
      <c r="G679" s="25" t="s">
        <v>106</v>
      </c>
      <c r="H679" s="26">
        <v>45433</v>
      </c>
      <c r="I679" s="26">
        <v>45552</v>
      </c>
      <c r="J679" s="25" t="s">
        <v>665</v>
      </c>
      <c r="K679" s="25" t="s">
        <v>417</v>
      </c>
      <c r="L679" s="27">
        <v>1</v>
      </c>
      <c r="M679" s="26">
        <v>45552</v>
      </c>
      <c r="N679" s="25" t="str" cm="1">
        <f t="array" ref="N679">_xlfn.IFS(L679=100%,"выполнено",L679=0%,"не выполнено",L679&gt;0%,"в работе",L679&lt;100%,"в работе")</f>
        <v>выполнено</v>
      </c>
      <c r="O679" s="25"/>
      <c r="P679" s="25"/>
      <c r="Q679" s="25" t="s">
        <v>991</v>
      </c>
      <c r="R679" s="25" t="s">
        <v>1697</v>
      </c>
      <c r="S679" s="48" t="s">
        <v>1718</v>
      </c>
    </row>
    <row r="680" spans="1:19" x14ac:dyDescent="0.25">
      <c r="A680" s="47" t="s">
        <v>1687</v>
      </c>
      <c r="B680" s="44">
        <v>4</v>
      </c>
      <c r="C680" s="25" t="s">
        <v>716</v>
      </c>
      <c r="D680" s="25" t="s">
        <v>73</v>
      </c>
      <c r="E680" s="26">
        <v>45321</v>
      </c>
      <c r="F680" s="26">
        <v>45327</v>
      </c>
      <c r="G680" s="25" t="s">
        <v>322</v>
      </c>
      <c r="H680" s="26">
        <v>45796</v>
      </c>
      <c r="I680" s="26">
        <v>45854</v>
      </c>
      <c r="J680" s="25" t="s">
        <v>464</v>
      </c>
      <c r="K680" s="25" t="s">
        <v>465</v>
      </c>
      <c r="L680" s="27">
        <v>1</v>
      </c>
      <c r="M680" s="26">
        <v>45854</v>
      </c>
      <c r="N680" s="25" t="str" cm="1">
        <f t="array" ref="N680">_xlfn.IFS(L680=100%,"выполнено",L680=0%,"не выполнено",L680&gt;0%,"в работе",L680&lt;100%,"в работе")</f>
        <v>выполнено</v>
      </c>
      <c r="O680" s="25"/>
      <c r="P680" s="25"/>
      <c r="Q680" s="25" t="s">
        <v>1719</v>
      </c>
      <c r="R680" s="25" t="s">
        <v>1719</v>
      </c>
      <c r="S680" s="48" t="s">
        <v>1718</v>
      </c>
    </row>
    <row r="681" spans="1:19" x14ac:dyDescent="0.25">
      <c r="A681" s="47" t="s">
        <v>1687</v>
      </c>
      <c r="B681" s="44">
        <v>5</v>
      </c>
      <c r="C681" s="25" t="s">
        <v>717</v>
      </c>
      <c r="D681" s="25" t="s">
        <v>73</v>
      </c>
      <c r="E681" s="26">
        <v>45321</v>
      </c>
      <c r="F681" s="26">
        <v>45327</v>
      </c>
      <c r="G681" s="25" t="s">
        <v>322</v>
      </c>
      <c r="H681" s="26">
        <v>45796</v>
      </c>
      <c r="I681" s="26">
        <v>45854</v>
      </c>
      <c r="J681" s="25" t="s">
        <v>510</v>
      </c>
      <c r="K681" s="25" t="s">
        <v>444</v>
      </c>
      <c r="L681" s="27">
        <v>1</v>
      </c>
      <c r="M681" s="26">
        <v>45854</v>
      </c>
      <c r="N681" s="25" t="str" cm="1">
        <f t="array" ref="N681">_xlfn.IFS(L681=100%,"выполнено",L681=0%,"не выполнено",L681&gt;0%,"в работе",L681&lt;100%,"в работе")</f>
        <v>выполнено</v>
      </c>
      <c r="O681" s="25"/>
      <c r="P681" s="25"/>
      <c r="Q681" s="25" t="s">
        <v>1698</v>
      </c>
      <c r="R681" s="25" t="s">
        <v>1699</v>
      </c>
      <c r="S681" s="48" t="s">
        <v>1718</v>
      </c>
    </row>
    <row r="682" spans="1:19" x14ac:dyDescent="0.25">
      <c r="A682" s="47" t="s">
        <v>1687</v>
      </c>
      <c r="B682" s="44">
        <v>4</v>
      </c>
      <c r="C682" s="25" t="s">
        <v>718</v>
      </c>
      <c r="D682" s="25" t="s">
        <v>73</v>
      </c>
      <c r="E682" s="26">
        <v>45328</v>
      </c>
      <c r="F682" s="26">
        <v>45334</v>
      </c>
      <c r="G682" s="25" t="s">
        <v>963</v>
      </c>
      <c r="H682" s="26">
        <v>45820</v>
      </c>
      <c r="I682" s="26">
        <v>45869</v>
      </c>
      <c r="J682" s="25" t="s">
        <v>464</v>
      </c>
      <c r="K682" s="25" t="s">
        <v>465</v>
      </c>
      <c r="L682" s="27">
        <v>0.95</v>
      </c>
      <c r="M682" s="26" t="s">
        <v>2</v>
      </c>
      <c r="N682" s="25" t="str" cm="1">
        <f t="array" ref="N682">_xlfn.IFS(L682=100%,"выполнено",L682=0%,"не выполнено",L682&gt;0%,"в работе",L682&lt;100%,"в работе")</f>
        <v>в работе</v>
      </c>
      <c r="O682" s="25"/>
      <c r="P682" s="25"/>
      <c r="Q682" s="25" t="s">
        <v>1719</v>
      </c>
      <c r="R682" s="25" t="s">
        <v>1719</v>
      </c>
      <c r="S682" s="48" t="s">
        <v>1718</v>
      </c>
    </row>
    <row r="683" spans="1:19" x14ac:dyDescent="0.25">
      <c r="A683" s="47" t="s">
        <v>1687</v>
      </c>
      <c r="B683" s="44">
        <v>5</v>
      </c>
      <c r="C683" s="25" t="s">
        <v>719</v>
      </c>
      <c r="D683" s="25" t="s">
        <v>73</v>
      </c>
      <c r="E683" s="26">
        <v>45328</v>
      </c>
      <c r="F683" s="26">
        <v>45334</v>
      </c>
      <c r="G683" s="25" t="s">
        <v>963</v>
      </c>
      <c r="H683" s="26">
        <v>45820</v>
      </c>
      <c r="I683" s="26">
        <v>45869</v>
      </c>
      <c r="J683" s="25" t="s">
        <v>510</v>
      </c>
      <c r="K683" s="25" t="s">
        <v>444</v>
      </c>
      <c r="L683" s="27">
        <v>0.95</v>
      </c>
      <c r="M683" s="26" t="s">
        <v>2</v>
      </c>
      <c r="N683" s="25" t="str" cm="1">
        <f t="array" ref="N683">_xlfn.IFS(L683=100%,"выполнено",L683=0%,"не выполнено",L683&gt;0%,"в работе",L683&lt;100%,"в работе")</f>
        <v>в работе</v>
      </c>
      <c r="O683" s="25"/>
      <c r="P683" s="25"/>
      <c r="Q683" s="25" t="s">
        <v>1698</v>
      </c>
      <c r="R683" s="25" t="s">
        <v>1699</v>
      </c>
      <c r="S683" s="48" t="s">
        <v>1718</v>
      </c>
    </row>
    <row r="684" spans="1:19" x14ac:dyDescent="0.25">
      <c r="A684" s="47" t="s">
        <v>1687</v>
      </c>
      <c r="B684" s="44">
        <v>4</v>
      </c>
      <c r="C684" s="25" t="s">
        <v>720</v>
      </c>
      <c r="D684" s="25" t="s">
        <v>67</v>
      </c>
      <c r="E684" s="26">
        <v>45250</v>
      </c>
      <c r="F684" s="26">
        <v>45261</v>
      </c>
      <c r="G684" s="25" t="s">
        <v>1790</v>
      </c>
      <c r="H684" s="26">
        <v>45266</v>
      </c>
      <c r="I684" s="26">
        <v>45860</v>
      </c>
      <c r="J684" s="25" t="s">
        <v>464</v>
      </c>
      <c r="K684" s="25" t="s">
        <v>465</v>
      </c>
      <c r="L684" s="27">
        <v>1</v>
      </c>
      <c r="M684" s="26">
        <v>45860</v>
      </c>
      <c r="N684" s="25" t="str" cm="1">
        <f t="array" ref="N684">_xlfn.IFS(L684=100%,"выполнено",L684=0%,"не выполнено",L684&gt;0%,"в работе",L684&lt;100%,"в работе")</f>
        <v>выполнено</v>
      </c>
      <c r="O684" s="25"/>
      <c r="P684" s="25"/>
      <c r="Q684" s="25" t="s">
        <v>464</v>
      </c>
      <c r="R684" s="25" t="s">
        <v>465</v>
      </c>
      <c r="S684" s="48" t="s">
        <v>1718</v>
      </c>
    </row>
    <row r="685" spans="1:19" x14ac:dyDescent="0.25">
      <c r="A685" s="47" t="s">
        <v>1687</v>
      </c>
      <c r="B685" s="44">
        <v>5</v>
      </c>
      <c r="C685" s="25" t="s">
        <v>721</v>
      </c>
      <c r="D685" s="25" t="s">
        <v>1</v>
      </c>
      <c r="E685" s="26" t="s">
        <v>2</v>
      </c>
      <c r="F685" s="26" t="s">
        <v>2</v>
      </c>
      <c r="G685" s="25" t="s">
        <v>1791</v>
      </c>
      <c r="H685" s="26">
        <v>45796</v>
      </c>
      <c r="I685" s="26">
        <v>45860</v>
      </c>
      <c r="J685" s="25"/>
      <c r="K685" s="25"/>
      <c r="L685" s="27">
        <v>1</v>
      </c>
      <c r="M685" s="26">
        <v>45860</v>
      </c>
      <c r="N685" s="25" t="str" cm="1">
        <f t="array" ref="N685">_xlfn.IFS(L685=100%,"выполнено",L685=0%,"не выполнено",L685&gt;0%,"в работе",L685&lt;100%,"в работе")</f>
        <v>выполнено</v>
      </c>
      <c r="O685" s="25"/>
      <c r="P685" s="25"/>
      <c r="Q685" s="25" t="s">
        <v>1700</v>
      </c>
      <c r="R685" s="25" t="s">
        <v>291</v>
      </c>
      <c r="S685" s="48" t="s">
        <v>1718</v>
      </c>
    </row>
    <row r="686" spans="1:19" x14ac:dyDescent="0.25">
      <c r="A686" s="47" t="s">
        <v>1687</v>
      </c>
      <c r="B686" s="44">
        <v>5</v>
      </c>
      <c r="C686" s="25" t="s">
        <v>722</v>
      </c>
      <c r="D686" s="25" t="s">
        <v>67</v>
      </c>
      <c r="E686" s="26">
        <v>45250</v>
      </c>
      <c r="F686" s="26">
        <v>45261</v>
      </c>
      <c r="G686" s="25" t="s">
        <v>723</v>
      </c>
      <c r="H686" s="26">
        <v>45266</v>
      </c>
      <c r="I686" s="26">
        <v>45720</v>
      </c>
      <c r="J686" s="25" t="s">
        <v>510</v>
      </c>
      <c r="K686" s="25" t="s">
        <v>444</v>
      </c>
      <c r="L686" s="27">
        <v>1</v>
      </c>
      <c r="M686" s="26">
        <v>45720</v>
      </c>
      <c r="N686" s="25" t="str" cm="1">
        <f t="array" ref="N686">_xlfn.IFS(L686=100%,"выполнено",L686=0%,"не выполнено",L686&gt;0%,"в работе",L686&lt;100%,"в работе")</f>
        <v>выполнено</v>
      </c>
      <c r="O686" s="25"/>
      <c r="P686" s="25"/>
      <c r="Q686" s="25" t="s">
        <v>510</v>
      </c>
      <c r="R686" s="25" t="s">
        <v>465</v>
      </c>
      <c r="S686" s="48" t="s">
        <v>1718</v>
      </c>
    </row>
    <row r="687" spans="1:19" x14ac:dyDescent="0.25">
      <c r="A687" s="47" t="s">
        <v>1687</v>
      </c>
      <c r="B687" s="44">
        <v>4</v>
      </c>
      <c r="C687" s="25" t="s">
        <v>724</v>
      </c>
      <c r="D687" s="25" t="s">
        <v>67</v>
      </c>
      <c r="E687" s="26">
        <v>45278</v>
      </c>
      <c r="F687" s="26">
        <v>45289</v>
      </c>
      <c r="G687" s="25" t="s">
        <v>1792</v>
      </c>
      <c r="H687" s="26">
        <v>45295</v>
      </c>
      <c r="I687" s="26">
        <v>45862</v>
      </c>
      <c r="J687" s="25" t="s">
        <v>464</v>
      </c>
      <c r="K687" s="25" t="s">
        <v>465</v>
      </c>
      <c r="L687" s="27">
        <v>1</v>
      </c>
      <c r="M687" s="26">
        <v>45862</v>
      </c>
      <c r="N687" s="25" t="str" cm="1">
        <f t="array" ref="N687">_xlfn.IFS(L687=100%,"выполнено",L687=0%,"не выполнено",L687&gt;0%,"в работе",L687&lt;100%,"в работе")</f>
        <v>выполнено</v>
      </c>
      <c r="O687" s="25"/>
      <c r="P687" s="25"/>
      <c r="Q687" s="25" t="s">
        <v>464</v>
      </c>
      <c r="R687" s="25" t="s">
        <v>465</v>
      </c>
      <c r="S687" s="48" t="s">
        <v>1718</v>
      </c>
    </row>
    <row r="688" spans="1:19" x14ac:dyDescent="0.25">
      <c r="A688" s="47" t="s">
        <v>1687</v>
      </c>
      <c r="B688" s="44">
        <v>5</v>
      </c>
      <c r="C688" s="25" t="s">
        <v>725</v>
      </c>
      <c r="D688" s="25" t="s">
        <v>1</v>
      </c>
      <c r="E688" s="26" t="s">
        <v>2</v>
      </c>
      <c r="F688" s="26" t="s">
        <v>2</v>
      </c>
      <c r="G688" s="25" t="s">
        <v>1793</v>
      </c>
      <c r="H688" s="26">
        <v>45796</v>
      </c>
      <c r="I688" s="26">
        <v>45862</v>
      </c>
      <c r="J688" s="25"/>
      <c r="K688" s="25"/>
      <c r="L688" s="27">
        <v>1</v>
      </c>
      <c r="M688" s="26">
        <v>45862</v>
      </c>
      <c r="N688" s="25" t="str" cm="1">
        <f t="array" ref="N688">_xlfn.IFS(L688=100%,"выполнено",L688=0%,"не выполнено",L688&gt;0%,"в работе",L688&lt;100%,"в работе")</f>
        <v>выполнено</v>
      </c>
      <c r="O688" s="25"/>
      <c r="P688" s="25"/>
      <c r="Q688" s="25" t="s">
        <v>1700</v>
      </c>
      <c r="R688" s="25" t="s">
        <v>291</v>
      </c>
      <c r="S688" s="48" t="s">
        <v>1718</v>
      </c>
    </row>
    <row r="689" spans="1:19" x14ac:dyDescent="0.25">
      <c r="A689" s="47" t="s">
        <v>1687</v>
      </c>
      <c r="B689" s="44">
        <v>5</v>
      </c>
      <c r="C689" s="25" t="s">
        <v>726</v>
      </c>
      <c r="D689" s="25" t="s">
        <v>67</v>
      </c>
      <c r="E689" s="26">
        <v>45278</v>
      </c>
      <c r="F689" s="26">
        <v>45289</v>
      </c>
      <c r="G689" s="25" t="s">
        <v>240</v>
      </c>
      <c r="H689" s="26">
        <v>45295</v>
      </c>
      <c r="I689" s="26">
        <v>45694</v>
      </c>
      <c r="J689" s="25" t="s">
        <v>510</v>
      </c>
      <c r="K689" s="25" t="s">
        <v>444</v>
      </c>
      <c r="L689" s="27">
        <v>1</v>
      </c>
      <c r="M689" s="26">
        <v>45694</v>
      </c>
      <c r="N689" s="25" t="str" cm="1">
        <f t="array" ref="N689">_xlfn.IFS(L689=100%,"выполнено",L689=0%,"не выполнено",L689&gt;0%,"в работе",L689&lt;100%,"в работе")</f>
        <v>выполнено</v>
      </c>
      <c r="O689" s="25"/>
      <c r="P689" s="25"/>
      <c r="Q689" s="25" t="s">
        <v>1698</v>
      </c>
      <c r="R689" s="25" t="s">
        <v>1699</v>
      </c>
      <c r="S689" s="48" t="s">
        <v>1718</v>
      </c>
    </row>
    <row r="690" spans="1:19" x14ac:dyDescent="0.25">
      <c r="A690" s="47" t="s">
        <v>1687</v>
      </c>
      <c r="B690" s="44">
        <v>4</v>
      </c>
      <c r="C690" s="25" t="s">
        <v>727</v>
      </c>
      <c r="D690" s="25" t="s">
        <v>1</v>
      </c>
      <c r="E690" s="26" t="s">
        <v>2</v>
      </c>
      <c r="F690" s="26" t="s">
        <v>2</v>
      </c>
      <c r="G690" s="25" t="s">
        <v>1793</v>
      </c>
      <c r="H690" s="26">
        <v>45796</v>
      </c>
      <c r="I690" s="26">
        <v>45862</v>
      </c>
      <c r="J690" s="25"/>
      <c r="K690" s="25"/>
      <c r="L690" s="27">
        <v>1</v>
      </c>
      <c r="M690" s="26">
        <v>45862</v>
      </c>
      <c r="N690" s="25" t="str" cm="1">
        <f t="array" ref="N690">_xlfn.IFS(L690=100%,"выполнено",L690=0%,"не выполнено",L690&gt;0%,"в работе",L690&lt;100%,"в работе")</f>
        <v>выполнено</v>
      </c>
      <c r="O690" s="25"/>
      <c r="P690" s="25"/>
      <c r="Q690" s="25" t="s">
        <v>1719</v>
      </c>
      <c r="R690" s="25" t="s">
        <v>1719</v>
      </c>
      <c r="S690" s="48" t="s">
        <v>1718</v>
      </c>
    </row>
    <row r="691" spans="1:19" x14ac:dyDescent="0.25">
      <c r="A691" s="47" t="s">
        <v>1687</v>
      </c>
      <c r="B691" s="44">
        <v>5</v>
      </c>
      <c r="C691" s="25" t="s">
        <v>728</v>
      </c>
      <c r="D691" s="25" t="s">
        <v>1</v>
      </c>
      <c r="E691" s="26" t="s">
        <v>2</v>
      </c>
      <c r="F691" s="26" t="s">
        <v>2</v>
      </c>
      <c r="G691" s="25" t="s">
        <v>1794</v>
      </c>
      <c r="H691" s="26">
        <v>45796</v>
      </c>
      <c r="I691" s="26">
        <v>45859</v>
      </c>
      <c r="J691" s="25"/>
      <c r="K691" s="25"/>
      <c r="L691" s="27">
        <v>1</v>
      </c>
      <c r="M691" s="26">
        <v>45859</v>
      </c>
      <c r="N691" s="25" t="str" cm="1">
        <f t="array" ref="N691">_xlfn.IFS(L691=100%,"выполнено",L691=0%,"не выполнено",L691&gt;0%,"в работе",L691&lt;100%,"в работе")</f>
        <v>выполнено</v>
      </c>
      <c r="O691" s="25"/>
      <c r="P691" s="25"/>
      <c r="Q691" s="25" t="s">
        <v>1700</v>
      </c>
      <c r="R691" s="25" t="s">
        <v>291</v>
      </c>
      <c r="S691" s="48" t="s">
        <v>1718</v>
      </c>
    </row>
    <row r="692" spans="1:19" x14ac:dyDescent="0.25">
      <c r="A692" s="47" t="s">
        <v>1687</v>
      </c>
      <c r="B692" s="44">
        <v>5</v>
      </c>
      <c r="C692" s="25" t="s">
        <v>729</v>
      </c>
      <c r="D692" s="25" t="s">
        <v>1</v>
      </c>
      <c r="E692" s="26" t="s">
        <v>2</v>
      </c>
      <c r="F692" s="26" t="s">
        <v>2</v>
      </c>
      <c r="G692" s="25" t="s">
        <v>737</v>
      </c>
      <c r="H692" s="26">
        <v>45796</v>
      </c>
      <c r="I692" s="26">
        <v>45828</v>
      </c>
      <c r="J692" s="25"/>
      <c r="K692" s="25"/>
      <c r="L692" s="27">
        <v>1</v>
      </c>
      <c r="M692" s="26">
        <v>45828</v>
      </c>
      <c r="N692" s="25" t="str" cm="1">
        <f t="array" ref="N692">_xlfn.IFS(L692=100%,"выполнено",L692=0%,"не выполнено",L692&gt;0%,"в работе",L692&lt;100%,"в работе")</f>
        <v>выполнено</v>
      </c>
      <c r="O692" s="25"/>
      <c r="P692" s="25"/>
      <c r="Q692" s="25" t="s">
        <v>1698</v>
      </c>
      <c r="R692" s="25" t="s">
        <v>1699</v>
      </c>
      <c r="S692" s="48" t="s">
        <v>1718</v>
      </c>
    </row>
    <row r="693" spans="1:19" x14ac:dyDescent="0.25">
      <c r="A693" s="47" t="s">
        <v>1687</v>
      </c>
      <c r="B693" s="44">
        <v>5</v>
      </c>
      <c r="C693" s="25" t="s">
        <v>730</v>
      </c>
      <c r="D693" s="25" t="s">
        <v>1</v>
      </c>
      <c r="E693" s="26" t="s">
        <v>2</v>
      </c>
      <c r="F693" s="26" t="s">
        <v>2</v>
      </c>
      <c r="G693" s="25" t="s">
        <v>1793</v>
      </c>
      <c r="H693" s="26">
        <v>45796</v>
      </c>
      <c r="I693" s="26">
        <v>45862</v>
      </c>
      <c r="J693" s="25"/>
      <c r="K693" s="25"/>
      <c r="L693" s="27">
        <v>1</v>
      </c>
      <c r="M693" s="26">
        <v>45862</v>
      </c>
      <c r="N693" s="25" t="str" cm="1">
        <f t="array" ref="N693">_xlfn.IFS(L693=100%,"выполнено",L693=0%,"не выполнено",L693&gt;0%,"в работе",L693&lt;100%,"в работе")</f>
        <v>выполнено</v>
      </c>
      <c r="O693" s="25"/>
      <c r="P693" s="25"/>
      <c r="Q693" s="25" t="s">
        <v>1696</v>
      </c>
      <c r="R693" s="25" t="s">
        <v>204</v>
      </c>
      <c r="S693" s="48" t="s">
        <v>1718</v>
      </c>
    </row>
    <row r="694" spans="1:19" x14ac:dyDescent="0.25">
      <c r="A694" s="47" t="s">
        <v>1687</v>
      </c>
      <c r="B694" s="44">
        <v>4</v>
      </c>
      <c r="C694" s="25" t="s">
        <v>731</v>
      </c>
      <c r="D694" s="25" t="s">
        <v>67</v>
      </c>
      <c r="E694" s="26">
        <v>45335</v>
      </c>
      <c r="F694" s="26">
        <v>45348</v>
      </c>
      <c r="G694" s="25" t="s">
        <v>1795</v>
      </c>
      <c r="H694" s="26">
        <v>45433</v>
      </c>
      <c r="I694" s="26">
        <v>45859</v>
      </c>
      <c r="J694" s="25" t="s">
        <v>464</v>
      </c>
      <c r="K694" s="25" t="s">
        <v>465</v>
      </c>
      <c r="L694" s="27">
        <v>1</v>
      </c>
      <c r="M694" s="26">
        <v>45859</v>
      </c>
      <c r="N694" s="25" t="str" cm="1">
        <f t="array" ref="N694">_xlfn.IFS(L694=100%,"выполнено",L694=0%,"не выполнено",L694&gt;0%,"в работе",L694&lt;100%,"в работе")</f>
        <v>выполнено</v>
      </c>
      <c r="O694" s="25"/>
      <c r="P694" s="25"/>
      <c r="Q694" s="25" t="s">
        <v>465</v>
      </c>
      <c r="R694" s="25" t="s">
        <v>465</v>
      </c>
      <c r="S694" s="48" t="s">
        <v>1718</v>
      </c>
    </row>
    <row r="695" spans="1:19" x14ac:dyDescent="0.25">
      <c r="A695" s="47" t="s">
        <v>1687</v>
      </c>
      <c r="B695" s="44">
        <v>5</v>
      </c>
      <c r="C695" s="25" t="s">
        <v>657</v>
      </c>
      <c r="D695" s="25" t="s">
        <v>73</v>
      </c>
      <c r="E695" s="26">
        <v>45335</v>
      </c>
      <c r="F695" s="26">
        <v>45341</v>
      </c>
      <c r="G695" s="25" t="s">
        <v>681</v>
      </c>
      <c r="H695" s="26">
        <v>45433</v>
      </c>
      <c r="I695" s="26">
        <v>45849</v>
      </c>
      <c r="J695" s="25" t="s">
        <v>510</v>
      </c>
      <c r="K695" s="25" t="s">
        <v>444</v>
      </c>
      <c r="L695" s="27">
        <v>1</v>
      </c>
      <c r="M695" s="26">
        <v>45849</v>
      </c>
      <c r="N695" s="25" t="str" cm="1">
        <f t="array" ref="N695">_xlfn.IFS(L695=100%,"выполнено",L695=0%,"не выполнено",L695&gt;0%,"в работе",L695&lt;100%,"в работе")</f>
        <v>выполнено</v>
      </c>
      <c r="O695" s="25"/>
      <c r="P695" s="25"/>
      <c r="Q695" s="25" t="s">
        <v>1698</v>
      </c>
      <c r="R695" s="25" t="s">
        <v>1699</v>
      </c>
      <c r="S695" s="48" t="s">
        <v>1718</v>
      </c>
    </row>
    <row r="696" spans="1:19" x14ac:dyDescent="0.25">
      <c r="A696" s="47" t="s">
        <v>1687</v>
      </c>
      <c r="B696" s="44">
        <v>5</v>
      </c>
      <c r="C696" s="25" t="s">
        <v>2049</v>
      </c>
      <c r="D696" s="25" t="s">
        <v>67</v>
      </c>
      <c r="E696" s="26">
        <v>45335</v>
      </c>
      <c r="F696" s="26">
        <v>45348</v>
      </c>
      <c r="G696" s="25" t="s">
        <v>1796</v>
      </c>
      <c r="H696" s="26">
        <v>45433</v>
      </c>
      <c r="I696" s="26">
        <v>45859</v>
      </c>
      <c r="J696" s="25" t="s">
        <v>290</v>
      </c>
      <c r="K696" s="25" t="s">
        <v>291</v>
      </c>
      <c r="L696" s="27">
        <v>1</v>
      </c>
      <c r="M696" s="26">
        <v>45859</v>
      </c>
      <c r="N696" s="25" t="str" cm="1">
        <f t="array" ref="N696">_xlfn.IFS(L696=100%,"выполнено",L696=0%,"не выполнено",L696&gt;0%,"в работе",L696&lt;100%,"в работе")</f>
        <v>выполнено</v>
      </c>
      <c r="O696" s="25"/>
      <c r="P696" s="25"/>
      <c r="Q696" s="25" t="s">
        <v>1700</v>
      </c>
      <c r="R696" s="25" t="s">
        <v>291</v>
      </c>
      <c r="S696" s="48" t="s">
        <v>1718</v>
      </c>
    </row>
    <row r="697" spans="1:19" x14ac:dyDescent="0.25">
      <c r="A697" s="47" t="s">
        <v>1687</v>
      </c>
      <c r="B697" s="44">
        <v>4</v>
      </c>
      <c r="C697" s="25" t="s">
        <v>659</v>
      </c>
      <c r="D697" s="25" t="s">
        <v>67</v>
      </c>
      <c r="E697" s="26">
        <v>45335</v>
      </c>
      <c r="F697" s="26">
        <v>45348</v>
      </c>
      <c r="G697" s="25" t="s">
        <v>1795</v>
      </c>
      <c r="H697" s="26">
        <v>45433</v>
      </c>
      <c r="I697" s="26">
        <v>45859</v>
      </c>
      <c r="J697" s="25" t="s">
        <v>464</v>
      </c>
      <c r="K697" s="25" t="s">
        <v>465</v>
      </c>
      <c r="L697" s="27">
        <v>1</v>
      </c>
      <c r="M697" s="26">
        <v>45859</v>
      </c>
      <c r="N697" s="25" t="str" cm="1">
        <f t="array" ref="N697">_xlfn.IFS(L697=100%,"выполнено",L697=0%,"не выполнено",L697&gt;0%,"в работе",L697&lt;100%,"в работе")</f>
        <v>выполнено</v>
      </c>
      <c r="O697" s="25"/>
      <c r="P697" s="25"/>
      <c r="Q697" s="25" t="s">
        <v>465</v>
      </c>
      <c r="R697" s="25" t="s">
        <v>465</v>
      </c>
      <c r="S697" s="48" t="s">
        <v>1718</v>
      </c>
    </row>
    <row r="698" spans="1:19" x14ac:dyDescent="0.25">
      <c r="A698" s="47" t="s">
        <v>1687</v>
      </c>
      <c r="B698" s="44">
        <v>5</v>
      </c>
      <c r="C698" s="25" t="s">
        <v>660</v>
      </c>
      <c r="D698" s="25" t="s">
        <v>73</v>
      </c>
      <c r="E698" s="26">
        <v>45335</v>
      </c>
      <c r="F698" s="26">
        <v>45341</v>
      </c>
      <c r="G698" s="25" t="s">
        <v>1797</v>
      </c>
      <c r="H698" s="26">
        <v>45433</v>
      </c>
      <c r="I698" s="26">
        <v>45849</v>
      </c>
      <c r="J698" s="25" t="s">
        <v>510</v>
      </c>
      <c r="K698" s="25" t="s">
        <v>444</v>
      </c>
      <c r="L698" s="27">
        <v>1</v>
      </c>
      <c r="M698" s="26">
        <v>45849</v>
      </c>
      <c r="N698" s="25" t="str" cm="1">
        <f t="array" ref="N698">_xlfn.IFS(L698=100%,"выполнено",L698=0%,"не выполнено",L698&gt;0%,"в работе",L698&lt;100%,"в работе")</f>
        <v>выполнено</v>
      </c>
      <c r="O698" s="25"/>
      <c r="P698" s="25"/>
      <c r="Q698" s="25" t="s">
        <v>510</v>
      </c>
      <c r="R698" s="25" t="s">
        <v>1699</v>
      </c>
      <c r="S698" s="48" t="s">
        <v>1718</v>
      </c>
    </row>
    <row r="699" spans="1:19" x14ac:dyDescent="0.25">
      <c r="A699" s="47" t="s">
        <v>1687</v>
      </c>
      <c r="B699" s="44">
        <v>5</v>
      </c>
      <c r="C699" s="25" t="s">
        <v>732</v>
      </c>
      <c r="D699" s="25" t="s">
        <v>67</v>
      </c>
      <c r="E699" s="26">
        <v>45335</v>
      </c>
      <c r="F699" s="26">
        <v>45348</v>
      </c>
      <c r="G699" s="25" t="s">
        <v>654</v>
      </c>
      <c r="H699" s="26">
        <v>45433</v>
      </c>
      <c r="I699" s="26">
        <v>45859</v>
      </c>
      <c r="J699" s="25" t="s">
        <v>290</v>
      </c>
      <c r="K699" s="25" t="s">
        <v>291</v>
      </c>
      <c r="L699" s="27">
        <v>1</v>
      </c>
      <c r="M699" s="26">
        <v>45859</v>
      </c>
      <c r="N699" s="25" t="str" cm="1">
        <f t="array" ref="N699">_xlfn.IFS(L699=100%,"выполнено",L699=0%,"не выполнено",L699&gt;0%,"в работе",L699&lt;100%,"в работе")</f>
        <v>выполнено</v>
      </c>
      <c r="O699" s="25"/>
      <c r="P699" s="25"/>
      <c r="Q699" s="25" t="s">
        <v>1700</v>
      </c>
      <c r="R699" s="25" t="s">
        <v>291</v>
      </c>
      <c r="S699" s="48" t="s">
        <v>1718</v>
      </c>
    </row>
    <row r="700" spans="1:19" x14ac:dyDescent="0.25">
      <c r="A700" s="47" t="s">
        <v>1687</v>
      </c>
      <c r="B700" s="44">
        <v>4</v>
      </c>
      <c r="C700" s="25" t="s">
        <v>670</v>
      </c>
      <c r="D700" s="25" t="s">
        <v>27</v>
      </c>
      <c r="E700" s="26">
        <v>45342</v>
      </c>
      <c r="F700" s="26">
        <v>45370</v>
      </c>
      <c r="G700" s="25" t="s">
        <v>38</v>
      </c>
      <c r="H700" s="26">
        <v>45632</v>
      </c>
      <c r="I700" s="26">
        <v>45876</v>
      </c>
      <c r="J700" s="25" t="s">
        <v>435</v>
      </c>
      <c r="K700" s="25" t="s">
        <v>436</v>
      </c>
      <c r="L700" s="27">
        <v>0.15</v>
      </c>
      <c r="M700" s="26" t="s">
        <v>2</v>
      </c>
      <c r="N700" s="25" t="str" cm="1">
        <f t="array" ref="N700">_xlfn.IFS(L700=100%,"выполнено",L700=0%,"не выполнено",L700&gt;0%,"в работе",L700&lt;100%,"в работе")</f>
        <v>в работе</v>
      </c>
      <c r="O700" s="25"/>
      <c r="P700" s="25"/>
      <c r="Q700" s="25" t="s">
        <v>1025</v>
      </c>
      <c r="R700" s="25" t="s">
        <v>436</v>
      </c>
      <c r="S700" s="48" t="s">
        <v>1718</v>
      </c>
    </row>
    <row r="701" spans="1:19" x14ac:dyDescent="0.25">
      <c r="A701" s="47" t="s">
        <v>1687</v>
      </c>
      <c r="B701" s="44">
        <v>4</v>
      </c>
      <c r="C701" s="25" t="s">
        <v>671</v>
      </c>
      <c r="D701" s="25" t="s">
        <v>28</v>
      </c>
      <c r="E701" s="26">
        <v>45342</v>
      </c>
      <c r="F701" s="26">
        <v>45363</v>
      </c>
      <c r="G701" s="25" t="s">
        <v>28</v>
      </c>
      <c r="H701" s="26">
        <v>45632</v>
      </c>
      <c r="I701" s="26">
        <v>45876</v>
      </c>
      <c r="J701" s="25" t="s">
        <v>464</v>
      </c>
      <c r="K701" s="25" t="s">
        <v>465</v>
      </c>
      <c r="L701" s="27">
        <v>0.2</v>
      </c>
      <c r="M701" s="26" t="s">
        <v>2</v>
      </c>
      <c r="N701" s="25" t="str" cm="1">
        <f t="array" ref="N701">_xlfn.IFS(L701=100%,"выполнено",L701=0%,"не выполнено",L701&gt;0%,"в работе",L701&lt;100%,"в работе")</f>
        <v>в работе</v>
      </c>
      <c r="O701" s="25"/>
      <c r="P701" s="25"/>
      <c r="Q701" s="25" t="s">
        <v>464</v>
      </c>
      <c r="R701" s="25" t="s">
        <v>465</v>
      </c>
      <c r="S701" s="48" t="s">
        <v>1718</v>
      </c>
    </row>
    <row r="702" spans="1:19" x14ac:dyDescent="0.25">
      <c r="A702" s="47" t="s">
        <v>1687</v>
      </c>
      <c r="B702" s="44">
        <v>4</v>
      </c>
      <c r="C702" s="25" t="s">
        <v>673</v>
      </c>
      <c r="D702" s="25" t="s">
        <v>7</v>
      </c>
      <c r="E702" s="26">
        <v>45363</v>
      </c>
      <c r="F702" s="26">
        <v>45363</v>
      </c>
      <c r="G702" s="25" t="s">
        <v>7</v>
      </c>
      <c r="H702" s="26">
        <v>45646</v>
      </c>
      <c r="I702" s="26">
        <v>45646</v>
      </c>
      <c r="J702" s="25" t="s">
        <v>464</v>
      </c>
      <c r="K702" s="25" t="s">
        <v>465</v>
      </c>
      <c r="L702" s="27">
        <v>1</v>
      </c>
      <c r="M702" s="26">
        <v>45646</v>
      </c>
      <c r="N702" s="25" t="str" cm="1">
        <f t="array" ref="N702">_xlfn.IFS(L702=100%,"выполнено",L702=0%,"не выполнено",L702&gt;0%,"в работе",L702&lt;100%,"в работе")</f>
        <v>выполнено</v>
      </c>
      <c r="O702" s="25"/>
      <c r="P702" s="25"/>
      <c r="Q702" s="25" t="s">
        <v>465</v>
      </c>
      <c r="R702" s="25" t="s">
        <v>465</v>
      </c>
      <c r="S702" s="48" t="s">
        <v>1718</v>
      </c>
    </row>
    <row r="703" spans="1:19" x14ac:dyDescent="0.25">
      <c r="A703" s="47" t="s">
        <v>1687</v>
      </c>
      <c r="B703" s="44">
        <v>4</v>
      </c>
      <c r="C703" s="25" t="s">
        <v>675</v>
      </c>
      <c r="D703" s="25" t="s">
        <v>73</v>
      </c>
      <c r="E703" s="26">
        <v>45364</v>
      </c>
      <c r="F703" s="26">
        <v>45370</v>
      </c>
      <c r="G703" s="25" t="s">
        <v>73</v>
      </c>
      <c r="H703" s="26">
        <v>45646</v>
      </c>
      <c r="I703" s="26">
        <v>45866</v>
      </c>
      <c r="J703" s="25" t="s">
        <v>478</v>
      </c>
      <c r="K703" s="25"/>
      <c r="L703" s="27">
        <v>0.4</v>
      </c>
      <c r="M703" s="26" t="s">
        <v>2</v>
      </c>
      <c r="N703" s="25" t="str" cm="1">
        <f t="array" ref="N703">_xlfn.IFS(L703=100%,"выполнено",L703=0%,"не выполнено",L703&gt;0%,"в работе",L703&lt;100%,"в работе")</f>
        <v>в работе</v>
      </c>
      <c r="O703" s="25"/>
      <c r="P703" s="25"/>
      <c r="Q703" s="25" t="s">
        <v>1025</v>
      </c>
      <c r="R703" s="25" t="s">
        <v>436</v>
      </c>
      <c r="S703" s="48" t="s">
        <v>1718</v>
      </c>
    </row>
    <row r="704" spans="1:19" x14ac:dyDescent="0.25">
      <c r="A704" s="47" t="s">
        <v>1687</v>
      </c>
      <c r="B704" s="44">
        <v>4</v>
      </c>
      <c r="C704" s="25" t="s">
        <v>676</v>
      </c>
      <c r="D704" s="25" t="s">
        <v>73</v>
      </c>
      <c r="E704" s="26">
        <v>45371</v>
      </c>
      <c r="F704" s="26">
        <v>45379</v>
      </c>
      <c r="G704" s="25" t="s">
        <v>73</v>
      </c>
      <c r="H704" s="26">
        <v>45860</v>
      </c>
      <c r="I704" s="26">
        <v>45866</v>
      </c>
      <c r="J704" s="25" t="s">
        <v>464</v>
      </c>
      <c r="K704" s="25" t="s">
        <v>465</v>
      </c>
      <c r="L704" s="27">
        <v>0</v>
      </c>
      <c r="M704" s="26" t="s">
        <v>2</v>
      </c>
      <c r="N704" s="25" t="str" cm="1">
        <f t="array" ref="N704">_xlfn.IFS(L704=100%,"выполнено",L704=0%,"не выполнено",L704&gt;0%,"в работе",L704&lt;100%,"в работе")</f>
        <v>не выполнено</v>
      </c>
      <c r="O704" s="25"/>
      <c r="P704" s="25"/>
      <c r="Q704" s="25" t="s">
        <v>465</v>
      </c>
      <c r="R704" s="25" t="s">
        <v>465</v>
      </c>
      <c r="S704" s="48" t="s">
        <v>1718</v>
      </c>
    </row>
    <row r="705" spans="1:19" x14ac:dyDescent="0.25">
      <c r="A705" s="47" t="s">
        <v>1687</v>
      </c>
      <c r="B705" s="44">
        <v>4</v>
      </c>
      <c r="C705" s="25" t="s">
        <v>677</v>
      </c>
      <c r="D705" s="25" t="s">
        <v>73</v>
      </c>
      <c r="E705" s="26">
        <v>45380</v>
      </c>
      <c r="F705" s="26">
        <v>45386</v>
      </c>
      <c r="G705" s="25" t="s">
        <v>73</v>
      </c>
      <c r="H705" s="26">
        <v>45860</v>
      </c>
      <c r="I705" s="26">
        <v>45866</v>
      </c>
      <c r="J705" s="25" t="s">
        <v>478</v>
      </c>
      <c r="K705" s="25"/>
      <c r="L705" s="27">
        <v>0</v>
      </c>
      <c r="M705" s="26" t="s">
        <v>2</v>
      </c>
      <c r="N705" s="25" t="str" cm="1">
        <f t="array" ref="N705">_xlfn.IFS(L705=100%,"выполнено",L705=0%,"не выполнено",L705&gt;0%,"в работе",L705&lt;100%,"в работе")</f>
        <v>не выполнено</v>
      </c>
      <c r="O705" s="25"/>
      <c r="P705" s="25"/>
      <c r="Q705" s="25" t="s">
        <v>1025</v>
      </c>
      <c r="R705" s="25" t="s">
        <v>436</v>
      </c>
      <c r="S705" s="48" t="s">
        <v>1718</v>
      </c>
    </row>
    <row r="706" spans="1:19" x14ac:dyDescent="0.25">
      <c r="A706" s="47" t="s">
        <v>1687</v>
      </c>
      <c r="B706" s="44">
        <v>4</v>
      </c>
      <c r="C706" s="25" t="s">
        <v>678</v>
      </c>
      <c r="D706" s="25" t="s">
        <v>7</v>
      </c>
      <c r="E706" s="26">
        <v>45386</v>
      </c>
      <c r="F706" s="26">
        <v>45386</v>
      </c>
      <c r="G706" s="25" t="s">
        <v>7</v>
      </c>
      <c r="H706" s="26">
        <v>45866</v>
      </c>
      <c r="I706" s="26">
        <v>45866</v>
      </c>
      <c r="J706" s="25" t="s">
        <v>464</v>
      </c>
      <c r="K706" s="25" t="s">
        <v>465</v>
      </c>
      <c r="L706" s="27">
        <v>0</v>
      </c>
      <c r="M706" s="26" t="s">
        <v>2</v>
      </c>
      <c r="N706" s="25" t="str" cm="1">
        <f t="array" ref="N706">_xlfn.IFS(L706=100%,"выполнено",L706=0%,"не выполнено",L706&gt;0%,"в работе",L706&lt;100%,"в работе")</f>
        <v>не выполнено</v>
      </c>
      <c r="O706" s="25"/>
      <c r="P706" s="25"/>
      <c r="Q706" s="25" t="s">
        <v>1719</v>
      </c>
      <c r="R706" s="25" t="s">
        <v>1719</v>
      </c>
      <c r="S706" s="48" t="s">
        <v>1718</v>
      </c>
    </row>
    <row r="707" spans="1:19" x14ac:dyDescent="0.25">
      <c r="A707" s="47" t="s">
        <v>1687</v>
      </c>
      <c r="B707" s="44">
        <v>3</v>
      </c>
      <c r="C707" s="25" t="s">
        <v>733</v>
      </c>
      <c r="D707" s="25" t="s">
        <v>734</v>
      </c>
      <c r="E707" s="26">
        <v>45285</v>
      </c>
      <c r="F707" s="26">
        <v>45432</v>
      </c>
      <c r="G707" s="25" t="s">
        <v>1798</v>
      </c>
      <c r="H707" s="26">
        <v>45433</v>
      </c>
      <c r="I707" s="26">
        <v>45887</v>
      </c>
      <c r="J707" s="25" t="s">
        <v>464</v>
      </c>
      <c r="K707" s="25" t="s">
        <v>465</v>
      </c>
      <c r="L707" s="27">
        <v>0.91</v>
      </c>
      <c r="M707" s="26" t="s">
        <v>2</v>
      </c>
      <c r="N707" s="25" t="str" cm="1">
        <f t="array" ref="N707">_xlfn.IFS(L707=100%,"выполнено",L707=0%,"не выполнено",L707&gt;0%,"в работе",L707&lt;100%,"в работе")</f>
        <v>в работе</v>
      </c>
      <c r="O707" s="25"/>
      <c r="P707" s="25"/>
      <c r="Q707" s="25" t="s">
        <v>465</v>
      </c>
      <c r="R707" s="25" t="s">
        <v>465</v>
      </c>
      <c r="S707" s="48" t="s">
        <v>1718</v>
      </c>
    </row>
    <row r="708" spans="1:19" x14ac:dyDescent="0.25">
      <c r="A708" s="47" t="s">
        <v>1687</v>
      </c>
      <c r="B708" s="44">
        <v>4</v>
      </c>
      <c r="C708" s="25" t="s">
        <v>532</v>
      </c>
      <c r="D708" s="25" t="s">
        <v>1</v>
      </c>
      <c r="E708" s="26" t="s">
        <v>2</v>
      </c>
      <c r="F708" s="26" t="s">
        <v>2</v>
      </c>
      <c r="G708" s="25" t="s">
        <v>2807</v>
      </c>
      <c r="H708" s="26">
        <v>45433</v>
      </c>
      <c r="I708" s="26">
        <v>45856</v>
      </c>
      <c r="J708" s="25"/>
      <c r="K708" s="25"/>
      <c r="L708" s="27">
        <v>1</v>
      </c>
      <c r="M708" s="26">
        <v>45856</v>
      </c>
      <c r="N708" s="25" t="str" cm="1">
        <f t="array" ref="N708">_xlfn.IFS(L708=100%,"выполнено",L708=0%,"не выполнено",L708&gt;0%,"в работе",L708&lt;100%,"в работе")</f>
        <v>выполнено</v>
      </c>
      <c r="O708" s="25"/>
      <c r="P708" s="25"/>
      <c r="Q708" s="25" t="s">
        <v>464</v>
      </c>
      <c r="R708" s="25" t="s">
        <v>465</v>
      </c>
      <c r="S708" s="48" t="s">
        <v>1718</v>
      </c>
    </row>
    <row r="709" spans="1:19" x14ac:dyDescent="0.25">
      <c r="A709" s="47" t="s">
        <v>1687</v>
      </c>
      <c r="B709" s="44">
        <v>5</v>
      </c>
      <c r="C709" s="25" t="s">
        <v>533</v>
      </c>
      <c r="D709" s="25" t="s">
        <v>1</v>
      </c>
      <c r="E709" s="26" t="s">
        <v>2</v>
      </c>
      <c r="F709" s="26" t="s">
        <v>2</v>
      </c>
      <c r="G709" s="25" t="s">
        <v>67</v>
      </c>
      <c r="H709" s="26">
        <v>45433</v>
      </c>
      <c r="I709" s="26">
        <v>45467</v>
      </c>
      <c r="J709" s="25"/>
      <c r="K709" s="25"/>
      <c r="L709" s="27">
        <v>1</v>
      </c>
      <c r="M709" s="26">
        <v>45467</v>
      </c>
      <c r="N709" s="25" t="str" cm="1">
        <f t="array" ref="N709">_xlfn.IFS(L709=100%,"выполнено",L709=0%,"не выполнено",L709&gt;0%,"в работе",L709&lt;100%,"в работе")</f>
        <v>выполнено</v>
      </c>
      <c r="O709" s="25"/>
      <c r="P709" s="25"/>
      <c r="Q709" s="25" t="s">
        <v>1701</v>
      </c>
      <c r="R709" s="25" t="s">
        <v>1702</v>
      </c>
      <c r="S709" s="48" t="s">
        <v>1718</v>
      </c>
    </row>
    <row r="710" spans="1:19" x14ac:dyDescent="0.25">
      <c r="A710" s="47" t="s">
        <v>1687</v>
      </c>
      <c r="B710" s="44">
        <v>5</v>
      </c>
      <c r="C710" s="25" t="s">
        <v>2896</v>
      </c>
      <c r="D710" s="25" t="s">
        <v>1</v>
      </c>
      <c r="E710" s="26" t="s">
        <v>2</v>
      </c>
      <c r="F710" s="26" t="s">
        <v>2</v>
      </c>
      <c r="G710" s="25" t="s">
        <v>98</v>
      </c>
      <c r="H710" s="26">
        <v>45796</v>
      </c>
      <c r="I710" s="26">
        <v>45856</v>
      </c>
      <c r="J710" s="25"/>
      <c r="K710" s="25"/>
      <c r="L710" s="27">
        <v>1</v>
      </c>
      <c r="M710" s="26">
        <v>45856</v>
      </c>
      <c r="N710" s="25" t="str" cm="1">
        <f t="array" ref="N710">_xlfn.IFS(L710=100%,"выполнено",L710=0%,"не выполнено",L710&gt;0%,"в работе",L710&lt;100%,"в работе")</f>
        <v>выполнено</v>
      </c>
      <c r="O710" s="25"/>
      <c r="P710" s="25"/>
      <c r="Q710" s="25" t="s">
        <v>1698</v>
      </c>
      <c r="R710" s="25" t="s">
        <v>1699</v>
      </c>
      <c r="S710" s="48" t="s">
        <v>1718</v>
      </c>
    </row>
    <row r="711" spans="1:19" x14ac:dyDescent="0.25">
      <c r="A711" s="47" t="s">
        <v>1687</v>
      </c>
      <c r="B711" s="44">
        <v>4</v>
      </c>
      <c r="C711" s="25" t="s">
        <v>2897</v>
      </c>
      <c r="D711" s="25" t="s">
        <v>1</v>
      </c>
      <c r="E711" s="26" t="s">
        <v>2</v>
      </c>
      <c r="F711" s="26" t="s">
        <v>2</v>
      </c>
      <c r="G711" s="25" t="s">
        <v>122</v>
      </c>
      <c r="H711" s="26">
        <v>45796</v>
      </c>
      <c r="I711" s="26">
        <v>45856</v>
      </c>
      <c r="J711" s="25"/>
      <c r="K711" s="25"/>
      <c r="L711" s="27">
        <v>1</v>
      </c>
      <c r="M711" s="26">
        <v>45856</v>
      </c>
      <c r="N711" s="25" t="str" cm="1">
        <f t="array" ref="N711">_xlfn.IFS(L711=100%,"выполнено",L711=0%,"не выполнено",L711&gt;0%,"в работе",L711&lt;100%,"в работе")</f>
        <v>выполнено</v>
      </c>
      <c r="O711" s="25"/>
      <c r="P711" s="25"/>
      <c r="Q711" s="25" t="s">
        <v>1719</v>
      </c>
      <c r="R711" s="25" t="s">
        <v>1719</v>
      </c>
      <c r="S711" s="48" t="s">
        <v>1718</v>
      </c>
    </row>
    <row r="712" spans="1:19" x14ac:dyDescent="0.25">
      <c r="A712" s="47" t="s">
        <v>1687</v>
      </c>
      <c r="B712" s="44">
        <v>5</v>
      </c>
      <c r="C712" s="25" t="s">
        <v>2898</v>
      </c>
      <c r="D712" s="25" t="s">
        <v>1</v>
      </c>
      <c r="E712" s="26" t="s">
        <v>2</v>
      </c>
      <c r="F712" s="26" t="s">
        <v>2</v>
      </c>
      <c r="G712" s="25" t="s">
        <v>122</v>
      </c>
      <c r="H712" s="26">
        <v>45796</v>
      </c>
      <c r="I712" s="26">
        <v>45856</v>
      </c>
      <c r="J712" s="25"/>
      <c r="K712" s="25"/>
      <c r="L712" s="27">
        <v>1</v>
      </c>
      <c r="M712" s="26">
        <v>45856</v>
      </c>
      <c r="N712" s="25" t="str" cm="1">
        <f t="array" ref="N712">_xlfn.IFS(L712=100%,"выполнено",L712=0%,"не выполнено",L712&gt;0%,"в работе",L712&lt;100%,"в работе")</f>
        <v>выполнено</v>
      </c>
      <c r="O712" s="25"/>
      <c r="P712" s="25"/>
      <c r="Q712" s="25" t="s">
        <v>1698</v>
      </c>
      <c r="R712" s="25" t="s">
        <v>1699</v>
      </c>
      <c r="S712" s="48" t="s">
        <v>1718</v>
      </c>
    </row>
    <row r="713" spans="1:19" x14ac:dyDescent="0.25">
      <c r="A713" s="47" t="s">
        <v>1687</v>
      </c>
      <c r="B713" s="44">
        <v>5</v>
      </c>
      <c r="C713" s="25" t="s">
        <v>2899</v>
      </c>
      <c r="D713" s="25" t="s">
        <v>1</v>
      </c>
      <c r="E713" s="26" t="s">
        <v>2</v>
      </c>
      <c r="F713" s="26" t="s">
        <v>2</v>
      </c>
      <c r="G713" s="25" t="s">
        <v>7</v>
      </c>
      <c r="H713" s="26">
        <v>45803</v>
      </c>
      <c r="I713" s="26">
        <v>45803</v>
      </c>
      <c r="J713" s="25"/>
      <c r="K713" s="25"/>
      <c r="L713" s="27">
        <v>1</v>
      </c>
      <c r="M713" s="26">
        <v>45803</v>
      </c>
      <c r="N713" s="25" t="str" cm="1">
        <f t="array" ref="N713">_xlfn.IFS(L713=100%,"выполнено",L713=0%,"не выполнено",L713&gt;0%,"в работе",L713&lt;100%,"в работе")</f>
        <v>выполнено</v>
      </c>
      <c r="O713" s="25"/>
      <c r="P713" s="25"/>
      <c r="Q713" s="25" t="s">
        <v>1696</v>
      </c>
      <c r="R713" s="25" t="s">
        <v>204</v>
      </c>
      <c r="S713" s="48" t="s">
        <v>1718</v>
      </c>
    </row>
    <row r="714" spans="1:19" x14ac:dyDescent="0.25">
      <c r="A714" s="47" t="s">
        <v>1687</v>
      </c>
      <c r="B714" s="44">
        <v>4</v>
      </c>
      <c r="C714" s="25" t="s">
        <v>2900</v>
      </c>
      <c r="D714" s="25" t="s">
        <v>28</v>
      </c>
      <c r="E714" s="26">
        <v>45342</v>
      </c>
      <c r="F714" s="26">
        <v>45363</v>
      </c>
      <c r="G714" s="25" t="s">
        <v>2808</v>
      </c>
      <c r="H714" s="26">
        <v>45796</v>
      </c>
      <c r="I714" s="26">
        <v>45856</v>
      </c>
      <c r="J714" s="25" t="s">
        <v>416</v>
      </c>
      <c r="K714" s="25" t="s">
        <v>417</v>
      </c>
      <c r="L714" s="27">
        <v>1</v>
      </c>
      <c r="M714" s="26">
        <v>45856</v>
      </c>
      <c r="N714" s="25" t="str" cm="1">
        <f t="array" ref="N714">_xlfn.IFS(L714=100%,"выполнено",L714=0%,"не выполнено",L714&gt;0%,"в работе",L714&lt;100%,"в работе")</f>
        <v>выполнено</v>
      </c>
      <c r="O714" s="25"/>
      <c r="P714" s="25"/>
      <c r="Q714" s="25" t="s">
        <v>991</v>
      </c>
      <c r="R714" s="25" t="s">
        <v>1697</v>
      </c>
      <c r="S714" s="48" t="s">
        <v>1718</v>
      </c>
    </row>
    <row r="715" spans="1:19" x14ac:dyDescent="0.25">
      <c r="A715" s="47" t="s">
        <v>1687</v>
      </c>
      <c r="B715" s="44">
        <v>5</v>
      </c>
      <c r="C715" s="25" t="s">
        <v>2901</v>
      </c>
      <c r="D715" s="25" t="s">
        <v>1</v>
      </c>
      <c r="E715" s="26" t="s">
        <v>2</v>
      </c>
      <c r="F715" s="26" t="s">
        <v>2</v>
      </c>
      <c r="G715" s="25" t="s">
        <v>2808</v>
      </c>
      <c r="H715" s="26">
        <v>45796</v>
      </c>
      <c r="I715" s="26">
        <v>45856</v>
      </c>
      <c r="J715" s="25"/>
      <c r="K715" s="25"/>
      <c r="L715" s="27">
        <v>1</v>
      </c>
      <c r="M715" s="26">
        <v>45856</v>
      </c>
      <c r="N715" s="25" t="str" cm="1">
        <f t="array" ref="N715">_xlfn.IFS(L715=100%,"выполнено",L715=0%,"не выполнено",L715&gt;0%,"в работе",L715&lt;100%,"в работе")</f>
        <v>выполнено</v>
      </c>
      <c r="O715" s="25"/>
      <c r="P715" s="25"/>
      <c r="Q715" s="25" t="s">
        <v>991</v>
      </c>
      <c r="R715" s="25" t="s">
        <v>1697</v>
      </c>
      <c r="S715" s="48" t="s">
        <v>1718</v>
      </c>
    </row>
    <row r="716" spans="1:19" x14ac:dyDescent="0.25">
      <c r="A716" s="47" t="s">
        <v>1687</v>
      </c>
      <c r="B716" s="44">
        <v>5</v>
      </c>
      <c r="C716" s="25" t="s">
        <v>2902</v>
      </c>
      <c r="D716" s="25" t="s">
        <v>1</v>
      </c>
      <c r="E716" s="26" t="s">
        <v>2</v>
      </c>
      <c r="F716" s="26" t="s">
        <v>2</v>
      </c>
      <c r="G716" s="25" t="s">
        <v>2808</v>
      </c>
      <c r="H716" s="26">
        <v>45796</v>
      </c>
      <c r="I716" s="26">
        <v>45856</v>
      </c>
      <c r="J716" s="25"/>
      <c r="K716" s="25"/>
      <c r="L716" s="27">
        <v>1</v>
      </c>
      <c r="M716" s="26">
        <v>45856</v>
      </c>
      <c r="N716" s="25" t="str" cm="1">
        <f t="array" ref="N716">_xlfn.IFS(L716=100%,"выполнено",L716=0%,"не выполнено",L716&gt;0%,"в работе",L716&lt;100%,"в работе")</f>
        <v>выполнено</v>
      </c>
      <c r="O716" s="25"/>
      <c r="P716" s="25"/>
      <c r="Q716" s="25" t="s">
        <v>1698</v>
      </c>
      <c r="R716" s="25" t="s">
        <v>1699</v>
      </c>
      <c r="S716" s="48" t="s">
        <v>1718</v>
      </c>
    </row>
    <row r="717" spans="1:19" x14ac:dyDescent="0.25">
      <c r="A717" s="47" t="s">
        <v>1687</v>
      </c>
      <c r="B717" s="44">
        <v>5</v>
      </c>
      <c r="C717" s="25" t="s">
        <v>2903</v>
      </c>
      <c r="D717" s="25" t="s">
        <v>1</v>
      </c>
      <c r="E717" s="26" t="s">
        <v>2</v>
      </c>
      <c r="F717" s="26" t="s">
        <v>2</v>
      </c>
      <c r="G717" s="25" t="s">
        <v>2808</v>
      </c>
      <c r="H717" s="26">
        <v>45796</v>
      </c>
      <c r="I717" s="26">
        <v>45856</v>
      </c>
      <c r="J717" s="25"/>
      <c r="K717" s="25"/>
      <c r="L717" s="27">
        <v>1</v>
      </c>
      <c r="M717" s="26">
        <v>45856</v>
      </c>
      <c r="N717" s="25" t="str" cm="1">
        <f t="array" ref="N717">_xlfn.IFS(L717=100%,"выполнено",L717=0%,"не выполнено",L717&gt;0%,"в работе",L717&lt;100%,"в работе")</f>
        <v>выполнено</v>
      </c>
      <c r="O717" s="25"/>
      <c r="P717" s="25"/>
      <c r="Q717" s="25" t="s">
        <v>1719</v>
      </c>
      <c r="R717" s="25" t="s">
        <v>1719</v>
      </c>
      <c r="S717" s="48" t="s">
        <v>1718</v>
      </c>
    </row>
    <row r="718" spans="1:19" x14ac:dyDescent="0.25">
      <c r="A718" s="47" t="s">
        <v>1687</v>
      </c>
      <c r="B718" s="44">
        <v>6</v>
      </c>
      <c r="C718" s="25" t="s">
        <v>2904</v>
      </c>
      <c r="D718" s="25" t="s">
        <v>1</v>
      </c>
      <c r="E718" s="26" t="s">
        <v>2</v>
      </c>
      <c r="F718" s="26" t="s">
        <v>2</v>
      </c>
      <c r="G718" s="25" t="s">
        <v>2808</v>
      </c>
      <c r="H718" s="26">
        <v>45796</v>
      </c>
      <c r="I718" s="26">
        <v>45856</v>
      </c>
      <c r="J718" s="25"/>
      <c r="K718" s="25"/>
      <c r="L718" s="27">
        <v>1</v>
      </c>
      <c r="M718" s="26">
        <v>45856</v>
      </c>
      <c r="N718" s="25" t="str" cm="1">
        <f t="array" ref="N718">_xlfn.IFS(L718=100%,"выполнено",L718=0%,"не выполнено",L718&gt;0%,"в работе",L718&lt;100%,"в работе")</f>
        <v>выполнено</v>
      </c>
      <c r="O718" s="25"/>
      <c r="P718" s="25"/>
      <c r="Q718" s="25" t="s">
        <v>1698</v>
      </c>
      <c r="R718" s="25" t="s">
        <v>1699</v>
      </c>
      <c r="S718" s="48" t="s">
        <v>1718</v>
      </c>
    </row>
    <row r="719" spans="1:19" x14ac:dyDescent="0.25">
      <c r="A719" s="47" t="s">
        <v>1687</v>
      </c>
      <c r="B719" s="44">
        <v>6</v>
      </c>
      <c r="C719" s="25" t="s">
        <v>2905</v>
      </c>
      <c r="D719" s="25" t="s">
        <v>1</v>
      </c>
      <c r="E719" s="26" t="s">
        <v>2</v>
      </c>
      <c r="F719" s="26" t="s">
        <v>2</v>
      </c>
      <c r="G719" s="25" t="s">
        <v>2808</v>
      </c>
      <c r="H719" s="26">
        <v>45796</v>
      </c>
      <c r="I719" s="26">
        <v>45856</v>
      </c>
      <c r="J719" s="25"/>
      <c r="K719" s="25"/>
      <c r="L719" s="27">
        <v>1</v>
      </c>
      <c r="M719" s="26">
        <v>45856</v>
      </c>
      <c r="N719" s="25" t="str" cm="1">
        <f t="array" ref="N719">_xlfn.IFS(L719=100%,"выполнено",L719=0%,"не выполнено",L719&gt;0%,"в работе",L719&lt;100%,"в работе")</f>
        <v>выполнено</v>
      </c>
      <c r="O719" s="25"/>
      <c r="P719" s="25"/>
      <c r="Q719" s="25" t="s">
        <v>465</v>
      </c>
      <c r="R719" s="25" t="s">
        <v>465</v>
      </c>
      <c r="S719" s="48" t="s">
        <v>1718</v>
      </c>
    </row>
    <row r="720" spans="1:19" x14ac:dyDescent="0.25">
      <c r="A720" s="47" t="s">
        <v>1687</v>
      </c>
      <c r="B720" s="44">
        <v>7</v>
      </c>
      <c r="C720" s="25" t="s">
        <v>2906</v>
      </c>
      <c r="D720" s="25" t="s">
        <v>1</v>
      </c>
      <c r="E720" s="26" t="s">
        <v>2</v>
      </c>
      <c r="F720" s="26" t="s">
        <v>2</v>
      </c>
      <c r="G720" s="25" t="s">
        <v>2808</v>
      </c>
      <c r="H720" s="26">
        <v>45796</v>
      </c>
      <c r="I720" s="26">
        <v>45856</v>
      </c>
      <c r="J720" s="25"/>
      <c r="K720" s="25"/>
      <c r="L720" s="27">
        <v>1</v>
      </c>
      <c r="M720" s="26">
        <v>45856</v>
      </c>
      <c r="N720" s="25" t="str" cm="1">
        <f t="array" ref="N720">_xlfn.IFS(L720=100%,"выполнено",L720=0%,"не выполнено",L720&gt;0%,"в работе",L720&lt;100%,"в работе")</f>
        <v>выполнено</v>
      </c>
      <c r="O720" s="25"/>
      <c r="P720" s="25"/>
      <c r="Q720" s="25" t="s">
        <v>1698</v>
      </c>
      <c r="R720" s="25" t="s">
        <v>1699</v>
      </c>
      <c r="S720" s="48" t="s">
        <v>1718</v>
      </c>
    </row>
    <row r="721" spans="1:19" x14ac:dyDescent="0.25">
      <c r="A721" s="47" t="s">
        <v>1687</v>
      </c>
      <c r="B721" s="44">
        <v>6</v>
      </c>
      <c r="C721" s="25" t="s">
        <v>2907</v>
      </c>
      <c r="D721" s="25" t="s">
        <v>1</v>
      </c>
      <c r="E721" s="26" t="s">
        <v>2</v>
      </c>
      <c r="F721" s="26" t="s">
        <v>2</v>
      </c>
      <c r="G721" s="25" t="s">
        <v>2808</v>
      </c>
      <c r="H721" s="26">
        <v>45796</v>
      </c>
      <c r="I721" s="26">
        <v>45856</v>
      </c>
      <c r="J721" s="25"/>
      <c r="K721" s="25"/>
      <c r="L721" s="27">
        <v>1</v>
      </c>
      <c r="M721" s="26">
        <v>45856</v>
      </c>
      <c r="N721" s="25" t="str" cm="1">
        <f t="array" ref="N721">_xlfn.IFS(L721=100%,"выполнено",L721=0%,"не выполнено",L721&gt;0%,"в работе",L721&lt;100%,"в работе")</f>
        <v>выполнено</v>
      </c>
      <c r="O721" s="25"/>
      <c r="P721" s="25"/>
      <c r="Q721" s="25" t="s">
        <v>465</v>
      </c>
      <c r="R721" s="25" t="s">
        <v>465</v>
      </c>
      <c r="S721" s="48" t="s">
        <v>1718</v>
      </c>
    </row>
    <row r="722" spans="1:19" x14ac:dyDescent="0.25">
      <c r="A722" s="47" t="s">
        <v>1687</v>
      </c>
      <c r="B722" s="44">
        <v>7</v>
      </c>
      <c r="C722" s="25" t="s">
        <v>2908</v>
      </c>
      <c r="D722" s="25" t="s">
        <v>1</v>
      </c>
      <c r="E722" s="26" t="s">
        <v>2</v>
      </c>
      <c r="F722" s="26" t="s">
        <v>2</v>
      </c>
      <c r="G722" s="25" t="s">
        <v>2808</v>
      </c>
      <c r="H722" s="26">
        <v>45796</v>
      </c>
      <c r="I722" s="26">
        <v>45856</v>
      </c>
      <c r="J722" s="25"/>
      <c r="K722" s="25"/>
      <c r="L722" s="27">
        <v>1</v>
      </c>
      <c r="M722" s="26">
        <v>45856</v>
      </c>
      <c r="N722" s="25" t="str" cm="1">
        <f t="array" ref="N722">_xlfn.IFS(L722=100%,"выполнено",L722=0%,"не выполнено",L722&gt;0%,"в работе",L722&lt;100%,"в работе")</f>
        <v>выполнено</v>
      </c>
      <c r="O722" s="25"/>
      <c r="P722" s="25"/>
      <c r="Q722" s="25" t="s">
        <v>1698</v>
      </c>
      <c r="R722" s="25" t="s">
        <v>1699</v>
      </c>
      <c r="S722" s="48" t="s">
        <v>1718</v>
      </c>
    </row>
    <row r="723" spans="1:19" x14ac:dyDescent="0.25">
      <c r="A723" s="47" t="s">
        <v>1687</v>
      </c>
      <c r="B723" s="44">
        <v>4</v>
      </c>
      <c r="C723" s="25" t="s">
        <v>2909</v>
      </c>
      <c r="D723" s="25" t="s">
        <v>73</v>
      </c>
      <c r="E723" s="26">
        <v>45300</v>
      </c>
      <c r="F723" s="26">
        <v>45306</v>
      </c>
      <c r="G723" s="25" t="s">
        <v>2809</v>
      </c>
      <c r="H723" s="26">
        <v>45433</v>
      </c>
      <c r="I723" s="26">
        <v>45827</v>
      </c>
      <c r="J723" s="25" t="s">
        <v>464</v>
      </c>
      <c r="K723" s="25" t="s">
        <v>465</v>
      </c>
      <c r="L723" s="27">
        <v>1</v>
      </c>
      <c r="M723" s="26">
        <v>45827</v>
      </c>
      <c r="N723" s="25" t="str" cm="1">
        <f t="array" ref="N723">_xlfn.IFS(L723=100%,"выполнено",L723=0%,"не выполнено",L723&gt;0%,"в работе",L723&lt;100%,"в работе")</f>
        <v>выполнено</v>
      </c>
      <c r="O723" s="25"/>
      <c r="P723" s="25"/>
      <c r="Q723" s="25" t="s">
        <v>1719</v>
      </c>
      <c r="R723" s="25" t="s">
        <v>1719</v>
      </c>
      <c r="S723" s="48" t="s">
        <v>1718</v>
      </c>
    </row>
    <row r="724" spans="1:19" x14ac:dyDescent="0.25">
      <c r="A724" s="47" t="s">
        <v>1687</v>
      </c>
      <c r="B724" s="44">
        <v>5</v>
      </c>
      <c r="C724" s="25" t="s">
        <v>2910</v>
      </c>
      <c r="D724" s="25" t="s">
        <v>73</v>
      </c>
      <c r="E724" s="26">
        <v>45300</v>
      </c>
      <c r="F724" s="26">
        <v>45306</v>
      </c>
      <c r="G724" s="25" t="s">
        <v>2810</v>
      </c>
      <c r="H724" s="26">
        <v>45433</v>
      </c>
      <c r="I724" s="26">
        <v>45827</v>
      </c>
      <c r="J724" s="25" t="s">
        <v>510</v>
      </c>
      <c r="K724" s="25" t="s">
        <v>444</v>
      </c>
      <c r="L724" s="27">
        <v>1</v>
      </c>
      <c r="M724" s="26">
        <v>45827</v>
      </c>
      <c r="N724" s="25" t="str" cm="1">
        <f t="array" ref="N724">_xlfn.IFS(L724=100%,"выполнено",L724=0%,"не выполнено",L724&gt;0%,"в работе",L724&lt;100%,"в работе")</f>
        <v>выполнено</v>
      </c>
      <c r="O724" s="25"/>
      <c r="P724" s="25"/>
      <c r="Q724" s="25" t="s">
        <v>1698</v>
      </c>
      <c r="R724" s="25" t="s">
        <v>1699</v>
      </c>
      <c r="S724" s="48" t="s">
        <v>1718</v>
      </c>
    </row>
    <row r="725" spans="1:19" x14ac:dyDescent="0.25">
      <c r="A725" s="47" t="s">
        <v>1687</v>
      </c>
      <c r="B725" s="44">
        <v>4</v>
      </c>
      <c r="C725" s="25" t="s">
        <v>731</v>
      </c>
      <c r="D725" s="25" t="s">
        <v>67</v>
      </c>
      <c r="E725" s="26">
        <v>45335</v>
      </c>
      <c r="F725" s="26">
        <v>45348</v>
      </c>
      <c r="G725" s="25" t="s">
        <v>2811</v>
      </c>
      <c r="H725" s="26">
        <v>45433</v>
      </c>
      <c r="I725" s="26">
        <v>45863</v>
      </c>
      <c r="J725" s="25" t="s">
        <v>464</v>
      </c>
      <c r="K725" s="25" t="s">
        <v>465</v>
      </c>
      <c r="L725" s="27">
        <v>1</v>
      </c>
      <c r="M725" s="26">
        <v>45863</v>
      </c>
      <c r="N725" s="25" t="str" cm="1">
        <f t="array" ref="N725">_xlfn.IFS(L725=100%,"выполнено",L725=0%,"не выполнено",L725&gt;0%,"в работе",L725&lt;100%,"в работе")</f>
        <v>выполнено</v>
      </c>
      <c r="O725" s="25"/>
      <c r="P725" s="25"/>
      <c r="Q725" s="25" t="s">
        <v>465</v>
      </c>
      <c r="R725" s="25" t="s">
        <v>465</v>
      </c>
      <c r="S725" s="48" t="s">
        <v>1718</v>
      </c>
    </row>
    <row r="726" spans="1:19" x14ac:dyDescent="0.25">
      <c r="A726" s="47" t="s">
        <v>1687</v>
      </c>
      <c r="B726" s="44">
        <v>5</v>
      </c>
      <c r="C726" s="25" t="s">
        <v>657</v>
      </c>
      <c r="D726" s="25" t="s">
        <v>73</v>
      </c>
      <c r="E726" s="26">
        <v>45335</v>
      </c>
      <c r="F726" s="26">
        <v>45341</v>
      </c>
      <c r="G726" s="25" t="s">
        <v>681</v>
      </c>
      <c r="H726" s="26">
        <v>45433</v>
      </c>
      <c r="I726" s="26">
        <v>45849</v>
      </c>
      <c r="J726" s="25" t="s">
        <v>510</v>
      </c>
      <c r="K726" s="25" t="s">
        <v>444</v>
      </c>
      <c r="L726" s="27">
        <v>1</v>
      </c>
      <c r="M726" s="26">
        <v>45849</v>
      </c>
      <c r="N726" s="25" t="str" cm="1">
        <f t="array" ref="N726">_xlfn.IFS(L726=100%,"выполнено",L726=0%,"не выполнено",L726&gt;0%,"в работе",L726&lt;100%,"в работе")</f>
        <v>выполнено</v>
      </c>
      <c r="O726" s="25"/>
      <c r="P726" s="25"/>
      <c r="Q726" s="25" t="s">
        <v>1698</v>
      </c>
      <c r="R726" s="25" t="s">
        <v>1699</v>
      </c>
      <c r="S726" s="48" t="s">
        <v>1718</v>
      </c>
    </row>
    <row r="727" spans="1:19" x14ac:dyDescent="0.25">
      <c r="A727" s="47" t="s">
        <v>1687</v>
      </c>
      <c r="B727" s="44">
        <v>5</v>
      </c>
      <c r="C727" s="25" t="s">
        <v>2049</v>
      </c>
      <c r="D727" s="25" t="s">
        <v>67</v>
      </c>
      <c r="E727" s="26">
        <v>45335</v>
      </c>
      <c r="F727" s="26">
        <v>45348</v>
      </c>
      <c r="G727" s="25" t="s">
        <v>2812</v>
      </c>
      <c r="H727" s="26">
        <v>45433</v>
      </c>
      <c r="I727" s="26">
        <v>45863</v>
      </c>
      <c r="J727" s="25" t="s">
        <v>290</v>
      </c>
      <c r="K727" s="25" t="s">
        <v>291</v>
      </c>
      <c r="L727" s="27">
        <v>1</v>
      </c>
      <c r="M727" s="26">
        <v>45863</v>
      </c>
      <c r="N727" s="25" t="str" cm="1">
        <f t="array" ref="N727">_xlfn.IFS(L727=100%,"выполнено",L727=0%,"не выполнено",L727&gt;0%,"в работе",L727&lt;100%,"в работе")</f>
        <v>выполнено</v>
      </c>
      <c r="O727" s="25"/>
      <c r="P727" s="25"/>
      <c r="Q727" s="25" t="s">
        <v>1700</v>
      </c>
      <c r="R727" s="25" t="s">
        <v>291</v>
      </c>
      <c r="S727" s="48" t="s">
        <v>1718</v>
      </c>
    </row>
    <row r="728" spans="1:19" x14ac:dyDescent="0.25">
      <c r="A728" s="47" t="s">
        <v>1687</v>
      </c>
      <c r="B728" s="44">
        <v>4</v>
      </c>
      <c r="C728" s="25" t="s">
        <v>659</v>
      </c>
      <c r="D728" s="25" t="s">
        <v>67</v>
      </c>
      <c r="E728" s="26">
        <v>45335</v>
      </c>
      <c r="F728" s="26">
        <v>45348</v>
      </c>
      <c r="G728" s="25" t="s">
        <v>2813</v>
      </c>
      <c r="H728" s="26">
        <v>45433</v>
      </c>
      <c r="I728" s="26">
        <v>45862</v>
      </c>
      <c r="J728" s="25" t="s">
        <v>464</v>
      </c>
      <c r="K728" s="25" t="s">
        <v>465</v>
      </c>
      <c r="L728" s="27">
        <v>1</v>
      </c>
      <c r="M728" s="26">
        <v>45862</v>
      </c>
      <c r="N728" s="25" t="str" cm="1">
        <f t="array" ref="N728">_xlfn.IFS(L728=100%,"выполнено",L728=0%,"не выполнено",L728&gt;0%,"в работе",L728&lt;100%,"в работе")</f>
        <v>выполнено</v>
      </c>
      <c r="O728" s="25"/>
      <c r="P728" s="25"/>
      <c r="Q728" s="25" t="s">
        <v>465</v>
      </c>
      <c r="R728" s="25" t="s">
        <v>465</v>
      </c>
      <c r="S728" s="48" t="s">
        <v>1718</v>
      </c>
    </row>
    <row r="729" spans="1:19" x14ac:dyDescent="0.25">
      <c r="A729" s="47" t="s">
        <v>1687</v>
      </c>
      <c r="B729" s="44">
        <v>5</v>
      </c>
      <c r="C729" s="25" t="s">
        <v>660</v>
      </c>
      <c r="D729" s="25" t="s">
        <v>73</v>
      </c>
      <c r="E729" s="26">
        <v>45335</v>
      </c>
      <c r="F729" s="26">
        <v>45341</v>
      </c>
      <c r="G729" s="25" t="s">
        <v>1797</v>
      </c>
      <c r="H729" s="26">
        <v>45433</v>
      </c>
      <c r="I729" s="26">
        <v>45849</v>
      </c>
      <c r="J729" s="25" t="s">
        <v>510</v>
      </c>
      <c r="K729" s="25" t="s">
        <v>444</v>
      </c>
      <c r="L729" s="27">
        <v>1</v>
      </c>
      <c r="M729" s="26">
        <v>45849</v>
      </c>
      <c r="N729" s="25" t="str" cm="1">
        <f t="array" ref="N729">_xlfn.IFS(L729=100%,"выполнено",L729=0%,"не выполнено",L729&gt;0%,"в работе",L729&lt;100%,"в работе")</f>
        <v>выполнено</v>
      </c>
      <c r="O729" s="25"/>
      <c r="P729" s="25"/>
      <c r="Q729" s="25" t="s">
        <v>510</v>
      </c>
      <c r="R729" s="25" t="s">
        <v>1699</v>
      </c>
      <c r="S729" s="48" t="s">
        <v>1718</v>
      </c>
    </row>
    <row r="730" spans="1:19" x14ac:dyDescent="0.25">
      <c r="A730" s="47" t="s">
        <v>1687</v>
      </c>
      <c r="B730" s="44">
        <v>5</v>
      </c>
      <c r="C730" s="25" t="s">
        <v>732</v>
      </c>
      <c r="D730" s="25" t="s">
        <v>67</v>
      </c>
      <c r="E730" s="26">
        <v>45335</v>
      </c>
      <c r="F730" s="26">
        <v>45348</v>
      </c>
      <c r="G730" s="25" t="s">
        <v>784</v>
      </c>
      <c r="H730" s="26">
        <v>45433</v>
      </c>
      <c r="I730" s="26">
        <v>45862</v>
      </c>
      <c r="J730" s="25" t="s">
        <v>290</v>
      </c>
      <c r="K730" s="25" t="s">
        <v>291</v>
      </c>
      <c r="L730" s="27">
        <v>1</v>
      </c>
      <c r="M730" s="26">
        <v>45862</v>
      </c>
      <c r="N730" s="25" t="str" cm="1">
        <f t="array" ref="N730">_xlfn.IFS(L730=100%,"выполнено",L730=0%,"не выполнено",L730&gt;0%,"в работе",L730&lt;100%,"в работе")</f>
        <v>выполнено</v>
      </c>
      <c r="O730" s="25"/>
      <c r="P730" s="25"/>
      <c r="Q730" s="25" t="s">
        <v>1700</v>
      </c>
      <c r="R730" s="25" t="s">
        <v>291</v>
      </c>
      <c r="S730" s="48" t="s">
        <v>1718</v>
      </c>
    </row>
    <row r="731" spans="1:19" x14ac:dyDescent="0.25">
      <c r="A731" s="47" t="s">
        <v>1687</v>
      </c>
      <c r="B731" s="44">
        <v>4</v>
      </c>
      <c r="C731" s="25" t="s">
        <v>670</v>
      </c>
      <c r="D731" s="25" t="s">
        <v>27</v>
      </c>
      <c r="E731" s="26">
        <v>45342</v>
      </c>
      <c r="F731" s="26">
        <v>45370</v>
      </c>
      <c r="G731" s="25" t="s">
        <v>434</v>
      </c>
      <c r="H731" s="26">
        <v>45433</v>
      </c>
      <c r="I731" s="26">
        <v>45884</v>
      </c>
      <c r="J731" s="25" t="s">
        <v>435</v>
      </c>
      <c r="K731" s="25" t="s">
        <v>436</v>
      </c>
      <c r="L731" s="27">
        <v>0.35</v>
      </c>
      <c r="M731" s="26" t="s">
        <v>2</v>
      </c>
      <c r="N731" s="25" t="str" cm="1">
        <f t="array" ref="N731">_xlfn.IFS(L731=100%,"выполнено",L731=0%,"не выполнено",L731&gt;0%,"в работе",L731&lt;100%,"в работе")</f>
        <v>в работе</v>
      </c>
      <c r="O731" s="25"/>
      <c r="P731" s="25"/>
      <c r="Q731" s="25" t="s">
        <v>1025</v>
      </c>
      <c r="R731" s="25" t="s">
        <v>436</v>
      </c>
      <c r="S731" s="48" t="s">
        <v>1718</v>
      </c>
    </row>
    <row r="732" spans="1:19" x14ac:dyDescent="0.25">
      <c r="A732" s="47" t="s">
        <v>1687</v>
      </c>
      <c r="B732" s="44">
        <v>4</v>
      </c>
      <c r="C732" s="25" t="s">
        <v>671</v>
      </c>
      <c r="D732" s="25" t="s">
        <v>122</v>
      </c>
      <c r="E732" s="26">
        <v>45342</v>
      </c>
      <c r="F732" s="26">
        <v>45407</v>
      </c>
      <c r="G732" s="25" t="s">
        <v>107</v>
      </c>
      <c r="H732" s="26">
        <v>45433</v>
      </c>
      <c r="I732" s="26">
        <v>45887</v>
      </c>
      <c r="J732" s="25" t="s">
        <v>464</v>
      </c>
      <c r="K732" s="25" t="s">
        <v>465</v>
      </c>
      <c r="L732" s="27">
        <v>0.05</v>
      </c>
      <c r="M732" s="26" t="s">
        <v>2</v>
      </c>
      <c r="N732" s="25" t="str" cm="1">
        <f t="array" ref="N732">_xlfn.IFS(L732=100%,"выполнено",L732=0%,"не выполнено",L732&gt;0%,"в работе",L732&lt;100%,"в работе")</f>
        <v>в работе</v>
      </c>
      <c r="O732" s="25"/>
      <c r="P732" s="25"/>
      <c r="Q732" s="25" t="s">
        <v>464</v>
      </c>
      <c r="R732" s="25" t="s">
        <v>465</v>
      </c>
      <c r="S732" s="48" t="s">
        <v>1718</v>
      </c>
    </row>
    <row r="733" spans="1:19" x14ac:dyDescent="0.25">
      <c r="A733" s="47" t="s">
        <v>1687</v>
      </c>
      <c r="B733" s="44">
        <v>4</v>
      </c>
      <c r="C733" s="25" t="s">
        <v>673</v>
      </c>
      <c r="D733" s="25" t="s">
        <v>7</v>
      </c>
      <c r="E733" s="26">
        <v>45407</v>
      </c>
      <c r="F733" s="26">
        <v>45407</v>
      </c>
      <c r="G733" s="25" t="s">
        <v>7</v>
      </c>
      <c r="H733" s="26">
        <v>45887</v>
      </c>
      <c r="I733" s="26">
        <v>45887</v>
      </c>
      <c r="J733" s="25" t="s">
        <v>464</v>
      </c>
      <c r="K733" s="25" t="s">
        <v>465</v>
      </c>
      <c r="L733" s="27">
        <v>0</v>
      </c>
      <c r="M733" s="26" t="s">
        <v>2</v>
      </c>
      <c r="N733" s="25" t="str" cm="1">
        <f t="array" ref="N733">_xlfn.IFS(L733=100%,"выполнено",L733=0%,"не выполнено",L733&gt;0%,"в работе",L733&lt;100%,"в работе")</f>
        <v>не выполнено</v>
      </c>
      <c r="O733" s="25"/>
      <c r="P733" s="25"/>
      <c r="Q733" s="25" t="s">
        <v>465</v>
      </c>
      <c r="R733" s="25" t="s">
        <v>465</v>
      </c>
      <c r="S733" s="48" t="s">
        <v>1718</v>
      </c>
    </row>
    <row r="734" spans="1:19" x14ac:dyDescent="0.25">
      <c r="A734" s="47" t="s">
        <v>1687</v>
      </c>
      <c r="B734" s="44">
        <v>4</v>
      </c>
      <c r="C734" s="25" t="s">
        <v>675</v>
      </c>
      <c r="D734" s="25" t="s">
        <v>73</v>
      </c>
      <c r="E734" s="26">
        <v>45408</v>
      </c>
      <c r="F734" s="26">
        <v>45415</v>
      </c>
      <c r="G734" s="25" t="s">
        <v>73</v>
      </c>
      <c r="H734" s="26">
        <v>45881</v>
      </c>
      <c r="I734" s="26">
        <v>45887</v>
      </c>
      <c r="J734" s="25" t="s">
        <v>2814</v>
      </c>
      <c r="K734" s="25" t="s">
        <v>465</v>
      </c>
      <c r="L734" s="27">
        <v>0</v>
      </c>
      <c r="M734" s="26" t="s">
        <v>2</v>
      </c>
      <c r="N734" s="25" t="str" cm="1">
        <f t="array" ref="N734">_xlfn.IFS(L734=100%,"выполнено",L734=0%,"не выполнено",L734&gt;0%,"в работе",L734&lt;100%,"в работе")</f>
        <v>не выполнено</v>
      </c>
      <c r="O734" s="25"/>
      <c r="P734" s="25"/>
      <c r="Q734" s="25" t="s">
        <v>1025</v>
      </c>
      <c r="R734" s="25" t="s">
        <v>436</v>
      </c>
      <c r="S734" s="48" t="s">
        <v>1718</v>
      </c>
    </row>
    <row r="735" spans="1:19" x14ac:dyDescent="0.25">
      <c r="A735" s="47" t="s">
        <v>1687</v>
      </c>
      <c r="B735" s="44">
        <v>4</v>
      </c>
      <c r="C735" s="25" t="s">
        <v>676</v>
      </c>
      <c r="D735" s="25" t="s">
        <v>73</v>
      </c>
      <c r="E735" s="26">
        <v>45418</v>
      </c>
      <c r="F735" s="26">
        <v>45425</v>
      </c>
      <c r="G735" s="25" t="s">
        <v>33</v>
      </c>
      <c r="H735" s="26">
        <v>45883</v>
      </c>
      <c r="I735" s="26">
        <v>45887</v>
      </c>
      <c r="J735" s="25" t="s">
        <v>464</v>
      </c>
      <c r="K735" s="25" t="s">
        <v>465</v>
      </c>
      <c r="L735" s="27">
        <v>0</v>
      </c>
      <c r="M735" s="26" t="s">
        <v>2</v>
      </c>
      <c r="N735" s="25" t="str" cm="1">
        <f t="array" ref="N735">_xlfn.IFS(L735=100%,"выполнено",L735=0%,"не выполнено",L735&gt;0%,"в работе",L735&lt;100%,"в работе")</f>
        <v>не выполнено</v>
      </c>
      <c r="O735" s="25"/>
      <c r="P735" s="25"/>
      <c r="Q735" s="25" t="s">
        <v>465</v>
      </c>
      <c r="R735" s="25" t="s">
        <v>465</v>
      </c>
      <c r="S735" s="48" t="s">
        <v>1718</v>
      </c>
    </row>
    <row r="736" spans="1:19" x14ac:dyDescent="0.25">
      <c r="A736" s="47" t="s">
        <v>1687</v>
      </c>
      <c r="B736" s="44">
        <v>4</v>
      </c>
      <c r="C736" s="25" t="s">
        <v>677</v>
      </c>
      <c r="D736" s="25" t="s">
        <v>73</v>
      </c>
      <c r="E736" s="26">
        <v>45426</v>
      </c>
      <c r="F736" s="26">
        <v>45432</v>
      </c>
      <c r="G736" s="25" t="s">
        <v>35</v>
      </c>
      <c r="H736" s="26">
        <v>45884</v>
      </c>
      <c r="I736" s="26">
        <v>45887</v>
      </c>
      <c r="J736" s="25" t="s">
        <v>2814</v>
      </c>
      <c r="K736" s="25" t="s">
        <v>465</v>
      </c>
      <c r="L736" s="27">
        <v>0</v>
      </c>
      <c r="M736" s="26" t="s">
        <v>2</v>
      </c>
      <c r="N736" s="25" t="str" cm="1">
        <f t="array" ref="N736">_xlfn.IFS(L736=100%,"выполнено",L736=0%,"не выполнено",L736&gt;0%,"в работе",L736&lt;100%,"в работе")</f>
        <v>не выполнено</v>
      </c>
      <c r="O736" s="25"/>
      <c r="P736" s="25"/>
      <c r="Q736" s="25" t="s">
        <v>1025</v>
      </c>
      <c r="R736" s="25" t="s">
        <v>436</v>
      </c>
      <c r="S736" s="48" t="s">
        <v>1718</v>
      </c>
    </row>
    <row r="737" spans="1:19" x14ac:dyDescent="0.25">
      <c r="A737" s="47" t="s">
        <v>1687</v>
      </c>
      <c r="B737" s="44">
        <v>4</v>
      </c>
      <c r="C737" s="25" t="s">
        <v>678</v>
      </c>
      <c r="D737" s="25" t="s">
        <v>7</v>
      </c>
      <c r="E737" s="26">
        <v>45432</v>
      </c>
      <c r="F737" s="26">
        <v>45432</v>
      </c>
      <c r="G737" s="25" t="s">
        <v>7</v>
      </c>
      <c r="H737" s="26">
        <v>45887</v>
      </c>
      <c r="I737" s="26">
        <v>45887</v>
      </c>
      <c r="J737" s="25" t="s">
        <v>464</v>
      </c>
      <c r="K737" s="25" t="s">
        <v>465</v>
      </c>
      <c r="L737" s="27">
        <v>0</v>
      </c>
      <c r="M737" s="26" t="s">
        <v>2</v>
      </c>
      <c r="N737" s="25" t="str" cm="1">
        <f t="array" ref="N737">_xlfn.IFS(L737=100%,"выполнено",L737=0%,"не выполнено",L737&gt;0%,"в работе",L737&lt;100%,"в работе")</f>
        <v>не выполнено</v>
      </c>
      <c r="O737" s="25"/>
      <c r="P737" s="25"/>
      <c r="Q737" s="25" t="s">
        <v>1719</v>
      </c>
      <c r="R737" s="25" t="s">
        <v>1719</v>
      </c>
      <c r="S737" s="48" t="s">
        <v>1718</v>
      </c>
    </row>
    <row r="738" spans="1:19" x14ac:dyDescent="0.25">
      <c r="A738" s="47" t="s">
        <v>1687</v>
      </c>
      <c r="B738" s="44">
        <v>3</v>
      </c>
      <c r="C738" s="25" t="s">
        <v>735</v>
      </c>
      <c r="D738" s="25" t="s">
        <v>736</v>
      </c>
      <c r="E738" s="26">
        <v>45250</v>
      </c>
      <c r="F738" s="26">
        <v>45407</v>
      </c>
      <c r="G738" s="25" t="s">
        <v>1799</v>
      </c>
      <c r="H738" s="26">
        <v>45401</v>
      </c>
      <c r="I738" s="26">
        <v>45894</v>
      </c>
      <c r="J738" s="25" t="s">
        <v>464</v>
      </c>
      <c r="K738" s="25" t="s">
        <v>465</v>
      </c>
      <c r="L738" s="27">
        <v>0.98</v>
      </c>
      <c r="M738" s="26" t="s">
        <v>2</v>
      </c>
      <c r="N738" s="25" t="str" cm="1">
        <f t="array" ref="N738">_xlfn.IFS(L738=100%,"выполнено",L738=0%,"не выполнено",L738&gt;0%,"в работе",L738&lt;100%,"в работе")</f>
        <v>в работе</v>
      </c>
      <c r="O738" s="25"/>
      <c r="P738" s="25"/>
      <c r="Q738" s="25" t="s">
        <v>465</v>
      </c>
      <c r="R738" s="25" t="s">
        <v>465</v>
      </c>
      <c r="S738" s="48" t="s">
        <v>1718</v>
      </c>
    </row>
    <row r="739" spans="1:19" x14ac:dyDescent="0.25">
      <c r="A739" s="47" t="s">
        <v>1687</v>
      </c>
      <c r="B739" s="44">
        <v>4</v>
      </c>
      <c r="C739" s="25" t="s">
        <v>2911</v>
      </c>
      <c r="D739" s="25" t="s">
        <v>1</v>
      </c>
      <c r="E739" s="26" t="s">
        <v>2</v>
      </c>
      <c r="F739" s="26" t="s">
        <v>2</v>
      </c>
      <c r="G739" s="25" t="s">
        <v>2815</v>
      </c>
      <c r="H739" s="26">
        <v>45796</v>
      </c>
      <c r="I739" s="26">
        <v>45870</v>
      </c>
      <c r="J739" s="25"/>
      <c r="K739" s="25"/>
      <c r="L739" s="27">
        <v>0.93</v>
      </c>
      <c r="M739" s="26" t="s">
        <v>2</v>
      </c>
      <c r="N739" s="25" t="str" cm="1">
        <f t="array" ref="N739">_xlfn.IFS(L739=100%,"выполнено",L739=0%,"не выполнено",L739&gt;0%,"в работе",L739&lt;100%,"в работе")</f>
        <v>в работе</v>
      </c>
      <c r="O739" s="25"/>
      <c r="P739" s="25"/>
      <c r="Q739" s="25" t="s">
        <v>465</v>
      </c>
      <c r="R739" s="25" t="s">
        <v>465</v>
      </c>
      <c r="S739" s="48" t="s">
        <v>1718</v>
      </c>
    </row>
    <row r="740" spans="1:19" x14ac:dyDescent="0.25">
      <c r="A740" s="47" t="s">
        <v>1687</v>
      </c>
      <c r="B740" s="44">
        <v>5</v>
      </c>
      <c r="C740" s="25" t="s">
        <v>2912</v>
      </c>
      <c r="D740" s="25" t="s">
        <v>1</v>
      </c>
      <c r="E740" s="26" t="s">
        <v>2</v>
      </c>
      <c r="F740" s="26" t="s">
        <v>2</v>
      </c>
      <c r="G740" s="25" t="s">
        <v>336</v>
      </c>
      <c r="H740" s="26">
        <v>45796</v>
      </c>
      <c r="I740" s="26">
        <v>45868</v>
      </c>
      <c r="J740" s="25"/>
      <c r="K740" s="25"/>
      <c r="L740" s="27">
        <v>0.95</v>
      </c>
      <c r="M740" s="26" t="s">
        <v>2</v>
      </c>
      <c r="N740" s="25" t="str" cm="1">
        <f t="array" ref="N740">_xlfn.IFS(L740=100%,"выполнено",L740=0%,"не выполнено",L740&gt;0%,"в работе",L740&lt;100%,"в работе")</f>
        <v>в работе</v>
      </c>
      <c r="O740" s="25"/>
      <c r="P740" s="25"/>
      <c r="Q740" s="25" t="s">
        <v>1698</v>
      </c>
      <c r="R740" s="25" t="s">
        <v>1699</v>
      </c>
      <c r="S740" s="48" t="s">
        <v>1718</v>
      </c>
    </row>
    <row r="741" spans="1:19" x14ac:dyDescent="0.25">
      <c r="A741" s="47" t="s">
        <v>1687</v>
      </c>
      <c r="B741" s="44">
        <v>5</v>
      </c>
      <c r="C741" s="25" t="s">
        <v>2913</v>
      </c>
      <c r="D741" s="25" t="s">
        <v>1</v>
      </c>
      <c r="E741" s="26" t="s">
        <v>2</v>
      </c>
      <c r="F741" s="26" t="s">
        <v>2</v>
      </c>
      <c r="G741" s="25" t="s">
        <v>2816</v>
      </c>
      <c r="H741" s="26">
        <v>45796</v>
      </c>
      <c r="I741" s="26">
        <v>45870</v>
      </c>
      <c r="J741" s="25"/>
      <c r="K741" s="25"/>
      <c r="L741" s="27">
        <v>0.9</v>
      </c>
      <c r="M741" s="26" t="s">
        <v>2</v>
      </c>
      <c r="N741" s="25" t="str" cm="1">
        <f t="array" ref="N741">_xlfn.IFS(L741=100%,"выполнено",L741=0%,"не выполнено",L741&gt;0%,"в работе",L741&lt;100%,"в работе")</f>
        <v>в работе</v>
      </c>
      <c r="O741" s="25"/>
      <c r="P741" s="25"/>
      <c r="Q741" s="25" t="s">
        <v>1696</v>
      </c>
      <c r="R741" s="25" t="s">
        <v>204</v>
      </c>
      <c r="S741" s="48" t="s">
        <v>1718</v>
      </c>
    </row>
    <row r="742" spans="1:19" x14ac:dyDescent="0.25">
      <c r="A742" s="47" t="s">
        <v>1687</v>
      </c>
      <c r="B742" s="44">
        <v>4</v>
      </c>
      <c r="C742" s="25" t="s">
        <v>2914</v>
      </c>
      <c r="D742" s="25" t="s">
        <v>1</v>
      </c>
      <c r="E742" s="26" t="s">
        <v>2</v>
      </c>
      <c r="F742" s="26" t="s">
        <v>2</v>
      </c>
      <c r="G742" s="25" t="s">
        <v>2817</v>
      </c>
      <c r="H742" s="26">
        <v>45777</v>
      </c>
      <c r="I742" s="26">
        <v>45869</v>
      </c>
      <c r="J742" s="25"/>
      <c r="K742" s="25"/>
      <c r="L742" s="27">
        <v>0.98</v>
      </c>
      <c r="M742" s="26" t="s">
        <v>2</v>
      </c>
      <c r="N742" s="25" t="str" cm="1">
        <f t="array" ref="N742">_xlfn.IFS(L742=100%,"выполнено",L742=0%,"не выполнено",L742&gt;0%,"в работе",L742&lt;100%,"в работе")</f>
        <v>в работе</v>
      </c>
      <c r="O742" s="25"/>
      <c r="P742" s="25"/>
      <c r="Q742" s="25" t="s">
        <v>465</v>
      </c>
      <c r="R742" s="25" t="s">
        <v>465</v>
      </c>
      <c r="S742" s="48" t="s">
        <v>1718</v>
      </c>
    </row>
    <row r="743" spans="1:19" x14ac:dyDescent="0.25">
      <c r="A743" s="47" t="s">
        <v>1687</v>
      </c>
      <c r="B743" s="44">
        <v>5</v>
      </c>
      <c r="C743" s="25" t="s">
        <v>2915</v>
      </c>
      <c r="D743" s="25" t="s">
        <v>1</v>
      </c>
      <c r="E743" s="26" t="s">
        <v>2</v>
      </c>
      <c r="F743" s="26" t="s">
        <v>2</v>
      </c>
      <c r="G743" s="25" t="s">
        <v>16</v>
      </c>
      <c r="H743" s="26">
        <v>45796</v>
      </c>
      <c r="I743" s="26">
        <v>45869</v>
      </c>
      <c r="J743" s="25"/>
      <c r="K743" s="25"/>
      <c r="L743" s="27">
        <v>1</v>
      </c>
      <c r="M743" s="26">
        <v>45869</v>
      </c>
      <c r="N743" s="25" t="str" cm="1">
        <f t="array" ref="N743">_xlfn.IFS(L743=100%,"выполнено",L743=0%,"не выполнено",L743&gt;0%,"в работе",L743&lt;100%,"в работе")</f>
        <v>выполнено</v>
      </c>
      <c r="O743" s="25"/>
      <c r="P743" s="25"/>
      <c r="Q743" s="25" t="s">
        <v>1698</v>
      </c>
      <c r="R743" s="25" t="s">
        <v>1699</v>
      </c>
      <c r="S743" s="48" t="s">
        <v>1718</v>
      </c>
    </row>
    <row r="744" spans="1:19" x14ac:dyDescent="0.25">
      <c r="A744" s="47" t="s">
        <v>1687</v>
      </c>
      <c r="B744" s="44">
        <v>5</v>
      </c>
      <c r="C744" s="25" t="s">
        <v>2916</v>
      </c>
      <c r="D744" s="25" t="s">
        <v>1</v>
      </c>
      <c r="E744" s="26" t="s">
        <v>2</v>
      </c>
      <c r="F744" s="26" t="s">
        <v>2</v>
      </c>
      <c r="G744" s="25" t="s">
        <v>1</v>
      </c>
      <c r="H744" s="26">
        <v>45777</v>
      </c>
      <c r="I744" s="26">
        <v>45777</v>
      </c>
      <c r="J744" s="25"/>
      <c r="K744" s="25"/>
      <c r="L744" s="27">
        <v>1</v>
      </c>
      <c r="M744" s="26">
        <v>45777</v>
      </c>
      <c r="N744" s="25" t="str" cm="1">
        <f t="array" ref="N744">_xlfn.IFS(L744=100%,"выполнено",L744=0%,"не выполнено",L744&gt;0%,"в работе",L744&lt;100%,"в работе")</f>
        <v>выполнено</v>
      </c>
      <c r="O744" s="25"/>
      <c r="P744" s="25"/>
      <c r="Q744" s="25" t="s">
        <v>1696</v>
      </c>
      <c r="R744" s="25" t="s">
        <v>204</v>
      </c>
      <c r="S744" s="48" t="s">
        <v>1718</v>
      </c>
    </row>
    <row r="745" spans="1:19" x14ac:dyDescent="0.25">
      <c r="A745" s="47" t="s">
        <v>1687</v>
      </c>
      <c r="B745" s="44">
        <v>5</v>
      </c>
      <c r="C745" s="25" t="s">
        <v>2917</v>
      </c>
      <c r="D745" s="25" t="s">
        <v>1</v>
      </c>
      <c r="E745" s="26" t="s">
        <v>2</v>
      </c>
      <c r="F745" s="26" t="s">
        <v>2</v>
      </c>
      <c r="G745" s="25" t="s">
        <v>740</v>
      </c>
      <c r="H745" s="26">
        <v>45796</v>
      </c>
      <c r="I745" s="26">
        <v>45867</v>
      </c>
      <c r="J745" s="25"/>
      <c r="K745" s="25"/>
      <c r="L745" s="27">
        <v>0.95</v>
      </c>
      <c r="M745" s="26" t="s">
        <v>2</v>
      </c>
      <c r="N745" s="25" t="str" cm="1">
        <f t="array" ref="N745">_xlfn.IFS(L745=100%,"выполнено",L745=0%,"не выполнено",L745&gt;0%,"в работе",L745&lt;100%,"в работе")</f>
        <v>в работе</v>
      </c>
      <c r="O745" s="25"/>
      <c r="P745" s="25"/>
      <c r="Q745" s="25" t="s">
        <v>1696</v>
      </c>
      <c r="R745" s="25" t="s">
        <v>204</v>
      </c>
      <c r="S745" s="48" t="s">
        <v>1718</v>
      </c>
    </row>
    <row r="746" spans="1:19" x14ac:dyDescent="0.25">
      <c r="A746" s="47" t="s">
        <v>1687</v>
      </c>
      <c r="B746" s="44">
        <v>4</v>
      </c>
      <c r="C746" s="25" t="s">
        <v>2918</v>
      </c>
      <c r="D746" s="25" t="s">
        <v>1</v>
      </c>
      <c r="E746" s="26" t="s">
        <v>2</v>
      </c>
      <c r="F746" s="26" t="s">
        <v>2</v>
      </c>
      <c r="G746" s="25" t="s">
        <v>2818</v>
      </c>
      <c r="H746" s="26">
        <v>45401</v>
      </c>
      <c r="I746" s="26">
        <v>45803</v>
      </c>
      <c r="J746" s="25"/>
      <c r="K746" s="25"/>
      <c r="L746" s="27">
        <v>1</v>
      </c>
      <c r="M746" s="26">
        <v>45803</v>
      </c>
      <c r="N746" s="25" t="str" cm="1">
        <f t="array" ref="N746">_xlfn.IFS(L746=100%,"выполнено",L746=0%,"не выполнено",L746&gt;0%,"в работе",L746&lt;100%,"в работе")</f>
        <v>выполнено</v>
      </c>
      <c r="O746" s="25"/>
      <c r="P746" s="25"/>
      <c r="Q746" s="25" t="s">
        <v>991</v>
      </c>
      <c r="R746" s="25" t="s">
        <v>1697</v>
      </c>
      <c r="S746" s="48" t="s">
        <v>1718</v>
      </c>
    </row>
    <row r="747" spans="1:19" x14ac:dyDescent="0.25">
      <c r="A747" s="47" t="s">
        <v>1687</v>
      </c>
      <c r="B747" s="44">
        <v>5</v>
      </c>
      <c r="C747" s="25" t="s">
        <v>2919</v>
      </c>
      <c r="D747" s="25" t="s">
        <v>28</v>
      </c>
      <c r="E747" s="26">
        <v>45364</v>
      </c>
      <c r="F747" s="26">
        <v>45386</v>
      </c>
      <c r="G747" s="25" t="s">
        <v>2819</v>
      </c>
      <c r="H747" s="26">
        <v>45700</v>
      </c>
      <c r="I747" s="26">
        <v>45803</v>
      </c>
      <c r="J747" s="25" t="s">
        <v>416</v>
      </c>
      <c r="K747" s="25" t="s">
        <v>417</v>
      </c>
      <c r="L747" s="27">
        <v>1</v>
      </c>
      <c r="M747" s="26">
        <v>45803</v>
      </c>
      <c r="N747" s="25" t="str" cm="1">
        <f t="array" ref="N747">_xlfn.IFS(L747=100%,"выполнено",L747=0%,"не выполнено",L747&gt;0%,"в работе",L747&lt;100%,"в работе")</f>
        <v>выполнено</v>
      </c>
      <c r="O747" s="25"/>
      <c r="P747" s="25"/>
      <c r="Q747" s="25" t="s">
        <v>991</v>
      </c>
      <c r="R747" s="25" t="s">
        <v>1697</v>
      </c>
      <c r="S747" s="48" t="s">
        <v>1718</v>
      </c>
    </row>
    <row r="748" spans="1:19" x14ac:dyDescent="0.25">
      <c r="A748" s="47" t="s">
        <v>1687</v>
      </c>
      <c r="B748" s="44">
        <v>5</v>
      </c>
      <c r="C748" s="25" t="s">
        <v>2920</v>
      </c>
      <c r="D748" s="25" t="s">
        <v>1</v>
      </c>
      <c r="E748" s="26" t="s">
        <v>2</v>
      </c>
      <c r="F748" s="26" t="s">
        <v>2</v>
      </c>
      <c r="G748" s="25" t="s">
        <v>303</v>
      </c>
      <c r="H748" s="26">
        <v>45401</v>
      </c>
      <c r="I748" s="26">
        <v>45450</v>
      </c>
      <c r="J748" s="25"/>
      <c r="K748" s="25"/>
      <c r="L748" s="27">
        <v>1</v>
      </c>
      <c r="M748" s="26">
        <v>45450</v>
      </c>
      <c r="N748" s="25" t="str" cm="1">
        <f t="array" ref="N748">_xlfn.IFS(L748=100%,"выполнено",L748=0%,"не выполнено",L748&gt;0%,"в работе",L748&lt;100%,"в работе")</f>
        <v>выполнено</v>
      </c>
      <c r="O748" s="25"/>
      <c r="P748" s="25"/>
      <c r="Q748" s="25" t="s">
        <v>465</v>
      </c>
      <c r="R748" s="25" t="s">
        <v>465</v>
      </c>
      <c r="S748" s="48" t="s">
        <v>1718</v>
      </c>
    </row>
    <row r="749" spans="1:19" x14ac:dyDescent="0.25">
      <c r="A749" s="47" t="s">
        <v>1687</v>
      </c>
      <c r="B749" s="44">
        <v>6</v>
      </c>
      <c r="C749" s="25" t="s">
        <v>2921</v>
      </c>
      <c r="D749" s="25" t="s">
        <v>1</v>
      </c>
      <c r="E749" s="26" t="s">
        <v>2</v>
      </c>
      <c r="F749" s="26" t="s">
        <v>2</v>
      </c>
      <c r="G749" s="25" t="s">
        <v>67</v>
      </c>
      <c r="H749" s="26">
        <v>45401</v>
      </c>
      <c r="I749" s="26">
        <v>45450</v>
      </c>
      <c r="J749" s="25"/>
      <c r="K749" s="25"/>
      <c r="L749" s="27">
        <v>1</v>
      </c>
      <c r="M749" s="26">
        <v>45450</v>
      </c>
      <c r="N749" s="25" t="str" cm="1">
        <f t="array" ref="N749">_xlfn.IFS(L749=100%,"выполнено",L749=0%,"не выполнено",L749&gt;0%,"в работе",L749&lt;100%,"в работе")</f>
        <v>выполнено</v>
      </c>
      <c r="O749" s="25"/>
      <c r="P749" s="25"/>
      <c r="Q749" s="25" t="s">
        <v>1698</v>
      </c>
      <c r="R749" s="25" t="s">
        <v>1699</v>
      </c>
      <c r="S749" s="48" t="s">
        <v>1718</v>
      </c>
    </row>
    <row r="750" spans="1:19" x14ac:dyDescent="0.25">
      <c r="A750" s="47" t="s">
        <v>1687</v>
      </c>
      <c r="B750" s="44">
        <v>5</v>
      </c>
      <c r="C750" s="25" t="s">
        <v>2922</v>
      </c>
      <c r="D750" s="25" t="s">
        <v>1</v>
      </c>
      <c r="E750" s="26" t="s">
        <v>2</v>
      </c>
      <c r="F750" s="26" t="s">
        <v>2</v>
      </c>
      <c r="G750" s="25" t="s">
        <v>303</v>
      </c>
      <c r="H750" s="26">
        <v>45401</v>
      </c>
      <c r="I750" s="26">
        <v>45450</v>
      </c>
      <c r="J750" s="25"/>
      <c r="K750" s="25"/>
      <c r="L750" s="27">
        <v>1</v>
      </c>
      <c r="M750" s="26">
        <v>45450</v>
      </c>
      <c r="N750" s="25" t="str" cm="1">
        <f t="array" ref="N750">_xlfn.IFS(L750=100%,"выполнено",L750=0%,"не выполнено",L750&gt;0%,"в работе",L750&lt;100%,"в работе")</f>
        <v>выполнено</v>
      </c>
      <c r="O750" s="25"/>
      <c r="P750" s="25"/>
      <c r="Q750" s="25" t="s">
        <v>465</v>
      </c>
      <c r="R750" s="25" t="s">
        <v>465</v>
      </c>
      <c r="S750" s="48" t="s">
        <v>1718</v>
      </c>
    </row>
    <row r="751" spans="1:19" x14ac:dyDescent="0.25">
      <c r="A751" s="47" t="s">
        <v>1687</v>
      </c>
      <c r="B751" s="44">
        <v>6</v>
      </c>
      <c r="C751" s="25" t="s">
        <v>2923</v>
      </c>
      <c r="D751" s="25" t="s">
        <v>1</v>
      </c>
      <c r="E751" s="26" t="s">
        <v>2</v>
      </c>
      <c r="F751" s="26" t="s">
        <v>2</v>
      </c>
      <c r="G751" s="25" t="s">
        <v>67</v>
      </c>
      <c r="H751" s="26">
        <v>45401</v>
      </c>
      <c r="I751" s="26">
        <v>45450</v>
      </c>
      <c r="J751" s="25"/>
      <c r="K751" s="25"/>
      <c r="L751" s="27">
        <v>1</v>
      </c>
      <c r="M751" s="26">
        <v>45450</v>
      </c>
      <c r="N751" s="25" t="str" cm="1">
        <f t="array" ref="N751">_xlfn.IFS(L751=100%,"выполнено",L751=0%,"не выполнено",L751&gt;0%,"в работе",L751&lt;100%,"в работе")</f>
        <v>выполнено</v>
      </c>
      <c r="O751" s="25"/>
      <c r="P751" s="25"/>
      <c r="Q751" s="25" t="s">
        <v>1698</v>
      </c>
      <c r="R751" s="25" t="s">
        <v>1699</v>
      </c>
      <c r="S751" s="48" t="s">
        <v>1718</v>
      </c>
    </row>
    <row r="752" spans="1:19" x14ac:dyDescent="0.25">
      <c r="A752" s="47" t="s">
        <v>1687</v>
      </c>
      <c r="B752" s="44">
        <v>5</v>
      </c>
      <c r="C752" s="25" t="s">
        <v>2924</v>
      </c>
      <c r="D752" s="25" t="s">
        <v>67</v>
      </c>
      <c r="E752" s="26">
        <v>45264</v>
      </c>
      <c r="F752" s="26">
        <v>45275</v>
      </c>
      <c r="G752" s="25" t="s">
        <v>738</v>
      </c>
      <c r="H752" s="26">
        <v>45408</v>
      </c>
      <c r="I752" s="26">
        <v>45462</v>
      </c>
      <c r="J752" s="25" t="s">
        <v>464</v>
      </c>
      <c r="K752" s="25" t="s">
        <v>465</v>
      </c>
      <c r="L752" s="27">
        <v>1</v>
      </c>
      <c r="M752" s="26">
        <v>45462</v>
      </c>
      <c r="N752" s="25" t="str" cm="1">
        <f t="array" ref="N752">_xlfn.IFS(L752=100%,"выполнено",L752=0%,"не выполнено",L752&gt;0%,"в работе",L752&lt;100%,"в работе")</f>
        <v>выполнено</v>
      </c>
      <c r="O752" s="25"/>
      <c r="P752" s="25"/>
      <c r="Q752" s="25" t="s">
        <v>464</v>
      </c>
      <c r="R752" s="25" t="s">
        <v>465</v>
      </c>
      <c r="S752" s="48" t="s">
        <v>1718</v>
      </c>
    </row>
    <row r="753" spans="1:19" x14ac:dyDescent="0.25">
      <c r="A753" s="47" t="s">
        <v>1687</v>
      </c>
      <c r="B753" s="44">
        <v>6</v>
      </c>
      <c r="C753" s="25" t="s">
        <v>2925</v>
      </c>
      <c r="D753" s="25" t="s">
        <v>67</v>
      </c>
      <c r="E753" s="26">
        <v>45264</v>
      </c>
      <c r="F753" s="26">
        <v>45275</v>
      </c>
      <c r="G753" s="25" t="s">
        <v>67</v>
      </c>
      <c r="H753" s="26">
        <v>45408</v>
      </c>
      <c r="I753" s="26">
        <v>45462</v>
      </c>
      <c r="J753" s="25" t="s">
        <v>510</v>
      </c>
      <c r="K753" s="25" t="s">
        <v>444</v>
      </c>
      <c r="L753" s="27">
        <v>1</v>
      </c>
      <c r="M753" s="26">
        <v>45462</v>
      </c>
      <c r="N753" s="25" t="str" cm="1">
        <f t="array" ref="N753">_xlfn.IFS(L753=100%,"выполнено",L753=0%,"не выполнено",L753&gt;0%,"в работе",L753&lt;100%,"в работе")</f>
        <v>выполнено</v>
      </c>
      <c r="O753" s="25"/>
      <c r="P753" s="25"/>
      <c r="Q753" s="25" t="s">
        <v>510</v>
      </c>
      <c r="R753" s="25" t="s">
        <v>1699</v>
      </c>
      <c r="S753" s="48" t="s">
        <v>1718</v>
      </c>
    </row>
    <row r="754" spans="1:19" x14ac:dyDescent="0.25">
      <c r="A754" s="47" t="s">
        <v>1687</v>
      </c>
      <c r="B754" s="44">
        <v>5</v>
      </c>
      <c r="C754" s="25" t="s">
        <v>2926</v>
      </c>
      <c r="D754" s="25" t="s">
        <v>67</v>
      </c>
      <c r="E754" s="26">
        <v>45278</v>
      </c>
      <c r="F754" s="26">
        <v>45289</v>
      </c>
      <c r="G754" s="25" t="s">
        <v>739</v>
      </c>
      <c r="H754" s="26">
        <v>45418</v>
      </c>
      <c r="I754" s="26">
        <v>45770</v>
      </c>
      <c r="J754" s="25" t="s">
        <v>464</v>
      </c>
      <c r="K754" s="25" t="s">
        <v>465</v>
      </c>
      <c r="L754" s="27">
        <v>1</v>
      </c>
      <c r="M754" s="26">
        <v>45770</v>
      </c>
      <c r="N754" s="25" t="str" cm="1">
        <f t="array" ref="N754">_xlfn.IFS(L754=100%,"выполнено",L754=0%,"не выполнено",L754&gt;0%,"в работе",L754&lt;100%,"в работе")</f>
        <v>выполнено</v>
      </c>
      <c r="O754" s="25"/>
      <c r="P754" s="25"/>
      <c r="Q754" s="25" t="s">
        <v>465</v>
      </c>
      <c r="R754" s="25" t="s">
        <v>465</v>
      </c>
      <c r="S754" s="48" t="s">
        <v>1718</v>
      </c>
    </row>
    <row r="755" spans="1:19" x14ac:dyDescent="0.25">
      <c r="A755" s="47" t="s">
        <v>1687</v>
      </c>
      <c r="B755" s="44">
        <v>6</v>
      </c>
      <c r="C755" s="25" t="s">
        <v>2927</v>
      </c>
      <c r="D755" s="25" t="s">
        <v>67</v>
      </c>
      <c r="E755" s="26">
        <v>45278</v>
      </c>
      <c r="F755" s="26">
        <v>45289</v>
      </c>
      <c r="G755" s="25" t="s">
        <v>740</v>
      </c>
      <c r="H755" s="26">
        <v>45418</v>
      </c>
      <c r="I755" s="26">
        <v>45770</v>
      </c>
      <c r="J755" s="25" t="s">
        <v>510</v>
      </c>
      <c r="K755" s="25" t="s">
        <v>444</v>
      </c>
      <c r="L755" s="27">
        <v>1</v>
      </c>
      <c r="M755" s="26">
        <v>45770</v>
      </c>
      <c r="N755" s="25" t="str" cm="1">
        <f t="array" ref="N755">_xlfn.IFS(L755=100%,"выполнено",L755=0%,"не выполнено",L755&gt;0%,"в работе",L755&lt;100%,"в работе")</f>
        <v>выполнено</v>
      </c>
      <c r="O755" s="25"/>
      <c r="P755" s="25"/>
      <c r="Q755" s="25" t="s">
        <v>510</v>
      </c>
      <c r="R755" s="25" t="s">
        <v>1699</v>
      </c>
      <c r="S755" s="48" t="s">
        <v>1718</v>
      </c>
    </row>
    <row r="756" spans="1:19" x14ac:dyDescent="0.25">
      <c r="A756" s="47" t="s">
        <v>1687</v>
      </c>
      <c r="B756" s="44">
        <v>4</v>
      </c>
      <c r="C756" s="25" t="s">
        <v>2928</v>
      </c>
      <c r="D756" s="25" t="s">
        <v>27</v>
      </c>
      <c r="E756" s="26">
        <v>45300</v>
      </c>
      <c r="F756" s="26">
        <v>45327</v>
      </c>
      <c r="G756" s="25" t="s">
        <v>1787</v>
      </c>
      <c r="H756" s="26">
        <v>45426</v>
      </c>
      <c r="I756" s="26">
        <v>45861</v>
      </c>
      <c r="J756" s="25" t="s">
        <v>464</v>
      </c>
      <c r="K756" s="25" t="s">
        <v>465</v>
      </c>
      <c r="L756" s="27">
        <v>1</v>
      </c>
      <c r="M756" s="26">
        <v>45861</v>
      </c>
      <c r="N756" s="25" t="str" cm="1">
        <f t="array" ref="N756">_xlfn.IFS(L756=100%,"выполнено",L756=0%,"не выполнено",L756&gt;0%,"в работе",L756&lt;100%,"в работе")</f>
        <v>выполнено</v>
      </c>
      <c r="O756" s="25"/>
      <c r="P756" s="25"/>
      <c r="Q756" s="25" t="s">
        <v>465</v>
      </c>
      <c r="R756" s="25" t="s">
        <v>465</v>
      </c>
      <c r="S756" s="48" t="s">
        <v>1718</v>
      </c>
    </row>
    <row r="757" spans="1:19" x14ac:dyDescent="0.25">
      <c r="A757" s="47" t="s">
        <v>1687</v>
      </c>
      <c r="B757" s="44">
        <v>5</v>
      </c>
      <c r="C757" s="25" t="s">
        <v>2929</v>
      </c>
      <c r="D757" s="25" t="s">
        <v>27</v>
      </c>
      <c r="E757" s="26">
        <v>45300</v>
      </c>
      <c r="F757" s="26">
        <v>45327</v>
      </c>
      <c r="G757" s="25" t="s">
        <v>153</v>
      </c>
      <c r="H757" s="26">
        <v>45426</v>
      </c>
      <c r="I757" s="26">
        <v>45861</v>
      </c>
      <c r="J757" s="25" t="s">
        <v>518</v>
      </c>
      <c r="K757" s="25" t="s">
        <v>519</v>
      </c>
      <c r="L757" s="27">
        <v>1</v>
      </c>
      <c r="M757" s="26">
        <v>45861</v>
      </c>
      <c r="N757" s="25" t="str" cm="1">
        <f t="array" ref="N757">_xlfn.IFS(L757=100%,"выполнено",L757=0%,"не выполнено",L757&gt;0%,"в работе",L757&lt;100%,"в работе")</f>
        <v>выполнено</v>
      </c>
      <c r="O757" s="25"/>
      <c r="P757" s="25"/>
      <c r="Q757" s="25" t="s">
        <v>1698</v>
      </c>
      <c r="R757" s="25" t="s">
        <v>1699</v>
      </c>
      <c r="S757" s="48" t="s">
        <v>1718</v>
      </c>
    </row>
    <row r="758" spans="1:19" x14ac:dyDescent="0.25">
      <c r="A758" s="47" t="s">
        <v>1687</v>
      </c>
      <c r="B758" s="44">
        <v>4</v>
      </c>
      <c r="C758" s="25" t="s">
        <v>2930</v>
      </c>
      <c r="D758" s="25" t="s">
        <v>30</v>
      </c>
      <c r="E758" s="26">
        <v>45307</v>
      </c>
      <c r="F758" s="26">
        <v>45348</v>
      </c>
      <c r="G758" s="25" t="s">
        <v>2820</v>
      </c>
      <c r="H758" s="26">
        <v>45418</v>
      </c>
      <c r="I758" s="26">
        <v>45866</v>
      </c>
      <c r="J758" s="25" t="s">
        <v>464</v>
      </c>
      <c r="K758" s="25" t="s">
        <v>465</v>
      </c>
      <c r="L758" s="27">
        <v>1</v>
      </c>
      <c r="M758" s="26">
        <v>45866</v>
      </c>
      <c r="N758" s="25" t="str" cm="1">
        <f t="array" ref="N758">_xlfn.IFS(L758=100%,"выполнено",L758=0%,"не выполнено",L758&gt;0%,"в работе",L758&lt;100%,"в работе")</f>
        <v>выполнено</v>
      </c>
      <c r="O758" s="25"/>
      <c r="P758" s="25"/>
      <c r="Q758" s="25" t="s">
        <v>465</v>
      </c>
      <c r="R758" s="25" t="s">
        <v>465</v>
      </c>
      <c r="S758" s="48" t="s">
        <v>1718</v>
      </c>
    </row>
    <row r="759" spans="1:19" x14ac:dyDescent="0.25">
      <c r="A759" s="47" t="s">
        <v>1687</v>
      </c>
      <c r="B759" s="44">
        <v>5</v>
      </c>
      <c r="C759" s="25" t="s">
        <v>2931</v>
      </c>
      <c r="D759" s="25" t="s">
        <v>27</v>
      </c>
      <c r="E759" s="26">
        <v>45307</v>
      </c>
      <c r="F759" s="26">
        <v>45334</v>
      </c>
      <c r="G759" s="25" t="s">
        <v>883</v>
      </c>
      <c r="H759" s="26">
        <v>45418</v>
      </c>
      <c r="I759" s="26">
        <v>45866</v>
      </c>
      <c r="J759" s="25" t="s">
        <v>594</v>
      </c>
      <c r="K759" s="25" t="s">
        <v>190</v>
      </c>
      <c r="L759" s="27">
        <v>1</v>
      </c>
      <c r="M759" s="26">
        <v>45866</v>
      </c>
      <c r="N759" s="25" t="str" cm="1">
        <f t="array" ref="N759">_xlfn.IFS(L759=100%,"выполнено",L759=0%,"не выполнено",L759&gt;0%,"в работе",L759&lt;100%,"в работе")</f>
        <v>выполнено</v>
      </c>
      <c r="O759" s="25"/>
      <c r="P759" s="25"/>
      <c r="Q759" s="25" t="s">
        <v>1698</v>
      </c>
      <c r="R759" s="25" t="s">
        <v>1699</v>
      </c>
      <c r="S759" s="48" t="s">
        <v>1718</v>
      </c>
    </row>
    <row r="760" spans="1:19" x14ac:dyDescent="0.25">
      <c r="A760" s="47" t="s">
        <v>1687</v>
      </c>
      <c r="B760" s="44">
        <v>5</v>
      </c>
      <c r="C760" s="25" t="s">
        <v>2932</v>
      </c>
      <c r="D760" s="25" t="s">
        <v>27</v>
      </c>
      <c r="E760" s="26">
        <v>45321</v>
      </c>
      <c r="F760" s="26">
        <v>45348</v>
      </c>
      <c r="G760" s="25" t="s">
        <v>881</v>
      </c>
      <c r="H760" s="26">
        <v>45796</v>
      </c>
      <c r="I760" s="26">
        <v>45859</v>
      </c>
      <c r="J760" s="25" t="s">
        <v>594</v>
      </c>
      <c r="K760" s="25" t="s">
        <v>190</v>
      </c>
      <c r="L760" s="27">
        <v>1</v>
      </c>
      <c r="M760" s="26">
        <v>45859</v>
      </c>
      <c r="N760" s="25" t="str" cm="1">
        <f t="array" ref="N760">_xlfn.IFS(L760=100%,"выполнено",L760=0%,"не выполнено",L760&gt;0%,"в работе",L760&lt;100%,"в работе")</f>
        <v>выполнено</v>
      </c>
      <c r="O760" s="25"/>
      <c r="P760" s="25"/>
      <c r="Q760" s="25" t="s">
        <v>1700</v>
      </c>
      <c r="R760" s="25" t="s">
        <v>291</v>
      </c>
      <c r="S760" s="48" t="s">
        <v>1718</v>
      </c>
    </row>
    <row r="761" spans="1:19" x14ac:dyDescent="0.25">
      <c r="A761" s="47" t="s">
        <v>1687</v>
      </c>
      <c r="B761" s="44">
        <v>5</v>
      </c>
      <c r="C761" s="25" t="s">
        <v>2933</v>
      </c>
      <c r="D761" s="25" t="s">
        <v>67</v>
      </c>
      <c r="E761" s="26">
        <v>45335</v>
      </c>
      <c r="F761" s="26">
        <v>45348</v>
      </c>
      <c r="G761" s="25" t="s">
        <v>16</v>
      </c>
      <c r="H761" s="26">
        <v>45440</v>
      </c>
      <c r="I761" s="26">
        <v>45859</v>
      </c>
      <c r="J761" s="25" t="s">
        <v>290</v>
      </c>
      <c r="K761" s="25" t="s">
        <v>291</v>
      </c>
      <c r="L761" s="27">
        <v>1</v>
      </c>
      <c r="M761" s="26">
        <v>45859</v>
      </c>
      <c r="N761" s="25" t="str" cm="1">
        <f t="array" ref="N761">_xlfn.IFS(L761=100%,"выполнено",L761=0%,"не выполнено",L761&gt;0%,"в работе",L761&lt;100%,"в работе")</f>
        <v>выполнено</v>
      </c>
      <c r="O761" s="25"/>
      <c r="P761" s="25"/>
      <c r="Q761" s="25" t="s">
        <v>1700</v>
      </c>
      <c r="R761" s="25" t="s">
        <v>291</v>
      </c>
      <c r="S761" s="48" t="s">
        <v>1718</v>
      </c>
    </row>
    <row r="762" spans="1:19" x14ac:dyDescent="0.25">
      <c r="A762" s="47" t="s">
        <v>1687</v>
      </c>
      <c r="B762" s="44">
        <v>4</v>
      </c>
      <c r="C762" s="25" t="s">
        <v>2934</v>
      </c>
      <c r="D762" s="25" t="s">
        <v>1</v>
      </c>
      <c r="E762" s="26" t="s">
        <v>2</v>
      </c>
      <c r="F762" s="26" t="s">
        <v>2</v>
      </c>
      <c r="G762" s="25" t="s">
        <v>122</v>
      </c>
      <c r="H762" s="26">
        <v>45803</v>
      </c>
      <c r="I762" s="26">
        <v>45863</v>
      </c>
      <c r="J762" s="25"/>
      <c r="K762" s="25"/>
      <c r="L762" s="27">
        <v>0.95</v>
      </c>
      <c r="M762" s="26" t="s">
        <v>2</v>
      </c>
      <c r="N762" s="25" t="str" cm="1">
        <f t="array" ref="N762">_xlfn.IFS(L762=100%,"выполнено",L762=0%,"не выполнено",L762&gt;0%,"в работе",L762&lt;100%,"в работе")</f>
        <v>в работе</v>
      </c>
      <c r="O762" s="25"/>
      <c r="P762" s="25"/>
      <c r="Q762" s="25" t="s">
        <v>465</v>
      </c>
      <c r="R762" s="25" t="s">
        <v>465</v>
      </c>
      <c r="S762" s="48" t="s">
        <v>1718</v>
      </c>
    </row>
    <row r="763" spans="1:19" x14ac:dyDescent="0.25">
      <c r="A763" s="47" t="s">
        <v>1687</v>
      </c>
      <c r="B763" s="44">
        <v>5</v>
      </c>
      <c r="C763" s="25" t="s">
        <v>2935</v>
      </c>
      <c r="D763" s="25" t="s">
        <v>1</v>
      </c>
      <c r="E763" s="26" t="s">
        <v>2</v>
      </c>
      <c r="F763" s="26" t="s">
        <v>2</v>
      </c>
      <c r="G763" s="25" t="s">
        <v>103</v>
      </c>
      <c r="H763" s="26">
        <v>45803</v>
      </c>
      <c r="I763" s="26">
        <v>45863</v>
      </c>
      <c r="J763" s="25"/>
      <c r="K763" s="25"/>
      <c r="L763" s="27">
        <v>0.95</v>
      </c>
      <c r="M763" s="26" t="s">
        <v>2</v>
      </c>
      <c r="N763" s="25" t="str" cm="1">
        <f t="array" ref="N763">_xlfn.IFS(L763=100%,"выполнено",L763=0%,"не выполнено",L763&gt;0%,"в работе",L763&lt;100%,"в работе")</f>
        <v>в работе</v>
      </c>
      <c r="O763" s="25"/>
      <c r="P763" s="25"/>
      <c r="Q763" s="25" t="s">
        <v>1698</v>
      </c>
      <c r="R763" s="25" t="s">
        <v>1699</v>
      </c>
      <c r="S763" s="48" t="s">
        <v>1718</v>
      </c>
    </row>
    <row r="764" spans="1:19" x14ac:dyDescent="0.25">
      <c r="A764" s="47" t="s">
        <v>1687</v>
      </c>
      <c r="B764" s="44">
        <v>4</v>
      </c>
      <c r="C764" s="25" t="s">
        <v>2936</v>
      </c>
      <c r="D764" s="25" t="s">
        <v>67</v>
      </c>
      <c r="E764" s="26">
        <v>45335</v>
      </c>
      <c r="F764" s="26">
        <v>45348</v>
      </c>
      <c r="G764" s="25" t="s">
        <v>1783</v>
      </c>
      <c r="H764" s="26">
        <v>45418</v>
      </c>
      <c r="I764" s="26">
        <v>45867</v>
      </c>
      <c r="J764" s="25" t="s">
        <v>464</v>
      </c>
      <c r="K764" s="25" t="s">
        <v>465</v>
      </c>
      <c r="L764" s="27">
        <v>1</v>
      </c>
      <c r="M764" s="26">
        <v>45867</v>
      </c>
      <c r="N764" s="25" t="str" cm="1">
        <f t="array" ref="N764">_xlfn.IFS(L764=100%,"выполнено",L764=0%,"не выполнено",L764&gt;0%,"в работе",L764&lt;100%,"в работе")</f>
        <v>выполнено</v>
      </c>
      <c r="O764" s="25"/>
      <c r="P764" s="25"/>
      <c r="Q764" s="25" t="s">
        <v>1719</v>
      </c>
      <c r="R764" s="25" t="s">
        <v>1719</v>
      </c>
      <c r="S764" s="48" t="s">
        <v>1718</v>
      </c>
    </row>
    <row r="765" spans="1:19" x14ac:dyDescent="0.25">
      <c r="A765" s="47" t="s">
        <v>1687</v>
      </c>
      <c r="B765" s="44">
        <v>5</v>
      </c>
      <c r="C765" s="25" t="s">
        <v>2937</v>
      </c>
      <c r="D765" s="25" t="s">
        <v>67</v>
      </c>
      <c r="E765" s="26">
        <v>45335</v>
      </c>
      <c r="F765" s="26">
        <v>45348</v>
      </c>
      <c r="G765" s="25" t="s">
        <v>683</v>
      </c>
      <c r="H765" s="26">
        <v>45418</v>
      </c>
      <c r="I765" s="26">
        <v>45861</v>
      </c>
      <c r="J765" s="25" t="s">
        <v>203</v>
      </c>
      <c r="K765" s="25" t="s">
        <v>204</v>
      </c>
      <c r="L765" s="27">
        <v>1</v>
      </c>
      <c r="M765" s="26">
        <v>45861</v>
      </c>
      <c r="N765" s="25" t="str" cm="1">
        <f t="array" ref="N765">_xlfn.IFS(L765=100%,"выполнено",L765=0%,"не выполнено",L765&gt;0%,"в работе",L765&lt;100%,"в работе")</f>
        <v>выполнено</v>
      </c>
      <c r="O765" s="25"/>
      <c r="P765" s="25"/>
      <c r="Q765" s="25" t="s">
        <v>1700</v>
      </c>
      <c r="R765" s="25" t="s">
        <v>291</v>
      </c>
      <c r="S765" s="48" t="s">
        <v>1718</v>
      </c>
    </row>
    <row r="766" spans="1:19" x14ac:dyDescent="0.25">
      <c r="A766" s="47" t="s">
        <v>1687</v>
      </c>
      <c r="B766" s="44">
        <v>5</v>
      </c>
      <c r="C766" s="25" t="s">
        <v>2938</v>
      </c>
      <c r="D766" s="25" t="s">
        <v>67</v>
      </c>
      <c r="E766" s="26">
        <v>45335</v>
      </c>
      <c r="F766" s="26">
        <v>45348</v>
      </c>
      <c r="G766" s="25" t="s">
        <v>818</v>
      </c>
      <c r="H766" s="26">
        <v>45418</v>
      </c>
      <c r="I766" s="26">
        <v>45867</v>
      </c>
      <c r="J766" s="25" t="s">
        <v>290</v>
      </c>
      <c r="K766" s="25" t="s">
        <v>291</v>
      </c>
      <c r="L766" s="27">
        <v>1</v>
      </c>
      <c r="M766" s="26">
        <v>45867</v>
      </c>
      <c r="N766" s="25" t="str" cm="1">
        <f t="array" ref="N766">_xlfn.IFS(L766=100%,"выполнено",L766=0%,"не выполнено",L766&gt;0%,"в работе",L766&lt;100%,"в работе")</f>
        <v>выполнено</v>
      </c>
      <c r="O766" s="25"/>
      <c r="P766" s="25"/>
      <c r="Q766" s="25" t="s">
        <v>1696</v>
      </c>
      <c r="R766" s="25" t="s">
        <v>204</v>
      </c>
      <c r="S766" s="48" t="s">
        <v>1718</v>
      </c>
    </row>
    <row r="767" spans="1:19" x14ac:dyDescent="0.25">
      <c r="A767" s="47" t="s">
        <v>1687</v>
      </c>
      <c r="B767" s="44">
        <v>4</v>
      </c>
      <c r="C767" s="25" t="s">
        <v>2939</v>
      </c>
      <c r="D767" s="25" t="s">
        <v>41</v>
      </c>
      <c r="E767" s="26">
        <v>45349</v>
      </c>
      <c r="F767" s="26">
        <v>45386</v>
      </c>
      <c r="G767" s="25" t="s">
        <v>2821</v>
      </c>
      <c r="H767" s="26">
        <v>45418</v>
      </c>
      <c r="I767" s="26">
        <v>45870</v>
      </c>
      <c r="J767" s="25" t="s">
        <v>464</v>
      </c>
      <c r="K767" s="25" t="s">
        <v>465</v>
      </c>
      <c r="L767" s="27">
        <v>0.97</v>
      </c>
      <c r="M767" s="26" t="s">
        <v>2</v>
      </c>
      <c r="N767" s="25" t="str" cm="1">
        <f t="array" ref="N767">_xlfn.IFS(L767=100%,"выполнено",L767=0%,"не выполнено",L767&gt;0%,"в работе",L767&lt;100%,"в работе")</f>
        <v>в работе</v>
      </c>
      <c r="O767" s="25"/>
      <c r="P767" s="25"/>
      <c r="Q767" s="25" t="s">
        <v>465</v>
      </c>
      <c r="R767" s="25" t="s">
        <v>465</v>
      </c>
      <c r="S767" s="48" t="s">
        <v>1718</v>
      </c>
    </row>
    <row r="768" spans="1:19" x14ac:dyDescent="0.25">
      <c r="A768" s="47" t="s">
        <v>1687</v>
      </c>
      <c r="B768" s="44">
        <v>5</v>
      </c>
      <c r="C768" s="25" t="s">
        <v>2940</v>
      </c>
      <c r="D768" s="25" t="s">
        <v>67</v>
      </c>
      <c r="E768" s="26">
        <v>45349</v>
      </c>
      <c r="F768" s="26">
        <v>45363</v>
      </c>
      <c r="G768" s="25" t="s">
        <v>250</v>
      </c>
      <c r="H768" s="26">
        <v>45418</v>
      </c>
      <c r="I768" s="26">
        <v>45870</v>
      </c>
      <c r="J768" s="25" t="s">
        <v>203</v>
      </c>
      <c r="K768" s="25" t="s">
        <v>204</v>
      </c>
      <c r="L768" s="27">
        <v>0.95</v>
      </c>
      <c r="M768" s="26" t="s">
        <v>2</v>
      </c>
      <c r="N768" s="25" t="str" cm="1">
        <f t="array" ref="N768">_xlfn.IFS(L768=100%,"выполнено",L768=0%,"не выполнено",L768&gt;0%,"в работе",L768&lt;100%,"в работе")</f>
        <v>в работе</v>
      </c>
      <c r="O768" s="25"/>
      <c r="P768" s="25"/>
      <c r="Q768" s="25" t="s">
        <v>1696</v>
      </c>
      <c r="R768" s="25" t="s">
        <v>204</v>
      </c>
      <c r="S768" s="48" t="s">
        <v>1718</v>
      </c>
    </row>
    <row r="769" spans="1:19" x14ac:dyDescent="0.25">
      <c r="A769" s="47" t="s">
        <v>1687</v>
      </c>
      <c r="B769" s="44">
        <v>5</v>
      </c>
      <c r="C769" s="25" t="s">
        <v>2941</v>
      </c>
      <c r="D769" s="25" t="s">
        <v>67</v>
      </c>
      <c r="E769" s="26">
        <v>45364</v>
      </c>
      <c r="F769" s="26">
        <v>45379</v>
      </c>
      <c r="G769" s="25" t="s">
        <v>683</v>
      </c>
      <c r="H769" s="26">
        <v>45418</v>
      </c>
      <c r="I769" s="26">
        <v>45861</v>
      </c>
      <c r="J769" s="25" t="s">
        <v>290</v>
      </c>
      <c r="K769" s="25" t="s">
        <v>291</v>
      </c>
      <c r="L769" s="27">
        <v>1</v>
      </c>
      <c r="M769" s="26">
        <v>45861</v>
      </c>
      <c r="N769" s="25" t="str" cm="1">
        <f t="array" ref="N769">_xlfn.IFS(L769=100%,"выполнено",L769=0%,"не выполнено",L769&gt;0%,"в работе",L769&lt;100%,"в работе")</f>
        <v>выполнено</v>
      </c>
      <c r="O769" s="25"/>
      <c r="P769" s="25"/>
      <c r="Q769" s="25" t="s">
        <v>1700</v>
      </c>
      <c r="R769" s="25" t="s">
        <v>291</v>
      </c>
      <c r="S769" s="48" t="s">
        <v>1718</v>
      </c>
    </row>
    <row r="770" spans="1:19" x14ac:dyDescent="0.25">
      <c r="A770" s="47" t="s">
        <v>1687</v>
      </c>
      <c r="B770" s="44">
        <v>4</v>
      </c>
      <c r="C770" s="25" t="s">
        <v>2942</v>
      </c>
      <c r="D770" s="25" t="s">
        <v>27</v>
      </c>
      <c r="E770" s="26">
        <v>45307</v>
      </c>
      <c r="F770" s="26">
        <v>45334</v>
      </c>
      <c r="G770" s="25" t="s">
        <v>67</v>
      </c>
      <c r="H770" s="26">
        <v>45401</v>
      </c>
      <c r="I770" s="26">
        <v>45415</v>
      </c>
      <c r="J770" s="25" t="s">
        <v>464</v>
      </c>
      <c r="K770" s="25" t="s">
        <v>465</v>
      </c>
      <c r="L770" s="27">
        <v>1</v>
      </c>
      <c r="M770" s="26">
        <v>45415</v>
      </c>
      <c r="N770" s="25" t="str" cm="1">
        <f t="array" ref="N770">_xlfn.IFS(L770=100%,"выполнено",L770=0%,"не выполнено",L770&gt;0%,"в работе",L770&lt;100%,"в работе")</f>
        <v>выполнено</v>
      </c>
      <c r="O770" s="25"/>
      <c r="P770" s="25"/>
      <c r="Q770" s="25" t="s">
        <v>465</v>
      </c>
      <c r="R770" s="25" t="s">
        <v>465</v>
      </c>
      <c r="S770" s="48" t="s">
        <v>1718</v>
      </c>
    </row>
    <row r="771" spans="1:19" x14ac:dyDescent="0.25">
      <c r="A771" s="47" t="s">
        <v>1687</v>
      </c>
      <c r="B771" s="44">
        <v>5</v>
      </c>
      <c r="C771" s="25" t="s">
        <v>2943</v>
      </c>
      <c r="D771" s="25" t="s">
        <v>27</v>
      </c>
      <c r="E771" s="26">
        <v>45307</v>
      </c>
      <c r="F771" s="26">
        <v>45334</v>
      </c>
      <c r="G771" s="25" t="s">
        <v>67</v>
      </c>
      <c r="H771" s="26">
        <v>45401</v>
      </c>
      <c r="I771" s="26">
        <v>45415</v>
      </c>
      <c r="J771" s="25" t="s">
        <v>524</v>
      </c>
      <c r="K771" s="25" t="s">
        <v>444</v>
      </c>
      <c r="L771" s="27">
        <v>1</v>
      </c>
      <c r="M771" s="26">
        <v>45415</v>
      </c>
      <c r="N771" s="25" t="str" cm="1">
        <f t="array" ref="N771">_xlfn.IFS(L771=100%,"выполнено",L771=0%,"не выполнено",L771&gt;0%,"в работе",L771&lt;100%,"в работе")</f>
        <v>выполнено</v>
      </c>
      <c r="O771" s="25"/>
      <c r="P771" s="25"/>
      <c r="Q771" s="25" t="s">
        <v>1698</v>
      </c>
      <c r="R771" s="25" t="s">
        <v>1699</v>
      </c>
      <c r="S771" s="48" t="s">
        <v>1718</v>
      </c>
    </row>
    <row r="772" spans="1:19" x14ac:dyDescent="0.25">
      <c r="A772" s="47" t="s">
        <v>1687</v>
      </c>
      <c r="B772" s="44">
        <v>4</v>
      </c>
      <c r="C772" s="25" t="s">
        <v>2944</v>
      </c>
      <c r="D772" s="25" t="s">
        <v>1</v>
      </c>
      <c r="E772" s="26" t="s">
        <v>2</v>
      </c>
      <c r="F772" s="26" t="s">
        <v>2</v>
      </c>
      <c r="G772" s="25" t="s">
        <v>27</v>
      </c>
      <c r="H772" s="26">
        <v>45401</v>
      </c>
      <c r="I772" s="26">
        <v>45432</v>
      </c>
      <c r="J772" s="25"/>
      <c r="K772" s="25"/>
      <c r="L772" s="27">
        <v>1</v>
      </c>
      <c r="M772" s="26">
        <v>45432</v>
      </c>
      <c r="N772" s="25" t="str" cm="1">
        <f t="array" ref="N772">_xlfn.IFS(L772=100%,"выполнено",L772=0%,"не выполнено",L772&gt;0%,"в работе",L772&lt;100%,"в работе")</f>
        <v>выполнено</v>
      </c>
      <c r="O772" s="25"/>
      <c r="P772" s="25"/>
      <c r="Q772" s="25" t="s">
        <v>465</v>
      </c>
      <c r="R772" s="25" t="s">
        <v>465</v>
      </c>
      <c r="S772" s="48" t="s">
        <v>1718</v>
      </c>
    </row>
    <row r="773" spans="1:19" x14ac:dyDescent="0.25">
      <c r="A773" s="47" t="s">
        <v>1687</v>
      </c>
      <c r="B773" s="44">
        <v>5</v>
      </c>
      <c r="C773" s="25" t="s">
        <v>2945</v>
      </c>
      <c r="D773" s="25" t="s">
        <v>1</v>
      </c>
      <c r="E773" s="26" t="s">
        <v>2</v>
      </c>
      <c r="F773" s="26" t="s">
        <v>2</v>
      </c>
      <c r="G773" s="25" t="s">
        <v>27</v>
      </c>
      <c r="H773" s="26">
        <v>45401</v>
      </c>
      <c r="I773" s="26">
        <v>45432</v>
      </c>
      <c r="J773" s="25"/>
      <c r="K773" s="25"/>
      <c r="L773" s="27">
        <v>1</v>
      </c>
      <c r="M773" s="26">
        <v>45432</v>
      </c>
      <c r="N773" s="25" t="str" cm="1">
        <f t="array" ref="N773">_xlfn.IFS(L773=100%,"выполнено",L773=0%,"не выполнено",L773&gt;0%,"в работе",L773&lt;100%,"в работе")</f>
        <v>выполнено</v>
      </c>
      <c r="O773" s="25"/>
      <c r="P773" s="25"/>
      <c r="Q773" s="25" t="s">
        <v>1698</v>
      </c>
      <c r="R773" s="25" t="s">
        <v>1699</v>
      </c>
      <c r="S773" s="48" t="s">
        <v>1718</v>
      </c>
    </row>
    <row r="774" spans="1:19" x14ac:dyDescent="0.25">
      <c r="A774" s="47" t="s">
        <v>1687</v>
      </c>
      <c r="B774" s="44">
        <v>4</v>
      </c>
      <c r="C774" s="25" t="s">
        <v>2946</v>
      </c>
      <c r="D774" s="25" t="s">
        <v>67</v>
      </c>
      <c r="E774" s="26">
        <v>45278</v>
      </c>
      <c r="F774" s="26">
        <v>45289</v>
      </c>
      <c r="G774" s="25" t="s">
        <v>2822</v>
      </c>
      <c r="H774" s="26">
        <v>45418</v>
      </c>
      <c r="I774" s="26">
        <v>45868</v>
      </c>
      <c r="J774" s="25" t="s">
        <v>464</v>
      </c>
      <c r="K774" s="25" t="s">
        <v>465</v>
      </c>
      <c r="L774" s="27">
        <v>0.96</v>
      </c>
      <c r="M774" s="26" t="s">
        <v>2</v>
      </c>
      <c r="N774" s="25" t="str" cm="1">
        <f t="array" ref="N774">_xlfn.IFS(L774=100%,"выполнено",L774=0%,"не выполнено",L774&gt;0%,"в работе",L774&lt;100%,"в работе")</f>
        <v>в работе</v>
      </c>
      <c r="O774" s="25"/>
      <c r="P774" s="25"/>
      <c r="Q774" s="25" t="s">
        <v>465</v>
      </c>
      <c r="R774" s="25" t="s">
        <v>465</v>
      </c>
      <c r="S774" s="48" t="s">
        <v>1718</v>
      </c>
    </row>
    <row r="775" spans="1:19" x14ac:dyDescent="0.25">
      <c r="A775" s="47" t="s">
        <v>1687</v>
      </c>
      <c r="B775" s="44">
        <v>5</v>
      </c>
      <c r="C775" s="25" t="s">
        <v>2947</v>
      </c>
      <c r="D775" s="25" t="s">
        <v>67</v>
      </c>
      <c r="E775" s="26">
        <v>45278</v>
      </c>
      <c r="F775" s="26">
        <v>45289</v>
      </c>
      <c r="G775" s="25" t="s">
        <v>1012</v>
      </c>
      <c r="H775" s="26">
        <v>45418</v>
      </c>
      <c r="I775" s="26">
        <v>45868</v>
      </c>
      <c r="J775" s="25" t="s">
        <v>510</v>
      </c>
      <c r="K775" s="25" t="s">
        <v>444</v>
      </c>
      <c r="L775" s="27">
        <v>0.95</v>
      </c>
      <c r="M775" s="26" t="s">
        <v>2</v>
      </c>
      <c r="N775" s="25" t="str" cm="1">
        <f t="array" ref="N775">_xlfn.IFS(L775=100%,"выполнено",L775=0%,"не выполнено",L775&gt;0%,"в работе",L775&lt;100%,"в работе")</f>
        <v>в работе</v>
      </c>
      <c r="O775" s="25"/>
      <c r="P775" s="25"/>
      <c r="Q775" s="25" t="s">
        <v>1698</v>
      </c>
      <c r="R775" s="25" t="s">
        <v>1699</v>
      </c>
      <c r="S775" s="48" t="s">
        <v>1718</v>
      </c>
    </row>
    <row r="776" spans="1:19" x14ac:dyDescent="0.25">
      <c r="A776" s="47" t="s">
        <v>1687</v>
      </c>
      <c r="B776" s="44">
        <v>5</v>
      </c>
      <c r="C776" s="25" t="s">
        <v>2948</v>
      </c>
      <c r="D776" s="25" t="s">
        <v>1</v>
      </c>
      <c r="E776" s="26" t="s">
        <v>2</v>
      </c>
      <c r="F776" s="26" t="s">
        <v>2</v>
      </c>
      <c r="G776" s="25" t="s">
        <v>2823</v>
      </c>
      <c r="H776" s="26">
        <v>45796</v>
      </c>
      <c r="I776" s="26">
        <v>45861</v>
      </c>
      <c r="J776" s="25"/>
      <c r="K776" s="25"/>
      <c r="L776" s="27">
        <v>1</v>
      </c>
      <c r="M776" s="26">
        <v>45861</v>
      </c>
      <c r="N776" s="25" t="str" cm="1">
        <f t="array" ref="N776">_xlfn.IFS(L776=100%,"выполнено",L776=0%,"не выполнено",L776&gt;0%,"в работе",L776&lt;100%,"в работе")</f>
        <v>выполнено</v>
      </c>
      <c r="O776" s="25"/>
      <c r="P776" s="25"/>
      <c r="Q776" s="25" t="s">
        <v>1700</v>
      </c>
      <c r="R776" s="25" t="s">
        <v>291</v>
      </c>
      <c r="S776" s="48" t="s">
        <v>1718</v>
      </c>
    </row>
    <row r="777" spans="1:19" x14ac:dyDescent="0.25">
      <c r="A777" s="47" t="s">
        <v>1687</v>
      </c>
      <c r="B777" s="44">
        <v>4</v>
      </c>
      <c r="C777" s="25" t="s">
        <v>2949</v>
      </c>
      <c r="D777" s="25" t="s">
        <v>67</v>
      </c>
      <c r="E777" s="26">
        <v>45278</v>
      </c>
      <c r="F777" s="26">
        <v>45289</v>
      </c>
      <c r="G777" s="25" t="s">
        <v>2824</v>
      </c>
      <c r="H777" s="26">
        <v>45418</v>
      </c>
      <c r="I777" s="26">
        <v>45862</v>
      </c>
      <c r="J777" s="25" t="s">
        <v>464</v>
      </c>
      <c r="K777" s="25" t="s">
        <v>465</v>
      </c>
      <c r="L777" s="27">
        <v>1</v>
      </c>
      <c r="M777" s="26">
        <v>45862</v>
      </c>
      <c r="N777" s="25" t="str" cm="1">
        <f t="array" ref="N777">_xlfn.IFS(L777=100%,"выполнено",L777=0%,"не выполнено",L777&gt;0%,"в работе",L777&lt;100%,"в работе")</f>
        <v>выполнено</v>
      </c>
      <c r="O777" s="25"/>
      <c r="P777" s="25"/>
      <c r="Q777" s="25" t="s">
        <v>465</v>
      </c>
      <c r="R777" s="25" t="s">
        <v>465</v>
      </c>
      <c r="S777" s="48" t="s">
        <v>1718</v>
      </c>
    </row>
    <row r="778" spans="1:19" x14ac:dyDescent="0.25">
      <c r="A778" s="47" t="s">
        <v>1687</v>
      </c>
      <c r="B778" s="44">
        <v>5</v>
      </c>
      <c r="C778" s="25" t="s">
        <v>2950</v>
      </c>
      <c r="D778" s="25" t="s">
        <v>67</v>
      </c>
      <c r="E778" s="26">
        <v>45278</v>
      </c>
      <c r="F778" s="26">
        <v>45289</v>
      </c>
      <c r="G778" s="25" t="s">
        <v>250</v>
      </c>
      <c r="H778" s="26">
        <v>45418</v>
      </c>
      <c r="I778" s="26">
        <v>45855</v>
      </c>
      <c r="J778" s="25" t="s">
        <v>510</v>
      </c>
      <c r="K778" s="25" t="s">
        <v>444</v>
      </c>
      <c r="L778" s="27">
        <v>1</v>
      </c>
      <c r="M778" s="26">
        <v>45855</v>
      </c>
      <c r="N778" s="25" t="str" cm="1">
        <f t="array" ref="N778">_xlfn.IFS(L778=100%,"выполнено",L778=0%,"не выполнено",L778&gt;0%,"в работе",L778&lt;100%,"в работе")</f>
        <v>выполнено</v>
      </c>
      <c r="O778" s="25"/>
      <c r="P778" s="25"/>
      <c r="Q778" s="25" t="s">
        <v>1698</v>
      </c>
      <c r="R778" s="25" t="s">
        <v>1699</v>
      </c>
      <c r="S778" s="48" t="s">
        <v>1718</v>
      </c>
    </row>
    <row r="779" spans="1:19" x14ac:dyDescent="0.25">
      <c r="A779" s="47" t="s">
        <v>1687</v>
      </c>
      <c r="B779" s="44">
        <v>5</v>
      </c>
      <c r="C779" s="25" t="s">
        <v>2951</v>
      </c>
      <c r="D779" s="25" t="s">
        <v>1</v>
      </c>
      <c r="E779" s="26" t="s">
        <v>2</v>
      </c>
      <c r="F779" s="26" t="s">
        <v>2</v>
      </c>
      <c r="G779" s="25" t="s">
        <v>2825</v>
      </c>
      <c r="H779" s="26">
        <v>45796</v>
      </c>
      <c r="I779" s="26">
        <v>45862</v>
      </c>
      <c r="J779" s="25"/>
      <c r="K779" s="25"/>
      <c r="L779" s="27">
        <v>1</v>
      </c>
      <c r="M779" s="26">
        <v>45862</v>
      </c>
      <c r="N779" s="25" t="str" cm="1">
        <f t="array" ref="N779">_xlfn.IFS(L779=100%,"выполнено",L779=0%,"не выполнено",L779&gt;0%,"в работе",L779&lt;100%,"в работе")</f>
        <v>выполнено</v>
      </c>
      <c r="O779" s="25"/>
      <c r="P779" s="25"/>
      <c r="Q779" s="25" t="s">
        <v>1700</v>
      </c>
      <c r="R779" s="25" t="s">
        <v>291</v>
      </c>
      <c r="S779" s="48" t="s">
        <v>1718</v>
      </c>
    </row>
    <row r="780" spans="1:19" x14ac:dyDescent="0.25">
      <c r="A780" s="47" t="s">
        <v>1687</v>
      </c>
      <c r="B780" s="44">
        <v>4</v>
      </c>
      <c r="C780" s="25" t="s">
        <v>2952</v>
      </c>
      <c r="D780" s="25" t="s">
        <v>27</v>
      </c>
      <c r="E780" s="26">
        <v>45307</v>
      </c>
      <c r="F780" s="26">
        <v>45334</v>
      </c>
      <c r="G780" s="25" t="s">
        <v>2826</v>
      </c>
      <c r="H780" s="26">
        <v>45414</v>
      </c>
      <c r="I780" s="26">
        <v>45785</v>
      </c>
      <c r="J780" s="25" t="s">
        <v>665</v>
      </c>
      <c r="K780" s="25" t="s">
        <v>417</v>
      </c>
      <c r="L780" s="27">
        <v>1</v>
      </c>
      <c r="M780" s="26">
        <v>45785</v>
      </c>
      <c r="N780" s="25" t="str" cm="1">
        <f t="array" ref="N780">_xlfn.IFS(L780=100%,"выполнено",L780=0%,"не выполнено",L780&gt;0%,"в работе",L780&lt;100%,"в работе")</f>
        <v>выполнено</v>
      </c>
      <c r="O780" s="25"/>
      <c r="P780" s="25"/>
      <c r="Q780" s="25" t="s">
        <v>665</v>
      </c>
      <c r="R780" s="25" t="s">
        <v>1697</v>
      </c>
      <c r="S780" s="48" t="s">
        <v>1718</v>
      </c>
    </row>
    <row r="781" spans="1:19" x14ac:dyDescent="0.25">
      <c r="A781" s="47" t="s">
        <v>1687</v>
      </c>
      <c r="B781" s="44">
        <v>5</v>
      </c>
      <c r="C781" s="25" t="s">
        <v>2953</v>
      </c>
      <c r="D781" s="25" t="s">
        <v>27</v>
      </c>
      <c r="E781" s="26">
        <v>45307</v>
      </c>
      <c r="F781" s="26">
        <v>45334</v>
      </c>
      <c r="G781" s="25" t="s">
        <v>67</v>
      </c>
      <c r="H781" s="26">
        <v>45414</v>
      </c>
      <c r="I781" s="26">
        <v>45785</v>
      </c>
      <c r="J781" s="25" t="s">
        <v>665</v>
      </c>
      <c r="K781" s="25" t="s">
        <v>417</v>
      </c>
      <c r="L781" s="27">
        <v>1</v>
      </c>
      <c r="M781" s="26">
        <v>45785</v>
      </c>
      <c r="N781" s="25" t="str" cm="1">
        <f t="array" ref="N781">_xlfn.IFS(L781=100%,"выполнено",L781=0%,"не выполнено",L781&gt;0%,"в работе",L781&lt;100%,"в работе")</f>
        <v>выполнено</v>
      </c>
      <c r="O781" s="25"/>
      <c r="P781" s="25"/>
      <c r="Q781" s="25" t="s">
        <v>665</v>
      </c>
      <c r="R781" s="25" t="s">
        <v>1697</v>
      </c>
      <c r="S781" s="48" t="s">
        <v>1718</v>
      </c>
    </row>
    <row r="782" spans="1:19" x14ac:dyDescent="0.25">
      <c r="A782" s="47" t="s">
        <v>1687</v>
      </c>
      <c r="B782" s="44">
        <v>4</v>
      </c>
      <c r="C782" s="25" t="s">
        <v>2954</v>
      </c>
      <c r="D782" s="25" t="s">
        <v>27</v>
      </c>
      <c r="E782" s="26">
        <v>45278</v>
      </c>
      <c r="F782" s="26">
        <v>45306</v>
      </c>
      <c r="G782" s="25" t="s">
        <v>2826</v>
      </c>
      <c r="H782" s="26">
        <v>45414</v>
      </c>
      <c r="I782" s="26">
        <v>45785</v>
      </c>
      <c r="J782" s="25" t="s">
        <v>665</v>
      </c>
      <c r="K782" s="25" t="s">
        <v>417</v>
      </c>
      <c r="L782" s="27">
        <v>1</v>
      </c>
      <c r="M782" s="26">
        <v>45785</v>
      </c>
      <c r="N782" s="25" t="str" cm="1">
        <f t="array" ref="N782">_xlfn.IFS(L782=100%,"выполнено",L782=0%,"не выполнено",L782&gt;0%,"в работе",L782&lt;100%,"в работе")</f>
        <v>выполнено</v>
      </c>
      <c r="O782" s="25"/>
      <c r="P782" s="25"/>
      <c r="Q782" s="25" t="s">
        <v>665</v>
      </c>
      <c r="R782" s="25" t="s">
        <v>1697</v>
      </c>
      <c r="S782" s="48" t="s">
        <v>1718</v>
      </c>
    </row>
    <row r="783" spans="1:19" x14ac:dyDescent="0.25">
      <c r="A783" s="47" t="s">
        <v>1687</v>
      </c>
      <c r="B783" s="44">
        <v>5</v>
      </c>
      <c r="C783" s="25" t="s">
        <v>2955</v>
      </c>
      <c r="D783" s="25" t="s">
        <v>27</v>
      </c>
      <c r="E783" s="26">
        <v>45278</v>
      </c>
      <c r="F783" s="26">
        <v>45306</v>
      </c>
      <c r="G783" s="25" t="s">
        <v>41</v>
      </c>
      <c r="H783" s="26">
        <v>45414</v>
      </c>
      <c r="I783" s="26">
        <v>45785</v>
      </c>
      <c r="J783" s="25" t="s">
        <v>665</v>
      </c>
      <c r="K783" s="25" t="s">
        <v>417</v>
      </c>
      <c r="L783" s="27">
        <v>1</v>
      </c>
      <c r="M783" s="26">
        <v>45785</v>
      </c>
      <c r="N783" s="25" t="str" cm="1">
        <f t="array" ref="N783">_xlfn.IFS(L783=100%,"выполнено",L783=0%,"не выполнено",L783&gt;0%,"в работе",L783&lt;100%,"в работе")</f>
        <v>выполнено</v>
      </c>
      <c r="O783" s="25"/>
      <c r="P783" s="25"/>
      <c r="Q783" s="25" t="s">
        <v>665</v>
      </c>
      <c r="R783" s="25" t="s">
        <v>1697</v>
      </c>
      <c r="S783" s="48" t="s">
        <v>1718</v>
      </c>
    </row>
    <row r="784" spans="1:19" x14ac:dyDescent="0.25">
      <c r="A784" s="47" t="s">
        <v>1687</v>
      </c>
      <c r="B784" s="44">
        <v>4</v>
      </c>
      <c r="C784" s="25" t="s">
        <v>2956</v>
      </c>
      <c r="D784" s="25" t="s">
        <v>27</v>
      </c>
      <c r="E784" s="26">
        <v>45250</v>
      </c>
      <c r="F784" s="26">
        <v>45275</v>
      </c>
      <c r="G784" s="25" t="s">
        <v>2826</v>
      </c>
      <c r="H784" s="26">
        <v>45414</v>
      </c>
      <c r="I784" s="26">
        <v>45785</v>
      </c>
      <c r="J784" s="25" t="s">
        <v>665</v>
      </c>
      <c r="K784" s="25" t="s">
        <v>417</v>
      </c>
      <c r="L784" s="27">
        <v>1</v>
      </c>
      <c r="M784" s="26">
        <v>45785</v>
      </c>
      <c r="N784" s="25" t="str" cm="1">
        <f t="array" ref="N784">_xlfn.IFS(L784=100%,"выполнено",L784=0%,"не выполнено",L784&gt;0%,"в работе",L784&lt;100%,"в работе")</f>
        <v>выполнено</v>
      </c>
      <c r="O784" s="25"/>
      <c r="P784" s="25"/>
      <c r="Q784" s="25" t="s">
        <v>665</v>
      </c>
      <c r="R784" s="25" t="s">
        <v>1697</v>
      </c>
      <c r="S784" s="48" t="s">
        <v>1718</v>
      </c>
    </row>
    <row r="785" spans="1:19" x14ac:dyDescent="0.25">
      <c r="A785" s="47" t="s">
        <v>1687</v>
      </c>
      <c r="B785" s="44">
        <v>5</v>
      </c>
      <c r="C785" s="25" t="s">
        <v>2957</v>
      </c>
      <c r="D785" s="25" t="s">
        <v>27</v>
      </c>
      <c r="E785" s="26">
        <v>45250</v>
      </c>
      <c r="F785" s="26">
        <v>45275</v>
      </c>
      <c r="G785" s="25" t="s">
        <v>481</v>
      </c>
      <c r="H785" s="26">
        <v>45414</v>
      </c>
      <c r="I785" s="26">
        <v>45785</v>
      </c>
      <c r="J785" s="25" t="s">
        <v>665</v>
      </c>
      <c r="K785" s="25" t="s">
        <v>417</v>
      </c>
      <c r="L785" s="27">
        <v>1</v>
      </c>
      <c r="M785" s="26">
        <v>45785</v>
      </c>
      <c r="N785" s="25" t="str" cm="1">
        <f t="array" ref="N785">_xlfn.IFS(L785=100%,"выполнено",L785=0%,"не выполнено",L785&gt;0%,"в работе",L785&lt;100%,"в работе")</f>
        <v>выполнено</v>
      </c>
      <c r="O785" s="25"/>
      <c r="P785" s="25"/>
      <c r="Q785" s="25" t="s">
        <v>665</v>
      </c>
      <c r="R785" s="25" t="s">
        <v>1697</v>
      </c>
      <c r="S785" s="48" t="s">
        <v>1718</v>
      </c>
    </row>
    <row r="786" spans="1:19" x14ac:dyDescent="0.25">
      <c r="A786" s="47" t="s">
        <v>1687</v>
      </c>
      <c r="B786" s="44">
        <v>4</v>
      </c>
      <c r="C786" s="25" t="s">
        <v>2958</v>
      </c>
      <c r="D786" s="25" t="s">
        <v>1</v>
      </c>
      <c r="E786" s="26" t="s">
        <v>2</v>
      </c>
      <c r="F786" s="26" t="s">
        <v>2</v>
      </c>
      <c r="G786" s="25" t="s">
        <v>2826</v>
      </c>
      <c r="H786" s="26">
        <v>45414</v>
      </c>
      <c r="I786" s="26">
        <v>45785</v>
      </c>
      <c r="J786" s="25"/>
      <c r="K786" s="25"/>
      <c r="L786" s="27">
        <v>1</v>
      </c>
      <c r="M786" s="26">
        <v>45785</v>
      </c>
      <c r="N786" s="25" t="str" cm="1">
        <f t="array" ref="N786">_xlfn.IFS(L786=100%,"выполнено",L786=0%,"не выполнено",L786&gt;0%,"в работе",L786&lt;100%,"в работе")</f>
        <v>выполнено</v>
      </c>
      <c r="O786" s="25"/>
      <c r="P786" s="25"/>
      <c r="Q786" s="25" t="s">
        <v>991</v>
      </c>
      <c r="R786" s="25" t="s">
        <v>1697</v>
      </c>
      <c r="S786" s="48" t="s">
        <v>1718</v>
      </c>
    </row>
    <row r="787" spans="1:19" x14ac:dyDescent="0.25">
      <c r="A787" s="47" t="s">
        <v>1687</v>
      </c>
      <c r="B787" s="44">
        <v>5</v>
      </c>
      <c r="C787" s="25" t="s">
        <v>2959</v>
      </c>
      <c r="D787" s="25" t="s">
        <v>1</v>
      </c>
      <c r="E787" s="26" t="s">
        <v>2</v>
      </c>
      <c r="F787" s="26" t="s">
        <v>2</v>
      </c>
      <c r="G787" s="25" t="s">
        <v>2827</v>
      </c>
      <c r="H787" s="26">
        <v>45414</v>
      </c>
      <c r="I787" s="26">
        <v>45785</v>
      </c>
      <c r="J787" s="25"/>
      <c r="K787" s="25"/>
      <c r="L787" s="27">
        <v>1</v>
      </c>
      <c r="M787" s="26">
        <v>45785</v>
      </c>
      <c r="N787" s="25" t="str" cm="1">
        <f t="array" ref="N787">_xlfn.IFS(L787=100%,"выполнено",L787=0%,"не выполнено",L787&gt;0%,"в работе",L787&lt;100%,"в работе")</f>
        <v>выполнено</v>
      </c>
      <c r="O787" s="25"/>
      <c r="P787" s="25"/>
      <c r="Q787" s="25" t="s">
        <v>991</v>
      </c>
      <c r="R787" s="25" t="s">
        <v>1697</v>
      </c>
      <c r="S787" s="48" t="s">
        <v>1718</v>
      </c>
    </row>
    <row r="788" spans="1:19" x14ac:dyDescent="0.25">
      <c r="A788" s="47" t="s">
        <v>1687</v>
      </c>
      <c r="B788" s="44">
        <v>4</v>
      </c>
      <c r="C788" s="25" t="s">
        <v>2960</v>
      </c>
      <c r="D788" s="25" t="s">
        <v>1</v>
      </c>
      <c r="E788" s="26" t="s">
        <v>2</v>
      </c>
      <c r="F788" s="26" t="s">
        <v>2</v>
      </c>
      <c r="G788" s="25" t="s">
        <v>2828</v>
      </c>
      <c r="H788" s="26">
        <v>45414</v>
      </c>
      <c r="I788" s="26">
        <v>45810</v>
      </c>
      <c r="J788" s="25"/>
      <c r="K788" s="25"/>
      <c r="L788" s="27">
        <v>1</v>
      </c>
      <c r="M788" s="26">
        <v>45810</v>
      </c>
      <c r="N788" s="25" t="str" cm="1">
        <f t="array" ref="N788">_xlfn.IFS(L788=100%,"выполнено",L788=0%,"не выполнено",L788&gt;0%,"в работе",L788&lt;100%,"в работе")</f>
        <v>выполнено</v>
      </c>
      <c r="O788" s="25"/>
      <c r="P788" s="25"/>
      <c r="Q788" s="25" t="s">
        <v>1719</v>
      </c>
      <c r="R788" s="25" t="s">
        <v>1719</v>
      </c>
      <c r="S788" s="48" t="s">
        <v>1718</v>
      </c>
    </row>
    <row r="789" spans="1:19" x14ac:dyDescent="0.25">
      <c r="A789" s="47" t="s">
        <v>1687</v>
      </c>
      <c r="B789" s="44">
        <v>5</v>
      </c>
      <c r="C789" s="25" t="s">
        <v>2961</v>
      </c>
      <c r="D789" s="25" t="s">
        <v>1</v>
      </c>
      <c r="E789" s="26" t="s">
        <v>2</v>
      </c>
      <c r="F789" s="26" t="s">
        <v>2</v>
      </c>
      <c r="G789" s="25" t="s">
        <v>2828</v>
      </c>
      <c r="H789" s="26">
        <v>45414</v>
      </c>
      <c r="I789" s="26">
        <v>45810</v>
      </c>
      <c r="J789" s="25"/>
      <c r="K789" s="25"/>
      <c r="L789" s="27">
        <v>1</v>
      </c>
      <c r="M789" s="26">
        <v>45810</v>
      </c>
      <c r="N789" s="25" t="str" cm="1">
        <f t="array" ref="N789">_xlfn.IFS(L789=100%,"выполнено",L789=0%,"не выполнено",L789&gt;0%,"в работе",L789&lt;100%,"в работе")</f>
        <v>выполнено</v>
      </c>
      <c r="O789" s="25"/>
      <c r="P789" s="25"/>
      <c r="Q789" s="25" t="s">
        <v>1698</v>
      </c>
      <c r="R789" s="25" t="s">
        <v>1699</v>
      </c>
      <c r="S789" s="48" t="s">
        <v>1718</v>
      </c>
    </row>
    <row r="790" spans="1:19" x14ac:dyDescent="0.25">
      <c r="A790" s="47" t="s">
        <v>1687</v>
      </c>
      <c r="B790" s="44">
        <v>4</v>
      </c>
      <c r="C790" s="25" t="s">
        <v>2962</v>
      </c>
      <c r="D790" s="25" t="s">
        <v>1</v>
      </c>
      <c r="E790" s="26" t="s">
        <v>2</v>
      </c>
      <c r="F790" s="26" t="s">
        <v>2</v>
      </c>
      <c r="G790" s="25" t="s">
        <v>2829</v>
      </c>
      <c r="H790" s="26">
        <v>45414</v>
      </c>
      <c r="I790" s="26">
        <v>45785</v>
      </c>
      <c r="J790" s="25"/>
      <c r="K790" s="25"/>
      <c r="L790" s="27">
        <v>1</v>
      </c>
      <c r="M790" s="26">
        <v>45785</v>
      </c>
      <c r="N790" s="25" t="str" cm="1">
        <f t="array" ref="N790">_xlfn.IFS(L790=100%,"выполнено",L790=0%,"не выполнено",L790&gt;0%,"в работе",L790&lt;100%,"в работе")</f>
        <v>выполнено</v>
      </c>
      <c r="O790" s="25"/>
      <c r="P790" s="25"/>
      <c r="Q790" s="25" t="s">
        <v>1719</v>
      </c>
      <c r="R790" s="25" t="s">
        <v>1719</v>
      </c>
      <c r="S790" s="48" t="s">
        <v>1718</v>
      </c>
    </row>
    <row r="791" spans="1:19" x14ac:dyDescent="0.25">
      <c r="A791" s="47" t="s">
        <v>1687</v>
      </c>
      <c r="B791" s="44">
        <v>5</v>
      </c>
      <c r="C791" s="25" t="s">
        <v>2963</v>
      </c>
      <c r="D791" s="25" t="s">
        <v>1</v>
      </c>
      <c r="E791" s="26" t="s">
        <v>2</v>
      </c>
      <c r="F791" s="26" t="s">
        <v>2</v>
      </c>
      <c r="G791" s="25" t="s">
        <v>2829</v>
      </c>
      <c r="H791" s="26">
        <v>45414</v>
      </c>
      <c r="I791" s="26">
        <v>45785</v>
      </c>
      <c r="J791" s="25"/>
      <c r="K791" s="25"/>
      <c r="L791" s="27">
        <v>1</v>
      </c>
      <c r="M791" s="26">
        <v>45785</v>
      </c>
      <c r="N791" s="25" t="str" cm="1">
        <f t="array" ref="N791">_xlfn.IFS(L791=100%,"выполнено",L791=0%,"не выполнено",L791&gt;0%,"в работе",L791&lt;100%,"в работе")</f>
        <v>выполнено</v>
      </c>
      <c r="O791" s="25"/>
      <c r="P791" s="25"/>
      <c r="Q791" s="25" t="s">
        <v>1698</v>
      </c>
      <c r="R791" s="25" t="s">
        <v>1699</v>
      </c>
      <c r="S791" s="48" t="s">
        <v>1718</v>
      </c>
    </row>
    <row r="792" spans="1:19" x14ac:dyDescent="0.25">
      <c r="A792" s="47" t="s">
        <v>1687</v>
      </c>
      <c r="B792" s="44">
        <v>4</v>
      </c>
      <c r="C792" s="25" t="s">
        <v>670</v>
      </c>
      <c r="D792" s="25" t="s">
        <v>27</v>
      </c>
      <c r="E792" s="26">
        <v>45356</v>
      </c>
      <c r="F792" s="26">
        <v>45386</v>
      </c>
      <c r="G792" s="25" t="s">
        <v>67</v>
      </c>
      <c r="H792" s="26">
        <v>45880</v>
      </c>
      <c r="I792" s="26">
        <v>45891</v>
      </c>
      <c r="J792" s="25" t="s">
        <v>435</v>
      </c>
      <c r="K792" s="25" t="s">
        <v>436</v>
      </c>
      <c r="L792" s="27">
        <v>0</v>
      </c>
      <c r="M792" s="26" t="s">
        <v>2</v>
      </c>
      <c r="N792" s="25" t="str" cm="1">
        <f t="array" ref="N792">_xlfn.IFS(L792=100%,"выполнено",L792=0%,"не выполнено",L792&gt;0%,"в работе",L792&lt;100%,"в работе")</f>
        <v>не выполнено</v>
      </c>
      <c r="O792" s="25"/>
      <c r="P792" s="25"/>
      <c r="Q792" s="25" t="s">
        <v>1025</v>
      </c>
      <c r="R792" s="25" t="s">
        <v>436</v>
      </c>
      <c r="S792" s="48" t="s">
        <v>1718</v>
      </c>
    </row>
    <row r="793" spans="1:19" x14ac:dyDescent="0.25">
      <c r="A793" s="47" t="s">
        <v>1687</v>
      </c>
      <c r="B793" s="44">
        <v>4</v>
      </c>
      <c r="C793" s="25" t="s">
        <v>671</v>
      </c>
      <c r="D793" s="25" t="s">
        <v>27</v>
      </c>
      <c r="E793" s="26">
        <v>45356</v>
      </c>
      <c r="F793" s="26">
        <v>45386</v>
      </c>
      <c r="G793" s="25" t="s">
        <v>67</v>
      </c>
      <c r="H793" s="26">
        <v>45880</v>
      </c>
      <c r="I793" s="26">
        <v>45891</v>
      </c>
      <c r="J793" s="25" t="s">
        <v>464</v>
      </c>
      <c r="K793" s="25" t="s">
        <v>465</v>
      </c>
      <c r="L793" s="27">
        <v>0</v>
      </c>
      <c r="M793" s="26" t="s">
        <v>2</v>
      </c>
      <c r="N793" s="25" t="str" cm="1">
        <f t="array" ref="N793">_xlfn.IFS(L793=100%,"выполнено",L793=0%,"не выполнено",L793&gt;0%,"в работе",L793&lt;100%,"в работе")</f>
        <v>не выполнено</v>
      </c>
      <c r="O793" s="25"/>
      <c r="P793" s="25"/>
      <c r="Q793" s="25" t="s">
        <v>464</v>
      </c>
      <c r="R793" s="25" t="s">
        <v>465</v>
      </c>
      <c r="S793" s="48" t="s">
        <v>1718</v>
      </c>
    </row>
    <row r="794" spans="1:19" x14ac:dyDescent="0.25">
      <c r="A794" s="47" t="s">
        <v>1687</v>
      </c>
      <c r="B794" s="44">
        <v>4</v>
      </c>
      <c r="C794" s="25" t="s">
        <v>673</v>
      </c>
      <c r="D794" s="25" t="s">
        <v>7</v>
      </c>
      <c r="E794" s="26">
        <v>45386</v>
      </c>
      <c r="F794" s="26">
        <v>45386</v>
      </c>
      <c r="G794" s="25" t="s">
        <v>7</v>
      </c>
      <c r="H794" s="26">
        <v>45891</v>
      </c>
      <c r="I794" s="26">
        <v>45891</v>
      </c>
      <c r="J794" s="25" t="s">
        <v>464</v>
      </c>
      <c r="K794" s="25" t="s">
        <v>465</v>
      </c>
      <c r="L794" s="27">
        <v>0</v>
      </c>
      <c r="M794" s="26" t="s">
        <v>2</v>
      </c>
      <c r="N794" s="25" t="str" cm="1">
        <f t="array" ref="N794">_xlfn.IFS(L794=100%,"выполнено",L794=0%,"не выполнено",L794&gt;0%,"в работе",L794&lt;100%,"в работе")</f>
        <v>не выполнено</v>
      </c>
      <c r="O794" s="25"/>
      <c r="P794" s="25"/>
      <c r="Q794" s="25" t="s">
        <v>465</v>
      </c>
      <c r="R794" s="25" t="s">
        <v>465</v>
      </c>
      <c r="S794" s="48" t="s">
        <v>1718</v>
      </c>
    </row>
    <row r="795" spans="1:19" x14ac:dyDescent="0.25">
      <c r="A795" s="47" t="s">
        <v>1687</v>
      </c>
      <c r="B795" s="44">
        <v>4</v>
      </c>
      <c r="C795" s="25" t="s">
        <v>675</v>
      </c>
      <c r="D795" s="25" t="s">
        <v>73</v>
      </c>
      <c r="E795" s="26">
        <v>45387</v>
      </c>
      <c r="F795" s="26">
        <v>45393</v>
      </c>
      <c r="G795" s="25" t="s">
        <v>112</v>
      </c>
      <c r="H795" s="26">
        <v>45894</v>
      </c>
      <c r="I795" s="26">
        <v>45894</v>
      </c>
      <c r="J795" s="25" t="s">
        <v>478</v>
      </c>
      <c r="K795" s="25"/>
      <c r="L795" s="27">
        <v>0</v>
      </c>
      <c r="M795" s="26" t="s">
        <v>2</v>
      </c>
      <c r="N795" s="25" t="str" cm="1">
        <f t="array" ref="N795">_xlfn.IFS(L795=100%,"выполнено",L795=0%,"не выполнено",L795&gt;0%,"в работе",L795&lt;100%,"в работе")</f>
        <v>не выполнено</v>
      </c>
      <c r="O795" s="25"/>
      <c r="P795" s="25"/>
      <c r="Q795" s="25" t="s">
        <v>1025</v>
      </c>
      <c r="R795" s="25" t="s">
        <v>436</v>
      </c>
      <c r="S795" s="48" t="s">
        <v>1718</v>
      </c>
    </row>
    <row r="796" spans="1:19" x14ac:dyDescent="0.25">
      <c r="A796" s="47" t="s">
        <v>1687</v>
      </c>
      <c r="B796" s="44">
        <v>4</v>
      </c>
      <c r="C796" s="25" t="s">
        <v>676</v>
      </c>
      <c r="D796" s="25" t="s">
        <v>73</v>
      </c>
      <c r="E796" s="26">
        <v>45394</v>
      </c>
      <c r="F796" s="26">
        <v>45400</v>
      </c>
      <c r="G796" s="25" t="s">
        <v>112</v>
      </c>
      <c r="H796" s="26">
        <v>45894</v>
      </c>
      <c r="I796" s="26">
        <v>45894</v>
      </c>
      <c r="J796" s="25" t="s">
        <v>464</v>
      </c>
      <c r="K796" s="25" t="s">
        <v>465</v>
      </c>
      <c r="L796" s="27">
        <v>0</v>
      </c>
      <c r="M796" s="26" t="s">
        <v>2</v>
      </c>
      <c r="N796" s="25" t="str" cm="1">
        <f t="array" ref="N796">_xlfn.IFS(L796=100%,"выполнено",L796=0%,"не выполнено",L796&gt;0%,"в работе",L796&lt;100%,"в работе")</f>
        <v>не выполнено</v>
      </c>
      <c r="O796" s="25"/>
      <c r="P796" s="25"/>
      <c r="Q796" s="25" t="s">
        <v>465</v>
      </c>
      <c r="R796" s="25" t="s">
        <v>465</v>
      </c>
      <c r="S796" s="48" t="s">
        <v>1718</v>
      </c>
    </row>
    <row r="797" spans="1:19" x14ac:dyDescent="0.25">
      <c r="A797" s="47" t="s">
        <v>1687</v>
      </c>
      <c r="B797" s="44">
        <v>4</v>
      </c>
      <c r="C797" s="25" t="s">
        <v>677</v>
      </c>
      <c r="D797" s="25" t="s">
        <v>73</v>
      </c>
      <c r="E797" s="26">
        <v>45401</v>
      </c>
      <c r="F797" s="26">
        <v>45407</v>
      </c>
      <c r="G797" s="25" t="s">
        <v>112</v>
      </c>
      <c r="H797" s="26">
        <v>45894</v>
      </c>
      <c r="I797" s="26">
        <v>45894</v>
      </c>
      <c r="J797" s="25" t="s">
        <v>478</v>
      </c>
      <c r="K797" s="25"/>
      <c r="L797" s="27">
        <v>0</v>
      </c>
      <c r="M797" s="26" t="s">
        <v>2</v>
      </c>
      <c r="N797" s="25" t="str" cm="1">
        <f t="array" ref="N797">_xlfn.IFS(L797=100%,"выполнено",L797=0%,"не выполнено",L797&gt;0%,"в работе",L797&lt;100%,"в работе")</f>
        <v>не выполнено</v>
      </c>
      <c r="O797" s="25"/>
      <c r="P797" s="25"/>
      <c r="Q797" s="25" t="s">
        <v>1025</v>
      </c>
      <c r="R797" s="25" t="s">
        <v>436</v>
      </c>
      <c r="S797" s="48" t="s">
        <v>1718</v>
      </c>
    </row>
    <row r="798" spans="1:19" x14ac:dyDescent="0.25">
      <c r="A798" s="47" t="s">
        <v>1687</v>
      </c>
      <c r="B798" s="44">
        <v>4</v>
      </c>
      <c r="C798" s="25" t="s">
        <v>678</v>
      </c>
      <c r="D798" s="25" t="s">
        <v>7</v>
      </c>
      <c r="E798" s="26">
        <v>45407</v>
      </c>
      <c r="F798" s="26">
        <v>45407</v>
      </c>
      <c r="G798" s="25" t="s">
        <v>7</v>
      </c>
      <c r="H798" s="26">
        <v>45894</v>
      </c>
      <c r="I798" s="26">
        <v>45894</v>
      </c>
      <c r="J798" s="25" t="s">
        <v>464</v>
      </c>
      <c r="K798" s="25" t="s">
        <v>465</v>
      </c>
      <c r="L798" s="27">
        <v>0</v>
      </c>
      <c r="M798" s="26" t="s">
        <v>2</v>
      </c>
      <c r="N798" s="25" t="str" cm="1">
        <f t="array" ref="N798">_xlfn.IFS(L798=100%,"выполнено",L798=0%,"не выполнено",L798&gt;0%,"в работе",L798&lt;100%,"в работе")</f>
        <v>не выполнено</v>
      </c>
      <c r="O798" s="25"/>
      <c r="P798" s="25"/>
      <c r="Q798" s="25" t="s">
        <v>1719</v>
      </c>
      <c r="R798" s="25" t="s">
        <v>1719</v>
      </c>
      <c r="S798" s="48" t="s">
        <v>1718</v>
      </c>
    </row>
    <row r="799" spans="1:19" x14ac:dyDescent="0.25">
      <c r="A799" s="47" t="s">
        <v>1687</v>
      </c>
      <c r="B799" s="44">
        <v>3</v>
      </c>
      <c r="C799" s="25" t="s">
        <v>743</v>
      </c>
      <c r="D799" s="25" t="s">
        <v>683</v>
      </c>
      <c r="E799" s="26">
        <v>45278</v>
      </c>
      <c r="F799" s="26">
        <v>45386</v>
      </c>
      <c r="G799" s="25" t="s">
        <v>1800</v>
      </c>
      <c r="H799" s="26">
        <v>45401</v>
      </c>
      <c r="I799" s="26">
        <v>45894</v>
      </c>
      <c r="J799" s="25" t="s">
        <v>464</v>
      </c>
      <c r="K799" s="25" t="s">
        <v>465</v>
      </c>
      <c r="L799" s="27">
        <v>0.96</v>
      </c>
      <c r="M799" s="26" t="s">
        <v>2</v>
      </c>
      <c r="N799" s="25" t="str" cm="1">
        <f t="array" ref="N799">_xlfn.IFS(L799=100%,"выполнено",L799=0%,"не выполнено",L799&gt;0%,"в работе",L799&lt;100%,"в работе")</f>
        <v>в работе</v>
      </c>
      <c r="O799" s="25"/>
      <c r="P799" s="25"/>
      <c r="Q799" s="25" t="s">
        <v>465</v>
      </c>
      <c r="R799" s="25" t="s">
        <v>465</v>
      </c>
      <c r="S799" s="48" t="s">
        <v>1718</v>
      </c>
    </row>
    <row r="800" spans="1:19" x14ac:dyDescent="0.25">
      <c r="A800" s="47" t="s">
        <v>1687</v>
      </c>
      <c r="B800" s="44">
        <v>4</v>
      </c>
      <c r="C800" s="25" t="s">
        <v>2964</v>
      </c>
      <c r="D800" s="25" t="s">
        <v>1</v>
      </c>
      <c r="E800" s="26" t="s">
        <v>2</v>
      </c>
      <c r="F800" s="26" t="s">
        <v>2</v>
      </c>
      <c r="G800" s="25" t="s">
        <v>303</v>
      </c>
      <c r="H800" s="26">
        <v>45401</v>
      </c>
      <c r="I800" s="26">
        <v>45450</v>
      </c>
      <c r="J800" s="25"/>
      <c r="K800" s="25"/>
      <c r="L800" s="27">
        <v>1</v>
      </c>
      <c r="M800" s="26">
        <v>45450</v>
      </c>
      <c r="N800" s="25" t="str" cm="1">
        <f t="array" ref="N800">_xlfn.IFS(L800=100%,"выполнено",L800=0%,"не выполнено",L800&gt;0%,"в работе",L800&lt;100%,"в работе")</f>
        <v>выполнено</v>
      </c>
      <c r="O800" s="25"/>
      <c r="P800" s="25"/>
      <c r="Q800" s="25" t="s">
        <v>465</v>
      </c>
      <c r="R800" s="25" t="s">
        <v>465</v>
      </c>
      <c r="S800" s="48" t="s">
        <v>1718</v>
      </c>
    </row>
    <row r="801" spans="1:19" x14ac:dyDescent="0.25">
      <c r="A801" s="47" t="s">
        <v>1687</v>
      </c>
      <c r="B801" s="44">
        <v>5</v>
      </c>
      <c r="C801" s="25" t="s">
        <v>2965</v>
      </c>
      <c r="D801" s="25" t="s">
        <v>1</v>
      </c>
      <c r="E801" s="26" t="s">
        <v>2</v>
      </c>
      <c r="F801" s="26" t="s">
        <v>2</v>
      </c>
      <c r="G801" s="25" t="s">
        <v>67</v>
      </c>
      <c r="H801" s="26">
        <v>45401</v>
      </c>
      <c r="I801" s="26">
        <v>45450</v>
      </c>
      <c r="J801" s="25"/>
      <c r="K801" s="25"/>
      <c r="L801" s="27">
        <v>1</v>
      </c>
      <c r="M801" s="26">
        <v>45450</v>
      </c>
      <c r="N801" s="25" t="str" cm="1">
        <f t="array" ref="N801">_xlfn.IFS(L801=100%,"выполнено",L801=0%,"не выполнено",L801&gt;0%,"в работе",L801&lt;100%,"в работе")</f>
        <v>выполнено</v>
      </c>
      <c r="O801" s="25"/>
      <c r="P801" s="25"/>
      <c r="Q801" s="25" t="s">
        <v>1698</v>
      </c>
      <c r="R801" s="25" t="s">
        <v>1699</v>
      </c>
      <c r="S801" s="48" t="s">
        <v>1718</v>
      </c>
    </row>
    <row r="802" spans="1:19" x14ac:dyDescent="0.25">
      <c r="A802" s="47" t="s">
        <v>1687</v>
      </c>
      <c r="B802" s="44">
        <v>4</v>
      </c>
      <c r="C802" s="25" t="s">
        <v>2966</v>
      </c>
      <c r="D802" s="25" t="s">
        <v>1</v>
      </c>
      <c r="E802" s="26" t="s">
        <v>2</v>
      </c>
      <c r="F802" s="26" t="s">
        <v>2</v>
      </c>
      <c r="G802" s="25" t="s">
        <v>303</v>
      </c>
      <c r="H802" s="26">
        <v>45401</v>
      </c>
      <c r="I802" s="26">
        <v>45450</v>
      </c>
      <c r="J802" s="25"/>
      <c r="K802" s="25"/>
      <c r="L802" s="27">
        <v>1</v>
      </c>
      <c r="M802" s="26">
        <v>45450</v>
      </c>
      <c r="N802" s="25" t="str" cm="1">
        <f t="array" ref="N802">_xlfn.IFS(L802=100%,"выполнено",L802=0%,"не выполнено",L802&gt;0%,"в работе",L802&lt;100%,"в работе")</f>
        <v>выполнено</v>
      </c>
      <c r="O802" s="25"/>
      <c r="P802" s="25"/>
      <c r="Q802" s="25" t="s">
        <v>465</v>
      </c>
      <c r="R802" s="25" t="s">
        <v>465</v>
      </c>
      <c r="S802" s="48" t="s">
        <v>1718</v>
      </c>
    </row>
    <row r="803" spans="1:19" x14ac:dyDescent="0.25">
      <c r="A803" s="47" t="s">
        <v>1687</v>
      </c>
      <c r="B803" s="44">
        <v>5</v>
      </c>
      <c r="C803" s="25" t="s">
        <v>2967</v>
      </c>
      <c r="D803" s="25" t="s">
        <v>1</v>
      </c>
      <c r="E803" s="26" t="s">
        <v>2</v>
      </c>
      <c r="F803" s="26" t="s">
        <v>2</v>
      </c>
      <c r="G803" s="25" t="s">
        <v>67</v>
      </c>
      <c r="H803" s="26">
        <v>45401</v>
      </c>
      <c r="I803" s="26">
        <v>45450</v>
      </c>
      <c r="J803" s="25"/>
      <c r="K803" s="25"/>
      <c r="L803" s="27">
        <v>1</v>
      </c>
      <c r="M803" s="26">
        <v>45450</v>
      </c>
      <c r="N803" s="25" t="str" cm="1">
        <f t="array" ref="N803">_xlfn.IFS(L803=100%,"выполнено",L803=0%,"не выполнено",L803&gt;0%,"в работе",L803&lt;100%,"в работе")</f>
        <v>выполнено</v>
      </c>
      <c r="O803" s="25"/>
      <c r="P803" s="25"/>
      <c r="Q803" s="25" t="s">
        <v>1698</v>
      </c>
      <c r="R803" s="25" t="s">
        <v>1699</v>
      </c>
      <c r="S803" s="48" t="s">
        <v>1718</v>
      </c>
    </row>
    <row r="804" spans="1:19" x14ac:dyDescent="0.25">
      <c r="A804" s="47" t="s">
        <v>1687</v>
      </c>
      <c r="B804" s="44">
        <v>4</v>
      </c>
      <c r="C804" s="25" t="s">
        <v>2968</v>
      </c>
      <c r="D804" s="25" t="s">
        <v>67</v>
      </c>
      <c r="E804" s="26">
        <v>45300</v>
      </c>
      <c r="F804" s="26">
        <v>45313</v>
      </c>
      <c r="G804" s="25" t="s">
        <v>2830</v>
      </c>
      <c r="H804" s="26">
        <v>45408</v>
      </c>
      <c r="I804" s="26">
        <v>45803</v>
      </c>
      <c r="J804" s="25" t="s">
        <v>416</v>
      </c>
      <c r="K804" s="25" t="s">
        <v>417</v>
      </c>
      <c r="L804" s="27">
        <v>1</v>
      </c>
      <c r="M804" s="26">
        <v>45803</v>
      </c>
      <c r="N804" s="25" t="str" cm="1">
        <f t="array" ref="N804">_xlfn.IFS(L804=100%,"выполнено",L804=0%,"не выполнено",L804&gt;0%,"в работе",L804&lt;100%,"в работе")</f>
        <v>выполнено</v>
      </c>
      <c r="O804" s="25"/>
      <c r="P804" s="25"/>
      <c r="Q804" s="25" t="s">
        <v>991</v>
      </c>
      <c r="R804" s="25" t="s">
        <v>1697</v>
      </c>
      <c r="S804" s="48" t="s">
        <v>1718</v>
      </c>
    </row>
    <row r="805" spans="1:19" x14ac:dyDescent="0.25">
      <c r="A805" s="47" t="s">
        <v>1687</v>
      </c>
      <c r="B805" s="44">
        <v>5</v>
      </c>
      <c r="C805" s="25" t="s">
        <v>2969</v>
      </c>
      <c r="D805" s="25" t="s">
        <v>1</v>
      </c>
      <c r="E805" s="26" t="s">
        <v>2</v>
      </c>
      <c r="F805" s="26" t="s">
        <v>2</v>
      </c>
      <c r="G805" s="25" t="s">
        <v>2831</v>
      </c>
      <c r="H805" s="26">
        <v>45414</v>
      </c>
      <c r="I805" s="26">
        <v>45803</v>
      </c>
      <c r="J805" s="25"/>
      <c r="K805" s="25"/>
      <c r="L805" s="27">
        <v>1</v>
      </c>
      <c r="M805" s="26">
        <v>45803</v>
      </c>
      <c r="N805" s="25" t="str" cm="1">
        <f t="array" ref="N805">_xlfn.IFS(L805=100%,"выполнено",L805=0%,"не выполнено",L805&gt;0%,"в работе",L805&lt;100%,"в работе")</f>
        <v>выполнено</v>
      </c>
      <c r="O805" s="25"/>
      <c r="P805" s="25"/>
      <c r="Q805" s="25" t="s">
        <v>991</v>
      </c>
      <c r="R805" s="25" t="s">
        <v>1697</v>
      </c>
      <c r="S805" s="48" t="s">
        <v>1718</v>
      </c>
    </row>
    <row r="806" spans="1:19" x14ac:dyDescent="0.25">
      <c r="A806" s="47" t="s">
        <v>1687</v>
      </c>
      <c r="B806" s="44">
        <v>5</v>
      </c>
      <c r="C806" s="25" t="s">
        <v>2970</v>
      </c>
      <c r="D806" s="25" t="s">
        <v>67</v>
      </c>
      <c r="E806" s="26">
        <v>45278</v>
      </c>
      <c r="F806" s="26">
        <v>45289</v>
      </c>
      <c r="G806" s="25" t="s">
        <v>593</v>
      </c>
      <c r="H806" s="26">
        <v>45408</v>
      </c>
      <c r="I806" s="26">
        <v>45463</v>
      </c>
      <c r="J806" s="25" t="s">
        <v>464</v>
      </c>
      <c r="K806" s="25" t="s">
        <v>465</v>
      </c>
      <c r="L806" s="27">
        <v>1</v>
      </c>
      <c r="M806" s="26">
        <v>45463</v>
      </c>
      <c r="N806" s="25" t="str" cm="1">
        <f t="array" ref="N806">_xlfn.IFS(L806=100%,"выполнено",L806=0%,"не выполнено",L806&gt;0%,"в работе",L806&lt;100%,"в работе")</f>
        <v>выполнено</v>
      </c>
      <c r="O806" s="25"/>
      <c r="P806" s="25"/>
      <c r="Q806" s="25" t="s">
        <v>464</v>
      </c>
      <c r="R806" s="25" t="s">
        <v>465</v>
      </c>
      <c r="S806" s="48" t="s">
        <v>1718</v>
      </c>
    </row>
    <row r="807" spans="1:19" x14ac:dyDescent="0.25">
      <c r="A807" s="47" t="s">
        <v>1687</v>
      </c>
      <c r="B807" s="44">
        <v>6</v>
      </c>
      <c r="C807" s="25" t="s">
        <v>2971</v>
      </c>
      <c r="D807" s="25" t="s">
        <v>67</v>
      </c>
      <c r="E807" s="26">
        <v>45278</v>
      </c>
      <c r="F807" s="26">
        <v>45289</v>
      </c>
      <c r="G807" s="25" t="s">
        <v>67</v>
      </c>
      <c r="H807" s="26">
        <v>45408</v>
      </c>
      <c r="I807" s="26">
        <v>45463</v>
      </c>
      <c r="J807" s="25" t="s">
        <v>510</v>
      </c>
      <c r="K807" s="25" t="s">
        <v>444</v>
      </c>
      <c r="L807" s="27">
        <v>1</v>
      </c>
      <c r="M807" s="26">
        <v>45463</v>
      </c>
      <c r="N807" s="25" t="str" cm="1">
        <f t="array" ref="N807">_xlfn.IFS(L807=100%,"выполнено",L807=0%,"не выполнено",L807&gt;0%,"в работе",L807&lt;100%,"в работе")</f>
        <v>выполнено</v>
      </c>
      <c r="O807" s="25"/>
      <c r="P807" s="25"/>
      <c r="Q807" s="25" t="s">
        <v>510</v>
      </c>
      <c r="R807" s="25" t="s">
        <v>1699</v>
      </c>
      <c r="S807" s="48" t="s">
        <v>1718</v>
      </c>
    </row>
    <row r="808" spans="1:19" x14ac:dyDescent="0.25">
      <c r="A808" s="47" t="s">
        <v>1687</v>
      </c>
      <c r="B808" s="44">
        <v>4</v>
      </c>
      <c r="C808" s="25" t="s">
        <v>2972</v>
      </c>
      <c r="D808" s="25" t="s">
        <v>41</v>
      </c>
      <c r="E808" s="26">
        <v>45349</v>
      </c>
      <c r="F808" s="26">
        <v>45386</v>
      </c>
      <c r="G808" s="25" t="s">
        <v>2832</v>
      </c>
      <c r="H808" s="26">
        <v>45414</v>
      </c>
      <c r="I808" s="26">
        <v>45859</v>
      </c>
      <c r="J808" s="25" t="s">
        <v>464</v>
      </c>
      <c r="K808" s="25" t="s">
        <v>465</v>
      </c>
      <c r="L808" s="27">
        <v>1</v>
      </c>
      <c r="M808" s="26">
        <v>45859</v>
      </c>
      <c r="N808" s="25" t="str" cm="1">
        <f t="array" ref="N808">_xlfn.IFS(L808=100%,"выполнено",L808=0%,"не выполнено",L808&gt;0%,"в работе",L808&lt;100%,"в работе")</f>
        <v>выполнено</v>
      </c>
      <c r="O808" s="25"/>
      <c r="P808" s="25"/>
      <c r="Q808" s="25" t="s">
        <v>465</v>
      </c>
      <c r="R808" s="25" t="s">
        <v>465</v>
      </c>
      <c r="S808" s="48" t="s">
        <v>1718</v>
      </c>
    </row>
    <row r="809" spans="1:19" x14ac:dyDescent="0.25">
      <c r="A809" s="47" t="s">
        <v>1687</v>
      </c>
      <c r="B809" s="44">
        <v>5</v>
      </c>
      <c r="C809" s="25" t="s">
        <v>2973</v>
      </c>
      <c r="D809" s="25" t="s">
        <v>67</v>
      </c>
      <c r="E809" s="26">
        <v>45356</v>
      </c>
      <c r="F809" s="26">
        <v>45370</v>
      </c>
      <c r="G809" s="25" t="s">
        <v>41</v>
      </c>
      <c r="H809" s="26">
        <v>45418</v>
      </c>
      <c r="I809" s="26">
        <v>45859</v>
      </c>
      <c r="J809" s="25" t="s">
        <v>290</v>
      </c>
      <c r="K809" s="25" t="s">
        <v>291</v>
      </c>
      <c r="L809" s="27">
        <v>1</v>
      </c>
      <c r="M809" s="26">
        <v>45859</v>
      </c>
      <c r="N809" s="25" t="str" cm="1">
        <f t="array" ref="N809">_xlfn.IFS(L809=100%,"выполнено",L809=0%,"не выполнено",L809&gt;0%,"в работе",L809&lt;100%,"в работе")</f>
        <v>выполнено</v>
      </c>
      <c r="O809" s="25"/>
      <c r="P809" s="25"/>
      <c r="Q809" s="25" t="s">
        <v>1700</v>
      </c>
      <c r="R809" s="25" t="s">
        <v>291</v>
      </c>
      <c r="S809" s="48" t="s">
        <v>1718</v>
      </c>
    </row>
    <row r="810" spans="1:19" x14ac:dyDescent="0.25">
      <c r="A810" s="47" t="s">
        <v>1687</v>
      </c>
      <c r="B810" s="44">
        <v>5</v>
      </c>
      <c r="C810" s="25" t="s">
        <v>2974</v>
      </c>
      <c r="D810" s="25" t="s">
        <v>27</v>
      </c>
      <c r="E810" s="26">
        <v>45356</v>
      </c>
      <c r="F810" s="26">
        <v>45386</v>
      </c>
      <c r="G810" s="25" t="s">
        <v>2832</v>
      </c>
      <c r="H810" s="26">
        <v>45414</v>
      </c>
      <c r="I810" s="26">
        <v>45859</v>
      </c>
      <c r="J810" s="25" t="s">
        <v>594</v>
      </c>
      <c r="K810" s="25" t="s">
        <v>190</v>
      </c>
      <c r="L810" s="27">
        <v>1</v>
      </c>
      <c r="M810" s="26">
        <v>45859</v>
      </c>
      <c r="N810" s="25" t="str" cm="1">
        <f t="array" ref="N810">_xlfn.IFS(L810=100%,"выполнено",L810=0%,"не выполнено",L810&gt;0%,"в работе",L810&lt;100%,"в работе")</f>
        <v>выполнено</v>
      </c>
      <c r="O810" s="25"/>
      <c r="P810" s="25"/>
      <c r="Q810" s="25" t="s">
        <v>1700</v>
      </c>
      <c r="R810" s="25" t="s">
        <v>291</v>
      </c>
      <c r="S810" s="48" t="s">
        <v>1718</v>
      </c>
    </row>
    <row r="811" spans="1:19" x14ac:dyDescent="0.25">
      <c r="A811" s="47" t="s">
        <v>1687</v>
      </c>
      <c r="B811" s="44">
        <v>5</v>
      </c>
      <c r="C811" s="25" t="s">
        <v>2975</v>
      </c>
      <c r="D811" s="25" t="s">
        <v>27</v>
      </c>
      <c r="E811" s="26">
        <v>45349</v>
      </c>
      <c r="F811" s="26">
        <v>45379</v>
      </c>
      <c r="G811" s="25" t="s">
        <v>333</v>
      </c>
      <c r="H811" s="26">
        <v>45418</v>
      </c>
      <c r="I811" s="26">
        <v>45841</v>
      </c>
      <c r="J811" s="25" t="s">
        <v>594</v>
      </c>
      <c r="K811" s="25" t="s">
        <v>190</v>
      </c>
      <c r="L811" s="27">
        <v>1</v>
      </c>
      <c r="M811" s="26">
        <v>45841</v>
      </c>
      <c r="N811" s="25" t="str" cm="1">
        <f t="array" ref="N811">_xlfn.IFS(L811=100%,"выполнено",L811=0%,"не выполнено",L811&gt;0%,"в работе",L811&lt;100%,"в работе")</f>
        <v>выполнено</v>
      </c>
      <c r="O811" s="25"/>
      <c r="P811" s="25"/>
      <c r="Q811" s="25" t="s">
        <v>1698</v>
      </c>
      <c r="R811" s="25" t="s">
        <v>1699</v>
      </c>
      <c r="S811" s="48" t="s">
        <v>1718</v>
      </c>
    </row>
    <row r="812" spans="1:19" x14ac:dyDescent="0.25">
      <c r="A812" s="47" t="s">
        <v>1687</v>
      </c>
      <c r="B812" s="44">
        <v>4</v>
      </c>
      <c r="C812" s="25" t="s">
        <v>2976</v>
      </c>
      <c r="D812" s="25" t="s">
        <v>67</v>
      </c>
      <c r="E812" s="26">
        <v>45349</v>
      </c>
      <c r="F812" s="26">
        <v>45363</v>
      </c>
      <c r="G812" s="25" t="s">
        <v>2832</v>
      </c>
      <c r="H812" s="26">
        <v>45418</v>
      </c>
      <c r="I812" s="26">
        <v>45861</v>
      </c>
      <c r="J812" s="25" t="s">
        <v>464</v>
      </c>
      <c r="K812" s="25" t="s">
        <v>465</v>
      </c>
      <c r="L812" s="27">
        <v>1</v>
      </c>
      <c r="M812" s="26">
        <v>45861</v>
      </c>
      <c r="N812" s="25" t="str" cm="1">
        <f t="array" ref="N812">_xlfn.IFS(L812=100%,"выполнено",L812=0%,"не выполнено",L812&gt;0%,"в работе",L812&lt;100%,"в работе")</f>
        <v>выполнено</v>
      </c>
      <c r="O812" s="25"/>
      <c r="P812" s="25"/>
      <c r="Q812" s="25" t="s">
        <v>1719</v>
      </c>
      <c r="R812" s="25" t="s">
        <v>1719</v>
      </c>
      <c r="S812" s="48" t="s">
        <v>1718</v>
      </c>
    </row>
    <row r="813" spans="1:19" x14ac:dyDescent="0.25">
      <c r="A813" s="47" t="s">
        <v>1687</v>
      </c>
      <c r="B813" s="44">
        <v>5</v>
      </c>
      <c r="C813" s="25" t="s">
        <v>2977</v>
      </c>
      <c r="D813" s="25" t="s">
        <v>67</v>
      </c>
      <c r="E813" s="26">
        <v>45349</v>
      </c>
      <c r="F813" s="26">
        <v>45363</v>
      </c>
      <c r="G813" s="25" t="s">
        <v>170</v>
      </c>
      <c r="H813" s="26">
        <v>45418</v>
      </c>
      <c r="I813" s="26">
        <v>45861</v>
      </c>
      <c r="J813" s="25" t="s">
        <v>203</v>
      </c>
      <c r="K813" s="25" t="s">
        <v>204</v>
      </c>
      <c r="L813" s="27">
        <v>1</v>
      </c>
      <c r="M813" s="26">
        <v>45861</v>
      </c>
      <c r="N813" s="25" t="str" cm="1">
        <f t="array" ref="N813">_xlfn.IFS(L813=100%,"выполнено",L813=0%,"не выполнено",L813&gt;0%,"в работе",L813&lt;100%,"в работе")</f>
        <v>выполнено</v>
      </c>
      <c r="O813" s="25"/>
      <c r="P813" s="25"/>
      <c r="Q813" s="25" t="s">
        <v>1700</v>
      </c>
      <c r="R813" s="25" t="s">
        <v>291</v>
      </c>
      <c r="S813" s="48" t="s">
        <v>1718</v>
      </c>
    </row>
    <row r="814" spans="1:19" x14ac:dyDescent="0.25">
      <c r="A814" s="47" t="s">
        <v>1687</v>
      </c>
      <c r="B814" s="44">
        <v>5</v>
      </c>
      <c r="C814" s="25" t="s">
        <v>2978</v>
      </c>
      <c r="D814" s="25" t="s">
        <v>67</v>
      </c>
      <c r="E814" s="26">
        <v>45349</v>
      </c>
      <c r="F814" s="26">
        <v>45363</v>
      </c>
      <c r="G814" s="25" t="s">
        <v>214</v>
      </c>
      <c r="H814" s="26">
        <v>45418</v>
      </c>
      <c r="I814" s="26">
        <v>45860</v>
      </c>
      <c r="J814" s="25" t="s">
        <v>290</v>
      </c>
      <c r="K814" s="25" t="s">
        <v>291</v>
      </c>
      <c r="L814" s="27">
        <v>1</v>
      </c>
      <c r="M814" s="26">
        <v>45860</v>
      </c>
      <c r="N814" s="25" t="str" cm="1">
        <f t="array" ref="N814">_xlfn.IFS(L814=100%,"выполнено",L814=0%,"не выполнено",L814&gt;0%,"в работе",L814&lt;100%,"в работе")</f>
        <v>выполнено</v>
      </c>
      <c r="O814" s="25"/>
      <c r="P814" s="25"/>
      <c r="Q814" s="25" t="s">
        <v>1696</v>
      </c>
      <c r="R814" s="25" t="s">
        <v>204</v>
      </c>
      <c r="S814" s="48" t="s">
        <v>1718</v>
      </c>
    </row>
    <row r="815" spans="1:19" x14ac:dyDescent="0.25">
      <c r="A815" s="47" t="s">
        <v>1687</v>
      </c>
      <c r="B815" s="44">
        <v>4</v>
      </c>
      <c r="C815" s="25" t="s">
        <v>2979</v>
      </c>
      <c r="D815" s="25" t="s">
        <v>67</v>
      </c>
      <c r="E815" s="26">
        <v>45349</v>
      </c>
      <c r="F815" s="26">
        <v>45363</v>
      </c>
      <c r="G815" s="25" t="s">
        <v>2821</v>
      </c>
      <c r="H815" s="26">
        <v>45418</v>
      </c>
      <c r="I815" s="26">
        <v>45870</v>
      </c>
      <c r="J815" s="25" t="s">
        <v>464</v>
      </c>
      <c r="K815" s="25" t="s">
        <v>465</v>
      </c>
      <c r="L815" s="27">
        <v>0.97</v>
      </c>
      <c r="M815" s="26" t="s">
        <v>2</v>
      </c>
      <c r="N815" s="25" t="str" cm="1">
        <f t="array" ref="N815">_xlfn.IFS(L815=100%,"выполнено",L815=0%,"не выполнено",L815&gt;0%,"в работе",L815&lt;100%,"в работе")</f>
        <v>в работе</v>
      </c>
      <c r="O815" s="25"/>
      <c r="P815" s="25"/>
      <c r="Q815" s="25" t="s">
        <v>465</v>
      </c>
      <c r="R815" s="25" t="s">
        <v>465</v>
      </c>
      <c r="S815" s="48" t="s">
        <v>1718</v>
      </c>
    </row>
    <row r="816" spans="1:19" x14ac:dyDescent="0.25">
      <c r="A816" s="47" t="s">
        <v>1687</v>
      </c>
      <c r="B816" s="44">
        <v>5</v>
      </c>
      <c r="C816" s="25" t="s">
        <v>2980</v>
      </c>
      <c r="D816" s="25" t="s">
        <v>67</v>
      </c>
      <c r="E816" s="26">
        <v>45349</v>
      </c>
      <c r="F816" s="26">
        <v>45363</v>
      </c>
      <c r="G816" s="25" t="s">
        <v>27</v>
      </c>
      <c r="H816" s="26">
        <v>45418</v>
      </c>
      <c r="I816" s="26">
        <v>45861</v>
      </c>
      <c r="J816" s="25" t="s">
        <v>290</v>
      </c>
      <c r="K816" s="25" t="s">
        <v>291</v>
      </c>
      <c r="L816" s="27">
        <v>1</v>
      </c>
      <c r="M816" s="26">
        <v>45861</v>
      </c>
      <c r="N816" s="25" t="str" cm="1">
        <f t="array" ref="N816">_xlfn.IFS(L816=100%,"выполнено",L816=0%,"не выполнено",L816&gt;0%,"в работе",L816&lt;100%,"в работе")</f>
        <v>выполнено</v>
      </c>
      <c r="O816" s="25"/>
      <c r="P816" s="25"/>
      <c r="Q816" s="25" t="s">
        <v>1700</v>
      </c>
      <c r="R816" s="25" t="s">
        <v>291</v>
      </c>
      <c r="S816" s="48" t="s">
        <v>1718</v>
      </c>
    </row>
    <row r="817" spans="1:19" x14ac:dyDescent="0.25">
      <c r="A817" s="47" t="s">
        <v>1687</v>
      </c>
      <c r="B817" s="44">
        <v>5</v>
      </c>
      <c r="C817" s="25" t="s">
        <v>2981</v>
      </c>
      <c r="D817" s="25" t="s">
        <v>1</v>
      </c>
      <c r="E817" s="26" t="s">
        <v>2</v>
      </c>
      <c r="F817" s="26" t="s">
        <v>2</v>
      </c>
      <c r="G817" s="25" t="s">
        <v>963</v>
      </c>
      <c r="H817" s="26">
        <v>45796</v>
      </c>
      <c r="I817" s="26">
        <v>45870</v>
      </c>
      <c r="J817" s="25"/>
      <c r="K817" s="25"/>
      <c r="L817" s="27">
        <v>0.95</v>
      </c>
      <c r="M817" s="26" t="s">
        <v>2</v>
      </c>
      <c r="N817" s="25" t="str" cm="1">
        <f t="array" ref="N817">_xlfn.IFS(L817=100%,"выполнено",L817=0%,"не выполнено",L817&gt;0%,"в работе",L817&lt;100%,"в работе")</f>
        <v>в работе</v>
      </c>
      <c r="O817" s="25"/>
      <c r="P817" s="25"/>
      <c r="Q817" s="25" t="s">
        <v>1696</v>
      </c>
      <c r="R817" s="25" t="s">
        <v>204</v>
      </c>
      <c r="S817" s="48" t="s">
        <v>1718</v>
      </c>
    </row>
    <row r="818" spans="1:19" x14ac:dyDescent="0.25">
      <c r="A818" s="47" t="s">
        <v>1687</v>
      </c>
      <c r="B818" s="44">
        <v>4</v>
      </c>
      <c r="C818" s="25" t="s">
        <v>2982</v>
      </c>
      <c r="D818" s="25" t="s">
        <v>28</v>
      </c>
      <c r="E818" s="26">
        <v>45335</v>
      </c>
      <c r="F818" s="26">
        <v>45355</v>
      </c>
      <c r="G818" s="25" t="s">
        <v>67</v>
      </c>
      <c r="H818" s="26">
        <v>45401</v>
      </c>
      <c r="I818" s="26">
        <v>45415</v>
      </c>
      <c r="J818" s="25" t="s">
        <v>464</v>
      </c>
      <c r="K818" s="25" t="s">
        <v>465</v>
      </c>
      <c r="L818" s="27">
        <v>1</v>
      </c>
      <c r="M818" s="26">
        <v>45415</v>
      </c>
      <c r="N818" s="25" t="str" cm="1">
        <f t="array" ref="N818">_xlfn.IFS(L818=100%,"выполнено",L818=0%,"не выполнено",L818&gt;0%,"в работе",L818&lt;100%,"в работе")</f>
        <v>выполнено</v>
      </c>
      <c r="O818" s="25"/>
      <c r="P818" s="25"/>
      <c r="Q818" s="25" t="s">
        <v>465</v>
      </c>
      <c r="R818" s="25" t="s">
        <v>465</v>
      </c>
      <c r="S818" s="48" t="s">
        <v>1718</v>
      </c>
    </row>
    <row r="819" spans="1:19" x14ac:dyDescent="0.25">
      <c r="A819" s="47" t="s">
        <v>1687</v>
      </c>
      <c r="B819" s="44">
        <v>5</v>
      </c>
      <c r="C819" s="25" t="s">
        <v>2983</v>
      </c>
      <c r="D819" s="25" t="s">
        <v>67</v>
      </c>
      <c r="E819" s="26">
        <v>45335</v>
      </c>
      <c r="F819" s="26">
        <v>45348</v>
      </c>
      <c r="G819" s="25" t="s">
        <v>67</v>
      </c>
      <c r="H819" s="26">
        <v>45401</v>
      </c>
      <c r="I819" s="26">
        <v>45415</v>
      </c>
      <c r="J819" s="25" t="s">
        <v>524</v>
      </c>
      <c r="K819" s="25" t="s">
        <v>444</v>
      </c>
      <c r="L819" s="27">
        <v>1</v>
      </c>
      <c r="M819" s="26">
        <v>45415</v>
      </c>
      <c r="N819" s="25" t="str" cm="1">
        <f t="array" ref="N819">_xlfn.IFS(L819=100%,"выполнено",L819=0%,"не выполнено",L819&gt;0%,"в работе",L819&lt;100%,"в работе")</f>
        <v>выполнено</v>
      </c>
      <c r="O819" s="25"/>
      <c r="P819" s="25"/>
      <c r="Q819" s="25" t="s">
        <v>1698</v>
      </c>
      <c r="R819" s="25" t="s">
        <v>1699</v>
      </c>
      <c r="S819" s="48" t="s">
        <v>1718</v>
      </c>
    </row>
    <row r="820" spans="1:19" x14ac:dyDescent="0.25">
      <c r="A820" s="47" t="s">
        <v>1687</v>
      </c>
      <c r="B820" s="44">
        <v>4</v>
      </c>
      <c r="C820" s="25" t="s">
        <v>2984</v>
      </c>
      <c r="D820" s="25" t="s">
        <v>1</v>
      </c>
      <c r="E820" s="26" t="s">
        <v>2</v>
      </c>
      <c r="F820" s="26" t="s">
        <v>2</v>
      </c>
      <c r="G820" s="25" t="s">
        <v>67</v>
      </c>
      <c r="H820" s="26">
        <v>45401</v>
      </c>
      <c r="I820" s="26">
        <v>45415</v>
      </c>
      <c r="J820" s="25"/>
      <c r="K820" s="25"/>
      <c r="L820" s="27">
        <v>1</v>
      </c>
      <c r="M820" s="26">
        <v>45415</v>
      </c>
      <c r="N820" s="25" t="str" cm="1">
        <f t="array" ref="N820">_xlfn.IFS(L820=100%,"выполнено",L820=0%,"не выполнено",L820&gt;0%,"в работе",L820&lt;100%,"в работе")</f>
        <v>выполнено</v>
      </c>
      <c r="O820" s="25"/>
      <c r="P820" s="25"/>
      <c r="Q820" s="25" t="s">
        <v>465</v>
      </c>
      <c r="R820" s="25" t="s">
        <v>465</v>
      </c>
      <c r="S820" s="48" t="s">
        <v>1718</v>
      </c>
    </row>
    <row r="821" spans="1:19" x14ac:dyDescent="0.25">
      <c r="A821" s="47" t="s">
        <v>1687</v>
      </c>
      <c r="B821" s="44">
        <v>5</v>
      </c>
      <c r="C821" s="25" t="s">
        <v>2985</v>
      </c>
      <c r="D821" s="25" t="s">
        <v>1</v>
      </c>
      <c r="E821" s="26" t="s">
        <v>2</v>
      </c>
      <c r="F821" s="26" t="s">
        <v>2</v>
      </c>
      <c r="G821" s="25" t="s">
        <v>67</v>
      </c>
      <c r="H821" s="26">
        <v>45401</v>
      </c>
      <c r="I821" s="26">
        <v>45415</v>
      </c>
      <c r="J821" s="25"/>
      <c r="K821" s="25"/>
      <c r="L821" s="27">
        <v>1</v>
      </c>
      <c r="M821" s="26">
        <v>45415</v>
      </c>
      <c r="N821" s="25" t="str" cm="1">
        <f t="array" ref="N821">_xlfn.IFS(L821=100%,"выполнено",L821=0%,"не выполнено",L821&gt;0%,"в работе",L821&lt;100%,"в работе")</f>
        <v>выполнено</v>
      </c>
      <c r="O821" s="25"/>
      <c r="P821" s="25"/>
      <c r="Q821" s="25" t="s">
        <v>1698</v>
      </c>
      <c r="R821" s="25" t="s">
        <v>1699</v>
      </c>
      <c r="S821" s="48" t="s">
        <v>1718</v>
      </c>
    </row>
    <row r="822" spans="1:19" x14ac:dyDescent="0.25">
      <c r="A822" s="47" t="s">
        <v>1687</v>
      </c>
      <c r="B822" s="44">
        <v>4</v>
      </c>
      <c r="C822" s="25" t="s">
        <v>2986</v>
      </c>
      <c r="D822" s="25" t="s">
        <v>67</v>
      </c>
      <c r="E822" s="26">
        <v>45293</v>
      </c>
      <c r="F822" s="26">
        <v>45306</v>
      </c>
      <c r="G822" s="25" t="s">
        <v>2833</v>
      </c>
      <c r="H822" s="26">
        <v>45418</v>
      </c>
      <c r="I822" s="26">
        <v>45862</v>
      </c>
      <c r="J822" s="25" t="s">
        <v>464</v>
      </c>
      <c r="K822" s="25" t="s">
        <v>465</v>
      </c>
      <c r="L822" s="27">
        <v>1</v>
      </c>
      <c r="M822" s="26">
        <v>45862</v>
      </c>
      <c r="N822" s="25" t="str" cm="1">
        <f t="array" ref="N822">_xlfn.IFS(L822=100%,"выполнено",L822=0%,"не выполнено",L822&gt;0%,"в работе",L822&lt;100%,"в работе")</f>
        <v>выполнено</v>
      </c>
      <c r="O822" s="25"/>
      <c r="P822" s="25"/>
      <c r="Q822" s="25" t="s">
        <v>465</v>
      </c>
      <c r="R822" s="25" t="s">
        <v>465</v>
      </c>
      <c r="S822" s="48" t="s">
        <v>1718</v>
      </c>
    </row>
    <row r="823" spans="1:19" x14ac:dyDescent="0.25">
      <c r="A823" s="47" t="s">
        <v>1687</v>
      </c>
      <c r="B823" s="44">
        <v>5</v>
      </c>
      <c r="C823" s="25" t="s">
        <v>2987</v>
      </c>
      <c r="D823" s="25" t="s">
        <v>1</v>
      </c>
      <c r="E823" s="26" t="s">
        <v>2</v>
      </c>
      <c r="F823" s="26" t="s">
        <v>2</v>
      </c>
      <c r="G823" s="25" t="s">
        <v>741</v>
      </c>
      <c r="H823" s="26">
        <v>45796</v>
      </c>
      <c r="I823" s="26">
        <v>45862</v>
      </c>
      <c r="J823" s="25"/>
      <c r="K823" s="25"/>
      <c r="L823" s="27">
        <v>1</v>
      </c>
      <c r="M823" s="26">
        <v>45862</v>
      </c>
      <c r="N823" s="25" t="str" cm="1">
        <f t="array" ref="N823">_xlfn.IFS(L823=100%,"выполнено",L823=0%,"не выполнено",L823&gt;0%,"в работе",L823&lt;100%,"в работе")</f>
        <v>выполнено</v>
      </c>
      <c r="O823" s="25"/>
      <c r="P823" s="25"/>
      <c r="Q823" s="25" t="s">
        <v>1700</v>
      </c>
      <c r="R823" s="25" t="s">
        <v>291</v>
      </c>
      <c r="S823" s="48" t="s">
        <v>1718</v>
      </c>
    </row>
    <row r="824" spans="1:19" x14ac:dyDescent="0.25">
      <c r="A824" s="47" t="s">
        <v>1687</v>
      </c>
      <c r="B824" s="44">
        <v>5</v>
      </c>
      <c r="C824" s="25" t="s">
        <v>2988</v>
      </c>
      <c r="D824" s="25" t="s">
        <v>67</v>
      </c>
      <c r="E824" s="26">
        <v>45293</v>
      </c>
      <c r="F824" s="26">
        <v>45306</v>
      </c>
      <c r="G824" s="25" t="s">
        <v>109</v>
      </c>
      <c r="H824" s="26">
        <v>45418</v>
      </c>
      <c r="I824" s="26">
        <v>45839</v>
      </c>
      <c r="J824" s="25" t="s">
        <v>510</v>
      </c>
      <c r="K824" s="25" t="s">
        <v>444</v>
      </c>
      <c r="L824" s="27">
        <v>1</v>
      </c>
      <c r="M824" s="26">
        <v>45839</v>
      </c>
      <c r="N824" s="25" t="str" cm="1">
        <f t="array" ref="N824">_xlfn.IFS(L824=100%,"выполнено",L824=0%,"не выполнено",L824&gt;0%,"в работе",L824&lt;100%,"в работе")</f>
        <v>выполнено</v>
      </c>
      <c r="O824" s="25"/>
      <c r="P824" s="25"/>
      <c r="Q824" s="25" t="s">
        <v>1698</v>
      </c>
      <c r="R824" s="25" t="s">
        <v>1699</v>
      </c>
      <c r="S824" s="48" t="s">
        <v>1718</v>
      </c>
    </row>
    <row r="825" spans="1:19" x14ac:dyDescent="0.25">
      <c r="A825" s="47" t="s">
        <v>1687</v>
      </c>
      <c r="B825" s="44">
        <v>4</v>
      </c>
      <c r="C825" s="25" t="s">
        <v>2989</v>
      </c>
      <c r="D825" s="25" t="s">
        <v>67</v>
      </c>
      <c r="E825" s="26">
        <v>45293</v>
      </c>
      <c r="F825" s="26">
        <v>45306</v>
      </c>
      <c r="G825" s="25" t="s">
        <v>399</v>
      </c>
      <c r="H825" s="26">
        <v>45796</v>
      </c>
      <c r="I825" s="26">
        <v>45861</v>
      </c>
      <c r="J825" s="25" t="s">
        <v>464</v>
      </c>
      <c r="K825" s="25" t="s">
        <v>465</v>
      </c>
      <c r="L825" s="27">
        <v>1</v>
      </c>
      <c r="M825" s="26">
        <v>45861</v>
      </c>
      <c r="N825" s="25" t="str" cm="1">
        <f t="array" ref="N825">_xlfn.IFS(L825=100%,"выполнено",L825=0%,"не выполнено",L825&gt;0%,"в работе",L825&lt;100%,"в работе")</f>
        <v>выполнено</v>
      </c>
      <c r="O825" s="25"/>
      <c r="P825" s="25"/>
      <c r="Q825" s="25" t="s">
        <v>465</v>
      </c>
      <c r="R825" s="25" t="s">
        <v>465</v>
      </c>
      <c r="S825" s="48" t="s">
        <v>1718</v>
      </c>
    </row>
    <row r="826" spans="1:19" x14ac:dyDescent="0.25">
      <c r="A826" s="47" t="s">
        <v>1687</v>
      </c>
      <c r="B826" s="44">
        <v>5</v>
      </c>
      <c r="C826" s="25" t="s">
        <v>2990</v>
      </c>
      <c r="D826" s="25" t="s">
        <v>1</v>
      </c>
      <c r="E826" s="26" t="s">
        <v>2</v>
      </c>
      <c r="F826" s="26" t="s">
        <v>2</v>
      </c>
      <c r="G826" s="25" t="s">
        <v>303</v>
      </c>
      <c r="H826" s="26">
        <v>45796</v>
      </c>
      <c r="I826" s="26">
        <v>45861</v>
      </c>
      <c r="J826" s="25"/>
      <c r="K826" s="25"/>
      <c r="L826" s="27">
        <v>1</v>
      </c>
      <c r="M826" s="26">
        <v>45861</v>
      </c>
      <c r="N826" s="25" t="str" cm="1">
        <f t="array" ref="N826">_xlfn.IFS(L826=100%,"выполнено",L826=0%,"не выполнено",L826&gt;0%,"в работе",L826&lt;100%,"в работе")</f>
        <v>выполнено</v>
      </c>
      <c r="O826" s="25"/>
      <c r="P826" s="25"/>
      <c r="Q826" s="25" t="s">
        <v>1700</v>
      </c>
      <c r="R826" s="25" t="s">
        <v>291</v>
      </c>
      <c r="S826" s="48" t="s">
        <v>1718</v>
      </c>
    </row>
    <row r="827" spans="1:19" x14ac:dyDescent="0.25">
      <c r="A827" s="47" t="s">
        <v>1687</v>
      </c>
      <c r="B827" s="44">
        <v>5</v>
      </c>
      <c r="C827" s="25" t="s">
        <v>2991</v>
      </c>
      <c r="D827" s="25" t="s">
        <v>67</v>
      </c>
      <c r="E827" s="26">
        <v>45293</v>
      </c>
      <c r="F827" s="26">
        <v>45306</v>
      </c>
      <c r="G827" s="25" t="s">
        <v>161</v>
      </c>
      <c r="H827" s="26">
        <v>45796</v>
      </c>
      <c r="I827" s="26">
        <v>45846</v>
      </c>
      <c r="J827" s="25" t="s">
        <v>510</v>
      </c>
      <c r="K827" s="25" t="s">
        <v>444</v>
      </c>
      <c r="L827" s="27">
        <v>1</v>
      </c>
      <c r="M827" s="26">
        <v>45846</v>
      </c>
      <c r="N827" s="25" t="str" cm="1">
        <f t="array" ref="N827">_xlfn.IFS(L827=100%,"выполнено",L827=0%,"не выполнено",L827&gt;0%,"в работе",L827&lt;100%,"в работе")</f>
        <v>выполнено</v>
      </c>
      <c r="O827" s="25"/>
      <c r="P827" s="25"/>
      <c r="Q827" s="25" t="s">
        <v>1698</v>
      </c>
      <c r="R827" s="25" t="s">
        <v>1699</v>
      </c>
      <c r="S827" s="48" t="s">
        <v>1718</v>
      </c>
    </row>
    <row r="828" spans="1:19" x14ac:dyDescent="0.25">
      <c r="A828" s="47" t="s">
        <v>1687</v>
      </c>
      <c r="B828" s="44">
        <v>4</v>
      </c>
      <c r="C828" s="25" t="s">
        <v>670</v>
      </c>
      <c r="D828" s="25" t="s">
        <v>27</v>
      </c>
      <c r="E828" s="26">
        <v>45300</v>
      </c>
      <c r="F828" s="26">
        <v>45327</v>
      </c>
      <c r="G828" s="25" t="s">
        <v>41</v>
      </c>
      <c r="H828" s="26">
        <v>45418</v>
      </c>
      <c r="I828" s="26">
        <v>45891</v>
      </c>
      <c r="J828" s="25" t="s">
        <v>435</v>
      </c>
      <c r="K828" s="25" t="s">
        <v>436</v>
      </c>
      <c r="L828" s="27">
        <v>0.1</v>
      </c>
      <c r="M828" s="26" t="s">
        <v>2</v>
      </c>
      <c r="N828" s="25" t="str" cm="1">
        <f t="array" ref="N828">_xlfn.IFS(L828=100%,"выполнено",L828=0%,"не выполнено",L828&gt;0%,"в работе",L828&lt;100%,"в работе")</f>
        <v>в работе</v>
      </c>
      <c r="O828" s="25"/>
      <c r="P828" s="25"/>
      <c r="Q828" s="25" t="s">
        <v>1025</v>
      </c>
      <c r="R828" s="25" t="s">
        <v>436</v>
      </c>
      <c r="S828" s="48" t="s">
        <v>1718</v>
      </c>
    </row>
    <row r="829" spans="1:19" x14ac:dyDescent="0.25">
      <c r="A829" s="47" t="s">
        <v>1687</v>
      </c>
      <c r="B829" s="44">
        <v>4</v>
      </c>
      <c r="C829" s="25" t="s">
        <v>671</v>
      </c>
      <c r="D829" s="25" t="s">
        <v>27</v>
      </c>
      <c r="E829" s="26">
        <v>45300</v>
      </c>
      <c r="F829" s="26">
        <v>45327</v>
      </c>
      <c r="G829" s="25" t="s">
        <v>28</v>
      </c>
      <c r="H829" s="26">
        <v>45418</v>
      </c>
      <c r="I829" s="26">
        <v>45891</v>
      </c>
      <c r="J829" s="25" t="s">
        <v>464</v>
      </c>
      <c r="K829" s="25" t="s">
        <v>465</v>
      </c>
      <c r="L829" s="27">
        <v>0.3</v>
      </c>
      <c r="M829" s="26" t="s">
        <v>2</v>
      </c>
      <c r="N829" s="25" t="str" cm="1">
        <f t="array" ref="N829">_xlfn.IFS(L829=100%,"выполнено",L829=0%,"не выполнено",L829&gt;0%,"в работе",L829&lt;100%,"в работе")</f>
        <v>в работе</v>
      </c>
      <c r="O829" s="25"/>
      <c r="P829" s="25"/>
      <c r="Q829" s="25" t="s">
        <v>464</v>
      </c>
      <c r="R829" s="25" t="s">
        <v>465</v>
      </c>
      <c r="S829" s="48" t="s">
        <v>1718</v>
      </c>
    </row>
    <row r="830" spans="1:19" x14ac:dyDescent="0.25">
      <c r="A830" s="47" t="s">
        <v>1687</v>
      </c>
      <c r="B830" s="44">
        <v>4</v>
      </c>
      <c r="C830" s="25" t="s">
        <v>673</v>
      </c>
      <c r="D830" s="25" t="s">
        <v>7</v>
      </c>
      <c r="E830" s="26">
        <v>45327</v>
      </c>
      <c r="F830" s="26">
        <v>45327</v>
      </c>
      <c r="G830" s="25" t="s">
        <v>7</v>
      </c>
      <c r="H830" s="26">
        <v>45891</v>
      </c>
      <c r="I830" s="26">
        <v>45891</v>
      </c>
      <c r="J830" s="25" t="s">
        <v>464</v>
      </c>
      <c r="K830" s="25" t="s">
        <v>465</v>
      </c>
      <c r="L830" s="27">
        <v>0</v>
      </c>
      <c r="M830" s="26" t="s">
        <v>2</v>
      </c>
      <c r="N830" s="25" t="str" cm="1">
        <f t="array" ref="N830">_xlfn.IFS(L830=100%,"выполнено",L830=0%,"не выполнено",L830&gt;0%,"в работе",L830&lt;100%,"в работе")</f>
        <v>не выполнено</v>
      </c>
      <c r="O830" s="25"/>
      <c r="P830" s="25"/>
      <c r="Q830" s="25" t="s">
        <v>465</v>
      </c>
      <c r="R830" s="25" t="s">
        <v>465</v>
      </c>
      <c r="S830" s="48" t="s">
        <v>1718</v>
      </c>
    </row>
    <row r="831" spans="1:19" x14ac:dyDescent="0.25">
      <c r="A831" s="47" t="s">
        <v>1687</v>
      </c>
      <c r="B831" s="44">
        <v>4</v>
      </c>
      <c r="C831" s="25" t="s">
        <v>675</v>
      </c>
      <c r="D831" s="25" t="s">
        <v>73</v>
      </c>
      <c r="E831" s="26">
        <v>45328</v>
      </c>
      <c r="F831" s="26">
        <v>45334</v>
      </c>
      <c r="G831" s="25" t="s">
        <v>112</v>
      </c>
      <c r="H831" s="26">
        <v>45894</v>
      </c>
      <c r="I831" s="26">
        <v>45894</v>
      </c>
      <c r="J831" s="25" t="s">
        <v>478</v>
      </c>
      <c r="K831" s="25"/>
      <c r="L831" s="27">
        <v>0</v>
      </c>
      <c r="M831" s="26" t="s">
        <v>2</v>
      </c>
      <c r="N831" s="25" t="str" cm="1">
        <f t="array" ref="N831">_xlfn.IFS(L831=100%,"выполнено",L831=0%,"не выполнено",L831&gt;0%,"в работе",L831&lt;100%,"в работе")</f>
        <v>не выполнено</v>
      </c>
      <c r="O831" s="25"/>
      <c r="P831" s="25"/>
      <c r="Q831" s="25" t="s">
        <v>1025</v>
      </c>
      <c r="R831" s="25" t="s">
        <v>436</v>
      </c>
      <c r="S831" s="48" t="s">
        <v>1718</v>
      </c>
    </row>
    <row r="832" spans="1:19" x14ac:dyDescent="0.25">
      <c r="A832" s="47" t="s">
        <v>1687</v>
      </c>
      <c r="B832" s="44">
        <v>4</v>
      </c>
      <c r="C832" s="25" t="s">
        <v>676</v>
      </c>
      <c r="D832" s="25" t="s">
        <v>73</v>
      </c>
      <c r="E832" s="26">
        <v>45335</v>
      </c>
      <c r="F832" s="26">
        <v>45341</v>
      </c>
      <c r="G832" s="25" t="s">
        <v>112</v>
      </c>
      <c r="H832" s="26">
        <v>45894</v>
      </c>
      <c r="I832" s="26">
        <v>45894</v>
      </c>
      <c r="J832" s="25" t="s">
        <v>464</v>
      </c>
      <c r="K832" s="25" t="s">
        <v>465</v>
      </c>
      <c r="L832" s="27">
        <v>0</v>
      </c>
      <c r="M832" s="26" t="s">
        <v>2</v>
      </c>
      <c r="N832" s="25" t="str" cm="1">
        <f t="array" ref="N832">_xlfn.IFS(L832=100%,"выполнено",L832=0%,"не выполнено",L832&gt;0%,"в работе",L832&lt;100%,"в работе")</f>
        <v>не выполнено</v>
      </c>
      <c r="O832" s="25"/>
      <c r="P832" s="25"/>
      <c r="Q832" s="25" t="s">
        <v>465</v>
      </c>
      <c r="R832" s="25" t="s">
        <v>465</v>
      </c>
      <c r="S832" s="48" t="s">
        <v>1718</v>
      </c>
    </row>
    <row r="833" spans="1:19" x14ac:dyDescent="0.25">
      <c r="A833" s="47" t="s">
        <v>1687</v>
      </c>
      <c r="B833" s="44">
        <v>4</v>
      </c>
      <c r="C833" s="25" t="s">
        <v>677</v>
      </c>
      <c r="D833" s="25" t="s">
        <v>73</v>
      </c>
      <c r="E833" s="26">
        <v>45342</v>
      </c>
      <c r="F833" s="26">
        <v>45348</v>
      </c>
      <c r="G833" s="25" t="s">
        <v>112</v>
      </c>
      <c r="H833" s="26">
        <v>45894</v>
      </c>
      <c r="I833" s="26">
        <v>45894</v>
      </c>
      <c r="J833" s="25" t="s">
        <v>478</v>
      </c>
      <c r="K833" s="25"/>
      <c r="L833" s="27">
        <v>0</v>
      </c>
      <c r="M833" s="26" t="s">
        <v>2</v>
      </c>
      <c r="N833" s="25" t="str" cm="1">
        <f t="array" ref="N833">_xlfn.IFS(L833=100%,"выполнено",L833=0%,"не выполнено",L833&gt;0%,"в работе",L833&lt;100%,"в работе")</f>
        <v>не выполнено</v>
      </c>
      <c r="O833" s="25"/>
      <c r="P833" s="25"/>
      <c r="Q833" s="25" t="s">
        <v>1025</v>
      </c>
      <c r="R833" s="25" t="s">
        <v>436</v>
      </c>
      <c r="S833" s="48" t="s">
        <v>1718</v>
      </c>
    </row>
    <row r="834" spans="1:19" x14ac:dyDescent="0.25">
      <c r="A834" s="47" t="s">
        <v>1687</v>
      </c>
      <c r="B834" s="44">
        <v>4</v>
      </c>
      <c r="C834" s="25" t="s">
        <v>678</v>
      </c>
      <c r="D834" s="25" t="s">
        <v>7</v>
      </c>
      <c r="E834" s="26">
        <v>45348</v>
      </c>
      <c r="F834" s="26">
        <v>45348</v>
      </c>
      <c r="G834" s="25" t="s">
        <v>7</v>
      </c>
      <c r="H834" s="26">
        <v>45894</v>
      </c>
      <c r="I834" s="26">
        <v>45894</v>
      </c>
      <c r="J834" s="25" t="s">
        <v>464</v>
      </c>
      <c r="K834" s="25" t="s">
        <v>465</v>
      </c>
      <c r="L834" s="27">
        <v>0</v>
      </c>
      <c r="M834" s="26" t="s">
        <v>2</v>
      </c>
      <c r="N834" s="25" t="str" cm="1">
        <f t="array" ref="N834">_xlfn.IFS(L834=100%,"выполнено",L834=0%,"не выполнено",L834&gt;0%,"в работе",L834&lt;100%,"в работе")</f>
        <v>не выполнено</v>
      </c>
      <c r="O834" s="25"/>
      <c r="P834" s="25"/>
      <c r="Q834" s="25" t="s">
        <v>1719</v>
      </c>
      <c r="R834" s="25" t="s">
        <v>1719</v>
      </c>
      <c r="S834" s="48" t="s">
        <v>1718</v>
      </c>
    </row>
    <row r="835" spans="1:19" x14ac:dyDescent="0.25">
      <c r="A835" s="47" t="s">
        <v>1687</v>
      </c>
      <c r="B835" s="44">
        <v>3</v>
      </c>
      <c r="C835" s="25" t="s">
        <v>2050</v>
      </c>
      <c r="D835" s="25" t="s">
        <v>359</v>
      </c>
      <c r="E835" s="26">
        <v>45278</v>
      </c>
      <c r="F835" s="26">
        <v>45400</v>
      </c>
      <c r="G835" s="25" t="s">
        <v>1801</v>
      </c>
      <c r="H835" s="26">
        <v>45401</v>
      </c>
      <c r="I835" s="26">
        <v>45875</v>
      </c>
      <c r="J835" s="25" t="s">
        <v>464</v>
      </c>
      <c r="K835" s="25" t="s">
        <v>465</v>
      </c>
      <c r="L835" s="27">
        <v>0.94</v>
      </c>
      <c r="M835" s="26" t="s">
        <v>2</v>
      </c>
      <c r="N835" s="25" t="str" cm="1">
        <f t="array" ref="N835">_xlfn.IFS(L835=100%,"выполнено",L835=0%,"не выполнено",L835&gt;0%,"в работе",L835&lt;100%,"в работе")</f>
        <v>в работе</v>
      </c>
      <c r="O835" s="25"/>
      <c r="P835" s="25"/>
      <c r="Q835" s="25" t="s">
        <v>1719</v>
      </c>
      <c r="R835" s="25" t="s">
        <v>1719</v>
      </c>
      <c r="S835" s="48" t="s">
        <v>1718</v>
      </c>
    </row>
    <row r="836" spans="1:19" x14ac:dyDescent="0.25">
      <c r="A836" s="47" t="s">
        <v>1687</v>
      </c>
      <c r="B836" s="44">
        <v>4</v>
      </c>
      <c r="C836" s="25" t="s">
        <v>2992</v>
      </c>
      <c r="D836" s="25" t="s">
        <v>1</v>
      </c>
      <c r="E836" s="26" t="s">
        <v>2</v>
      </c>
      <c r="F836" s="26" t="s">
        <v>2</v>
      </c>
      <c r="G836" s="25" t="s">
        <v>303</v>
      </c>
      <c r="H836" s="26">
        <v>45401</v>
      </c>
      <c r="I836" s="26">
        <v>45450</v>
      </c>
      <c r="J836" s="25"/>
      <c r="K836" s="25"/>
      <c r="L836" s="27">
        <v>1</v>
      </c>
      <c r="M836" s="26">
        <v>45450</v>
      </c>
      <c r="N836" s="25" t="str" cm="1">
        <f t="array" ref="N836">_xlfn.IFS(L836=100%,"выполнено",L836=0%,"не выполнено",L836&gt;0%,"в работе",L836&lt;100%,"в работе")</f>
        <v>выполнено</v>
      </c>
      <c r="O836" s="25"/>
      <c r="P836" s="25"/>
      <c r="Q836" s="25" t="s">
        <v>465</v>
      </c>
      <c r="R836" s="25" t="s">
        <v>465</v>
      </c>
      <c r="S836" s="48" t="s">
        <v>1718</v>
      </c>
    </row>
    <row r="837" spans="1:19" x14ac:dyDescent="0.25">
      <c r="A837" s="47" t="s">
        <v>1687</v>
      </c>
      <c r="B837" s="44">
        <v>5</v>
      </c>
      <c r="C837" s="25" t="s">
        <v>2993</v>
      </c>
      <c r="D837" s="25" t="s">
        <v>1</v>
      </c>
      <c r="E837" s="26" t="s">
        <v>2</v>
      </c>
      <c r="F837" s="26" t="s">
        <v>2</v>
      </c>
      <c r="G837" s="25" t="s">
        <v>67</v>
      </c>
      <c r="H837" s="26">
        <v>45401</v>
      </c>
      <c r="I837" s="26">
        <v>45450</v>
      </c>
      <c r="J837" s="25"/>
      <c r="K837" s="25"/>
      <c r="L837" s="27">
        <v>1</v>
      </c>
      <c r="M837" s="26">
        <v>45450</v>
      </c>
      <c r="N837" s="25" t="str" cm="1">
        <f t="array" ref="N837">_xlfn.IFS(L837=100%,"выполнено",L837=0%,"не выполнено",L837&gt;0%,"в работе",L837&lt;100%,"в работе")</f>
        <v>выполнено</v>
      </c>
      <c r="O837" s="25"/>
      <c r="P837" s="25"/>
      <c r="Q837" s="25" t="s">
        <v>1698</v>
      </c>
      <c r="R837" s="25" t="s">
        <v>1699</v>
      </c>
      <c r="S837" s="48" t="s">
        <v>1718</v>
      </c>
    </row>
    <row r="838" spans="1:19" x14ac:dyDescent="0.25">
      <c r="A838" s="47" t="s">
        <v>1687</v>
      </c>
      <c r="B838" s="44">
        <v>4</v>
      </c>
      <c r="C838" s="25" t="s">
        <v>2994</v>
      </c>
      <c r="D838" s="25" t="s">
        <v>1</v>
      </c>
      <c r="E838" s="26" t="s">
        <v>2</v>
      </c>
      <c r="F838" s="26" t="s">
        <v>2</v>
      </c>
      <c r="G838" s="25" t="s">
        <v>303</v>
      </c>
      <c r="H838" s="26">
        <v>45401</v>
      </c>
      <c r="I838" s="26">
        <v>45450</v>
      </c>
      <c r="J838" s="25"/>
      <c r="K838" s="25"/>
      <c r="L838" s="27">
        <v>1</v>
      </c>
      <c r="M838" s="26">
        <v>45450</v>
      </c>
      <c r="N838" s="25" t="str" cm="1">
        <f t="array" ref="N838">_xlfn.IFS(L838=100%,"выполнено",L838=0%,"не выполнено",L838&gt;0%,"в работе",L838&lt;100%,"в работе")</f>
        <v>выполнено</v>
      </c>
      <c r="O838" s="25"/>
      <c r="P838" s="25"/>
      <c r="Q838" s="25" t="s">
        <v>465</v>
      </c>
      <c r="R838" s="25" t="s">
        <v>465</v>
      </c>
      <c r="S838" s="48" t="s">
        <v>1718</v>
      </c>
    </row>
    <row r="839" spans="1:19" x14ac:dyDescent="0.25">
      <c r="A839" s="47" t="s">
        <v>1687</v>
      </c>
      <c r="B839" s="44">
        <v>5</v>
      </c>
      <c r="C839" s="25" t="s">
        <v>2995</v>
      </c>
      <c r="D839" s="25" t="s">
        <v>1</v>
      </c>
      <c r="E839" s="26" t="s">
        <v>2</v>
      </c>
      <c r="F839" s="26" t="s">
        <v>2</v>
      </c>
      <c r="G839" s="25" t="s">
        <v>67</v>
      </c>
      <c r="H839" s="26">
        <v>45401</v>
      </c>
      <c r="I839" s="26">
        <v>45450</v>
      </c>
      <c r="J839" s="25"/>
      <c r="K839" s="25"/>
      <c r="L839" s="27">
        <v>1</v>
      </c>
      <c r="M839" s="26">
        <v>45450</v>
      </c>
      <c r="N839" s="25" t="str" cm="1">
        <f t="array" ref="N839">_xlfn.IFS(L839=100%,"выполнено",L839=0%,"не выполнено",L839&gt;0%,"в работе",L839&lt;100%,"в работе")</f>
        <v>выполнено</v>
      </c>
      <c r="O839" s="25"/>
      <c r="P839" s="25"/>
      <c r="Q839" s="25" t="s">
        <v>1698</v>
      </c>
      <c r="R839" s="25" t="s">
        <v>1699</v>
      </c>
      <c r="S839" s="48" t="s">
        <v>1718</v>
      </c>
    </row>
    <row r="840" spans="1:19" x14ac:dyDescent="0.25">
      <c r="A840" s="47" t="s">
        <v>1687</v>
      </c>
      <c r="B840" s="44">
        <v>4</v>
      </c>
      <c r="C840" s="25" t="s">
        <v>2996</v>
      </c>
      <c r="D840" s="25" t="s">
        <v>27</v>
      </c>
      <c r="E840" s="26">
        <v>45342</v>
      </c>
      <c r="F840" s="26">
        <v>45370</v>
      </c>
      <c r="G840" s="25" t="s">
        <v>737</v>
      </c>
      <c r="H840" s="26">
        <v>45796</v>
      </c>
      <c r="I840" s="26">
        <v>45828</v>
      </c>
      <c r="J840" s="25" t="s">
        <v>416</v>
      </c>
      <c r="K840" s="25" t="s">
        <v>417</v>
      </c>
      <c r="L840" s="27">
        <v>1</v>
      </c>
      <c r="M840" s="26">
        <v>45828</v>
      </c>
      <c r="N840" s="25" t="str" cm="1">
        <f t="array" ref="N840">_xlfn.IFS(L840=100%,"выполнено",L840=0%,"не выполнено",L840&gt;0%,"в работе",L840&lt;100%,"в работе")</f>
        <v>выполнено</v>
      </c>
      <c r="O840" s="25"/>
      <c r="P840" s="25"/>
      <c r="Q840" s="25" t="s">
        <v>991</v>
      </c>
      <c r="R840" s="25" t="s">
        <v>1697</v>
      </c>
      <c r="S840" s="48" t="s">
        <v>1718</v>
      </c>
    </row>
    <row r="841" spans="1:19" x14ac:dyDescent="0.25">
      <c r="A841" s="47" t="s">
        <v>1687</v>
      </c>
      <c r="B841" s="44">
        <v>5</v>
      </c>
      <c r="C841" s="25" t="s">
        <v>2997</v>
      </c>
      <c r="D841" s="25" t="s">
        <v>1</v>
      </c>
      <c r="E841" s="26" t="s">
        <v>2</v>
      </c>
      <c r="F841" s="26" t="s">
        <v>2</v>
      </c>
      <c r="G841" s="25" t="s">
        <v>313</v>
      </c>
      <c r="H841" s="26">
        <v>45796</v>
      </c>
      <c r="I841" s="26">
        <v>45803</v>
      </c>
      <c r="J841" s="25"/>
      <c r="K841" s="25"/>
      <c r="L841" s="27">
        <v>1</v>
      </c>
      <c r="M841" s="26">
        <v>45803</v>
      </c>
      <c r="N841" s="25" t="str" cm="1">
        <f t="array" ref="N841">_xlfn.IFS(L841=100%,"выполнено",L841=0%,"не выполнено",L841&gt;0%,"в работе",L841&lt;100%,"в работе")</f>
        <v>выполнено</v>
      </c>
      <c r="O841" s="25"/>
      <c r="P841" s="25"/>
      <c r="Q841" s="25" t="s">
        <v>991</v>
      </c>
      <c r="R841" s="25" t="s">
        <v>1697</v>
      </c>
      <c r="S841" s="48" t="s">
        <v>1718</v>
      </c>
    </row>
    <row r="842" spans="1:19" x14ac:dyDescent="0.25">
      <c r="A842" s="47" t="s">
        <v>1687</v>
      </c>
      <c r="B842" s="44">
        <v>4</v>
      </c>
      <c r="C842" s="25" t="s">
        <v>2998</v>
      </c>
      <c r="D842" s="25" t="s">
        <v>67</v>
      </c>
      <c r="E842" s="26">
        <v>45278</v>
      </c>
      <c r="F842" s="26">
        <v>45289</v>
      </c>
      <c r="G842" s="25" t="s">
        <v>593</v>
      </c>
      <c r="H842" s="26">
        <v>45408</v>
      </c>
      <c r="I842" s="26">
        <v>45463</v>
      </c>
      <c r="J842" s="25" t="s">
        <v>464</v>
      </c>
      <c r="K842" s="25" t="s">
        <v>465</v>
      </c>
      <c r="L842" s="27">
        <v>1</v>
      </c>
      <c r="M842" s="26">
        <v>45463</v>
      </c>
      <c r="N842" s="25" t="str" cm="1">
        <f t="array" ref="N842">_xlfn.IFS(L842=100%,"выполнено",L842=0%,"не выполнено",L842&gt;0%,"в работе",L842&lt;100%,"в работе")</f>
        <v>выполнено</v>
      </c>
      <c r="O842" s="25"/>
      <c r="P842" s="25"/>
      <c r="Q842" s="25" t="s">
        <v>465</v>
      </c>
      <c r="R842" s="25" t="s">
        <v>465</v>
      </c>
      <c r="S842" s="48" t="s">
        <v>1718</v>
      </c>
    </row>
    <row r="843" spans="1:19" x14ac:dyDescent="0.25">
      <c r="A843" s="47" t="s">
        <v>1687</v>
      </c>
      <c r="B843" s="44">
        <v>5</v>
      </c>
      <c r="C843" s="25" t="s">
        <v>2999</v>
      </c>
      <c r="D843" s="25" t="s">
        <v>67</v>
      </c>
      <c r="E843" s="26">
        <v>45278</v>
      </c>
      <c r="F843" s="26">
        <v>45289</v>
      </c>
      <c r="G843" s="25" t="s">
        <v>67</v>
      </c>
      <c r="H843" s="26">
        <v>45408</v>
      </c>
      <c r="I843" s="26">
        <v>45463</v>
      </c>
      <c r="J843" s="25" t="s">
        <v>510</v>
      </c>
      <c r="K843" s="25" t="s">
        <v>444</v>
      </c>
      <c r="L843" s="27">
        <v>1</v>
      </c>
      <c r="M843" s="26">
        <v>45463</v>
      </c>
      <c r="N843" s="25" t="str" cm="1">
        <f t="array" ref="N843">_xlfn.IFS(L843=100%,"выполнено",L843=0%,"не выполнено",L843&gt;0%,"в работе",L843&lt;100%,"в работе")</f>
        <v>выполнено</v>
      </c>
      <c r="O843" s="25"/>
      <c r="P843" s="25"/>
      <c r="Q843" s="25" t="s">
        <v>1698</v>
      </c>
      <c r="R843" s="25" t="s">
        <v>1699</v>
      </c>
      <c r="S843" s="48" t="s">
        <v>1718</v>
      </c>
    </row>
    <row r="844" spans="1:19" x14ac:dyDescent="0.25">
      <c r="A844" s="47" t="s">
        <v>1687</v>
      </c>
      <c r="B844" s="44">
        <v>4</v>
      </c>
      <c r="C844" s="25" t="s">
        <v>3000</v>
      </c>
      <c r="D844" s="25" t="s">
        <v>41</v>
      </c>
      <c r="E844" s="26">
        <v>45364</v>
      </c>
      <c r="F844" s="26">
        <v>45400</v>
      </c>
      <c r="G844" s="25" t="s">
        <v>403</v>
      </c>
      <c r="H844" s="26">
        <v>45796</v>
      </c>
      <c r="I844" s="26">
        <v>45862</v>
      </c>
      <c r="J844" s="25" t="s">
        <v>464</v>
      </c>
      <c r="K844" s="25" t="s">
        <v>465</v>
      </c>
      <c r="L844" s="27">
        <v>1</v>
      </c>
      <c r="M844" s="26">
        <v>45862</v>
      </c>
      <c r="N844" s="25" t="str" cm="1">
        <f t="array" ref="N844">_xlfn.IFS(L844=100%,"выполнено",L844=0%,"не выполнено",L844&gt;0%,"в работе",L844&lt;100%,"в работе")</f>
        <v>выполнено</v>
      </c>
      <c r="O844" s="25"/>
      <c r="P844" s="25"/>
      <c r="Q844" s="25" t="s">
        <v>465</v>
      </c>
      <c r="R844" s="25" t="s">
        <v>465</v>
      </c>
      <c r="S844" s="48" t="s">
        <v>1718</v>
      </c>
    </row>
    <row r="845" spans="1:19" x14ac:dyDescent="0.25">
      <c r="A845" s="47" t="s">
        <v>1687</v>
      </c>
      <c r="B845" s="44">
        <v>5</v>
      </c>
      <c r="C845" s="25" t="s">
        <v>3001</v>
      </c>
      <c r="D845" s="25" t="s">
        <v>27</v>
      </c>
      <c r="E845" s="26">
        <v>45364</v>
      </c>
      <c r="F845" s="26">
        <v>45393</v>
      </c>
      <c r="G845" s="25" t="s">
        <v>2834</v>
      </c>
      <c r="H845" s="26">
        <v>45796</v>
      </c>
      <c r="I845" s="26">
        <v>45862</v>
      </c>
      <c r="J845" s="25" t="s">
        <v>594</v>
      </c>
      <c r="K845" s="25" t="s">
        <v>190</v>
      </c>
      <c r="L845" s="27">
        <v>1</v>
      </c>
      <c r="M845" s="26">
        <v>45862</v>
      </c>
      <c r="N845" s="25" t="str" cm="1">
        <f t="array" ref="N845">_xlfn.IFS(L845=100%,"выполнено",L845=0%,"не выполнено",L845&gt;0%,"в работе",L845&lt;100%,"в работе")</f>
        <v>выполнено</v>
      </c>
      <c r="O845" s="25"/>
      <c r="P845" s="25"/>
      <c r="Q845" s="25" t="s">
        <v>1698</v>
      </c>
      <c r="R845" s="25" t="s">
        <v>1699</v>
      </c>
      <c r="S845" s="48" t="s">
        <v>1718</v>
      </c>
    </row>
    <row r="846" spans="1:19" x14ac:dyDescent="0.25">
      <c r="A846" s="47" t="s">
        <v>1687</v>
      </c>
      <c r="B846" s="44">
        <v>5</v>
      </c>
      <c r="C846" s="25" t="s">
        <v>3002</v>
      </c>
      <c r="D846" s="25" t="s">
        <v>27</v>
      </c>
      <c r="E846" s="26">
        <v>45371</v>
      </c>
      <c r="F846" s="26">
        <v>45400</v>
      </c>
      <c r="G846" s="25" t="s">
        <v>212</v>
      </c>
      <c r="H846" s="26">
        <v>45796</v>
      </c>
      <c r="I846" s="26">
        <v>45862</v>
      </c>
      <c r="J846" s="25" t="s">
        <v>594</v>
      </c>
      <c r="K846" s="25" t="s">
        <v>190</v>
      </c>
      <c r="L846" s="27">
        <v>1</v>
      </c>
      <c r="M846" s="26">
        <v>45862</v>
      </c>
      <c r="N846" s="25" t="str" cm="1">
        <f t="array" ref="N846">_xlfn.IFS(L846=100%,"выполнено",L846=0%,"не выполнено",L846&gt;0%,"в работе",L846&lt;100%,"в работе")</f>
        <v>выполнено</v>
      </c>
      <c r="O846" s="25"/>
      <c r="P846" s="25"/>
      <c r="Q846" s="25" t="s">
        <v>1700</v>
      </c>
      <c r="R846" s="25" t="s">
        <v>291</v>
      </c>
      <c r="S846" s="48" t="s">
        <v>1718</v>
      </c>
    </row>
    <row r="847" spans="1:19" x14ac:dyDescent="0.25">
      <c r="A847" s="47" t="s">
        <v>1687</v>
      </c>
      <c r="B847" s="44">
        <v>5</v>
      </c>
      <c r="C847" s="25" t="s">
        <v>3003</v>
      </c>
      <c r="D847" s="25" t="s">
        <v>67</v>
      </c>
      <c r="E847" s="26">
        <v>45371</v>
      </c>
      <c r="F847" s="26">
        <v>45386</v>
      </c>
      <c r="G847" s="25" t="s">
        <v>2834</v>
      </c>
      <c r="H847" s="26">
        <v>45796</v>
      </c>
      <c r="I847" s="26">
        <v>45862</v>
      </c>
      <c r="J847" s="25" t="s">
        <v>290</v>
      </c>
      <c r="K847" s="25" t="s">
        <v>291</v>
      </c>
      <c r="L847" s="27">
        <v>1</v>
      </c>
      <c r="M847" s="26">
        <v>45862</v>
      </c>
      <c r="N847" s="25" t="str" cm="1">
        <f t="array" ref="N847">_xlfn.IFS(L847=100%,"выполнено",L847=0%,"не выполнено",L847&gt;0%,"в работе",L847&lt;100%,"в работе")</f>
        <v>выполнено</v>
      </c>
      <c r="O847" s="25"/>
      <c r="P847" s="25"/>
      <c r="Q847" s="25" t="s">
        <v>1700</v>
      </c>
      <c r="R847" s="25" t="s">
        <v>291</v>
      </c>
      <c r="S847" s="48" t="s">
        <v>1718</v>
      </c>
    </row>
    <row r="848" spans="1:19" x14ac:dyDescent="0.25">
      <c r="A848" s="47" t="s">
        <v>1687</v>
      </c>
      <c r="B848" s="44">
        <v>4</v>
      </c>
      <c r="C848" s="25" t="s">
        <v>3004</v>
      </c>
      <c r="D848" s="25" t="s">
        <v>67</v>
      </c>
      <c r="E848" s="26">
        <v>45364</v>
      </c>
      <c r="F848" s="26">
        <v>45379</v>
      </c>
      <c r="G848" s="25" t="s">
        <v>434</v>
      </c>
      <c r="H848" s="26">
        <v>45796</v>
      </c>
      <c r="I848" s="26">
        <v>45866</v>
      </c>
      <c r="J848" s="25" t="s">
        <v>464</v>
      </c>
      <c r="K848" s="25" t="s">
        <v>465</v>
      </c>
      <c r="L848" s="27">
        <v>1</v>
      </c>
      <c r="M848" s="26">
        <v>45866</v>
      </c>
      <c r="N848" s="25" t="str" cm="1">
        <f t="array" ref="N848">_xlfn.IFS(L848=100%,"выполнено",L848=0%,"не выполнено",L848&gt;0%,"в работе",L848&lt;100%,"в работе")</f>
        <v>выполнено</v>
      </c>
      <c r="O848" s="25"/>
      <c r="P848" s="25"/>
      <c r="Q848" s="25" t="s">
        <v>1719</v>
      </c>
      <c r="R848" s="25" t="s">
        <v>1719</v>
      </c>
      <c r="S848" s="48" t="s">
        <v>1718</v>
      </c>
    </row>
    <row r="849" spans="1:19" x14ac:dyDescent="0.25">
      <c r="A849" s="47" t="s">
        <v>1687</v>
      </c>
      <c r="B849" s="44">
        <v>5</v>
      </c>
      <c r="C849" s="25" t="s">
        <v>3005</v>
      </c>
      <c r="D849" s="25" t="s">
        <v>67</v>
      </c>
      <c r="E849" s="26">
        <v>45364</v>
      </c>
      <c r="F849" s="26">
        <v>45379</v>
      </c>
      <c r="G849" s="25" t="s">
        <v>240</v>
      </c>
      <c r="H849" s="26">
        <v>45796</v>
      </c>
      <c r="I849" s="26">
        <v>45861</v>
      </c>
      <c r="J849" s="25" t="s">
        <v>203</v>
      </c>
      <c r="K849" s="25" t="s">
        <v>204</v>
      </c>
      <c r="L849" s="27">
        <v>1</v>
      </c>
      <c r="M849" s="26">
        <v>45861</v>
      </c>
      <c r="N849" s="25" t="str" cm="1">
        <f t="array" ref="N849">_xlfn.IFS(L849=100%,"выполнено",L849=0%,"не выполнено",L849&gt;0%,"в работе",L849&lt;100%,"в работе")</f>
        <v>выполнено</v>
      </c>
      <c r="O849" s="25"/>
      <c r="P849" s="25"/>
      <c r="Q849" s="25" t="s">
        <v>1700</v>
      </c>
      <c r="R849" s="25" t="s">
        <v>291</v>
      </c>
      <c r="S849" s="48" t="s">
        <v>1718</v>
      </c>
    </row>
    <row r="850" spans="1:19" x14ac:dyDescent="0.25">
      <c r="A850" s="47" t="s">
        <v>1687</v>
      </c>
      <c r="B850" s="44">
        <v>5</v>
      </c>
      <c r="C850" s="25" t="s">
        <v>3006</v>
      </c>
      <c r="D850" s="25" t="s">
        <v>67</v>
      </c>
      <c r="E850" s="26">
        <v>45364</v>
      </c>
      <c r="F850" s="26">
        <v>45379</v>
      </c>
      <c r="G850" s="25" t="s">
        <v>109</v>
      </c>
      <c r="H850" s="26">
        <v>45796</v>
      </c>
      <c r="I850" s="26">
        <v>45866</v>
      </c>
      <c r="J850" s="25" t="s">
        <v>290</v>
      </c>
      <c r="K850" s="25" t="s">
        <v>291</v>
      </c>
      <c r="L850" s="27">
        <v>1</v>
      </c>
      <c r="M850" s="26">
        <v>45866</v>
      </c>
      <c r="N850" s="25" t="str" cm="1">
        <f t="array" ref="N850">_xlfn.IFS(L850=100%,"выполнено",L850=0%,"не выполнено",L850&gt;0%,"в работе",L850&lt;100%,"в работе")</f>
        <v>выполнено</v>
      </c>
      <c r="O850" s="25"/>
      <c r="P850" s="25"/>
      <c r="Q850" s="25" t="s">
        <v>1696</v>
      </c>
      <c r="R850" s="25" t="s">
        <v>204</v>
      </c>
      <c r="S850" s="48" t="s">
        <v>1718</v>
      </c>
    </row>
    <row r="851" spans="1:19" x14ac:dyDescent="0.25">
      <c r="A851" s="47" t="s">
        <v>1687</v>
      </c>
      <c r="B851" s="44">
        <v>4</v>
      </c>
      <c r="C851" s="25" t="s">
        <v>3007</v>
      </c>
      <c r="D851" s="25" t="s">
        <v>67</v>
      </c>
      <c r="E851" s="26">
        <v>45364</v>
      </c>
      <c r="F851" s="26">
        <v>45379</v>
      </c>
      <c r="G851" s="25" t="s">
        <v>333</v>
      </c>
      <c r="H851" s="26">
        <v>45796</v>
      </c>
      <c r="I851" s="26">
        <v>45870</v>
      </c>
      <c r="J851" s="25" t="s">
        <v>464</v>
      </c>
      <c r="K851" s="25" t="s">
        <v>465</v>
      </c>
      <c r="L851" s="27">
        <v>0.97</v>
      </c>
      <c r="M851" s="26" t="s">
        <v>2</v>
      </c>
      <c r="N851" s="25" t="str" cm="1">
        <f t="array" ref="N851">_xlfn.IFS(L851=100%,"выполнено",L851=0%,"не выполнено",L851&gt;0%,"в работе",L851&lt;100%,"в работе")</f>
        <v>в работе</v>
      </c>
      <c r="O851" s="25"/>
      <c r="P851" s="25"/>
      <c r="Q851" s="25" t="s">
        <v>465</v>
      </c>
      <c r="R851" s="25" t="s">
        <v>465</v>
      </c>
      <c r="S851" s="48" t="s">
        <v>1718</v>
      </c>
    </row>
    <row r="852" spans="1:19" x14ac:dyDescent="0.25">
      <c r="A852" s="47" t="s">
        <v>1687</v>
      </c>
      <c r="B852" s="44">
        <v>5</v>
      </c>
      <c r="C852" s="25" t="s">
        <v>3008</v>
      </c>
      <c r="D852" s="25" t="s">
        <v>67</v>
      </c>
      <c r="E852" s="26">
        <v>45364</v>
      </c>
      <c r="F852" s="26">
        <v>45379</v>
      </c>
      <c r="G852" s="25" t="s">
        <v>30</v>
      </c>
      <c r="H852" s="26">
        <v>45796</v>
      </c>
      <c r="I852" s="26">
        <v>45861</v>
      </c>
      <c r="J852" s="25" t="s">
        <v>290</v>
      </c>
      <c r="K852" s="25" t="s">
        <v>291</v>
      </c>
      <c r="L852" s="27">
        <v>1</v>
      </c>
      <c r="M852" s="26">
        <v>45861</v>
      </c>
      <c r="N852" s="25" t="str" cm="1">
        <f t="array" ref="N852">_xlfn.IFS(L852=100%,"выполнено",L852=0%,"не выполнено",L852&gt;0%,"в работе",L852&lt;100%,"в работе")</f>
        <v>выполнено</v>
      </c>
      <c r="O852" s="25"/>
      <c r="P852" s="25"/>
      <c r="Q852" s="25" t="s">
        <v>1700</v>
      </c>
      <c r="R852" s="25" t="s">
        <v>291</v>
      </c>
      <c r="S852" s="48" t="s">
        <v>1718</v>
      </c>
    </row>
    <row r="853" spans="1:19" x14ac:dyDescent="0.25">
      <c r="A853" s="47" t="s">
        <v>1687</v>
      </c>
      <c r="B853" s="44">
        <v>5</v>
      </c>
      <c r="C853" s="25" t="s">
        <v>3009</v>
      </c>
      <c r="D853" s="25" t="s">
        <v>67</v>
      </c>
      <c r="E853" s="26">
        <v>45364</v>
      </c>
      <c r="F853" s="26">
        <v>45379</v>
      </c>
      <c r="G853" s="25" t="s">
        <v>96</v>
      </c>
      <c r="H853" s="26">
        <v>45796</v>
      </c>
      <c r="I853" s="26">
        <v>45870</v>
      </c>
      <c r="J853" s="25" t="s">
        <v>203</v>
      </c>
      <c r="K853" s="25" t="s">
        <v>204</v>
      </c>
      <c r="L853" s="27">
        <v>0.95</v>
      </c>
      <c r="M853" s="26" t="s">
        <v>2</v>
      </c>
      <c r="N853" s="25" t="str" cm="1">
        <f t="array" ref="N853">_xlfn.IFS(L853=100%,"выполнено",L853=0%,"не выполнено",L853&gt;0%,"в работе",L853&lt;100%,"в работе")</f>
        <v>в работе</v>
      </c>
      <c r="O853" s="25"/>
      <c r="P853" s="25"/>
      <c r="Q853" s="25" t="s">
        <v>1696</v>
      </c>
      <c r="R853" s="25" t="s">
        <v>204</v>
      </c>
      <c r="S853" s="48" t="s">
        <v>1718</v>
      </c>
    </row>
    <row r="854" spans="1:19" x14ac:dyDescent="0.25">
      <c r="A854" s="47" t="s">
        <v>1687</v>
      </c>
      <c r="B854" s="44">
        <v>4</v>
      </c>
      <c r="C854" s="25" t="s">
        <v>3010</v>
      </c>
      <c r="D854" s="25" t="s">
        <v>28</v>
      </c>
      <c r="E854" s="26">
        <v>45349</v>
      </c>
      <c r="F854" s="26">
        <v>45370</v>
      </c>
      <c r="G854" s="25" t="s">
        <v>67</v>
      </c>
      <c r="H854" s="26">
        <v>45401</v>
      </c>
      <c r="I854" s="26">
        <v>45415</v>
      </c>
      <c r="J854" s="25" t="s">
        <v>464</v>
      </c>
      <c r="K854" s="25" t="s">
        <v>465</v>
      </c>
      <c r="L854" s="27">
        <v>1</v>
      </c>
      <c r="M854" s="26">
        <v>45415</v>
      </c>
      <c r="N854" s="25" t="str" cm="1">
        <f t="array" ref="N854">_xlfn.IFS(L854=100%,"выполнено",L854=0%,"не выполнено",L854&gt;0%,"в работе",L854&lt;100%,"в работе")</f>
        <v>выполнено</v>
      </c>
      <c r="O854" s="25"/>
      <c r="P854" s="25"/>
      <c r="Q854" s="25" t="s">
        <v>465</v>
      </c>
      <c r="R854" s="25" t="s">
        <v>465</v>
      </c>
      <c r="S854" s="48" t="s">
        <v>1718</v>
      </c>
    </row>
    <row r="855" spans="1:19" x14ac:dyDescent="0.25">
      <c r="A855" s="47" t="s">
        <v>1687</v>
      </c>
      <c r="B855" s="44">
        <v>5</v>
      </c>
      <c r="C855" s="25" t="s">
        <v>3011</v>
      </c>
      <c r="D855" s="25" t="s">
        <v>67</v>
      </c>
      <c r="E855" s="26">
        <v>45349</v>
      </c>
      <c r="F855" s="26">
        <v>45363</v>
      </c>
      <c r="G855" s="25" t="s">
        <v>67</v>
      </c>
      <c r="H855" s="26">
        <v>45401</v>
      </c>
      <c r="I855" s="26">
        <v>45415</v>
      </c>
      <c r="J855" s="25" t="s">
        <v>524</v>
      </c>
      <c r="K855" s="25" t="s">
        <v>444</v>
      </c>
      <c r="L855" s="27">
        <v>1</v>
      </c>
      <c r="M855" s="26">
        <v>45415</v>
      </c>
      <c r="N855" s="25" t="str" cm="1">
        <f t="array" ref="N855">_xlfn.IFS(L855=100%,"выполнено",L855=0%,"не выполнено",L855&gt;0%,"в работе",L855&lt;100%,"в работе")</f>
        <v>выполнено</v>
      </c>
      <c r="O855" s="25"/>
      <c r="P855" s="25"/>
      <c r="Q855" s="25" t="s">
        <v>1698</v>
      </c>
      <c r="R855" s="25" t="s">
        <v>1699</v>
      </c>
      <c r="S855" s="48" t="s">
        <v>1718</v>
      </c>
    </row>
    <row r="856" spans="1:19" x14ac:dyDescent="0.25">
      <c r="A856" s="47" t="s">
        <v>1687</v>
      </c>
      <c r="B856" s="44">
        <v>4</v>
      </c>
      <c r="C856" s="25" t="s">
        <v>3012</v>
      </c>
      <c r="D856" s="25" t="s">
        <v>1</v>
      </c>
      <c r="E856" s="26" t="s">
        <v>2</v>
      </c>
      <c r="F856" s="26" t="s">
        <v>2</v>
      </c>
      <c r="G856" s="25" t="s">
        <v>67</v>
      </c>
      <c r="H856" s="26">
        <v>45401</v>
      </c>
      <c r="I856" s="26">
        <v>45415</v>
      </c>
      <c r="J856" s="25"/>
      <c r="K856" s="25"/>
      <c r="L856" s="27">
        <v>1</v>
      </c>
      <c r="M856" s="26">
        <v>45415</v>
      </c>
      <c r="N856" s="25" t="str" cm="1">
        <f t="array" ref="N856">_xlfn.IFS(L856=100%,"выполнено",L856=0%,"не выполнено",L856&gt;0%,"в работе",L856&lt;100%,"в работе")</f>
        <v>выполнено</v>
      </c>
      <c r="O856" s="25"/>
      <c r="P856" s="25"/>
      <c r="Q856" s="25" t="s">
        <v>465</v>
      </c>
      <c r="R856" s="25" t="s">
        <v>465</v>
      </c>
      <c r="S856" s="48" t="s">
        <v>1718</v>
      </c>
    </row>
    <row r="857" spans="1:19" x14ac:dyDescent="0.25">
      <c r="A857" s="47" t="s">
        <v>1687</v>
      </c>
      <c r="B857" s="44">
        <v>5</v>
      </c>
      <c r="C857" s="25" t="s">
        <v>3013</v>
      </c>
      <c r="D857" s="25" t="s">
        <v>1</v>
      </c>
      <c r="E857" s="26" t="s">
        <v>2</v>
      </c>
      <c r="F857" s="26" t="s">
        <v>2</v>
      </c>
      <c r="G857" s="25" t="s">
        <v>67</v>
      </c>
      <c r="H857" s="26">
        <v>45401</v>
      </c>
      <c r="I857" s="26">
        <v>45415</v>
      </c>
      <c r="J857" s="25"/>
      <c r="K857" s="25"/>
      <c r="L857" s="27">
        <v>1</v>
      </c>
      <c r="M857" s="26">
        <v>45415</v>
      </c>
      <c r="N857" s="25" t="str" cm="1">
        <f t="array" ref="N857">_xlfn.IFS(L857=100%,"выполнено",L857=0%,"не выполнено",L857&gt;0%,"в работе",L857&lt;100%,"в работе")</f>
        <v>выполнено</v>
      </c>
      <c r="O857" s="25"/>
      <c r="P857" s="25"/>
      <c r="Q857" s="25" t="s">
        <v>1698</v>
      </c>
      <c r="R857" s="25" t="s">
        <v>1699</v>
      </c>
      <c r="S857" s="48" t="s">
        <v>1718</v>
      </c>
    </row>
    <row r="858" spans="1:19" x14ac:dyDescent="0.25">
      <c r="A858" s="47" t="s">
        <v>1687</v>
      </c>
      <c r="B858" s="44">
        <v>4</v>
      </c>
      <c r="C858" s="25" t="s">
        <v>3014</v>
      </c>
      <c r="D858" s="25" t="s">
        <v>27</v>
      </c>
      <c r="E858" s="26">
        <v>45335</v>
      </c>
      <c r="F858" s="26">
        <v>45363</v>
      </c>
      <c r="G858" s="25" t="s">
        <v>1741</v>
      </c>
      <c r="H858" s="26">
        <v>45418</v>
      </c>
      <c r="I858" s="26">
        <v>45838</v>
      </c>
      <c r="J858" s="25" t="s">
        <v>464</v>
      </c>
      <c r="K858" s="25" t="s">
        <v>465</v>
      </c>
      <c r="L858" s="27">
        <v>1</v>
      </c>
      <c r="M858" s="26">
        <v>45838</v>
      </c>
      <c r="N858" s="25" t="str" cm="1">
        <f t="array" ref="N858">_xlfn.IFS(L858=100%,"выполнено",L858=0%,"не выполнено",L858&gt;0%,"в работе",L858&lt;100%,"в работе")</f>
        <v>выполнено</v>
      </c>
      <c r="O858" s="25"/>
      <c r="P858" s="25"/>
      <c r="Q858" s="25" t="s">
        <v>991</v>
      </c>
      <c r="R858" s="25" t="s">
        <v>1697</v>
      </c>
      <c r="S858" s="48" t="s">
        <v>1718</v>
      </c>
    </row>
    <row r="859" spans="1:19" x14ac:dyDescent="0.25">
      <c r="A859" s="47" t="s">
        <v>1687</v>
      </c>
      <c r="B859" s="44">
        <v>5</v>
      </c>
      <c r="C859" s="25" t="s">
        <v>3015</v>
      </c>
      <c r="D859" s="25" t="s">
        <v>27</v>
      </c>
      <c r="E859" s="26">
        <v>45335</v>
      </c>
      <c r="F859" s="26">
        <v>45363</v>
      </c>
      <c r="G859" s="25" t="s">
        <v>2835</v>
      </c>
      <c r="H859" s="26">
        <v>45418</v>
      </c>
      <c r="I859" s="26">
        <v>45838</v>
      </c>
      <c r="J859" s="25" t="s">
        <v>665</v>
      </c>
      <c r="K859" s="25" t="s">
        <v>417</v>
      </c>
      <c r="L859" s="27">
        <v>1</v>
      </c>
      <c r="M859" s="26">
        <v>45838</v>
      </c>
      <c r="N859" s="25" t="str" cm="1">
        <f t="array" ref="N859">_xlfn.IFS(L859=100%,"выполнено",L859=0%,"не выполнено",L859&gt;0%,"в работе",L859&lt;100%,"в работе")</f>
        <v>выполнено</v>
      </c>
      <c r="O859" s="25"/>
      <c r="P859" s="25"/>
      <c r="Q859" s="25" t="s">
        <v>991</v>
      </c>
      <c r="R859" s="25" t="s">
        <v>1697</v>
      </c>
      <c r="S859" s="48" t="s">
        <v>1718</v>
      </c>
    </row>
    <row r="860" spans="1:19" x14ac:dyDescent="0.25">
      <c r="A860" s="47" t="s">
        <v>1687</v>
      </c>
      <c r="B860" s="44">
        <v>4</v>
      </c>
      <c r="C860" s="25" t="s">
        <v>3016</v>
      </c>
      <c r="D860" s="25" t="s">
        <v>67</v>
      </c>
      <c r="E860" s="26">
        <v>45307</v>
      </c>
      <c r="F860" s="26">
        <v>45320</v>
      </c>
      <c r="G860" s="25" t="s">
        <v>2836</v>
      </c>
      <c r="H860" s="26">
        <v>45418</v>
      </c>
      <c r="I860" s="26">
        <v>45861</v>
      </c>
      <c r="J860" s="25" t="s">
        <v>464</v>
      </c>
      <c r="K860" s="25" t="s">
        <v>465</v>
      </c>
      <c r="L860" s="27">
        <v>1</v>
      </c>
      <c r="M860" s="26">
        <v>45861</v>
      </c>
      <c r="N860" s="25" t="str" cm="1">
        <f t="array" ref="N860">_xlfn.IFS(L860=100%,"выполнено",L860=0%,"не выполнено",L860&gt;0%,"в работе",L860&lt;100%,"в работе")</f>
        <v>выполнено</v>
      </c>
      <c r="O860" s="25"/>
      <c r="P860" s="25"/>
      <c r="Q860" s="25" t="s">
        <v>465</v>
      </c>
      <c r="R860" s="25" t="s">
        <v>465</v>
      </c>
      <c r="S860" s="48" t="s">
        <v>1718</v>
      </c>
    </row>
    <row r="861" spans="1:19" x14ac:dyDescent="0.25">
      <c r="A861" s="47" t="s">
        <v>1687</v>
      </c>
      <c r="B861" s="44">
        <v>5</v>
      </c>
      <c r="C861" s="25" t="s">
        <v>3017</v>
      </c>
      <c r="D861" s="25" t="s">
        <v>67</v>
      </c>
      <c r="E861" s="26">
        <v>45307</v>
      </c>
      <c r="F861" s="26">
        <v>45320</v>
      </c>
      <c r="G861" s="25" t="s">
        <v>322</v>
      </c>
      <c r="H861" s="26">
        <v>45418</v>
      </c>
      <c r="I861" s="26">
        <v>45849</v>
      </c>
      <c r="J861" s="25" t="s">
        <v>510</v>
      </c>
      <c r="K861" s="25" t="s">
        <v>444</v>
      </c>
      <c r="L861" s="27">
        <v>1</v>
      </c>
      <c r="M861" s="26">
        <v>45849</v>
      </c>
      <c r="N861" s="25" t="str" cm="1">
        <f t="array" ref="N861">_xlfn.IFS(L861=100%,"выполнено",L861=0%,"не выполнено",L861&gt;0%,"в работе",L861&lt;100%,"в работе")</f>
        <v>выполнено</v>
      </c>
      <c r="O861" s="25"/>
      <c r="P861" s="25"/>
      <c r="Q861" s="25" t="s">
        <v>1698</v>
      </c>
      <c r="R861" s="25" t="s">
        <v>1699</v>
      </c>
      <c r="S861" s="48" t="s">
        <v>1718</v>
      </c>
    </row>
    <row r="862" spans="1:19" x14ac:dyDescent="0.25">
      <c r="A862" s="47" t="s">
        <v>1687</v>
      </c>
      <c r="B862" s="44">
        <v>5</v>
      </c>
      <c r="C862" s="25" t="s">
        <v>3018</v>
      </c>
      <c r="D862" s="25" t="s">
        <v>1</v>
      </c>
      <c r="E862" s="26" t="s">
        <v>2</v>
      </c>
      <c r="F862" s="26" t="s">
        <v>2</v>
      </c>
      <c r="G862" s="25" t="s">
        <v>2837</v>
      </c>
      <c r="H862" s="26">
        <v>45796</v>
      </c>
      <c r="I862" s="26">
        <v>45861</v>
      </c>
      <c r="J862" s="25"/>
      <c r="K862" s="25"/>
      <c r="L862" s="27">
        <v>1</v>
      </c>
      <c r="M862" s="26">
        <v>45861</v>
      </c>
      <c r="N862" s="25" t="str" cm="1">
        <f t="array" ref="N862">_xlfn.IFS(L862=100%,"выполнено",L862=0%,"не выполнено",L862&gt;0%,"в работе",L862&lt;100%,"в работе")</f>
        <v>выполнено</v>
      </c>
      <c r="O862" s="25"/>
      <c r="P862" s="25"/>
      <c r="Q862" s="25" t="s">
        <v>1700</v>
      </c>
      <c r="R862" s="25" t="s">
        <v>291</v>
      </c>
      <c r="S862" s="48" t="s">
        <v>1718</v>
      </c>
    </row>
    <row r="863" spans="1:19" x14ac:dyDescent="0.25">
      <c r="A863" s="47" t="s">
        <v>1687</v>
      </c>
      <c r="B863" s="44">
        <v>4</v>
      </c>
      <c r="C863" s="25" t="s">
        <v>3019</v>
      </c>
      <c r="D863" s="25" t="s">
        <v>67</v>
      </c>
      <c r="E863" s="26">
        <v>45293</v>
      </c>
      <c r="F863" s="26">
        <v>45306</v>
      </c>
      <c r="G863" s="25" t="s">
        <v>2838</v>
      </c>
      <c r="H863" s="26">
        <v>45796</v>
      </c>
      <c r="I863" s="26">
        <v>45861</v>
      </c>
      <c r="J863" s="25" t="s">
        <v>464</v>
      </c>
      <c r="K863" s="25" t="s">
        <v>465</v>
      </c>
      <c r="L863" s="27">
        <v>1</v>
      </c>
      <c r="M863" s="26">
        <v>45861</v>
      </c>
      <c r="N863" s="25" t="str" cm="1">
        <f t="array" ref="N863">_xlfn.IFS(L863=100%,"выполнено",L863=0%,"не выполнено",L863&gt;0%,"в работе",L863&lt;100%,"в работе")</f>
        <v>выполнено</v>
      </c>
      <c r="O863" s="25"/>
      <c r="P863" s="25"/>
      <c r="Q863" s="25" t="s">
        <v>465</v>
      </c>
      <c r="R863" s="25" t="s">
        <v>465</v>
      </c>
      <c r="S863" s="48" t="s">
        <v>1718</v>
      </c>
    </row>
    <row r="864" spans="1:19" x14ac:dyDescent="0.25">
      <c r="A864" s="47" t="s">
        <v>1687</v>
      </c>
      <c r="B864" s="44">
        <v>5</v>
      </c>
      <c r="C864" s="25" t="s">
        <v>3020</v>
      </c>
      <c r="D864" s="25" t="s">
        <v>1</v>
      </c>
      <c r="E864" s="26" t="s">
        <v>2</v>
      </c>
      <c r="F864" s="26" t="s">
        <v>2</v>
      </c>
      <c r="G864" s="25" t="s">
        <v>2839</v>
      </c>
      <c r="H864" s="26">
        <v>45796</v>
      </c>
      <c r="I864" s="26">
        <v>45861</v>
      </c>
      <c r="J864" s="25"/>
      <c r="K864" s="25"/>
      <c r="L864" s="27">
        <v>1</v>
      </c>
      <c r="M864" s="26">
        <v>45861</v>
      </c>
      <c r="N864" s="25" t="str" cm="1">
        <f t="array" ref="N864">_xlfn.IFS(L864=100%,"выполнено",L864=0%,"не выполнено",L864&gt;0%,"в работе",L864&lt;100%,"в работе")</f>
        <v>выполнено</v>
      </c>
      <c r="O864" s="25"/>
      <c r="P864" s="25"/>
      <c r="Q864" s="25" t="s">
        <v>1700</v>
      </c>
      <c r="R864" s="25" t="s">
        <v>291</v>
      </c>
      <c r="S864" s="48" t="s">
        <v>1718</v>
      </c>
    </row>
    <row r="865" spans="1:19" x14ac:dyDescent="0.25">
      <c r="A865" s="47" t="s">
        <v>1687</v>
      </c>
      <c r="B865" s="44">
        <v>5</v>
      </c>
      <c r="C865" s="25" t="s">
        <v>3021</v>
      </c>
      <c r="D865" s="25" t="s">
        <v>67</v>
      </c>
      <c r="E865" s="26">
        <v>45293</v>
      </c>
      <c r="F865" s="26">
        <v>45306</v>
      </c>
      <c r="G865" s="25" t="s">
        <v>2840</v>
      </c>
      <c r="H865" s="26">
        <v>45796</v>
      </c>
      <c r="I865" s="26">
        <v>45835</v>
      </c>
      <c r="J865" s="25" t="s">
        <v>510</v>
      </c>
      <c r="K865" s="25" t="s">
        <v>444</v>
      </c>
      <c r="L865" s="27">
        <v>1</v>
      </c>
      <c r="M865" s="26">
        <v>45835</v>
      </c>
      <c r="N865" s="25" t="str" cm="1">
        <f t="array" ref="N865">_xlfn.IFS(L865=100%,"выполнено",L865=0%,"не выполнено",L865&gt;0%,"в работе",L865&lt;100%,"в работе")</f>
        <v>выполнено</v>
      </c>
      <c r="O865" s="25"/>
      <c r="P865" s="25"/>
      <c r="Q865" s="25" t="s">
        <v>1698</v>
      </c>
      <c r="R865" s="25" t="s">
        <v>1699</v>
      </c>
      <c r="S865" s="48" t="s">
        <v>1718</v>
      </c>
    </row>
    <row r="866" spans="1:19" x14ac:dyDescent="0.25">
      <c r="A866" s="47" t="s">
        <v>1687</v>
      </c>
      <c r="B866" s="44">
        <v>4</v>
      </c>
      <c r="C866" s="25" t="s">
        <v>3022</v>
      </c>
      <c r="D866" s="25" t="s">
        <v>27</v>
      </c>
      <c r="E866" s="26">
        <v>45342</v>
      </c>
      <c r="F866" s="26">
        <v>45370</v>
      </c>
      <c r="G866" s="25" t="s">
        <v>28</v>
      </c>
      <c r="H866" s="26">
        <v>45670</v>
      </c>
      <c r="I866" s="26">
        <v>45874</v>
      </c>
      <c r="J866" s="25" t="s">
        <v>435</v>
      </c>
      <c r="K866" s="25" t="s">
        <v>436</v>
      </c>
      <c r="L866" s="27">
        <v>0.2</v>
      </c>
      <c r="M866" s="26" t="s">
        <v>2</v>
      </c>
      <c r="N866" s="25" t="str" cm="1">
        <f t="array" ref="N866">_xlfn.IFS(L866=100%,"выполнено",L866=0%,"не выполнено",L866&gt;0%,"в работе",L866&lt;100%,"в работе")</f>
        <v>в работе</v>
      </c>
      <c r="O866" s="25"/>
      <c r="P866" s="25"/>
      <c r="Q866" s="25" t="s">
        <v>1025</v>
      </c>
      <c r="R866" s="25" t="s">
        <v>436</v>
      </c>
      <c r="S866" s="48" t="s">
        <v>1718</v>
      </c>
    </row>
    <row r="867" spans="1:19" x14ac:dyDescent="0.25">
      <c r="A867" s="47" t="s">
        <v>1687</v>
      </c>
      <c r="B867" s="44">
        <v>4</v>
      </c>
      <c r="C867" s="25" t="s">
        <v>3023</v>
      </c>
      <c r="D867" s="25" t="s">
        <v>27</v>
      </c>
      <c r="E867" s="26">
        <v>45342</v>
      </c>
      <c r="F867" s="26">
        <v>45370</v>
      </c>
      <c r="G867" s="25" t="s">
        <v>28</v>
      </c>
      <c r="H867" s="26">
        <v>45670</v>
      </c>
      <c r="I867" s="26">
        <v>45874</v>
      </c>
      <c r="J867" s="25" t="s">
        <v>464</v>
      </c>
      <c r="K867" s="25" t="s">
        <v>465</v>
      </c>
      <c r="L867" s="27">
        <v>0.3</v>
      </c>
      <c r="M867" s="26" t="s">
        <v>2</v>
      </c>
      <c r="N867" s="25" t="str" cm="1">
        <f t="array" ref="N867">_xlfn.IFS(L867=100%,"выполнено",L867=0%,"не выполнено",L867&gt;0%,"в работе",L867&lt;100%,"в работе")</f>
        <v>в работе</v>
      </c>
      <c r="O867" s="25"/>
      <c r="P867" s="25"/>
      <c r="Q867" s="25" t="s">
        <v>1719</v>
      </c>
      <c r="R867" s="25" t="s">
        <v>1719</v>
      </c>
      <c r="S867" s="48" t="s">
        <v>1718</v>
      </c>
    </row>
    <row r="868" spans="1:19" x14ac:dyDescent="0.25">
      <c r="A868" s="47" t="s">
        <v>1687</v>
      </c>
      <c r="B868" s="44">
        <v>4</v>
      </c>
      <c r="C868" s="25" t="s">
        <v>3024</v>
      </c>
      <c r="D868" s="25" t="s">
        <v>7</v>
      </c>
      <c r="E868" s="26">
        <v>45370</v>
      </c>
      <c r="F868" s="26">
        <v>45370</v>
      </c>
      <c r="G868" s="25" t="s">
        <v>7</v>
      </c>
      <c r="H868" s="26">
        <v>45874</v>
      </c>
      <c r="I868" s="26">
        <v>45874</v>
      </c>
      <c r="J868" s="25" t="s">
        <v>464</v>
      </c>
      <c r="K868" s="25" t="s">
        <v>465</v>
      </c>
      <c r="L868" s="27">
        <v>0</v>
      </c>
      <c r="M868" s="26" t="s">
        <v>2</v>
      </c>
      <c r="N868" s="25" t="str" cm="1">
        <f t="array" ref="N868">_xlfn.IFS(L868=100%,"выполнено",L868=0%,"не выполнено",L868&gt;0%,"в работе",L868&lt;100%,"в работе")</f>
        <v>не выполнено</v>
      </c>
      <c r="O868" s="25"/>
      <c r="P868" s="25"/>
      <c r="Q868" s="25" t="s">
        <v>465</v>
      </c>
      <c r="R868" s="25" t="s">
        <v>465</v>
      </c>
      <c r="S868" s="48" t="s">
        <v>1718</v>
      </c>
    </row>
    <row r="869" spans="1:19" x14ac:dyDescent="0.25">
      <c r="A869" s="47" t="s">
        <v>1687</v>
      </c>
      <c r="B869" s="44">
        <v>4</v>
      </c>
      <c r="C869" s="25" t="s">
        <v>3025</v>
      </c>
      <c r="D869" s="25" t="s">
        <v>73</v>
      </c>
      <c r="E869" s="26">
        <v>45371</v>
      </c>
      <c r="F869" s="26">
        <v>45379</v>
      </c>
      <c r="G869" s="25" t="s">
        <v>112</v>
      </c>
      <c r="H869" s="26">
        <v>45874</v>
      </c>
      <c r="I869" s="26">
        <v>45874</v>
      </c>
      <c r="J869" s="25" t="s">
        <v>478</v>
      </c>
      <c r="K869" s="25"/>
      <c r="L869" s="27">
        <v>0</v>
      </c>
      <c r="M869" s="26" t="s">
        <v>2</v>
      </c>
      <c r="N869" s="25" t="str" cm="1">
        <f t="array" ref="N869">_xlfn.IFS(L869=100%,"выполнено",L869=0%,"не выполнено",L869&gt;0%,"в работе",L869&lt;100%,"в работе")</f>
        <v>не выполнено</v>
      </c>
      <c r="O869" s="25"/>
      <c r="P869" s="25"/>
      <c r="Q869" s="25" t="s">
        <v>465</v>
      </c>
      <c r="R869" s="25" t="s">
        <v>465</v>
      </c>
      <c r="S869" s="48" t="s">
        <v>1718</v>
      </c>
    </row>
    <row r="870" spans="1:19" x14ac:dyDescent="0.25">
      <c r="A870" s="47" t="s">
        <v>1687</v>
      </c>
      <c r="B870" s="44">
        <v>4</v>
      </c>
      <c r="C870" s="25" t="s">
        <v>3026</v>
      </c>
      <c r="D870" s="25" t="s">
        <v>73</v>
      </c>
      <c r="E870" s="26">
        <v>45380</v>
      </c>
      <c r="F870" s="26">
        <v>45386</v>
      </c>
      <c r="G870" s="25" t="s">
        <v>112</v>
      </c>
      <c r="H870" s="26">
        <v>45874</v>
      </c>
      <c r="I870" s="26">
        <v>45874</v>
      </c>
      <c r="J870" s="25" t="s">
        <v>464</v>
      </c>
      <c r="K870" s="25" t="s">
        <v>465</v>
      </c>
      <c r="L870" s="27">
        <v>0</v>
      </c>
      <c r="M870" s="26" t="s">
        <v>2</v>
      </c>
      <c r="N870" s="25" t="str" cm="1">
        <f t="array" ref="N870">_xlfn.IFS(L870=100%,"выполнено",L870=0%,"не выполнено",L870&gt;0%,"в работе",L870&lt;100%,"в работе")</f>
        <v>не выполнено</v>
      </c>
      <c r="O870" s="25"/>
      <c r="P870" s="25"/>
      <c r="Q870" s="25" t="s">
        <v>465</v>
      </c>
      <c r="R870" s="25" t="s">
        <v>465</v>
      </c>
      <c r="S870" s="48" t="s">
        <v>1718</v>
      </c>
    </row>
    <row r="871" spans="1:19" x14ac:dyDescent="0.25">
      <c r="A871" s="47" t="s">
        <v>1687</v>
      </c>
      <c r="B871" s="44">
        <v>4</v>
      </c>
      <c r="C871" s="25" t="s">
        <v>3027</v>
      </c>
      <c r="D871" s="25" t="s">
        <v>73</v>
      </c>
      <c r="E871" s="26">
        <v>45387</v>
      </c>
      <c r="F871" s="26">
        <v>45393</v>
      </c>
      <c r="G871" s="25" t="s">
        <v>112</v>
      </c>
      <c r="H871" s="26">
        <v>45875</v>
      </c>
      <c r="I871" s="26">
        <v>45875</v>
      </c>
      <c r="J871" s="25" t="s">
        <v>478</v>
      </c>
      <c r="K871" s="25"/>
      <c r="L871" s="27">
        <v>0</v>
      </c>
      <c r="M871" s="26" t="s">
        <v>2</v>
      </c>
      <c r="N871" s="25" t="str" cm="1">
        <f t="array" ref="N871">_xlfn.IFS(L871=100%,"выполнено",L871=0%,"не выполнено",L871&gt;0%,"в работе",L871&lt;100%,"в работе")</f>
        <v>не выполнено</v>
      </c>
      <c r="O871" s="25"/>
      <c r="P871" s="25"/>
      <c r="Q871" s="25" t="s">
        <v>465</v>
      </c>
      <c r="R871" s="25" t="s">
        <v>465</v>
      </c>
      <c r="S871" s="48" t="s">
        <v>1718</v>
      </c>
    </row>
    <row r="872" spans="1:19" x14ac:dyDescent="0.25">
      <c r="A872" s="47" t="s">
        <v>1687</v>
      </c>
      <c r="B872" s="44">
        <v>4</v>
      </c>
      <c r="C872" s="25" t="s">
        <v>3028</v>
      </c>
      <c r="D872" s="25" t="s">
        <v>7</v>
      </c>
      <c r="E872" s="26">
        <v>45393</v>
      </c>
      <c r="F872" s="26">
        <v>45393</v>
      </c>
      <c r="G872" s="25" t="s">
        <v>7</v>
      </c>
      <c r="H872" s="26">
        <v>45875</v>
      </c>
      <c r="I872" s="26">
        <v>45875</v>
      </c>
      <c r="J872" s="25" t="s">
        <v>464</v>
      </c>
      <c r="K872" s="25" t="s">
        <v>465</v>
      </c>
      <c r="L872" s="27">
        <v>0</v>
      </c>
      <c r="M872" s="26" t="s">
        <v>2</v>
      </c>
      <c r="N872" s="25" t="str" cm="1">
        <f t="array" ref="N872">_xlfn.IFS(L872=100%,"выполнено",L872=0%,"не выполнено",L872&gt;0%,"в работе",L872&lt;100%,"в работе")</f>
        <v>не выполнено</v>
      </c>
      <c r="O872" s="25"/>
      <c r="P872" s="25"/>
      <c r="Q872" s="25" t="s">
        <v>465</v>
      </c>
      <c r="R872" s="25" t="s">
        <v>465</v>
      </c>
      <c r="S872" s="48" t="s">
        <v>1718</v>
      </c>
    </row>
    <row r="873" spans="1:19" x14ac:dyDescent="0.25">
      <c r="A873" s="47" t="s">
        <v>1687</v>
      </c>
      <c r="B873" s="44">
        <v>3</v>
      </c>
      <c r="C873" s="25" t="s">
        <v>2051</v>
      </c>
      <c r="D873" s="25" t="s">
        <v>359</v>
      </c>
      <c r="E873" s="26">
        <v>45293</v>
      </c>
      <c r="F873" s="26">
        <v>45415</v>
      </c>
      <c r="G873" s="25" t="s">
        <v>1802</v>
      </c>
      <c r="H873" s="26">
        <v>45401</v>
      </c>
      <c r="I873" s="26">
        <v>45891</v>
      </c>
      <c r="J873" s="25" t="s">
        <v>464</v>
      </c>
      <c r="K873" s="25" t="s">
        <v>465</v>
      </c>
      <c r="L873" s="27">
        <v>0.91</v>
      </c>
      <c r="M873" s="26" t="s">
        <v>2</v>
      </c>
      <c r="N873" s="25" t="str" cm="1">
        <f t="array" ref="N873">_xlfn.IFS(L873=100%,"выполнено",L873=0%,"не выполнено",L873&gt;0%,"в работе",L873&lt;100%,"в работе")</f>
        <v>в работе</v>
      </c>
      <c r="O873" s="25"/>
      <c r="P873" s="25"/>
      <c r="Q873" s="25" t="s">
        <v>1719</v>
      </c>
      <c r="R873" s="25" t="s">
        <v>1719</v>
      </c>
      <c r="S873" s="48" t="s">
        <v>1718</v>
      </c>
    </row>
    <row r="874" spans="1:19" x14ac:dyDescent="0.25">
      <c r="A874" s="47" t="s">
        <v>1687</v>
      </c>
      <c r="B874" s="44">
        <v>4</v>
      </c>
      <c r="C874" s="25" t="s">
        <v>3029</v>
      </c>
      <c r="D874" s="25" t="s">
        <v>1</v>
      </c>
      <c r="E874" s="26" t="s">
        <v>2</v>
      </c>
      <c r="F874" s="26" t="s">
        <v>2</v>
      </c>
      <c r="G874" s="25" t="s">
        <v>303</v>
      </c>
      <c r="H874" s="26">
        <v>45401</v>
      </c>
      <c r="I874" s="26">
        <v>45450</v>
      </c>
      <c r="J874" s="25"/>
      <c r="K874" s="25"/>
      <c r="L874" s="27">
        <v>1</v>
      </c>
      <c r="M874" s="26">
        <v>45450</v>
      </c>
      <c r="N874" s="25" t="str" cm="1">
        <f t="array" ref="N874">_xlfn.IFS(L874=100%,"выполнено",L874=0%,"не выполнено",L874&gt;0%,"в работе",L874&lt;100%,"в работе")</f>
        <v>выполнено</v>
      </c>
      <c r="O874" s="25"/>
      <c r="P874" s="25"/>
      <c r="Q874" s="25" t="s">
        <v>465</v>
      </c>
      <c r="R874" s="25" t="s">
        <v>465</v>
      </c>
      <c r="S874" s="48" t="s">
        <v>1718</v>
      </c>
    </row>
    <row r="875" spans="1:19" x14ac:dyDescent="0.25">
      <c r="A875" s="47" t="s">
        <v>1687</v>
      </c>
      <c r="B875" s="44">
        <v>5</v>
      </c>
      <c r="C875" s="25" t="s">
        <v>3030</v>
      </c>
      <c r="D875" s="25" t="s">
        <v>1</v>
      </c>
      <c r="E875" s="26" t="s">
        <v>2</v>
      </c>
      <c r="F875" s="26" t="s">
        <v>2</v>
      </c>
      <c r="G875" s="25" t="s">
        <v>67</v>
      </c>
      <c r="H875" s="26">
        <v>45401</v>
      </c>
      <c r="I875" s="26">
        <v>45450</v>
      </c>
      <c r="J875" s="25"/>
      <c r="K875" s="25"/>
      <c r="L875" s="27">
        <v>1</v>
      </c>
      <c r="M875" s="26">
        <v>45450</v>
      </c>
      <c r="N875" s="25" t="str" cm="1">
        <f t="array" ref="N875">_xlfn.IFS(L875=100%,"выполнено",L875=0%,"не выполнено",L875&gt;0%,"в работе",L875&lt;100%,"в работе")</f>
        <v>выполнено</v>
      </c>
      <c r="O875" s="25"/>
      <c r="P875" s="25"/>
      <c r="Q875" s="25" t="s">
        <v>1698</v>
      </c>
      <c r="R875" s="25" t="s">
        <v>1699</v>
      </c>
      <c r="S875" s="48" t="s">
        <v>1718</v>
      </c>
    </row>
    <row r="876" spans="1:19" x14ac:dyDescent="0.25">
      <c r="A876" s="47" t="s">
        <v>1687</v>
      </c>
      <c r="B876" s="44">
        <v>4</v>
      </c>
      <c r="C876" s="25" t="s">
        <v>3031</v>
      </c>
      <c r="D876" s="25" t="s">
        <v>1</v>
      </c>
      <c r="E876" s="26" t="s">
        <v>2</v>
      </c>
      <c r="F876" s="26" t="s">
        <v>2</v>
      </c>
      <c r="G876" s="25" t="s">
        <v>303</v>
      </c>
      <c r="H876" s="26">
        <v>45401</v>
      </c>
      <c r="I876" s="26">
        <v>45450</v>
      </c>
      <c r="J876" s="25"/>
      <c r="K876" s="25"/>
      <c r="L876" s="27">
        <v>1</v>
      </c>
      <c r="M876" s="26">
        <v>45450</v>
      </c>
      <c r="N876" s="25" t="str" cm="1">
        <f t="array" ref="N876">_xlfn.IFS(L876=100%,"выполнено",L876=0%,"не выполнено",L876&gt;0%,"в работе",L876&lt;100%,"в работе")</f>
        <v>выполнено</v>
      </c>
      <c r="O876" s="25"/>
      <c r="P876" s="25"/>
      <c r="Q876" s="25" t="s">
        <v>465</v>
      </c>
      <c r="R876" s="25" t="s">
        <v>465</v>
      </c>
      <c r="S876" s="48" t="s">
        <v>1718</v>
      </c>
    </row>
    <row r="877" spans="1:19" x14ac:dyDescent="0.25">
      <c r="A877" s="47" t="s">
        <v>1687</v>
      </c>
      <c r="B877" s="44">
        <v>5</v>
      </c>
      <c r="C877" s="25" t="s">
        <v>3032</v>
      </c>
      <c r="D877" s="25" t="s">
        <v>1</v>
      </c>
      <c r="E877" s="26" t="s">
        <v>2</v>
      </c>
      <c r="F877" s="26" t="s">
        <v>2</v>
      </c>
      <c r="G877" s="25" t="s">
        <v>67</v>
      </c>
      <c r="H877" s="26">
        <v>45401</v>
      </c>
      <c r="I877" s="26">
        <v>45450</v>
      </c>
      <c r="J877" s="25"/>
      <c r="K877" s="25"/>
      <c r="L877" s="27">
        <v>1</v>
      </c>
      <c r="M877" s="26">
        <v>45450</v>
      </c>
      <c r="N877" s="25" t="str" cm="1">
        <f t="array" ref="N877">_xlfn.IFS(L877=100%,"выполнено",L877=0%,"не выполнено",L877&gt;0%,"в работе",L877&lt;100%,"в работе")</f>
        <v>выполнено</v>
      </c>
      <c r="O877" s="25"/>
      <c r="P877" s="25"/>
      <c r="Q877" s="25" t="s">
        <v>1698</v>
      </c>
      <c r="R877" s="25" t="s">
        <v>1699</v>
      </c>
      <c r="S877" s="48" t="s">
        <v>1718</v>
      </c>
    </row>
    <row r="878" spans="1:19" x14ac:dyDescent="0.25">
      <c r="A878" s="47" t="s">
        <v>1687</v>
      </c>
      <c r="B878" s="44">
        <v>4</v>
      </c>
      <c r="C878" s="25" t="s">
        <v>3033</v>
      </c>
      <c r="D878" s="25" t="s">
        <v>67</v>
      </c>
      <c r="E878" s="26">
        <v>45314</v>
      </c>
      <c r="F878" s="26">
        <v>45327</v>
      </c>
      <c r="G878" s="25" t="s">
        <v>2841</v>
      </c>
      <c r="H878" s="26">
        <v>45796</v>
      </c>
      <c r="I878" s="26">
        <v>45803</v>
      </c>
      <c r="J878" s="25" t="s">
        <v>416</v>
      </c>
      <c r="K878" s="25" t="s">
        <v>417</v>
      </c>
      <c r="L878" s="27">
        <v>1</v>
      </c>
      <c r="M878" s="26">
        <v>45803</v>
      </c>
      <c r="N878" s="25" t="str" cm="1">
        <f t="array" ref="N878">_xlfn.IFS(L878=100%,"выполнено",L878=0%,"не выполнено",L878&gt;0%,"в работе",L878&lt;100%,"в работе")</f>
        <v>выполнено</v>
      </c>
      <c r="O878" s="25"/>
      <c r="P878" s="25"/>
      <c r="Q878" s="25" t="s">
        <v>991</v>
      </c>
      <c r="R878" s="25" t="s">
        <v>1697</v>
      </c>
      <c r="S878" s="48" t="s">
        <v>1718</v>
      </c>
    </row>
    <row r="879" spans="1:19" x14ac:dyDescent="0.25">
      <c r="A879" s="47" t="s">
        <v>1687</v>
      </c>
      <c r="B879" s="44">
        <v>5</v>
      </c>
      <c r="C879" s="25" t="s">
        <v>3034</v>
      </c>
      <c r="D879" s="25" t="s">
        <v>1</v>
      </c>
      <c r="E879" s="26" t="s">
        <v>2</v>
      </c>
      <c r="F879" s="26" t="s">
        <v>2</v>
      </c>
      <c r="G879" s="25" t="s">
        <v>2841</v>
      </c>
      <c r="H879" s="26">
        <v>45796</v>
      </c>
      <c r="I879" s="26">
        <v>45803</v>
      </c>
      <c r="J879" s="25"/>
      <c r="K879" s="25"/>
      <c r="L879" s="27">
        <v>1</v>
      </c>
      <c r="M879" s="26">
        <v>45803</v>
      </c>
      <c r="N879" s="25" t="str" cm="1">
        <f t="array" ref="N879">_xlfn.IFS(L879=100%,"выполнено",L879=0%,"не выполнено",L879&gt;0%,"в работе",L879&lt;100%,"в работе")</f>
        <v>выполнено</v>
      </c>
      <c r="O879" s="25"/>
      <c r="P879" s="25"/>
      <c r="Q879" s="25" t="s">
        <v>991</v>
      </c>
      <c r="R879" s="25" t="s">
        <v>1697</v>
      </c>
      <c r="S879" s="48" t="s">
        <v>1718</v>
      </c>
    </row>
    <row r="880" spans="1:19" x14ac:dyDescent="0.25">
      <c r="A880" s="47" t="s">
        <v>1687</v>
      </c>
      <c r="B880" s="44">
        <v>4</v>
      </c>
      <c r="C880" s="25" t="s">
        <v>3035</v>
      </c>
      <c r="D880" s="25" t="s">
        <v>67</v>
      </c>
      <c r="E880" s="26">
        <v>45293</v>
      </c>
      <c r="F880" s="26">
        <v>45306</v>
      </c>
      <c r="G880" s="25" t="s">
        <v>593</v>
      </c>
      <c r="H880" s="26">
        <v>45408</v>
      </c>
      <c r="I880" s="26">
        <v>45463</v>
      </c>
      <c r="J880" s="25" t="s">
        <v>464</v>
      </c>
      <c r="K880" s="25" t="s">
        <v>465</v>
      </c>
      <c r="L880" s="27">
        <v>1</v>
      </c>
      <c r="M880" s="26">
        <v>45463</v>
      </c>
      <c r="N880" s="25" t="str" cm="1">
        <f t="array" ref="N880">_xlfn.IFS(L880=100%,"выполнено",L880=0%,"не выполнено",L880&gt;0%,"в работе",L880&lt;100%,"в работе")</f>
        <v>выполнено</v>
      </c>
      <c r="O880" s="25"/>
      <c r="P880" s="25"/>
      <c r="Q880" s="25" t="s">
        <v>465</v>
      </c>
      <c r="R880" s="25" t="s">
        <v>465</v>
      </c>
      <c r="S880" s="48" t="s">
        <v>1718</v>
      </c>
    </row>
    <row r="881" spans="1:19" x14ac:dyDescent="0.25">
      <c r="A881" s="47" t="s">
        <v>1687</v>
      </c>
      <c r="B881" s="44">
        <v>5</v>
      </c>
      <c r="C881" s="25" t="s">
        <v>3036</v>
      </c>
      <c r="D881" s="25" t="s">
        <v>67</v>
      </c>
      <c r="E881" s="26">
        <v>45293</v>
      </c>
      <c r="F881" s="26">
        <v>45306</v>
      </c>
      <c r="G881" s="25" t="s">
        <v>67</v>
      </c>
      <c r="H881" s="26">
        <v>45408</v>
      </c>
      <c r="I881" s="26">
        <v>45463</v>
      </c>
      <c r="J881" s="25" t="s">
        <v>510</v>
      </c>
      <c r="K881" s="25" t="s">
        <v>444</v>
      </c>
      <c r="L881" s="27">
        <v>1</v>
      </c>
      <c r="M881" s="26">
        <v>45463</v>
      </c>
      <c r="N881" s="25" t="str" cm="1">
        <f t="array" ref="N881">_xlfn.IFS(L881=100%,"выполнено",L881=0%,"не выполнено",L881&gt;0%,"в работе",L881&lt;100%,"в работе")</f>
        <v>выполнено</v>
      </c>
      <c r="O881" s="25"/>
      <c r="P881" s="25"/>
      <c r="Q881" s="25" t="s">
        <v>1698</v>
      </c>
      <c r="R881" s="25" t="s">
        <v>1699</v>
      </c>
      <c r="S881" s="48" t="s">
        <v>1718</v>
      </c>
    </row>
    <row r="882" spans="1:19" x14ac:dyDescent="0.25">
      <c r="A882" s="47" t="s">
        <v>1687</v>
      </c>
      <c r="B882" s="44">
        <v>4</v>
      </c>
      <c r="C882" s="25" t="s">
        <v>3037</v>
      </c>
      <c r="D882" s="25" t="s">
        <v>41</v>
      </c>
      <c r="E882" s="26">
        <v>45380</v>
      </c>
      <c r="F882" s="26">
        <v>45415</v>
      </c>
      <c r="G882" s="25" t="s">
        <v>2833</v>
      </c>
      <c r="H882" s="26">
        <v>45418</v>
      </c>
      <c r="I882" s="26">
        <v>45862</v>
      </c>
      <c r="J882" s="25" t="s">
        <v>464</v>
      </c>
      <c r="K882" s="25" t="s">
        <v>465</v>
      </c>
      <c r="L882" s="27">
        <v>1</v>
      </c>
      <c r="M882" s="26">
        <v>45862</v>
      </c>
      <c r="N882" s="25" t="str" cm="1">
        <f t="array" ref="N882">_xlfn.IFS(L882=100%,"выполнено",L882=0%,"не выполнено",L882&gt;0%,"в работе",L882&lt;100%,"в работе")</f>
        <v>выполнено</v>
      </c>
      <c r="O882" s="25"/>
      <c r="P882" s="25"/>
      <c r="Q882" s="25" t="s">
        <v>465</v>
      </c>
      <c r="R882" s="25" t="s">
        <v>465</v>
      </c>
      <c r="S882" s="48" t="s">
        <v>1718</v>
      </c>
    </row>
    <row r="883" spans="1:19" x14ac:dyDescent="0.25">
      <c r="A883" s="47" t="s">
        <v>1687</v>
      </c>
      <c r="B883" s="44">
        <v>5</v>
      </c>
      <c r="C883" s="25" t="s">
        <v>3038</v>
      </c>
      <c r="D883" s="25" t="s">
        <v>27</v>
      </c>
      <c r="E883" s="26">
        <v>45380</v>
      </c>
      <c r="F883" s="26">
        <v>45407</v>
      </c>
      <c r="G883" s="25" t="s">
        <v>746</v>
      </c>
      <c r="H883" s="26">
        <v>45418</v>
      </c>
      <c r="I883" s="26">
        <v>45862</v>
      </c>
      <c r="J883" s="25" t="s">
        <v>594</v>
      </c>
      <c r="K883" s="25" t="s">
        <v>190</v>
      </c>
      <c r="L883" s="27">
        <v>1</v>
      </c>
      <c r="M883" s="26">
        <v>45862</v>
      </c>
      <c r="N883" s="25" t="str" cm="1">
        <f t="array" ref="N883">_xlfn.IFS(L883=100%,"выполнено",L883=0%,"не выполнено",L883&gt;0%,"в работе",L883&lt;100%,"в работе")</f>
        <v>выполнено</v>
      </c>
      <c r="O883" s="25"/>
      <c r="P883" s="25"/>
      <c r="Q883" s="25" t="s">
        <v>1698</v>
      </c>
      <c r="R883" s="25" t="s">
        <v>1699</v>
      </c>
      <c r="S883" s="48" t="s">
        <v>1718</v>
      </c>
    </row>
    <row r="884" spans="1:19" x14ac:dyDescent="0.25">
      <c r="A884" s="47" t="s">
        <v>1687</v>
      </c>
      <c r="B884" s="44">
        <v>5</v>
      </c>
      <c r="C884" s="25" t="s">
        <v>3039</v>
      </c>
      <c r="D884" s="25" t="s">
        <v>27</v>
      </c>
      <c r="E884" s="26">
        <v>45387</v>
      </c>
      <c r="F884" s="26">
        <v>45415</v>
      </c>
      <c r="G884" s="25" t="s">
        <v>65</v>
      </c>
      <c r="H884" s="26">
        <v>45730</v>
      </c>
      <c r="I884" s="26">
        <v>45862</v>
      </c>
      <c r="J884" s="25" t="s">
        <v>594</v>
      </c>
      <c r="K884" s="25" t="s">
        <v>190</v>
      </c>
      <c r="L884" s="27">
        <v>1</v>
      </c>
      <c r="M884" s="26">
        <v>45862</v>
      </c>
      <c r="N884" s="25" t="str" cm="1">
        <f t="array" ref="N884">_xlfn.IFS(L884=100%,"выполнено",L884=0%,"не выполнено",L884&gt;0%,"в работе",L884&lt;100%,"в работе")</f>
        <v>выполнено</v>
      </c>
      <c r="O884" s="25"/>
      <c r="P884" s="25"/>
      <c r="Q884" s="25" t="s">
        <v>1700</v>
      </c>
      <c r="R884" s="25" t="s">
        <v>291</v>
      </c>
      <c r="S884" s="48" t="s">
        <v>1718</v>
      </c>
    </row>
    <row r="885" spans="1:19" x14ac:dyDescent="0.25">
      <c r="A885" s="47" t="s">
        <v>1687</v>
      </c>
      <c r="B885" s="44">
        <v>5</v>
      </c>
      <c r="C885" s="25" t="s">
        <v>3040</v>
      </c>
      <c r="D885" s="25" t="s">
        <v>67</v>
      </c>
      <c r="E885" s="26">
        <v>45387</v>
      </c>
      <c r="F885" s="26">
        <v>45400</v>
      </c>
      <c r="G885" s="25" t="s">
        <v>411</v>
      </c>
      <c r="H885" s="26">
        <v>45418</v>
      </c>
      <c r="I885" s="26">
        <v>45862</v>
      </c>
      <c r="J885" s="25" t="s">
        <v>290</v>
      </c>
      <c r="K885" s="25" t="s">
        <v>291</v>
      </c>
      <c r="L885" s="27">
        <v>1</v>
      </c>
      <c r="M885" s="26">
        <v>45862</v>
      </c>
      <c r="N885" s="25" t="str" cm="1">
        <f t="array" ref="N885">_xlfn.IFS(L885=100%,"выполнено",L885=0%,"не выполнено",L885&gt;0%,"в работе",L885&lt;100%,"в работе")</f>
        <v>выполнено</v>
      </c>
      <c r="O885" s="25"/>
      <c r="P885" s="25"/>
      <c r="Q885" s="25" t="s">
        <v>1700</v>
      </c>
      <c r="R885" s="25" t="s">
        <v>291</v>
      </c>
      <c r="S885" s="48" t="s">
        <v>1718</v>
      </c>
    </row>
    <row r="886" spans="1:19" x14ac:dyDescent="0.25">
      <c r="A886" s="47" t="s">
        <v>1687</v>
      </c>
      <c r="B886" s="44">
        <v>4</v>
      </c>
      <c r="C886" s="25" t="s">
        <v>3041</v>
      </c>
      <c r="D886" s="25" t="s">
        <v>1</v>
      </c>
      <c r="E886" s="26" t="s">
        <v>2</v>
      </c>
      <c r="F886" s="26" t="s">
        <v>2</v>
      </c>
      <c r="G886" s="25" t="s">
        <v>47</v>
      </c>
      <c r="H886" s="26">
        <v>45840</v>
      </c>
      <c r="I886" s="26">
        <v>45868</v>
      </c>
      <c r="J886" s="25"/>
      <c r="K886" s="25"/>
      <c r="L886" s="27">
        <v>0.95</v>
      </c>
      <c r="M886" s="26" t="s">
        <v>2</v>
      </c>
      <c r="N886" s="25" t="str" cm="1">
        <f t="array" ref="N886">_xlfn.IFS(L886=100%,"выполнено",L886=0%,"не выполнено",L886&gt;0%,"в работе",L886&lt;100%,"в работе")</f>
        <v>в работе</v>
      </c>
      <c r="O886" s="25"/>
      <c r="P886" s="25"/>
      <c r="Q886" s="25" t="s">
        <v>1719</v>
      </c>
      <c r="R886" s="25" t="s">
        <v>1719</v>
      </c>
      <c r="S886" s="48" t="s">
        <v>1718</v>
      </c>
    </row>
    <row r="887" spans="1:19" x14ac:dyDescent="0.25">
      <c r="A887" s="47" t="s">
        <v>1687</v>
      </c>
      <c r="B887" s="44">
        <v>5</v>
      </c>
      <c r="C887" s="25" t="s">
        <v>3042</v>
      </c>
      <c r="D887" s="25" t="s">
        <v>1</v>
      </c>
      <c r="E887" s="26" t="s">
        <v>2</v>
      </c>
      <c r="F887" s="26" t="s">
        <v>2</v>
      </c>
      <c r="G887" s="25" t="s">
        <v>47</v>
      </c>
      <c r="H887" s="26">
        <v>45840</v>
      </c>
      <c r="I887" s="26">
        <v>45868</v>
      </c>
      <c r="J887" s="25"/>
      <c r="K887" s="25"/>
      <c r="L887" s="27">
        <v>0.95</v>
      </c>
      <c r="M887" s="26" t="s">
        <v>2</v>
      </c>
      <c r="N887" s="25" t="str" cm="1">
        <f t="array" ref="N887">_xlfn.IFS(L887=100%,"выполнено",L887=0%,"не выполнено",L887&gt;0%,"в работе",L887&lt;100%,"в работе")</f>
        <v>в работе</v>
      </c>
      <c r="O887" s="25"/>
      <c r="P887" s="25"/>
      <c r="Q887" s="25" t="s">
        <v>1698</v>
      </c>
      <c r="R887" s="25" t="s">
        <v>1699</v>
      </c>
      <c r="S887" s="48" t="s">
        <v>1718</v>
      </c>
    </row>
    <row r="888" spans="1:19" x14ac:dyDescent="0.25">
      <c r="A888" s="47" t="s">
        <v>1687</v>
      </c>
      <c r="B888" s="44">
        <v>4</v>
      </c>
      <c r="C888" s="25" t="s">
        <v>3043</v>
      </c>
      <c r="D888" s="25" t="s">
        <v>67</v>
      </c>
      <c r="E888" s="26">
        <v>45380</v>
      </c>
      <c r="F888" s="26">
        <v>45393</v>
      </c>
      <c r="G888" s="25" t="s">
        <v>434</v>
      </c>
      <c r="H888" s="26">
        <v>45796</v>
      </c>
      <c r="I888" s="26">
        <v>45866</v>
      </c>
      <c r="J888" s="25" t="s">
        <v>464</v>
      </c>
      <c r="K888" s="25" t="s">
        <v>465</v>
      </c>
      <c r="L888" s="27">
        <v>0.99</v>
      </c>
      <c r="M888" s="26" t="s">
        <v>2</v>
      </c>
      <c r="N888" s="25" t="str" cm="1">
        <f t="array" ref="N888">_xlfn.IFS(L888=100%,"выполнено",L888=0%,"не выполнено",L888&gt;0%,"в работе",L888&lt;100%,"в работе")</f>
        <v>в работе</v>
      </c>
      <c r="O888" s="25"/>
      <c r="P888" s="25"/>
      <c r="Q888" s="25" t="s">
        <v>1719</v>
      </c>
      <c r="R888" s="25" t="s">
        <v>1719</v>
      </c>
      <c r="S888" s="48" t="s">
        <v>1718</v>
      </c>
    </row>
    <row r="889" spans="1:19" x14ac:dyDescent="0.25">
      <c r="A889" s="47" t="s">
        <v>1687</v>
      </c>
      <c r="B889" s="44">
        <v>5</v>
      </c>
      <c r="C889" s="25" t="s">
        <v>3044</v>
      </c>
      <c r="D889" s="25" t="s">
        <v>67</v>
      </c>
      <c r="E889" s="26">
        <v>45380</v>
      </c>
      <c r="F889" s="26">
        <v>45393</v>
      </c>
      <c r="G889" s="25" t="s">
        <v>656</v>
      </c>
      <c r="H889" s="26">
        <v>45796</v>
      </c>
      <c r="I889" s="26">
        <v>45866</v>
      </c>
      <c r="J889" s="25" t="s">
        <v>203</v>
      </c>
      <c r="K889" s="25" t="s">
        <v>204</v>
      </c>
      <c r="L889" s="27">
        <v>1</v>
      </c>
      <c r="M889" s="26">
        <v>45866</v>
      </c>
      <c r="N889" s="25" t="str" cm="1">
        <f t="array" ref="N889">_xlfn.IFS(L889=100%,"выполнено",L889=0%,"не выполнено",L889&gt;0%,"в работе",L889&lt;100%,"в работе")</f>
        <v>выполнено</v>
      </c>
      <c r="O889" s="25"/>
      <c r="P889" s="25"/>
      <c r="Q889" s="25" t="s">
        <v>1696</v>
      </c>
      <c r="R889" s="25" t="s">
        <v>204</v>
      </c>
      <c r="S889" s="48" t="s">
        <v>1718</v>
      </c>
    </row>
    <row r="890" spans="1:19" x14ac:dyDescent="0.25">
      <c r="A890" s="47" t="s">
        <v>1687</v>
      </c>
      <c r="B890" s="44">
        <v>5</v>
      </c>
      <c r="C890" s="25" t="s">
        <v>3045</v>
      </c>
      <c r="D890" s="25" t="s">
        <v>67</v>
      </c>
      <c r="E890" s="26">
        <v>45380</v>
      </c>
      <c r="F890" s="26">
        <v>45393</v>
      </c>
      <c r="G890" s="25" t="s">
        <v>30</v>
      </c>
      <c r="H890" s="26">
        <v>45796</v>
      </c>
      <c r="I890" s="26">
        <v>45861</v>
      </c>
      <c r="J890" s="25" t="s">
        <v>290</v>
      </c>
      <c r="K890" s="25" t="s">
        <v>291</v>
      </c>
      <c r="L890" s="27">
        <v>1</v>
      </c>
      <c r="M890" s="26">
        <v>45861</v>
      </c>
      <c r="N890" s="25" t="str" cm="1">
        <f t="array" ref="N890">_xlfn.IFS(L890=100%,"выполнено",L890=0%,"не выполнено",L890&gt;0%,"в работе",L890&lt;100%,"в работе")</f>
        <v>выполнено</v>
      </c>
      <c r="O890" s="25"/>
      <c r="P890" s="25"/>
      <c r="Q890" s="25" t="s">
        <v>1700</v>
      </c>
      <c r="R890" s="25" t="s">
        <v>291</v>
      </c>
      <c r="S890" s="48" t="s">
        <v>1718</v>
      </c>
    </row>
    <row r="891" spans="1:19" x14ac:dyDescent="0.25">
      <c r="A891" s="47" t="s">
        <v>1687</v>
      </c>
      <c r="B891" s="44">
        <v>4</v>
      </c>
      <c r="C891" s="25" t="s">
        <v>3046</v>
      </c>
      <c r="D891" s="25" t="s">
        <v>67</v>
      </c>
      <c r="E891" s="26">
        <v>45380</v>
      </c>
      <c r="F891" s="26">
        <v>45393</v>
      </c>
      <c r="G891" s="25" t="s">
        <v>333</v>
      </c>
      <c r="H891" s="26">
        <v>45796</v>
      </c>
      <c r="I891" s="26">
        <v>45870</v>
      </c>
      <c r="J891" s="25" t="s">
        <v>464</v>
      </c>
      <c r="K891" s="25" t="s">
        <v>465</v>
      </c>
      <c r="L891" s="27">
        <v>0.97</v>
      </c>
      <c r="M891" s="26" t="s">
        <v>2</v>
      </c>
      <c r="N891" s="25" t="str" cm="1">
        <f t="array" ref="N891">_xlfn.IFS(L891=100%,"выполнено",L891=0%,"не выполнено",L891&gt;0%,"в работе",L891&lt;100%,"в работе")</f>
        <v>в работе</v>
      </c>
      <c r="O891" s="25"/>
      <c r="P891" s="25"/>
      <c r="Q891" s="25" t="s">
        <v>465</v>
      </c>
      <c r="R891" s="25" t="s">
        <v>465</v>
      </c>
      <c r="S891" s="48" t="s">
        <v>1718</v>
      </c>
    </row>
    <row r="892" spans="1:19" x14ac:dyDescent="0.25">
      <c r="A892" s="47" t="s">
        <v>1687</v>
      </c>
      <c r="B892" s="44">
        <v>5</v>
      </c>
      <c r="C892" s="25" t="s">
        <v>3047</v>
      </c>
      <c r="D892" s="25" t="s">
        <v>67</v>
      </c>
      <c r="E892" s="26">
        <v>45380</v>
      </c>
      <c r="F892" s="26">
        <v>45393</v>
      </c>
      <c r="G892" s="25" t="s">
        <v>96</v>
      </c>
      <c r="H892" s="26">
        <v>45796</v>
      </c>
      <c r="I892" s="26">
        <v>45870</v>
      </c>
      <c r="J892" s="25" t="s">
        <v>203</v>
      </c>
      <c r="K892" s="25" t="s">
        <v>204</v>
      </c>
      <c r="L892" s="27">
        <v>0.95</v>
      </c>
      <c r="M892" s="26" t="s">
        <v>2</v>
      </c>
      <c r="N892" s="25" t="str" cm="1">
        <f t="array" ref="N892">_xlfn.IFS(L892=100%,"выполнено",L892=0%,"не выполнено",L892&gt;0%,"в работе",L892&lt;100%,"в работе")</f>
        <v>в работе</v>
      </c>
      <c r="O892" s="25"/>
      <c r="P892" s="25"/>
      <c r="Q892" s="25" t="s">
        <v>1696</v>
      </c>
      <c r="R892" s="25" t="s">
        <v>204</v>
      </c>
      <c r="S892" s="48" t="s">
        <v>1718</v>
      </c>
    </row>
    <row r="893" spans="1:19" x14ac:dyDescent="0.25">
      <c r="A893" s="47" t="s">
        <v>1687</v>
      </c>
      <c r="B893" s="44">
        <v>5</v>
      </c>
      <c r="C893" s="25" t="s">
        <v>3048</v>
      </c>
      <c r="D893" s="25" t="s">
        <v>67</v>
      </c>
      <c r="E893" s="26">
        <v>45380</v>
      </c>
      <c r="F893" s="26">
        <v>45393</v>
      </c>
      <c r="G893" s="25" t="s">
        <v>30</v>
      </c>
      <c r="H893" s="26">
        <v>45796</v>
      </c>
      <c r="I893" s="26">
        <v>45861</v>
      </c>
      <c r="J893" s="25" t="s">
        <v>290</v>
      </c>
      <c r="K893" s="25" t="s">
        <v>291</v>
      </c>
      <c r="L893" s="27">
        <v>1</v>
      </c>
      <c r="M893" s="26">
        <v>45861</v>
      </c>
      <c r="N893" s="25" t="str" cm="1">
        <f t="array" ref="N893">_xlfn.IFS(L893=100%,"выполнено",L893=0%,"не выполнено",L893&gt;0%,"в работе",L893&lt;100%,"в работе")</f>
        <v>выполнено</v>
      </c>
      <c r="O893" s="25"/>
      <c r="P893" s="25"/>
      <c r="Q893" s="25" t="s">
        <v>1700</v>
      </c>
      <c r="R893" s="25" t="s">
        <v>291</v>
      </c>
      <c r="S893" s="48" t="s">
        <v>1718</v>
      </c>
    </row>
    <row r="894" spans="1:19" x14ac:dyDescent="0.25">
      <c r="A894" s="47" t="s">
        <v>1687</v>
      </c>
      <c r="B894" s="44">
        <v>4</v>
      </c>
      <c r="C894" s="25" t="s">
        <v>3049</v>
      </c>
      <c r="D894" s="25" t="s">
        <v>67</v>
      </c>
      <c r="E894" s="26">
        <v>45364</v>
      </c>
      <c r="F894" s="26">
        <v>45379</v>
      </c>
      <c r="G894" s="25" t="s">
        <v>67</v>
      </c>
      <c r="H894" s="26">
        <v>45401</v>
      </c>
      <c r="I894" s="26">
        <v>45415</v>
      </c>
      <c r="J894" s="25" t="s">
        <v>464</v>
      </c>
      <c r="K894" s="25" t="s">
        <v>465</v>
      </c>
      <c r="L894" s="27">
        <v>1</v>
      </c>
      <c r="M894" s="26">
        <v>45415</v>
      </c>
      <c r="N894" s="25" t="str" cm="1">
        <f t="array" ref="N894">_xlfn.IFS(L894=100%,"выполнено",L894=0%,"не выполнено",L894&gt;0%,"в работе",L894&lt;100%,"в работе")</f>
        <v>выполнено</v>
      </c>
      <c r="O894" s="25"/>
      <c r="P894" s="25"/>
      <c r="Q894" s="25" t="s">
        <v>465</v>
      </c>
      <c r="R894" s="25" t="s">
        <v>465</v>
      </c>
      <c r="S894" s="48" t="s">
        <v>1718</v>
      </c>
    </row>
    <row r="895" spans="1:19" x14ac:dyDescent="0.25">
      <c r="A895" s="47" t="s">
        <v>1687</v>
      </c>
      <c r="B895" s="44">
        <v>5</v>
      </c>
      <c r="C895" s="25" t="s">
        <v>3050</v>
      </c>
      <c r="D895" s="25" t="s">
        <v>67</v>
      </c>
      <c r="E895" s="26">
        <v>45364</v>
      </c>
      <c r="F895" s="26">
        <v>45379</v>
      </c>
      <c r="G895" s="25" t="s">
        <v>67</v>
      </c>
      <c r="H895" s="26">
        <v>45401</v>
      </c>
      <c r="I895" s="26">
        <v>45415</v>
      </c>
      <c r="J895" s="25" t="s">
        <v>524</v>
      </c>
      <c r="K895" s="25" t="s">
        <v>444</v>
      </c>
      <c r="L895" s="27">
        <v>1</v>
      </c>
      <c r="M895" s="26">
        <v>45415</v>
      </c>
      <c r="N895" s="25" t="str" cm="1">
        <f t="array" ref="N895">_xlfn.IFS(L895=100%,"выполнено",L895=0%,"не выполнено",L895&gt;0%,"в работе",L895&lt;100%,"в работе")</f>
        <v>выполнено</v>
      </c>
      <c r="O895" s="25"/>
      <c r="P895" s="25"/>
      <c r="Q895" s="25" t="s">
        <v>1698</v>
      </c>
      <c r="R895" s="25" t="s">
        <v>1699</v>
      </c>
      <c r="S895" s="48" t="s">
        <v>1718</v>
      </c>
    </row>
    <row r="896" spans="1:19" x14ac:dyDescent="0.25">
      <c r="A896" s="47" t="s">
        <v>1687</v>
      </c>
      <c r="B896" s="44">
        <v>4</v>
      </c>
      <c r="C896" s="25" t="s">
        <v>3051</v>
      </c>
      <c r="D896" s="25" t="s">
        <v>1</v>
      </c>
      <c r="E896" s="26" t="s">
        <v>2</v>
      </c>
      <c r="F896" s="26" t="s">
        <v>2</v>
      </c>
      <c r="G896" s="25" t="s">
        <v>67</v>
      </c>
      <c r="H896" s="26">
        <v>45401</v>
      </c>
      <c r="I896" s="26">
        <v>45415</v>
      </c>
      <c r="J896" s="25"/>
      <c r="K896" s="25"/>
      <c r="L896" s="27">
        <v>1</v>
      </c>
      <c r="M896" s="26">
        <v>45415</v>
      </c>
      <c r="N896" s="25" t="str" cm="1">
        <f t="array" ref="N896">_xlfn.IFS(L896=100%,"выполнено",L896=0%,"не выполнено",L896&gt;0%,"в работе",L896&lt;100%,"в работе")</f>
        <v>выполнено</v>
      </c>
      <c r="O896" s="25"/>
      <c r="P896" s="25"/>
      <c r="Q896" s="25" t="s">
        <v>465</v>
      </c>
      <c r="R896" s="25" t="s">
        <v>465</v>
      </c>
      <c r="S896" s="48" t="s">
        <v>1718</v>
      </c>
    </row>
    <row r="897" spans="1:19" x14ac:dyDescent="0.25">
      <c r="A897" s="47" t="s">
        <v>1687</v>
      </c>
      <c r="B897" s="44">
        <v>5</v>
      </c>
      <c r="C897" s="25" t="s">
        <v>3052</v>
      </c>
      <c r="D897" s="25" t="s">
        <v>1</v>
      </c>
      <c r="E897" s="26" t="s">
        <v>2</v>
      </c>
      <c r="F897" s="26" t="s">
        <v>2</v>
      </c>
      <c r="G897" s="25" t="s">
        <v>67</v>
      </c>
      <c r="H897" s="26">
        <v>45401</v>
      </c>
      <c r="I897" s="26">
        <v>45415</v>
      </c>
      <c r="J897" s="25"/>
      <c r="K897" s="25"/>
      <c r="L897" s="27">
        <v>1</v>
      </c>
      <c r="M897" s="26">
        <v>45415</v>
      </c>
      <c r="N897" s="25" t="str" cm="1">
        <f t="array" ref="N897">_xlfn.IFS(L897=100%,"выполнено",L897=0%,"не выполнено",L897&gt;0%,"в работе",L897&lt;100%,"в работе")</f>
        <v>выполнено</v>
      </c>
      <c r="O897" s="25"/>
      <c r="P897" s="25"/>
      <c r="Q897" s="25" t="s">
        <v>1698</v>
      </c>
      <c r="R897" s="25" t="s">
        <v>1699</v>
      </c>
      <c r="S897" s="48" t="s">
        <v>1718</v>
      </c>
    </row>
    <row r="898" spans="1:19" x14ac:dyDescent="0.25">
      <c r="A898" s="47" t="s">
        <v>1687</v>
      </c>
      <c r="B898" s="44">
        <v>4</v>
      </c>
      <c r="C898" s="25" t="s">
        <v>3053</v>
      </c>
      <c r="D898" s="25" t="s">
        <v>67</v>
      </c>
      <c r="E898" s="26">
        <v>45321</v>
      </c>
      <c r="F898" s="26">
        <v>45334</v>
      </c>
      <c r="G898" s="25" t="s">
        <v>2836</v>
      </c>
      <c r="H898" s="26">
        <v>45418</v>
      </c>
      <c r="I898" s="26">
        <v>45861</v>
      </c>
      <c r="J898" s="25" t="s">
        <v>464</v>
      </c>
      <c r="K898" s="25" t="s">
        <v>465</v>
      </c>
      <c r="L898" s="27">
        <v>0.99</v>
      </c>
      <c r="M898" s="26" t="s">
        <v>2</v>
      </c>
      <c r="N898" s="25" t="str" cm="1">
        <f t="array" ref="N898">_xlfn.IFS(L898=100%,"выполнено",L898=0%,"не выполнено",L898&gt;0%,"в работе",L898&lt;100%,"в работе")</f>
        <v>в работе</v>
      </c>
      <c r="O898" s="25"/>
      <c r="P898" s="25"/>
      <c r="Q898" s="25" t="s">
        <v>465</v>
      </c>
      <c r="R898" s="25" t="s">
        <v>465</v>
      </c>
      <c r="S898" s="48" t="s">
        <v>1718</v>
      </c>
    </row>
    <row r="899" spans="1:19" x14ac:dyDescent="0.25">
      <c r="A899" s="47" t="s">
        <v>1687</v>
      </c>
      <c r="B899" s="44">
        <v>5</v>
      </c>
      <c r="C899" s="25" t="s">
        <v>3054</v>
      </c>
      <c r="D899" s="25" t="s">
        <v>67</v>
      </c>
      <c r="E899" s="26">
        <v>45321</v>
      </c>
      <c r="F899" s="26">
        <v>45334</v>
      </c>
      <c r="G899" s="25" t="s">
        <v>109</v>
      </c>
      <c r="H899" s="26">
        <v>45418</v>
      </c>
      <c r="I899" s="26">
        <v>45849</v>
      </c>
      <c r="J899" s="25" t="s">
        <v>510</v>
      </c>
      <c r="K899" s="25" t="s">
        <v>444</v>
      </c>
      <c r="L899" s="27">
        <v>1</v>
      </c>
      <c r="M899" s="26">
        <v>45849</v>
      </c>
      <c r="N899" s="25" t="str" cm="1">
        <f t="array" ref="N899">_xlfn.IFS(L899=100%,"выполнено",L899=0%,"не выполнено",L899&gt;0%,"в работе",L899&lt;100%,"в работе")</f>
        <v>выполнено</v>
      </c>
      <c r="O899" s="25"/>
      <c r="P899" s="25"/>
      <c r="Q899" s="25" t="s">
        <v>1698</v>
      </c>
      <c r="R899" s="25" t="s">
        <v>1699</v>
      </c>
      <c r="S899" s="48" t="s">
        <v>1718</v>
      </c>
    </row>
    <row r="900" spans="1:19" x14ac:dyDescent="0.25">
      <c r="A900" s="47" t="s">
        <v>1687</v>
      </c>
      <c r="B900" s="44">
        <v>5</v>
      </c>
      <c r="C900" s="25" t="s">
        <v>3055</v>
      </c>
      <c r="D900" s="25" t="s">
        <v>1</v>
      </c>
      <c r="E900" s="26" t="s">
        <v>2</v>
      </c>
      <c r="F900" s="26" t="s">
        <v>2</v>
      </c>
      <c r="G900" s="25" t="s">
        <v>2842</v>
      </c>
      <c r="H900" s="26">
        <v>45796</v>
      </c>
      <c r="I900" s="26">
        <v>45861</v>
      </c>
      <c r="J900" s="25"/>
      <c r="K900" s="25"/>
      <c r="L900" s="27">
        <v>1</v>
      </c>
      <c r="M900" s="26">
        <v>45861</v>
      </c>
      <c r="N900" s="25" t="str" cm="1">
        <f t="array" ref="N900">_xlfn.IFS(L900=100%,"выполнено",L900=0%,"не выполнено",L900&gt;0%,"в работе",L900&lt;100%,"в работе")</f>
        <v>выполнено</v>
      </c>
      <c r="O900" s="25"/>
      <c r="P900" s="25"/>
      <c r="Q900" s="25" t="s">
        <v>1700</v>
      </c>
      <c r="R900" s="25" t="s">
        <v>291</v>
      </c>
      <c r="S900" s="48" t="s">
        <v>1718</v>
      </c>
    </row>
    <row r="901" spans="1:19" x14ac:dyDescent="0.25">
      <c r="A901" s="47" t="s">
        <v>1687</v>
      </c>
      <c r="B901" s="44">
        <v>4</v>
      </c>
      <c r="C901" s="25" t="s">
        <v>3056</v>
      </c>
      <c r="D901" s="25" t="s">
        <v>67</v>
      </c>
      <c r="E901" s="26">
        <v>45307</v>
      </c>
      <c r="F901" s="26">
        <v>45320</v>
      </c>
      <c r="G901" s="25" t="s">
        <v>2832</v>
      </c>
      <c r="H901" s="26">
        <v>45418</v>
      </c>
      <c r="I901" s="26">
        <v>45861</v>
      </c>
      <c r="J901" s="25" t="s">
        <v>464</v>
      </c>
      <c r="K901" s="25" t="s">
        <v>465</v>
      </c>
      <c r="L901" s="27">
        <v>0.99</v>
      </c>
      <c r="M901" s="26" t="s">
        <v>2</v>
      </c>
      <c r="N901" s="25" t="str" cm="1">
        <f t="array" ref="N901">_xlfn.IFS(L901=100%,"выполнено",L901=0%,"не выполнено",L901&gt;0%,"в работе",L901&lt;100%,"в работе")</f>
        <v>в работе</v>
      </c>
      <c r="O901" s="25"/>
      <c r="P901" s="25"/>
      <c r="Q901" s="25" t="s">
        <v>465</v>
      </c>
      <c r="R901" s="25" t="s">
        <v>465</v>
      </c>
      <c r="S901" s="48" t="s">
        <v>1718</v>
      </c>
    </row>
    <row r="902" spans="1:19" x14ac:dyDescent="0.25">
      <c r="A902" s="47" t="s">
        <v>1687</v>
      </c>
      <c r="B902" s="44">
        <v>5</v>
      </c>
      <c r="C902" s="25" t="s">
        <v>3057</v>
      </c>
      <c r="D902" s="25" t="s">
        <v>67</v>
      </c>
      <c r="E902" s="26">
        <v>45307</v>
      </c>
      <c r="F902" s="26">
        <v>45320</v>
      </c>
      <c r="G902" s="25" t="s">
        <v>2843</v>
      </c>
      <c r="H902" s="26">
        <v>45418</v>
      </c>
      <c r="I902" s="26">
        <v>45839</v>
      </c>
      <c r="J902" s="25" t="s">
        <v>510</v>
      </c>
      <c r="K902" s="25" t="s">
        <v>444</v>
      </c>
      <c r="L902" s="27">
        <v>1</v>
      </c>
      <c r="M902" s="26">
        <v>45839</v>
      </c>
      <c r="N902" s="25" t="str" cm="1">
        <f t="array" ref="N902">_xlfn.IFS(L902=100%,"выполнено",L902=0%,"не выполнено",L902&gt;0%,"в работе",L902&lt;100%,"в работе")</f>
        <v>выполнено</v>
      </c>
      <c r="O902" s="25"/>
      <c r="P902" s="25"/>
      <c r="Q902" s="25" t="s">
        <v>1698</v>
      </c>
      <c r="R902" s="25" t="s">
        <v>1699</v>
      </c>
      <c r="S902" s="48" t="s">
        <v>1718</v>
      </c>
    </row>
    <row r="903" spans="1:19" x14ac:dyDescent="0.25">
      <c r="A903" s="47" t="s">
        <v>1687</v>
      </c>
      <c r="B903" s="44">
        <v>5</v>
      </c>
      <c r="C903" s="25" t="s">
        <v>3058</v>
      </c>
      <c r="D903" s="25" t="s">
        <v>1</v>
      </c>
      <c r="E903" s="26" t="s">
        <v>2</v>
      </c>
      <c r="F903" s="26" t="s">
        <v>2</v>
      </c>
      <c r="G903" s="25" t="s">
        <v>240</v>
      </c>
      <c r="H903" s="26">
        <v>45824</v>
      </c>
      <c r="I903" s="26">
        <v>45861</v>
      </c>
      <c r="J903" s="25"/>
      <c r="K903" s="25"/>
      <c r="L903" s="27">
        <v>1</v>
      </c>
      <c r="M903" s="26">
        <v>45861</v>
      </c>
      <c r="N903" s="25" t="str" cm="1">
        <f t="array" ref="N903">_xlfn.IFS(L903=100%,"выполнено",L903=0%,"не выполнено",L903&gt;0%,"в работе",L903&lt;100%,"в работе")</f>
        <v>выполнено</v>
      </c>
      <c r="O903" s="25"/>
      <c r="P903" s="25"/>
      <c r="Q903" s="25" t="s">
        <v>1700</v>
      </c>
      <c r="R903" s="25" t="s">
        <v>291</v>
      </c>
      <c r="S903" s="48" t="s">
        <v>1718</v>
      </c>
    </row>
    <row r="904" spans="1:19" x14ac:dyDescent="0.25">
      <c r="A904" s="47" t="s">
        <v>1687</v>
      </c>
      <c r="B904" s="44">
        <v>4</v>
      </c>
      <c r="C904" s="25" t="s">
        <v>3059</v>
      </c>
      <c r="D904" s="25" t="s">
        <v>27</v>
      </c>
      <c r="E904" s="26">
        <v>45314</v>
      </c>
      <c r="F904" s="26">
        <v>45341</v>
      </c>
      <c r="G904" s="25" t="s">
        <v>656</v>
      </c>
      <c r="H904" s="26">
        <v>45670</v>
      </c>
      <c r="I904" s="26">
        <v>45891</v>
      </c>
      <c r="J904" s="25" t="s">
        <v>435</v>
      </c>
      <c r="K904" s="25" t="s">
        <v>436</v>
      </c>
      <c r="L904" s="27">
        <v>0.1</v>
      </c>
      <c r="M904" s="26" t="s">
        <v>2</v>
      </c>
      <c r="N904" s="25" t="str" cm="1">
        <f t="array" ref="N904">_xlfn.IFS(L904=100%,"выполнено",L904=0%,"не выполнено",L904&gt;0%,"в работе",L904&lt;100%,"в работе")</f>
        <v>в работе</v>
      </c>
      <c r="O904" s="25"/>
      <c r="P904" s="25"/>
      <c r="Q904" s="25" t="s">
        <v>1025</v>
      </c>
      <c r="R904" s="25" t="s">
        <v>436</v>
      </c>
      <c r="S904" s="48" t="s">
        <v>1718</v>
      </c>
    </row>
    <row r="905" spans="1:19" x14ac:dyDescent="0.25">
      <c r="A905" s="47" t="s">
        <v>1687</v>
      </c>
      <c r="B905" s="44">
        <v>4</v>
      </c>
      <c r="C905" s="25" t="s">
        <v>3060</v>
      </c>
      <c r="D905" s="25" t="s">
        <v>27</v>
      </c>
      <c r="E905" s="26">
        <v>45314</v>
      </c>
      <c r="F905" s="26">
        <v>45341</v>
      </c>
      <c r="G905" s="25" t="s">
        <v>28</v>
      </c>
      <c r="H905" s="26">
        <v>45670</v>
      </c>
      <c r="I905" s="26">
        <v>45891</v>
      </c>
      <c r="J905" s="25" t="s">
        <v>464</v>
      </c>
      <c r="K905" s="25" t="s">
        <v>465</v>
      </c>
      <c r="L905" s="27">
        <v>0.3</v>
      </c>
      <c r="M905" s="26" t="s">
        <v>2</v>
      </c>
      <c r="N905" s="25" t="str" cm="1">
        <f t="array" ref="N905">_xlfn.IFS(L905=100%,"выполнено",L905=0%,"не выполнено",L905&gt;0%,"в работе",L905&lt;100%,"в работе")</f>
        <v>в работе</v>
      </c>
      <c r="O905" s="25"/>
      <c r="P905" s="25"/>
      <c r="Q905" s="25" t="s">
        <v>1719</v>
      </c>
      <c r="R905" s="25" t="s">
        <v>1719</v>
      </c>
      <c r="S905" s="48" t="s">
        <v>1718</v>
      </c>
    </row>
    <row r="906" spans="1:19" x14ac:dyDescent="0.25">
      <c r="A906" s="47" t="s">
        <v>1687</v>
      </c>
      <c r="B906" s="44">
        <v>4</v>
      </c>
      <c r="C906" s="25" t="s">
        <v>3061</v>
      </c>
      <c r="D906" s="25" t="s">
        <v>7</v>
      </c>
      <c r="E906" s="26">
        <v>45341</v>
      </c>
      <c r="F906" s="26">
        <v>45341</v>
      </c>
      <c r="G906" s="25" t="s">
        <v>7</v>
      </c>
      <c r="H906" s="26">
        <v>45891</v>
      </c>
      <c r="I906" s="26">
        <v>45891</v>
      </c>
      <c r="J906" s="25" t="s">
        <v>464</v>
      </c>
      <c r="K906" s="25" t="s">
        <v>465</v>
      </c>
      <c r="L906" s="27">
        <v>0</v>
      </c>
      <c r="M906" s="26" t="s">
        <v>2</v>
      </c>
      <c r="N906" s="25" t="str" cm="1">
        <f t="array" ref="N906">_xlfn.IFS(L906=100%,"выполнено",L906=0%,"не выполнено",L906&gt;0%,"в работе",L906&lt;100%,"в работе")</f>
        <v>не выполнено</v>
      </c>
      <c r="O906" s="25"/>
      <c r="P906" s="25"/>
      <c r="Q906" s="25" t="s">
        <v>465</v>
      </c>
      <c r="R906" s="25" t="s">
        <v>465</v>
      </c>
      <c r="S906" s="48" t="s">
        <v>1718</v>
      </c>
    </row>
    <row r="907" spans="1:19" x14ac:dyDescent="0.25">
      <c r="A907" s="47" t="s">
        <v>1687</v>
      </c>
      <c r="B907" s="44">
        <v>4</v>
      </c>
      <c r="C907" s="25" t="s">
        <v>3062</v>
      </c>
      <c r="D907" s="25" t="s">
        <v>73</v>
      </c>
      <c r="E907" s="26">
        <v>45342</v>
      </c>
      <c r="F907" s="26">
        <v>45348</v>
      </c>
      <c r="G907" s="25" t="s">
        <v>112</v>
      </c>
      <c r="H907" s="26">
        <v>45891</v>
      </c>
      <c r="I907" s="26">
        <v>45891</v>
      </c>
      <c r="J907" s="25" t="s">
        <v>478</v>
      </c>
      <c r="K907" s="25"/>
      <c r="L907" s="27">
        <v>0</v>
      </c>
      <c r="M907" s="26" t="s">
        <v>2</v>
      </c>
      <c r="N907" s="25" t="str" cm="1">
        <f t="array" ref="N907">_xlfn.IFS(L907=100%,"выполнено",L907=0%,"не выполнено",L907&gt;0%,"в работе",L907&lt;100%,"в работе")</f>
        <v>не выполнено</v>
      </c>
      <c r="O907" s="25"/>
      <c r="P907" s="25"/>
      <c r="Q907" s="25" t="s">
        <v>465</v>
      </c>
      <c r="R907" s="25" t="s">
        <v>465</v>
      </c>
      <c r="S907" s="48" t="s">
        <v>1718</v>
      </c>
    </row>
    <row r="908" spans="1:19" x14ac:dyDescent="0.25">
      <c r="A908" s="47" t="s">
        <v>1687</v>
      </c>
      <c r="B908" s="44">
        <v>4</v>
      </c>
      <c r="C908" s="25" t="s">
        <v>3063</v>
      </c>
      <c r="D908" s="25" t="s">
        <v>73</v>
      </c>
      <c r="E908" s="26">
        <v>45349</v>
      </c>
      <c r="F908" s="26">
        <v>45355</v>
      </c>
      <c r="G908" s="25" t="s">
        <v>112</v>
      </c>
      <c r="H908" s="26">
        <v>45891</v>
      </c>
      <c r="I908" s="26">
        <v>45891</v>
      </c>
      <c r="J908" s="25" t="s">
        <v>464</v>
      </c>
      <c r="K908" s="25" t="s">
        <v>465</v>
      </c>
      <c r="L908" s="27">
        <v>0</v>
      </c>
      <c r="M908" s="26" t="s">
        <v>2</v>
      </c>
      <c r="N908" s="25" t="str" cm="1">
        <f t="array" ref="N908">_xlfn.IFS(L908=100%,"выполнено",L908=0%,"не выполнено",L908&gt;0%,"в работе",L908&lt;100%,"в работе")</f>
        <v>не выполнено</v>
      </c>
      <c r="O908" s="25"/>
      <c r="P908" s="25"/>
      <c r="Q908" s="25" t="s">
        <v>465</v>
      </c>
      <c r="R908" s="25" t="s">
        <v>465</v>
      </c>
      <c r="S908" s="48" t="s">
        <v>1718</v>
      </c>
    </row>
    <row r="909" spans="1:19" x14ac:dyDescent="0.25">
      <c r="A909" s="47" t="s">
        <v>1687</v>
      </c>
      <c r="B909" s="44">
        <v>4</v>
      </c>
      <c r="C909" s="25" t="s">
        <v>3064</v>
      </c>
      <c r="D909" s="25" t="s">
        <v>73</v>
      </c>
      <c r="E909" s="26">
        <v>45356</v>
      </c>
      <c r="F909" s="26">
        <v>45363</v>
      </c>
      <c r="G909" s="25" t="s">
        <v>112</v>
      </c>
      <c r="H909" s="26">
        <v>45891</v>
      </c>
      <c r="I909" s="26">
        <v>45891</v>
      </c>
      <c r="J909" s="25" t="s">
        <v>478</v>
      </c>
      <c r="K909" s="25"/>
      <c r="L909" s="27">
        <v>0</v>
      </c>
      <c r="M909" s="26" t="s">
        <v>2</v>
      </c>
      <c r="N909" s="25" t="str" cm="1">
        <f t="array" ref="N909">_xlfn.IFS(L909=100%,"выполнено",L909=0%,"не выполнено",L909&gt;0%,"в работе",L909&lt;100%,"в работе")</f>
        <v>не выполнено</v>
      </c>
      <c r="O909" s="25"/>
      <c r="P909" s="25"/>
      <c r="Q909" s="25" t="s">
        <v>465</v>
      </c>
      <c r="R909" s="25" t="s">
        <v>465</v>
      </c>
      <c r="S909" s="48" t="s">
        <v>1718</v>
      </c>
    </row>
    <row r="910" spans="1:19" x14ac:dyDescent="0.25">
      <c r="A910" s="47" t="s">
        <v>1687</v>
      </c>
      <c r="B910" s="44">
        <v>4</v>
      </c>
      <c r="C910" s="25" t="s">
        <v>3065</v>
      </c>
      <c r="D910" s="25" t="s">
        <v>7</v>
      </c>
      <c r="E910" s="26">
        <v>45363</v>
      </c>
      <c r="F910" s="26">
        <v>45363</v>
      </c>
      <c r="G910" s="25" t="s">
        <v>7</v>
      </c>
      <c r="H910" s="26">
        <v>45891</v>
      </c>
      <c r="I910" s="26">
        <v>45891</v>
      </c>
      <c r="J910" s="25" t="s">
        <v>464</v>
      </c>
      <c r="K910" s="25" t="s">
        <v>465</v>
      </c>
      <c r="L910" s="27">
        <v>0</v>
      </c>
      <c r="M910" s="26" t="s">
        <v>2</v>
      </c>
      <c r="N910" s="25" t="str" cm="1">
        <f t="array" ref="N910">_xlfn.IFS(L910=100%,"выполнено",L910=0%,"не выполнено",L910&gt;0%,"в работе",L910&lt;100%,"в работе")</f>
        <v>не выполнено</v>
      </c>
      <c r="O910" s="25"/>
      <c r="P910" s="25"/>
      <c r="Q910" s="25" t="s">
        <v>465</v>
      </c>
      <c r="R910" s="25" t="s">
        <v>465</v>
      </c>
      <c r="S910" s="48" t="s">
        <v>1718</v>
      </c>
    </row>
    <row r="911" spans="1:19" x14ac:dyDescent="0.25">
      <c r="A911" s="47" t="s">
        <v>1687</v>
      </c>
      <c r="B911" s="44">
        <v>3</v>
      </c>
      <c r="C911" s="25" t="s">
        <v>2052</v>
      </c>
      <c r="D911" s="25" t="s">
        <v>683</v>
      </c>
      <c r="E911" s="26">
        <v>45307</v>
      </c>
      <c r="F911" s="26">
        <v>45415</v>
      </c>
      <c r="G911" s="25" t="s">
        <v>1799</v>
      </c>
      <c r="H911" s="26">
        <v>45401</v>
      </c>
      <c r="I911" s="26">
        <v>45894</v>
      </c>
      <c r="J911" s="25" t="s">
        <v>464</v>
      </c>
      <c r="K911" s="25" t="s">
        <v>465</v>
      </c>
      <c r="L911" s="27">
        <v>0.93</v>
      </c>
      <c r="M911" s="26" t="s">
        <v>2</v>
      </c>
      <c r="N911" s="25" t="str" cm="1">
        <f t="array" ref="N911">_xlfn.IFS(L911=100%,"выполнено",L911=0%,"не выполнено",L911&gt;0%,"в работе",L911&lt;100%,"в работе")</f>
        <v>в работе</v>
      </c>
      <c r="O911" s="25"/>
      <c r="P911" s="25"/>
      <c r="Q911" s="25" t="s">
        <v>1719</v>
      </c>
      <c r="R911" s="25" t="s">
        <v>1719</v>
      </c>
      <c r="S911" s="48" t="s">
        <v>1718</v>
      </c>
    </row>
    <row r="912" spans="1:19" x14ac:dyDescent="0.25">
      <c r="A912" s="47" t="s">
        <v>1687</v>
      </c>
      <c r="B912" s="44">
        <v>4</v>
      </c>
      <c r="C912" s="25" t="s">
        <v>3066</v>
      </c>
      <c r="D912" s="25" t="s">
        <v>1</v>
      </c>
      <c r="E912" s="26" t="s">
        <v>2</v>
      </c>
      <c r="F912" s="26" t="s">
        <v>2</v>
      </c>
      <c r="G912" s="25" t="s">
        <v>303</v>
      </c>
      <c r="H912" s="26">
        <v>45401</v>
      </c>
      <c r="I912" s="26">
        <v>45450</v>
      </c>
      <c r="J912" s="25"/>
      <c r="K912" s="25"/>
      <c r="L912" s="27">
        <v>1</v>
      </c>
      <c r="M912" s="26">
        <v>45450</v>
      </c>
      <c r="N912" s="25" t="str" cm="1">
        <f t="array" ref="N912">_xlfn.IFS(L912=100%,"выполнено",L912=0%,"не выполнено",L912&gt;0%,"в работе",L912&lt;100%,"в работе")</f>
        <v>выполнено</v>
      </c>
      <c r="O912" s="25"/>
      <c r="P912" s="25"/>
      <c r="Q912" s="25" t="s">
        <v>465</v>
      </c>
      <c r="R912" s="25" t="s">
        <v>465</v>
      </c>
      <c r="S912" s="48" t="s">
        <v>1718</v>
      </c>
    </row>
    <row r="913" spans="1:19" x14ac:dyDescent="0.25">
      <c r="A913" s="47" t="s">
        <v>1687</v>
      </c>
      <c r="B913" s="44">
        <v>5</v>
      </c>
      <c r="C913" s="25" t="s">
        <v>3067</v>
      </c>
      <c r="D913" s="25" t="s">
        <v>1</v>
      </c>
      <c r="E913" s="26" t="s">
        <v>2</v>
      </c>
      <c r="F913" s="26" t="s">
        <v>2</v>
      </c>
      <c r="G913" s="25" t="s">
        <v>67</v>
      </c>
      <c r="H913" s="26">
        <v>45401</v>
      </c>
      <c r="I913" s="26">
        <v>45450</v>
      </c>
      <c r="J913" s="25"/>
      <c r="K913" s="25"/>
      <c r="L913" s="27">
        <v>1</v>
      </c>
      <c r="M913" s="26">
        <v>45450</v>
      </c>
      <c r="N913" s="25" t="str" cm="1">
        <f t="array" ref="N913">_xlfn.IFS(L913=100%,"выполнено",L913=0%,"не выполнено",L913&gt;0%,"в работе",L913&lt;100%,"в работе")</f>
        <v>выполнено</v>
      </c>
      <c r="O913" s="25"/>
      <c r="P913" s="25"/>
      <c r="Q913" s="25" t="s">
        <v>1698</v>
      </c>
      <c r="R913" s="25" t="s">
        <v>1699</v>
      </c>
      <c r="S913" s="48" t="s">
        <v>1718</v>
      </c>
    </row>
    <row r="914" spans="1:19" x14ac:dyDescent="0.25">
      <c r="A914" s="47" t="s">
        <v>1687</v>
      </c>
      <c r="B914" s="44">
        <v>4</v>
      </c>
      <c r="C914" s="25" t="s">
        <v>3068</v>
      </c>
      <c r="D914" s="25" t="s">
        <v>1</v>
      </c>
      <c r="E914" s="26" t="s">
        <v>2</v>
      </c>
      <c r="F914" s="26" t="s">
        <v>2</v>
      </c>
      <c r="G914" s="25" t="s">
        <v>303</v>
      </c>
      <c r="H914" s="26">
        <v>45401</v>
      </c>
      <c r="I914" s="26">
        <v>45450</v>
      </c>
      <c r="J914" s="25"/>
      <c r="K914" s="25"/>
      <c r="L914" s="27">
        <v>1</v>
      </c>
      <c r="M914" s="26">
        <v>45450</v>
      </c>
      <c r="N914" s="25" t="str" cm="1">
        <f t="array" ref="N914">_xlfn.IFS(L914=100%,"выполнено",L914=0%,"не выполнено",L914&gt;0%,"в работе",L914&lt;100%,"в работе")</f>
        <v>выполнено</v>
      </c>
      <c r="O914" s="25"/>
      <c r="P914" s="25"/>
      <c r="Q914" s="25" t="s">
        <v>465</v>
      </c>
      <c r="R914" s="25" t="s">
        <v>465</v>
      </c>
      <c r="S914" s="48" t="s">
        <v>1718</v>
      </c>
    </row>
    <row r="915" spans="1:19" x14ac:dyDescent="0.25">
      <c r="A915" s="47" t="s">
        <v>1687</v>
      </c>
      <c r="B915" s="44">
        <v>5</v>
      </c>
      <c r="C915" s="25" t="s">
        <v>3069</v>
      </c>
      <c r="D915" s="25" t="s">
        <v>1</v>
      </c>
      <c r="E915" s="26" t="s">
        <v>2</v>
      </c>
      <c r="F915" s="26" t="s">
        <v>2</v>
      </c>
      <c r="G915" s="25" t="s">
        <v>67</v>
      </c>
      <c r="H915" s="26">
        <v>45401</v>
      </c>
      <c r="I915" s="26">
        <v>45450</v>
      </c>
      <c r="J915" s="25"/>
      <c r="K915" s="25"/>
      <c r="L915" s="27">
        <v>1</v>
      </c>
      <c r="M915" s="26">
        <v>45450</v>
      </c>
      <c r="N915" s="25" t="str" cm="1">
        <f t="array" ref="N915">_xlfn.IFS(L915=100%,"выполнено",L915=0%,"не выполнено",L915&gt;0%,"в работе",L915&lt;100%,"в работе")</f>
        <v>выполнено</v>
      </c>
      <c r="O915" s="25"/>
      <c r="P915" s="25"/>
      <c r="Q915" s="25" t="s">
        <v>1698</v>
      </c>
      <c r="R915" s="25" t="s">
        <v>1699</v>
      </c>
      <c r="S915" s="48" t="s">
        <v>1718</v>
      </c>
    </row>
    <row r="916" spans="1:19" x14ac:dyDescent="0.25">
      <c r="A916" s="47" t="s">
        <v>1687</v>
      </c>
      <c r="B916" s="44">
        <v>4</v>
      </c>
      <c r="C916" s="25" t="s">
        <v>3070</v>
      </c>
      <c r="D916" s="25" t="s">
        <v>67</v>
      </c>
      <c r="E916" s="26">
        <v>45328</v>
      </c>
      <c r="F916" s="26">
        <v>45341</v>
      </c>
      <c r="G916" s="25" t="s">
        <v>2841</v>
      </c>
      <c r="H916" s="26">
        <v>45796</v>
      </c>
      <c r="I916" s="26">
        <v>45803</v>
      </c>
      <c r="J916" s="25" t="s">
        <v>416</v>
      </c>
      <c r="K916" s="25" t="s">
        <v>417</v>
      </c>
      <c r="L916" s="27">
        <v>1</v>
      </c>
      <c r="M916" s="26">
        <v>45803</v>
      </c>
      <c r="N916" s="25" t="str" cm="1">
        <f t="array" ref="N916">_xlfn.IFS(L916=100%,"выполнено",L916=0%,"не выполнено",L916&gt;0%,"в работе",L916&lt;100%,"в работе")</f>
        <v>выполнено</v>
      </c>
      <c r="O916" s="25"/>
      <c r="P916" s="25"/>
      <c r="Q916" s="25" t="s">
        <v>991</v>
      </c>
      <c r="R916" s="25" t="s">
        <v>1697</v>
      </c>
      <c r="S916" s="48" t="s">
        <v>1718</v>
      </c>
    </row>
    <row r="917" spans="1:19" x14ac:dyDescent="0.25">
      <c r="A917" s="47" t="s">
        <v>1687</v>
      </c>
      <c r="B917" s="44">
        <v>5</v>
      </c>
      <c r="C917" s="25" t="s">
        <v>3071</v>
      </c>
      <c r="D917" s="25" t="s">
        <v>1</v>
      </c>
      <c r="E917" s="26" t="s">
        <v>2</v>
      </c>
      <c r="F917" s="26" t="s">
        <v>2</v>
      </c>
      <c r="G917" s="25" t="s">
        <v>2841</v>
      </c>
      <c r="H917" s="26">
        <v>45796</v>
      </c>
      <c r="I917" s="26">
        <v>45803</v>
      </c>
      <c r="J917" s="25"/>
      <c r="K917" s="25"/>
      <c r="L917" s="27">
        <v>1</v>
      </c>
      <c r="M917" s="26">
        <v>45803</v>
      </c>
      <c r="N917" s="25" t="str" cm="1">
        <f t="array" ref="N917">_xlfn.IFS(L917=100%,"выполнено",L917=0%,"не выполнено",L917&gt;0%,"в работе",L917&lt;100%,"в работе")</f>
        <v>выполнено</v>
      </c>
      <c r="O917" s="25"/>
      <c r="P917" s="25"/>
      <c r="Q917" s="25" t="s">
        <v>991</v>
      </c>
      <c r="R917" s="25" t="s">
        <v>1697</v>
      </c>
      <c r="S917" s="48" t="s">
        <v>1718</v>
      </c>
    </row>
    <row r="918" spans="1:19" x14ac:dyDescent="0.25">
      <c r="A918" s="47" t="s">
        <v>1687</v>
      </c>
      <c r="B918" s="44">
        <v>4</v>
      </c>
      <c r="C918" s="25" t="s">
        <v>3072</v>
      </c>
      <c r="D918" s="25" t="s">
        <v>67</v>
      </c>
      <c r="E918" s="26">
        <v>45307</v>
      </c>
      <c r="F918" s="26">
        <v>45320</v>
      </c>
      <c r="G918" s="25" t="s">
        <v>593</v>
      </c>
      <c r="H918" s="26">
        <v>45408</v>
      </c>
      <c r="I918" s="26">
        <v>45463</v>
      </c>
      <c r="J918" s="25" t="s">
        <v>464</v>
      </c>
      <c r="K918" s="25" t="s">
        <v>465</v>
      </c>
      <c r="L918" s="27">
        <v>1</v>
      </c>
      <c r="M918" s="26">
        <v>45463</v>
      </c>
      <c r="N918" s="25" t="str" cm="1">
        <f t="array" ref="N918">_xlfn.IFS(L918=100%,"выполнено",L918=0%,"не выполнено",L918&gt;0%,"в работе",L918&lt;100%,"в работе")</f>
        <v>выполнено</v>
      </c>
      <c r="O918" s="25"/>
      <c r="P918" s="25"/>
      <c r="Q918" s="25" t="s">
        <v>465</v>
      </c>
      <c r="R918" s="25" t="s">
        <v>465</v>
      </c>
      <c r="S918" s="48" t="s">
        <v>1718</v>
      </c>
    </row>
    <row r="919" spans="1:19" x14ac:dyDescent="0.25">
      <c r="A919" s="47" t="s">
        <v>1687</v>
      </c>
      <c r="B919" s="44">
        <v>5</v>
      </c>
      <c r="C919" s="25" t="s">
        <v>3073</v>
      </c>
      <c r="D919" s="25" t="s">
        <v>67</v>
      </c>
      <c r="E919" s="26">
        <v>45307</v>
      </c>
      <c r="F919" s="26">
        <v>45320</v>
      </c>
      <c r="G919" s="25" t="s">
        <v>67</v>
      </c>
      <c r="H919" s="26">
        <v>45408</v>
      </c>
      <c r="I919" s="26">
        <v>45463</v>
      </c>
      <c r="J919" s="25" t="s">
        <v>510</v>
      </c>
      <c r="K919" s="25" t="s">
        <v>444</v>
      </c>
      <c r="L919" s="27">
        <v>1</v>
      </c>
      <c r="M919" s="26">
        <v>45463</v>
      </c>
      <c r="N919" s="25" t="str" cm="1">
        <f t="array" ref="N919">_xlfn.IFS(L919=100%,"выполнено",L919=0%,"не выполнено",L919&gt;0%,"в работе",L919&lt;100%,"в работе")</f>
        <v>выполнено</v>
      </c>
      <c r="O919" s="25"/>
      <c r="P919" s="25"/>
      <c r="Q919" s="25" t="s">
        <v>1698</v>
      </c>
      <c r="R919" s="25" t="s">
        <v>1699</v>
      </c>
      <c r="S919" s="48" t="s">
        <v>1718</v>
      </c>
    </row>
    <row r="920" spans="1:19" x14ac:dyDescent="0.25">
      <c r="A920" s="47" t="s">
        <v>1687</v>
      </c>
      <c r="B920" s="44">
        <v>4</v>
      </c>
      <c r="C920" s="25" t="s">
        <v>3074</v>
      </c>
      <c r="D920" s="25" t="s">
        <v>41</v>
      </c>
      <c r="E920" s="26">
        <v>45380</v>
      </c>
      <c r="F920" s="26">
        <v>45415</v>
      </c>
      <c r="G920" s="25" t="s">
        <v>2833</v>
      </c>
      <c r="H920" s="26">
        <v>45418</v>
      </c>
      <c r="I920" s="26">
        <v>45862</v>
      </c>
      <c r="J920" s="25" t="s">
        <v>464</v>
      </c>
      <c r="K920" s="25" t="s">
        <v>465</v>
      </c>
      <c r="L920" s="27">
        <v>1</v>
      </c>
      <c r="M920" s="26">
        <v>45862</v>
      </c>
      <c r="N920" s="25" t="str" cm="1">
        <f t="array" ref="N920">_xlfn.IFS(L920=100%,"выполнено",L920=0%,"не выполнено",L920&gt;0%,"в работе",L920&lt;100%,"в работе")</f>
        <v>выполнено</v>
      </c>
      <c r="O920" s="25"/>
      <c r="P920" s="25"/>
      <c r="Q920" s="25" t="s">
        <v>465</v>
      </c>
      <c r="R920" s="25" t="s">
        <v>465</v>
      </c>
      <c r="S920" s="48" t="s">
        <v>1718</v>
      </c>
    </row>
    <row r="921" spans="1:19" x14ac:dyDescent="0.25">
      <c r="A921" s="47" t="s">
        <v>1687</v>
      </c>
      <c r="B921" s="44">
        <v>5</v>
      </c>
      <c r="C921" s="25" t="s">
        <v>3075</v>
      </c>
      <c r="D921" s="25" t="s">
        <v>27</v>
      </c>
      <c r="E921" s="26">
        <v>45380</v>
      </c>
      <c r="F921" s="26">
        <v>45407</v>
      </c>
      <c r="G921" s="25" t="s">
        <v>824</v>
      </c>
      <c r="H921" s="26">
        <v>45418</v>
      </c>
      <c r="I921" s="26">
        <v>45862</v>
      </c>
      <c r="J921" s="25" t="s">
        <v>594</v>
      </c>
      <c r="K921" s="25" t="s">
        <v>190</v>
      </c>
      <c r="L921" s="27">
        <v>1</v>
      </c>
      <c r="M921" s="26">
        <v>45862</v>
      </c>
      <c r="N921" s="25" t="str" cm="1">
        <f t="array" ref="N921">_xlfn.IFS(L921=100%,"выполнено",L921=0%,"не выполнено",L921&gt;0%,"в работе",L921&lt;100%,"в работе")</f>
        <v>выполнено</v>
      </c>
      <c r="O921" s="25"/>
      <c r="P921" s="25"/>
      <c r="Q921" s="25" t="s">
        <v>1698</v>
      </c>
      <c r="R921" s="25" t="s">
        <v>1699</v>
      </c>
      <c r="S921" s="48" t="s">
        <v>1718</v>
      </c>
    </row>
    <row r="922" spans="1:19" x14ac:dyDescent="0.25">
      <c r="A922" s="47" t="s">
        <v>1687</v>
      </c>
      <c r="B922" s="44">
        <v>5</v>
      </c>
      <c r="C922" s="25" t="s">
        <v>3076</v>
      </c>
      <c r="D922" s="25" t="s">
        <v>27</v>
      </c>
      <c r="E922" s="26">
        <v>45387</v>
      </c>
      <c r="F922" s="26">
        <v>45415</v>
      </c>
      <c r="G922" s="25" t="s">
        <v>656</v>
      </c>
      <c r="H922" s="26">
        <v>45730</v>
      </c>
      <c r="I922" s="26">
        <v>45862</v>
      </c>
      <c r="J922" s="25" t="s">
        <v>594</v>
      </c>
      <c r="K922" s="25" t="s">
        <v>190</v>
      </c>
      <c r="L922" s="27">
        <v>1</v>
      </c>
      <c r="M922" s="26">
        <v>45862</v>
      </c>
      <c r="N922" s="25" t="str" cm="1">
        <f t="array" ref="N922">_xlfn.IFS(L922=100%,"выполнено",L922=0%,"не выполнено",L922&gt;0%,"в работе",L922&lt;100%,"в работе")</f>
        <v>выполнено</v>
      </c>
      <c r="O922" s="25"/>
      <c r="P922" s="25"/>
      <c r="Q922" s="25" t="s">
        <v>1700</v>
      </c>
      <c r="R922" s="25" t="s">
        <v>291</v>
      </c>
      <c r="S922" s="48" t="s">
        <v>1718</v>
      </c>
    </row>
    <row r="923" spans="1:19" x14ac:dyDescent="0.25">
      <c r="A923" s="47" t="s">
        <v>1687</v>
      </c>
      <c r="B923" s="44">
        <v>5</v>
      </c>
      <c r="C923" s="25" t="s">
        <v>3077</v>
      </c>
      <c r="D923" s="25" t="s">
        <v>67</v>
      </c>
      <c r="E923" s="26">
        <v>45387</v>
      </c>
      <c r="F923" s="26">
        <v>45400</v>
      </c>
      <c r="G923" s="25" t="s">
        <v>746</v>
      </c>
      <c r="H923" s="26">
        <v>45418</v>
      </c>
      <c r="I923" s="26">
        <v>45862</v>
      </c>
      <c r="J923" s="25" t="s">
        <v>290</v>
      </c>
      <c r="K923" s="25" t="s">
        <v>291</v>
      </c>
      <c r="L923" s="27">
        <v>1</v>
      </c>
      <c r="M923" s="26">
        <v>45862</v>
      </c>
      <c r="N923" s="25" t="str" cm="1">
        <f t="array" ref="N923">_xlfn.IFS(L923=100%,"выполнено",L923=0%,"не выполнено",L923&gt;0%,"в работе",L923&lt;100%,"в работе")</f>
        <v>выполнено</v>
      </c>
      <c r="O923" s="25"/>
      <c r="P923" s="25"/>
      <c r="Q923" s="25" t="s">
        <v>1700</v>
      </c>
      <c r="R923" s="25" t="s">
        <v>291</v>
      </c>
      <c r="S923" s="48" t="s">
        <v>1718</v>
      </c>
    </row>
    <row r="924" spans="1:19" x14ac:dyDescent="0.25">
      <c r="A924" s="47" t="s">
        <v>1687</v>
      </c>
      <c r="B924" s="44">
        <v>4</v>
      </c>
      <c r="C924" s="25" t="s">
        <v>3078</v>
      </c>
      <c r="D924" s="25" t="s">
        <v>1</v>
      </c>
      <c r="E924" s="26" t="s">
        <v>2</v>
      </c>
      <c r="F924" s="26" t="s">
        <v>2</v>
      </c>
      <c r="G924" s="25" t="s">
        <v>2844</v>
      </c>
      <c r="H924" s="26">
        <v>45856</v>
      </c>
      <c r="I924" s="26">
        <v>45868</v>
      </c>
      <c r="J924" s="25"/>
      <c r="K924" s="25"/>
      <c r="L924" s="27">
        <v>0.95</v>
      </c>
      <c r="M924" s="26" t="s">
        <v>2</v>
      </c>
      <c r="N924" s="25" t="str" cm="1">
        <f t="array" ref="N924">_xlfn.IFS(L924=100%,"выполнено",L924=0%,"не выполнено",L924&gt;0%,"в работе",L924&lt;100%,"в работе")</f>
        <v>в работе</v>
      </c>
      <c r="O924" s="25"/>
      <c r="P924" s="25"/>
      <c r="Q924" s="25" t="s">
        <v>1719</v>
      </c>
      <c r="R924" s="25" t="s">
        <v>1719</v>
      </c>
      <c r="S924" s="48" t="s">
        <v>1718</v>
      </c>
    </row>
    <row r="925" spans="1:19" x14ac:dyDescent="0.25">
      <c r="A925" s="47" t="s">
        <v>1687</v>
      </c>
      <c r="B925" s="44">
        <v>5</v>
      </c>
      <c r="C925" s="25" t="s">
        <v>3079</v>
      </c>
      <c r="D925" s="25" t="s">
        <v>1</v>
      </c>
      <c r="E925" s="26" t="s">
        <v>2</v>
      </c>
      <c r="F925" s="26" t="s">
        <v>2</v>
      </c>
      <c r="G925" s="25" t="s">
        <v>2844</v>
      </c>
      <c r="H925" s="26">
        <v>45856</v>
      </c>
      <c r="I925" s="26">
        <v>45868</v>
      </c>
      <c r="J925" s="25"/>
      <c r="K925" s="25"/>
      <c r="L925" s="27">
        <v>0.95</v>
      </c>
      <c r="M925" s="26" t="s">
        <v>2</v>
      </c>
      <c r="N925" s="25" t="str" cm="1">
        <f t="array" ref="N925">_xlfn.IFS(L925=100%,"выполнено",L925=0%,"не выполнено",L925&gt;0%,"в работе",L925&lt;100%,"в работе")</f>
        <v>в работе</v>
      </c>
      <c r="O925" s="25"/>
      <c r="P925" s="25"/>
      <c r="Q925" s="25" t="s">
        <v>1698</v>
      </c>
      <c r="R925" s="25" t="s">
        <v>1699</v>
      </c>
      <c r="S925" s="48" t="s">
        <v>1718</v>
      </c>
    </row>
    <row r="926" spans="1:19" x14ac:dyDescent="0.25">
      <c r="A926" s="47" t="s">
        <v>1687</v>
      </c>
      <c r="B926" s="44">
        <v>4</v>
      </c>
      <c r="C926" s="25" t="s">
        <v>3080</v>
      </c>
      <c r="D926" s="25" t="s">
        <v>67</v>
      </c>
      <c r="E926" s="26">
        <v>45394</v>
      </c>
      <c r="F926" s="26">
        <v>45407</v>
      </c>
      <c r="G926" s="25" t="s">
        <v>333</v>
      </c>
      <c r="H926" s="26">
        <v>45796</v>
      </c>
      <c r="I926" s="26">
        <v>45870</v>
      </c>
      <c r="J926" s="25" t="s">
        <v>464</v>
      </c>
      <c r="K926" s="25" t="s">
        <v>465</v>
      </c>
      <c r="L926" s="27">
        <v>0.97</v>
      </c>
      <c r="M926" s="26" t="s">
        <v>2</v>
      </c>
      <c r="N926" s="25" t="str" cm="1">
        <f t="array" ref="N926">_xlfn.IFS(L926=100%,"выполнено",L926=0%,"не выполнено",L926&gt;0%,"в работе",L926&lt;100%,"в работе")</f>
        <v>в работе</v>
      </c>
      <c r="O926" s="25"/>
      <c r="P926" s="25"/>
      <c r="Q926" s="25" t="s">
        <v>465</v>
      </c>
      <c r="R926" s="25" t="s">
        <v>465</v>
      </c>
      <c r="S926" s="48" t="s">
        <v>1718</v>
      </c>
    </row>
    <row r="927" spans="1:19" x14ac:dyDescent="0.25">
      <c r="A927" s="47" t="s">
        <v>1687</v>
      </c>
      <c r="B927" s="44">
        <v>5</v>
      </c>
      <c r="C927" s="25" t="s">
        <v>3081</v>
      </c>
      <c r="D927" s="25" t="s">
        <v>67</v>
      </c>
      <c r="E927" s="26">
        <v>45394</v>
      </c>
      <c r="F927" s="26">
        <v>45407</v>
      </c>
      <c r="G927" s="25" t="s">
        <v>740</v>
      </c>
      <c r="H927" s="26">
        <v>45796</v>
      </c>
      <c r="I927" s="26">
        <v>45870</v>
      </c>
      <c r="J927" s="25" t="s">
        <v>203</v>
      </c>
      <c r="K927" s="25" t="s">
        <v>204</v>
      </c>
      <c r="L927" s="27">
        <v>0.95</v>
      </c>
      <c r="M927" s="26" t="s">
        <v>2</v>
      </c>
      <c r="N927" s="25" t="str" cm="1">
        <f t="array" ref="N927">_xlfn.IFS(L927=100%,"выполнено",L927=0%,"не выполнено",L927&gt;0%,"в работе",L927&lt;100%,"в работе")</f>
        <v>в работе</v>
      </c>
      <c r="O927" s="25"/>
      <c r="P927" s="25"/>
      <c r="Q927" s="25" t="s">
        <v>1696</v>
      </c>
      <c r="R927" s="25" t="s">
        <v>204</v>
      </c>
      <c r="S927" s="48" t="s">
        <v>1718</v>
      </c>
    </row>
    <row r="928" spans="1:19" x14ac:dyDescent="0.25">
      <c r="A928" s="47" t="s">
        <v>1687</v>
      </c>
      <c r="B928" s="44">
        <v>5</v>
      </c>
      <c r="C928" s="25" t="s">
        <v>3082</v>
      </c>
      <c r="D928" s="25" t="s">
        <v>67</v>
      </c>
      <c r="E928" s="26">
        <v>45394</v>
      </c>
      <c r="F928" s="26">
        <v>45407</v>
      </c>
      <c r="G928" s="25" t="s">
        <v>30</v>
      </c>
      <c r="H928" s="26">
        <v>45796</v>
      </c>
      <c r="I928" s="26">
        <v>45861</v>
      </c>
      <c r="J928" s="25" t="s">
        <v>290</v>
      </c>
      <c r="K928" s="25" t="s">
        <v>291</v>
      </c>
      <c r="L928" s="27">
        <v>1</v>
      </c>
      <c r="M928" s="26">
        <v>45861</v>
      </c>
      <c r="N928" s="25" t="str" cm="1">
        <f t="array" ref="N928">_xlfn.IFS(L928=100%,"выполнено",L928=0%,"не выполнено",L928&gt;0%,"в работе",L928&lt;100%,"в работе")</f>
        <v>выполнено</v>
      </c>
      <c r="O928" s="25"/>
      <c r="P928" s="25"/>
      <c r="Q928" s="25" t="s">
        <v>1700</v>
      </c>
      <c r="R928" s="25" t="s">
        <v>291</v>
      </c>
      <c r="S928" s="48" t="s">
        <v>1718</v>
      </c>
    </row>
    <row r="929" spans="1:19" x14ac:dyDescent="0.25">
      <c r="A929" s="47" t="s">
        <v>1687</v>
      </c>
      <c r="B929" s="44">
        <v>4</v>
      </c>
      <c r="C929" s="25" t="s">
        <v>3083</v>
      </c>
      <c r="D929" s="25" t="s">
        <v>67</v>
      </c>
      <c r="E929" s="26">
        <v>45394</v>
      </c>
      <c r="F929" s="26">
        <v>45407</v>
      </c>
      <c r="G929" s="25" t="s">
        <v>333</v>
      </c>
      <c r="H929" s="26">
        <v>45796</v>
      </c>
      <c r="I929" s="26">
        <v>45870</v>
      </c>
      <c r="J929" s="25" t="s">
        <v>464</v>
      </c>
      <c r="K929" s="25" t="s">
        <v>465</v>
      </c>
      <c r="L929" s="27">
        <v>0.97</v>
      </c>
      <c r="M929" s="26" t="s">
        <v>2</v>
      </c>
      <c r="N929" s="25" t="str" cm="1">
        <f t="array" ref="N929">_xlfn.IFS(L929=100%,"выполнено",L929=0%,"не выполнено",L929&gt;0%,"в работе",L929&lt;100%,"в работе")</f>
        <v>в работе</v>
      </c>
      <c r="O929" s="25"/>
      <c r="P929" s="25"/>
      <c r="Q929" s="25" t="s">
        <v>465</v>
      </c>
      <c r="R929" s="25" t="s">
        <v>465</v>
      </c>
      <c r="S929" s="48" t="s">
        <v>1718</v>
      </c>
    </row>
    <row r="930" spans="1:19" x14ac:dyDescent="0.25">
      <c r="A930" s="47" t="s">
        <v>1687</v>
      </c>
      <c r="B930" s="44">
        <v>5</v>
      </c>
      <c r="C930" s="25" t="s">
        <v>3084</v>
      </c>
      <c r="D930" s="25" t="s">
        <v>67</v>
      </c>
      <c r="E930" s="26">
        <v>45394</v>
      </c>
      <c r="F930" s="26">
        <v>45407</v>
      </c>
      <c r="G930" s="25" t="s">
        <v>303</v>
      </c>
      <c r="H930" s="26">
        <v>45796</v>
      </c>
      <c r="I930" s="26">
        <v>45870</v>
      </c>
      <c r="J930" s="25" t="s">
        <v>203</v>
      </c>
      <c r="K930" s="25" t="s">
        <v>204</v>
      </c>
      <c r="L930" s="27">
        <v>0.95</v>
      </c>
      <c r="M930" s="26" t="s">
        <v>2</v>
      </c>
      <c r="N930" s="25" t="str" cm="1">
        <f t="array" ref="N930">_xlfn.IFS(L930=100%,"выполнено",L930=0%,"не выполнено",L930&gt;0%,"в работе",L930&lt;100%,"в работе")</f>
        <v>в работе</v>
      </c>
      <c r="O930" s="25"/>
      <c r="P930" s="25"/>
      <c r="Q930" s="25" t="s">
        <v>1696</v>
      </c>
      <c r="R930" s="25" t="s">
        <v>204</v>
      </c>
      <c r="S930" s="48" t="s">
        <v>1718</v>
      </c>
    </row>
    <row r="931" spans="1:19" x14ac:dyDescent="0.25">
      <c r="A931" s="47" t="s">
        <v>1687</v>
      </c>
      <c r="B931" s="44">
        <v>5</v>
      </c>
      <c r="C931" s="25" t="s">
        <v>3085</v>
      </c>
      <c r="D931" s="25" t="s">
        <v>67</v>
      </c>
      <c r="E931" s="26">
        <v>45394</v>
      </c>
      <c r="F931" s="26">
        <v>45407</v>
      </c>
      <c r="G931" s="25" t="s">
        <v>30</v>
      </c>
      <c r="H931" s="26">
        <v>45796</v>
      </c>
      <c r="I931" s="26">
        <v>45861</v>
      </c>
      <c r="J931" s="25" t="s">
        <v>290</v>
      </c>
      <c r="K931" s="25" t="s">
        <v>291</v>
      </c>
      <c r="L931" s="27">
        <v>1</v>
      </c>
      <c r="M931" s="26">
        <v>45861</v>
      </c>
      <c r="N931" s="25" t="str" cm="1">
        <f t="array" ref="N931">_xlfn.IFS(L931=100%,"выполнено",L931=0%,"не выполнено",L931&gt;0%,"в работе",L931&lt;100%,"в работе")</f>
        <v>выполнено</v>
      </c>
      <c r="O931" s="25"/>
      <c r="P931" s="25"/>
      <c r="Q931" s="25" t="s">
        <v>1700</v>
      </c>
      <c r="R931" s="25" t="s">
        <v>291</v>
      </c>
      <c r="S931" s="48" t="s">
        <v>1718</v>
      </c>
    </row>
    <row r="932" spans="1:19" x14ac:dyDescent="0.25">
      <c r="A932" s="47" t="s">
        <v>1687</v>
      </c>
      <c r="B932" s="44">
        <v>4</v>
      </c>
      <c r="C932" s="25" t="s">
        <v>3086</v>
      </c>
      <c r="D932" s="25" t="s">
        <v>28</v>
      </c>
      <c r="E932" s="26">
        <v>45380</v>
      </c>
      <c r="F932" s="26">
        <v>45400</v>
      </c>
      <c r="G932" s="25" t="s">
        <v>67</v>
      </c>
      <c r="H932" s="26">
        <v>45401</v>
      </c>
      <c r="I932" s="26">
        <v>45415</v>
      </c>
      <c r="J932" s="25" t="s">
        <v>464</v>
      </c>
      <c r="K932" s="25" t="s">
        <v>465</v>
      </c>
      <c r="L932" s="27">
        <v>1</v>
      </c>
      <c r="M932" s="26">
        <v>45415</v>
      </c>
      <c r="N932" s="25" t="str" cm="1">
        <f t="array" ref="N932">_xlfn.IFS(L932=100%,"выполнено",L932=0%,"не выполнено",L932&gt;0%,"в работе",L932&lt;100%,"в работе")</f>
        <v>выполнено</v>
      </c>
      <c r="O932" s="25"/>
      <c r="P932" s="25"/>
      <c r="Q932" s="25" t="s">
        <v>465</v>
      </c>
      <c r="R932" s="25" t="s">
        <v>465</v>
      </c>
      <c r="S932" s="48" t="s">
        <v>1718</v>
      </c>
    </row>
    <row r="933" spans="1:19" x14ac:dyDescent="0.25">
      <c r="A933" s="47" t="s">
        <v>1687</v>
      </c>
      <c r="B933" s="44">
        <v>5</v>
      </c>
      <c r="C933" s="25" t="s">
        <v>3087</v>
      </c>
      <c r="D933" s="25" t="s">
        <v>67</v>
      </c>
      <c r="E933" s="26">
        <v>45380</v>
      </c>
      <c r="F933" s="26">
        <v>45393</v>
      </c>
      <c r="G933" s="25" t="s">
        <v>67</v>
      </c>
      <c r="H933" s="26">
        <v>45401</v>
      </c>
      <c r="I933" s="26">
        <v>45415</v>
      </c>
      <c r="J933" s="25" t="s">
        <v>524</v>
      </c>
      <c r="K933" s="25" t="s">
        <v>444</v>
      </c>
      <c r="L933" s="27">
        <v>1</v>
      </c>
      <c r="M933" s="26">
        <v>45415</v>
      </c>
      <c r="N933" s="25" t="str" cm="1">
        <f t="array" ref="N933">_xlfn.IFS(L933=100%,"выполнено",L933=0%,"не выполнено",L933&gt;0%,"в работе",L933&lt;100%,"в работе")</f>
        <v>выполнено</v>
      </c>
      <c r="O933" s="25"/>
      <c r="P933" s="25"/>
      <c r="Q933" s="25" t="s">
        <v>1698</v>
      </c>
      <c r="R933" s="25" t="s">
        <v>1699</v>
      </c>
      <c r="S933" s="48" t="s">
        <v>1718</v>
      </c>
    </row>
    <row r="934" spans="1:19" x14ac:dyDescent="0.25">
      <c r="A934" s="47" t="s">
        <v>1687</v>
      </c>
      <c r="B934" s="44">
        <v>4</v>
      </c>
      <c r="C934" s="25" t="s">
        <v>3088</v>
      </c>
      <c r="D934" s="25" t="s">
        <v>1</v>
      </c>
      <c r="E934" s="26" t="s">
        <v>2</v>
      </c>
      <c r="F934" s="26" t="s">
        <v>2</v>
      </c>
      <c r="G934" s="25" t="s">
        <v>67</v>
      </c>
      <c r="H934" s="26">
        <v>45401</v>
      </c>
      <c r="I934" s="26">
        <v>45415</v>
      </c>
      <c r="J934" s="25"/>
      <c r="K934" s="25"/>
      <c r="L934" s="27">
        <v>1</v>
      </c>
      <c r="M934" s="26">
        <v>45415</v>
      </c>
      <c r="N934" s="25" t="str" cm="1">
        <f t="array" ref="N934">_xlfn.IFS(L934=100%,"выполнено",L934=0%,"не выполнено",L934&gt;0%,"в работе",L934&lt;100%,"в работе")</f>
        <v>выполнено</v>
      </c>
      <c r="O934" s="25"/>
      <c r="P934" s="25"/>
      <c r="Q934" s="25" t="s">
        <v>465</v>
      </c>
      <c r="R934" s="25" t="s">
        <v>465</v>
      </c>
      <c r="S934" s="48" t="s">
        <v>1718</v>
      </c>
    </row>
    <row r="935" spans="1:19" x14ac:dyDescent="0.25">
      <c r="A935" s="47" t="s">
        <v>1687</v>
      </c>
      <c r="B935" s="44">
        <v>5</v>
      </c>
      <c r="C935" s="25" t="s">
        <v>3089</v>
      </c>
      <c r="D935" s="25" t="s">
        <v>1</v>
      </c>
      <c r="E935" s="26" t="s">
        <v>2</v>
      </c>
      <c r="F935" s="26" t="s">
        <v>2</v>
      </c>
      <c r="G935" s="25" t="s">
        <v>67</v>
      </c>
      <c r="H935" s="26">
        <v>45401</v>
      </c>
      <c r="I935" s="26">
        <v>45415</v>
      </c>
      <c r="J935" s="25"/>
      <c r="K935" s="25"/>
      <c r="L935" s="27">
        <v>1</v>
      </c>
      <c r="M935" s="26">
        <v>45415</v>
      </c>
      <c r="N935" s="25" t="str" cm="1">
        <f t="array" ref="N935">_xlfn.IFS(L935=100%,"выполнено",L935=0%,"не выполнено",L935&gt;0%,"в работе",L935&lt;100%,"в работе")</f>
        <v>выполнено</v>
      </c>
      <c r="O935" s="25"/>
      <c r="P935" s="25"/>
      <c r="Q935" s="25" t="s">
        <v>1698</v>
      </c>
      <c r="R935" s="25" t="s">
        <v>1699</v>
      </c>
      <c r="S935" s="48" t="s">
        <v>1718</v>
      </c>
    </row>
    <row r="936" spans="1:19" x14ac:dyDescent="0.25">
      <c r="A936" s="47" t="s">
        <v>1687</v>
      </c>
      <c r="B936" s="44">
        <v>4</v>
      </c>
      <c r="C936" s="25" t="s">
        <v>3090</v>
      </c>
      <c r="D936" s="25" t="s">
        <v>67</v>
      </c>
      <c r="E936" s="26">
        <v>45321</v>
      </c>
      <c r="F936" s="26">
        <v>45334</v>
      </c>
      <c r="G936" s="25" t="s">
        <v>2833</v>
      </c>
      <c r="H936" s="26">
        <v>45418</v>
      </c>
      <c r="I936" s="26">
        <v>45862</v>
      </c>
      <c r="J936" s="25" t="s">
        <v>464</v>
      </c>
      <c r="K936" s="25" t="s">
        <v>465</v>
      </c>
      <c r="L936" s="27">
        <v>0.99</v>
      </c>
      <c r="M936" s="26" t="s">
        <v>2</v>
      </c>
      <c r="N936" s="25" t="str" cm="1">
        <f t="array" ref="N936">_xlfn.IFS(L936=100%,"выполнено",L936=0%,"не выполнено",L936&gt;0%,"в работе",L936&lt;100%,"в работе")</f>
        <v>в работе</v>
      </c>
      <c r="O936" s="25"/>
      <c r="P936" s="25"/>
      <c r="Q936" s="25" t="s">
        <v>465</v>
      </c>
      <c r="R936" s="25" t="s">
        <v>465</v>
      </c>
      <c r="S936" s="48" t="s">
        <v>1718</v>
      </c>
    </row>
    <row r="937" spans="1:19" x14ac:dyDescent="0.25">
      <c r="A937" s="47" t="s">
        <v>1687</v>
      </c>
      <c r="B937" s="44">
        <v>5</v>
      </c>
      <c r="C937" s="25" t="s">
        <v>3091</v>
      </c>
      <c r="D937" s="25" t="s">
        <v>67</v>
      </c>
      <c r="E937" s="26">
        <v>45321</v>
      </c>
      <c r="F937" s="26">
        <v>45334</v>
      </c>
      <c r="G937" s="25" t="s">
        <v>344</v>
      </c>
      <c r="H937" s="26">
        <v>45418</v>
      </c>
      <c r="I937" s="26">
        <v>45849</v>
      </c>
      <c r="J937" s="25" t="s">
        <v>510</v>
      </c>
      <c r="K937" s="25" t="s">
        <v>444</v>
      </c>
      <c r="L937" s="27">
        <v>1</v>
      </c>
      <c r="M937" s="26">
        <v>45849</v>
      </c>
      <c r="N937" s="25" t="str" cm="1">
        <f t="array" ref="N937">_xlfn.IFS(L937=100%,"выполнено",L937=0%,"не выполнено",L937&gt;0%,"в работе",L937&lt;100%,"в работе")</f>
        <v>выполнено</v>
      </c>
      <c r="O937" s="25"/>
      <c r="P937" s="25"/>
      <c r="Q937" s="25" t="s">
        <v>1698</v>
      </c>
      <c r="R937" s="25" t="s">
        <v>1699</v>
      </c>
      <c r="S937" s="48" t="s">
        <v>1718</v>
      </c>
    </row>
    <row r="938" spans="1:19" x14ac:dyDescent="0.25">
      <c r="A938" s="47" t="s">
        <v>1687</v>
      </c>
      <c r="B938" s="44">
        <v>5</v>
      </c>
      <c r="C938" s="25" t="s">
        <v>3092</v>
      </c>
      <c r="D938" s="25" t="s">
        <v>1</v>
      </c>
      <c r="E938" s="26" t="s">
        <v>2</v>
      </c>
      <c r="F938" s="26" t="s">
        <v>2</v>
      </c>
      <c r="G938" s="25" t="s">
        <v>309</v>
      </c>
      <c r="H938" s="26">
        <v>45806</v>
      </c>
      <c r="I938" s="26">
        <v>45862</v>
      </c>
      <c r="J938" s="25"/>
      <c r="K938" s="25"/>
      <c r="L938" s="27">
        <v>1</v>
      </c>
      <c r="M938" s="26">
        <v>45862</v>
      </c>
      <c r="N938" s="25" t="str" cm="1">
        <f t="array" ref="N938">_xlfn.IFS(L938=100%,"выполнено",L938=0%,"не выполнено",L938&gt;0%,"в работе",L938&lt;100%,"в работе")</f>
        <v>выполнено</v>
      </c>
      <c r="O938" s="25"/>
      <c r="P938" s="25"/>
      <c r="Q938" s="25" t="s">
        <v>1700</v>
      </c>
      <c r="R938" s="25" t="s">
        <v>291</v>
      </c>
      <c r="S938" s="48" t="s">
        <v>1718</v>
      </c>
    </row>
    <row r="939" spans="1:19" x14ac:dyDescent="0.25">
      <c r="A939" s="47" t="s">
        <v>1687</v>
      </c>
      <c r="B939" s="44">
        <v>4</v>
      </c>
      <c r="C939" s="25" t="s">
        <v>3093</v>
      </c>
      <c r="D939" s="25" t="s">
        <v>67</v>
      </c>
      <c r="E939" s="26">
        <v>45321</v>
      </c>
      <c r="F939" s="26">
        <v>45334</v>
      </c>
      <c r="G939" s="25" t="s">
        <v>2820</v>
      </c>
      <c r="H939" s="26">
        <v>45418</v>
      </c>
      <c r="I939" s="26">
        <v>45866</v>
      </c>
      <c r="J939" s="25" t="s">
        <v>464</v>
      </c>
      <c r="K939" s="25" t="s">
        <v>465</v>
      </c>
      <c r="L939" s="27">
        <v>1</v>
      </c>
      <c r="M939" s="26">
        <v>45866</v>
      </c>
      <c r="N939" s="25" t="str" cm="1">
        <f t="array" ref="N939">_xlfn.IFS(L939=100%,"выполнено",L939=0%,"не выполнено",L939&gt;0%,"в работе",L939&lt;100%,"в работе")</f>
        <v>выполнено</v>
      </c>
      <c r="O939" s="25"/>
      <c r="P939" s="25"/>
      <c r="Q939" s="25" t="s">
        <v>465</v>
      </c>
      <c r="R939" s="25" t="s">
        <v>465</v>
      </c>
      <c r="S939" s="48" t="s">
        <v>1718</v>
      </c>
    </row>
    <row r="940" spans="1:19" x14ac:dyDescent="0.25">
      <c r="A940" s="47" t="s">
        <v>1687</v>
      </c>
      <c r="B940" s="44">
        <v>5</v>
      </c>
      <c r="C940" s="25" t="s">
        <v>3094</v>
      </c>
      <c r="D940" s="25" t="s">
        <v>1</v>
      </c>
      <c r="E940" s="26" t="s">
        <v>2</v>
      </c>
      <c r="F940" s="26" t="s">
        <v>2</v>
      </c>
      <c r="G940" s="25" t="s">
        <v>434</v>
      </c>
      <c r="H940" s="26">
        <v>45796</v>
      </c>
      <c r="I940" s="26">
        <v>45866</v>
      </c>
      <c r="J940" s="25"/>
      <c r="K940" s="25"/>
      <c r="L940" s="27">
        <v>1</v>
      </c>
      <c r="M940" s="26">
        <v>45866</v>
      </c>
      <c r="N940" s="25" t="str" cm="1">
        <f t="array" ref="N940">_xlfn.IFS(L940=100%,"выполнено",L940=0%,"не выполнено",L940&gt;0%,"в работе",L940&lt;100%,"в работе")</f>
        <v>выполнено</v>
      </c>
      <c r="O940" s="25"/>
      <c r="P940" s="25"/>
      <c r="Q940" s="25" t="s">
        <v>1700</v>
      </c>
      <c r="R940" s="25" t="s">
        <v>291</v>
      </c>
      <c r="S940" s="48" t="s">
        <v>1718</v>
      </c>
    </row>
    <row r="941" spans="1:19" x14ac:dyDescent="0.25">
      <c r="A941" s="47" t="s">
        <v>1687</v>
      </c>
      <c r="B941" s="44">
        <v>5</v>
      </c>
      <c r="C941" s="25" t="s">
        <v>3095</v>
      </c>
      <c r="D941" s="25" t="s">
        <v>67</v>
      </c>
      <c r="E941" s="26">
        <v>45321</v>
      </c>
      <c r="F941" s="26">
        <v>45334</v>
      </c>
      <c r="G941" s="25" t="s">
        <v>963</v>
      </c>
      <c r="H941" s="26">
        <v>45418</v>
      </c>
      <c r="I941" s="26">
        <v>45849</v>
      </c>
      <c r="J941" s="25" t="s">
        <v>510</v>
      </c>
      <c r="K941" s="25" t="s">
        <v>444</v>
      </c>
      <c r="L941" s="27">
        <v>1</v>
      </c>
      <c r="M941" s="26">
        <v>45849</v>
      </c>
      <c r="N941" s="25" t="str" cm="1">
        <f t="array" ref="N941">_xlfn.IFS(L941=100%,"выполнено",L941=0%,"не выполнено",L941&gt;0%,"в работе",L941&lt;100%,"в работе")</f>
        <v>выполнено</v>
      </c>
      <c r="O941" s="25"/>
      <c r="P941" s="25"/>
      <c r="Q941" s="25" t="s">
        <v>1698</v>
      </c>
      <c r="R941" s="25" t="s">
        <v>1699</v>
      </c>
      <c r="S941" s="48" t="s">
        <v>1718</v>
      </c>
    </row>
    <row r="942" spans="1:19" x14ac:dyDescent="0.25">
      <c r="A942" s="47" t="s">
        <v>1687</v>
      </c>
      <c r="B942" s="44">
        <v>4</v>
      </c>
      <c r="C942" s="25" t="s">
        <v>3096</v>
      </c>
      <c r="D942" s="25" t="s">
        <v>27</v>
      </c>
      <c r="E942" s="26">
        <v>45328</v>
      </c>
      <c r="F942" s="26">
        <v>45355</v>
      </c>
      <c r="G942" s="25" t="s">
        <v>740</v>
      </c>
      <c r="H942" s="26">
        <v>45670</v>
      </c>
      <c r="I942" s="26">
        <v>45891</v>
      </c>
      <c r="J942" s="25" t="s">
        <v>435</v>
      </c>
      <c r="K942" s="25" t="s">
        <v>436</v>
      </c>
      <c r="L942" s="27">
        <v>0.1</v>
      </c>
      <c r="M942" s="26" t="s">
        <v>2</v>
      </c>
      <c r="N942" s="25" t="str" cm="1">
        <f t="array" ref="N942">_xlfn.IFS(L942=100%,"выполнено",L942=0%,"не выполнено",L942&gt;0%,"в работе",L942&lt;100%,"в работе")</f>
        <v>в работе</v>
      </c>
      <c r="O942" s="25"/>
      <c r="P942" s="25"/>
      <c r="Q942" s="25" t="s">
        <v>1025</v>
      </c>
      <c r="R942" s="25" t="s">
        <v>436</v>
      </c>
      <c r="S942" s="48" t="s">
        <v>1718</v>
      </c>
    </row>
    <row r="943" spans="1:19" x14ac:dyDescent="0.25">
      <c r="A943" s="47" t="s">
        <v>1687</v>
      </c>
      <c r="B943" s="44">
        <v>4</v>
      </c>
      <c r="C943" s="25" t="s">
        <v>3097</v>
      </c>
      <c r="D943" s="25" t="s">
        <v>27</v>
      </c>
      <c r="E943" s="26">
        <v>45328</v>
      </c>
      <c r="F943" s="26">
        <v>45355</v>
      </c>
      <c r="G943" s="25" t="s">
        <v>28</v>
      </c>
      <c r="H943" s="26">
        <v>45670</v>
      </c>
      <c r="I943" s="26">
        <v>45891</v>
      </c>
      <c r="J943" s="25" t="s">
        <v>464</v>
      </c>
      <c r="K943" s="25" t="s">
        <v>465</v>
      </c>
      <c r="L943" s="27">
        <v>0.3</v>
      </c>
      <c r="M943" s="26" t="s">
        <v>2</v>
      </c>
      <c r="N943" s="25" t="str" cm="1">
        <f t="array" ref="N943">_xlfn.IFS(L943=100%,"выполнено",L943=0%,"не выполнено",L943&gt;0%,"в работе",L943&lt;100%,"в работе")</f>
        <v>в работе</v>
      </c>
      <c r="O943" s="25"/>
      <c r="P943" s="25"/>
      <c r="Q943" s="25" t="s">
        <v>1719</v>
      </c>
      <c r="R943" s="25" t="s">
        <v>1719</v>
      </c>
      <c r="S943" s="48" t="s">
        <v>1718</v>
      </c>
    </row>
    <row r="944" spans="1:19" x14ac:dyDescent="0.25">
      <c r="A944" s="47" t="s">
        <v>1687</v>
      </c>
      <c r="B944" s="44">
        <v>4</v>
      </c>
      <c r="C944" s="25" t="s">
        <v>3098</v>
      </c>
      <c r="D944" s="25" t="s">
        <v>7</v>
      </c>
      <c r="E944" s="26">
        <v>45355</v>
      </c>
      <c r="F944" s="26">
        <v>45355</v>
      </c>
      <c r="G944" s="25" t="s">
        <v>7</v>
      </c>
      <c r="H944" s="26">
        <v>45891</v>
      </c>
      <c r="I944" s="26">
        <v>45891</v>
      </c>
      <c r="J944" s="25" t="s">
        <v>464</v>
      </c>
      <c r="K944" s="25" t="s">
        <v>465</v>
      </c>
      <c r="L944" s="27">
        <v>0</v>
      </c>
      <c r="M944" s="26" t="s">
        <v>2</v>
      </c>
      <c r="N944" s="25" t="str" cm="1">
        <f t="array" ref="N944">_xlfn.IFS(L944=100%,"выполнено",L944=0%,"не выполнено",L944&gt;0%,"в работе",L944&lt;100%,"в работе")</f>
        <v>не выполнено</v>
      </c>
      <c r="O944" s="25"/>
      <c r="P944" s="25"/>
      <c r="Q944" s="25" t="s">
        <v>465</v>
      </c>
      <c r="R944" s="25" t="s">
        <v>465</v>
      </c>
      <c r="S944" s="48" t="s">
        <v>1718</v>
      </c>
    </row>
    <row r="945" spans="1:19" x14ac:dyDescent="0.25">
      <c r="A945" s="47" t="s">
        <v>1687</v>
      </c>
      <c r="B945" s="44">
        <v>4</v>
      </c>
      <c r="C945" s="25" t="s">
        <v>3099</v>
      </c>
      <c r="D945" s="25" t="s">
        <v>73</v>
      </c>
      <c r="E945" s="26">
        <v>45356</v>
      </c>
      <c r="F945" s="26">
        <v>45363</v>
      </c>
      <c r="G945" s="25" t="s">
        <v>112</v>
      </c>
      <c r="H945" s="26">
        <v>45891</v>
      </c>
      <c r="I945" s="26">
        <v>45891</v>
      </c>
      <c r="J945" s="25" t="s">
        <v>478</v>
      </c>
      <c r="K945" s="25"/>
      <c r="L945" s="27">
        <v>0</v>
      </c>
      <c r="M945" s="26" t="s">
        <v>2</v>
      </c>
      <c r="N945" s="25" t="str" cm="1">
        <f t="array" ref="N945">_xlfn.IFS(L945=100%,"выполнено",L945=0%,"не выполнено",L945&gt;0%,"в работе",L945&lt;100%,"в работе")</f>
        <v>не выполнено</v>
      </c>
      <c r="O945" s="25"/>
      <c r="P945" s="25"/>
      <c r="Q945" s="25" t="s">
        <v>465</v>
      </c>
      <c r="R945" s="25" t="s">
        <v>465</v>
      </c>
      <c r="S945" s="48" t="s">
        <v>1718</v>
      </c>
    </row>
    <row r="946" spans="1:19" x14ac:dyDescent="0.25">
      <c r="A946" s="47" t="s">
        <v>1687</v>
      </c>
      <c r="B946" s="44">
        <v>4</v>
      </c>
      <c r="C946" s="25" t="s">
        <v>3100</v>
      </c>
      <c r="D946" s="25" t="s">
        <v>73</v>
      </c>
      <c r="E946" s="26">
        <v>45364</v>
      </c>
      <c r="F946" s="26">
        <v>45370</v>
      </c>
      <c r="G946" s="25" t="s">
        <v>112</v>
      </c>
      <c r="H946" s="26">
        <v>45891</v>
      </c>
      <c r="I946" s="26">
        <v>45891</v>
      </c>
      <c r="J946" s="25" t="s">
        <v>464</v>
      </c>
      <c r="K946" s="25" t="s">
        <v>465</v>
      </c>
      <c r="L946" s="27">
        <v>0</v>
      </c>
      <c r="M946" s="26" t="s">
        <v>2</v>
      </c>
      <c r="N946" s="25" t="str" cm="1">
        <f t="array" ref="N946">_xlfn.IFS(L946=100%,"выполнено",L946=0%,"не выполнено",L946&gt;0%,"в работе",L946&lt;100%,"в работе")</f>
        <v>не выполнено</v>
      </c>
      <c r="O946" s="25"/>
      <c r="P946" s="25"/>
      <c r="Q946" s="25" t="s">
        <v>465</v>
      </c>
      <c r="R946" s="25" t="s">
        <v>465</v>
      </c>
      <c r="S946" s="48" t="s">
        <v>1718</v>
      </c>
    </row>
    <row r="947" spans="1:19" x14ac:dyDescent="0.25">
      <c r="A947" s="47" t="s">
        <v>1687</v>
      </c>
      <c r="B947" s="44">
        <v>4</v>
      </c>
      <c r="C947" s="25" t="s">
        <v>3101</v>
      </c>
      <c r="D947" s="25" t="s">
        <v>73</v>
      </c>
      <c r="E947" s="26">
        <v>45371</v>
      </c>
      <c r="F947" s="26">
        <v>45379</v>
      </c>
      <c r="G947" s="25" t="s">
        <v>112</v>
      </c>
      <c r="H947" s="26">
        <v>45894</v>
      </c>
      <c r="I947" s="26">
        <v>45894</v>
      </c>
      <c r="J947" s="25" t="s">
        <v>478</v>
      </c>
      <c r="K947" s="25"/>
      <c r="L947" s="27">
        <v>0</v>
      </c>
      <c r="M947" s="26" t="s">
        <v>2</v>
      </c>
      <c r="N947" s="25" t="str" cm="1">
        <f t="array" ref="N947">_xlfn.IFS(L947=100%,"выполнено",L947=0%,"не выполнено",L947&gt;0%,"в работе",L947&lt;100%,"в работе")</f>
        <v>не выполнено</v>
      </c>
      <c r="O947" s="25"/>
      <c r="P947" s="25"/>
      <c r="Q947" s="25" t="s">
        <v>465</v>
      </c>
      <c r="R947" s="25" t="s">
        <v>465</v>
      </c>
      <c r="S947" s="48" t="s">
        <v>1718</v>
      </c>
    </row>
    <row r="948" spans="1:19" x14ac:dyDescent="0.25">
      <c r="A948" s="47" t="s">
        <v>1687</v>
      </c>
      <c r="B948" s="44">
        <v>4</v>
      </c>
      <c r="C948" s="25" t="s">
        <v>3102</v>
      </c>
      <c r="D948" s="25" t="s">
        <v>7</v>
      </c>
      <c r="E948" s="26">
        <v>45379</v>
      </c>
      <c r="F948" s="26">
        <v>45379</v>
      </c>
      <c r="G948" s="25" t="s">
        <v>7</v>
      </c>
      <c r="H948" s="26">
        <v>45894</v>
      </c>
      <c r="I948" s="26">
        <v>45894</v>
      </c>
      <c r="J948" s="25" t="s">
        <v>464</v>
      </c>
      <c r="K948" s="25" t="s">
        <v>465</v>
      </c>
      <c r="L948" s="27">
        <v>0</v>
      </c>
      <c r="M948" s="26" t="s">
        <v>2</v>
      </c>
      <c r="N948" s="25" t="str" cm="1">
        <f t="array" ref="N948">_xlfn.IFS(L948=100%,"выполнено",L948=0%,"не выполнено",L948&gt;0%,"в работе",L948&lt;100%,"в работе")</f>
        <v>не выполнено</v>
      </c>
      <c r="O948" s="25"/>
      <c r="P948" s="25"/>
      <c r="Q948" s="25" t="s">
        <v>465</v>
      </c>
      <c r="R948" s="25" t="s">
        <v>465</v>
      </c>
      <c r="S948" s="48" t="s">
        <v>1718</v>
      </c>
    </row>
    <row r="949" spans="1:19" x14ac:dyDescent="0.25">
      <c r="A949" s="47" t="s">
        <v>1687</v>
      </c>
      <c r="B949" s="44">
        <v>3</v>
      </c>
      <c r="C949" s="25" t="s">
        <v>745</v>
      </c>
      <c r="D949" s="25" t="s">
        <v>359</v>
      </c>
      <c r="E949" s="26">
        <v>45321</v>
      </c>
      <c r="F949" s="26">
        <v>45446</v>
      </c>
      <c r="G949" s="25" t="s">
        <v>1799</v>
      </c>
      <c r="H949" s="26">
        <v>45401</v>
      </c>
      <c r="I949" s="26">
        <v>45894</v>
      </c>
      <c r="J949" s="25" t="s">
        <v>464</v>
      </c>
      <c r="K949" s="25" t="s">
        <v>465</v>
      </c>
      <c r="L949" s="27">
        <v>0.84</v>
      </c>
      <c r="M949" s="26" t="s">
        <v>2</v>
      </c>
      <c r="N949" s="25" t="str" cm="1">
        <f t="array" ref="N949">_xlfn.IFS(L949=100%,"выполнено",L949=0%,"не выполнено",L949&gt;0%,"в работе",L949&lt;100%,"в работе")</f>
        <v>в работе</v>
      </c>
      <c r="O949" s="25"/>
      <c r="P949" s="25"/>
      <c r="Q949" s="25" t="s">
        <v>465</v>
      </c>
      <c r="R949" s="25" t="s">
        <v>465</v>
      </c>
      <c r="S949" s="48" t="s">
        <v>1718</v>
      </c>
    </row>
    <row r="950" spans="1:19" x14ac:dyDescent="0.25">
      <c r="A950" s="47" t="s">
        <v>1687</v>
      </c>
      <c r="B950" s="44">
        <v>4</v>
      </c>
      <c r="C950" s="25" t="s">
        <v>3103</v>
      </c>
      <c r="D950" s="25" t="s">
        <v>1</v>
      </c>
      <c r="E950" s="26" t="s">
        <v>2</v>
      </c>
      <c r="F950" s="26" t="s">
        <v>2</v>
      </c>
      <c r="G950" s="25" t="s">
        <v>303</v>
      </c>
      <c r="H950" s="26">
        <v>45401</v>
      </c>
      <c r="I950" s="26">
        <v>45450</v>
      </c>
      <c r="J950" s="25"/>
      <c r="K950" s="25"/>
      <c r="L950" s="27">
        <v>1</v>
      </c>
      <c r="M950" s="26">
        <v>45450</v>
      </c>
      <c r="N950" s="25" t="str" cm="1">
        <f t="array" ref="N950">_xlfn.IFS(L950=100%,"выполнено",L950=0%,"не выполнено",L950&gt;0%,"в работе",L950&lt;100%,"в работе")</f>
        <v>выполнено</v>
      </c>
      <c r="O950" s="25"/>
      <c r="P950" s="25"/>
      <c r="Q950" s="25" t="s">
        <v>465</v>
      </c>
      <c r="R950" s="25" t="s">
        <v>465</v>
      </c>
      <c r="S950" s="48" t="s">
        <v>1718</v>
      </c>
    </row>
    <row r="951" spans="1:19" x14ac:dyDescent="0.25">
      <c r="A951" s="47" t="s">
        <v>1687</v>
      </c>
      <c r="B951" s="44">
        <v>5</v>
      </c>
      <c r="C951" s="25" t="s">
        <v>3104</v>
      </c>
      <c r="D951" s="25" t="s">
        <v>1</v>
      </c>
      <c r="E951" s="26" t="s">
        <v>2</v>
      </c>
      <c r="F951" s="26" t="s">
        <v>2</v>
      </c>
      <c r="G951" s="25" t="s">
        <v>67</v>
      </c>
      <c r="H951" s="26">
        <v>45401</v>
      </c>
      <c r="I951" s="26">
        <v>45450</v>
      </c>
      <c r="J951" s="25"/>
      <c r="K951" s="25"/>
      <c r="L951" s="27">
        <v>1</v>
      </c>
      <c r="M951" s="26">
        <v>45450</v>
      </c>
      <c r="N951" s="25" t="str" cm="1">
        <f t="array" ref="N951">_xlfn.IFS(L951=100%,"выполнено",L951=0%,"не выполнено",L951&gt;0%,"в работе",L951&lt;100%,"в работе")</f>
        <v>выполнено</v>
      </c>
      <c r="O951" s="25"/>
      <c r="P951" s="25"/>
      <c r="Q951" s="25" t="s">
        <v>1698</v>
      </c>
      <c r="R951" s="25" t="s">
        <v>1699</v>
      </c>
      <c r="S951" s="48" t="s">
        <v>1718</v>
      </c>
    </row>
    <row r="952" spans="1:19" x14ac:dyDescent="0.25">
      <c r="A952" s="47" t="s">
        <v>1687</v>
      </c>
      <c r="B952" s="44">
        <v>4</v>
      </c>
      <c r="C952" s="25" t="s">
        <v>3105</v>
      </c>
      <c r="D952" s="25" t="s">
        <v>1</v>
      </c>
      <c r="E952" s="26" t="s">
        <v>2</v>
      </c>
      <c r="F952" s="26" t="s">
        <v>2</v>
      </c>
      <c r="G952" s="25" t="s">
        <v>303</v>
      </c>
      <c r="H952" s="26">
        <v>45401</v>
      </c>
      <c r="I952" s="26">
        <v>45450</v>
      </c>
      <c r="J952" s="25"/>
      <c r="K952" s="25"/>
      <c r="L952" s="27">
        <v>1</v>
      </c>
      <c r="M952" s="26">
        <v>45450</v>
      </c>
      <c r="N952" s="25" t="str" cm="1">
        <f t="array" ref="N952">_xlfn.IFS(L952=100%,"выполнено",L952=0%,"не выполнено",L952&gt;0%,"в работе",L952&lt;100%,"в работе")</f>
        <v>выполнено</v>
      </c>
      <c r="O952" s="25"/>
      <c r="P952" s="25"/>
      <c r="Q952" s="25" t="s">
        <v>465</v>
      </c>
      <c r="R952" s="25" t="s">
        <v>465</v>
      </c>
      <c r="S952" s="48" t="s">
        <v>1718</v>
      </c>
    </row>
    <row r="953" spans="1:19" x14ac:dyDescent="0.25">
      <c r="A953" s="47" t="s">
        <v>1687</v>
      </c>
      <c r="B953" s="44">
        <v>5</v>
      </c>
      <c r="C953" s="25" t="s">
        <v>3106</v>
      </c>
      <c r="D953" s="25" t="s">
        <v>1</v>
      </c>
      <c r="E953" s="26" t="s">
        <v>2</v>
      </c>
      <c r="F953" s="26" t="s">
        <v>2</v>
      </c>
      <c r="G953" s="25" t="s">
        <v>67</v>
      </c>
      <c r="H953" s="26">
        <v>45401</v>
      </c>
      <c r="I953" s="26">
        <v>45450</v>
      </c>
      <c r="J953" s="25"/>
      <c r="K953" s="25"/>
      <c r="L953" s="27">
        <v>1</v>
      </c>
      <c r="M953" s="26">
        <v>45450</v>
      </c>
      <c r="N953" s="25" t="str" cm="1">
        <f t="array" ref="N953">_xlfn.IFS(L953=100%,"выполнено",L953=0%,"не выполнено",L953&gt;0%,"в работе",L953&lt;100%,"в работе")</f>
        <v>выполнено</v>
      </c>
      <c r="O953" s="25"/>
      <c r="P953" s="25"/>
      <c r="Q953" s="25" t="s">
        <v>1698</v>
      </c>
      <c r="R953" s="25" t="s">
        <v>1699</v>
      </c>
      <c r="S953" s="48" t="s">
        <v>1718</v>
      </c>
    </row>
    <row r="954" spans="1:19" x14ac:dyDescent="0.25">
      <c r="A954" s="47" t="s">
        <v>1687</v>
      </c>
      <c r="B954" s="44">
        <v>4</v>
      </c>
      <c r="C954" s="25" t="s">
        <v>3107</v>
      </c>
      <c r="D954" s="25" t="s">
        <v>67</v>
      </c>
      <c r="E954" s="26">
        <v>45342</v>
      </c>
      <c r="F954" s="26">
        <v>45355</v>
      </c>
      <c r="G954" s="25" t="s">
        <v>2841</v>
      </c>
      <c r="H954" s="26">
        <v>45796</v>
      </c>
      <c r="I954" s="26">
        <v>45803</v>
      </c>
      <c r="J954" s="25" t="s">
        <v>416</v>
      </c>
      <c r="K954" s="25" t="s">
        <v>417</v>
      </c>
      <c r="L954" s="27">
        <v>1</v>
      </c>
      <c r="M954" s="26">
        <v>45803</v>
      </c>
      <c r="N954" s="25" t="str" cm="1">
        <f t="array" ref="N954">_xlfn.IFS(L954=100%,"выполнено",L954=0%,"не выполнено",L954&gt;0%,"в работе",L954&lt;100%,"в работе")</f>
        <v>выполнено</v>
      </c>
      <c r="O954" s="25"/>
      <c r="P954" s="25"/>
      <c r="Q954" s="25" t="s">
        <v>991</v>
      </c>
      <c r="R954" s="25" t="s">
        <v>1697</v>
      </c>
      <c r="S954" s="48" t="s">
        <v>1718</v>
      </c>
    </row>
    <row r="955" spans="1:19" x14ac:dyDescent="0.25">
      <c r="A955" s="47" t="s">
        <v>1687</v>
      </c>
      <c r="B955" s="44">
        <v>5</v>
      </c>
      <c r="C955" s="25" t="s">
        <v>3108</v>
      </c>
      <c r="D955" s="25" t="s">
        <v>1</v>
      </c>
      <c r="E955" s="26" t="s">
        <v>2</v>
      </c>
      <c r="F955" s="26" t="s">
        <v>2</v>
      </c>
      <c r="G955" s="25" t="s">
        <v>2841</v>
      </c>
      <c r="H955" s="26">
        <v>45796</v>
      </c>
      <c r="I955" s="26">
        <v>45803</v>
      </c>
      <c r="J955" s="25"/>
      <c r="K955" s="25"/>
      <c r="L955" s="27">
        <v>1</v>
      </c>
      <c r="M955" s="26">
        <v>45803</v>
      </c>
      <c r="N955" s="25" t="str" cm="1">
        <f t="array" ref="N955">_xlfn.IFS(L955=100%,"выполнено",L955=0%,"не выполнено",L955&gt;0%,"в работе",L955&lt;100%,"в работе")</f>
        <v>выполнено</v>
      </c>
      <c r="O955" s="25"/>
      <c r="P955" s="25"/>
      <c r="Q955" s="25" t="s">
        <v>991</v>
      </c>
      <c r="R955" s="25" t="s">
        <v>1697</v>
      </c>
      <c r="S955" s="48" t="s">
        <v>1718</v>
      </c>
    </row>
    <row r="956" spans="1:19" x14ac:dyDescent="0.25">
      <c r="A956" s="47" t="s">
        <v>1687</v>
      </c>
      <c r="B956" s="44">
        <v>4</v>
      </c>
      <c r="C956" s="25" t="s">
        <v>3109</v>
      </c>
      <c r="D956" s="25" t="s">
        <v>67</v>
      </c>
      <c r="E956" s="26">
        <v>45321</v>
      </c>
      <c r="F956" s="26">
        <v>45334</v>
      </c>
      <c r="G956" s="25" t="s">
        <v>344</v>
      </c>
      <c r="H956" s="26">
        <v>45408</v>
      </c>
      <c r="I956" s="26">
        <v>45464</v>
      </c>
      <c r="J956" s="25" t="s">
        <v>464</v>
      </c>
      <c r="K956" s="25" t="s">
        <v>465</v>
      </c>
      <c r="L956" s="27">
        <v>1</v>
      </c>
      <c r="M956" s="26">
        <v>45464</v>
      </c>
      <c r="N956" s="25" t="str" cm="1">
        <f t="array" ref="N956">_xlfn.IFS(L956=100%,"выполнено",L956=0%,"не выполнено",L956&gt;0%,"в работе",L956&lt;100%,"в работе")</f>
        <v>выполнено</v>
      </c>
      <c r="O956" s="25"/>
      <c r="P956" s="25"/>
      <c r="Q956" s="25" t="s">
        <v>464</v>
      </c>
      <c r="R956" s="25" t="s">
        <v>465</v>
      </c>
      <c r="S956" s="48" t="s">
        <v>1718</v>
      </c>
    </row>
    <row r="957" spans="1:19" x14ac:dyDescent="0.25">
      <c r="A957" s="47" t="s">
        <v>1687</v>
      </c>
      <c r="B957" s="44">
        <v>5</v>
      </c>
      <c r="C957" s="25" t="s">
        <v>3110</v>
      </c>
      <c r="D957" s="25" t="s">
        <v>67</v>
      </c>
      <c r="E957" s="26">
        <v>45321</v>
      </c>
      <c r="F957" s="26">
        <v>45334</v>
      </c>
      <c r="G957" s="25" t="s">
        <v>67</v>
      </c>
      <c r="H957" s="26">
        <v>45408</v>
      </c>
      <c r="I957" s="26">
        <v>45464</v>
      </c>
      <c r="J957" s="25" t="s">
        <v>510</v>
      </c>
      <c r="K957" s="25" t="s">
        <v>444</v>
      </c>
      <c r="L957" s="27">
        <v>1</v>
      </c>
      <c r="M957" s="26">
        <v>45464</v>
      </c>
      <c r="N957" s="25" t="str" cm="1">
        <f t="array" ref="N957">_xlfn.IFS(L957=100%,"выполнено",L957=0%,"не выполнено",L957&gt;0%,"в работе",L957&lt;100%,"в работе")</f>
        <v>выполнено</v>
      </c>
      <c r="O957" s="25"/>
      <c r="P957" s="25"/>
      <c r="Q957" s="25" t="s">
        <v>510</v>
      </c>
      <c r="R957" s="25" t="s">
        <v>1699</v>
      </c>
      <c r="S957" s="48" t="s">
        <v>1718</v>
      </c>
    </row>
    <row r="958" spans="1:19" x14ac:dyDescent="0.25">
      <c r="A958" s="47" t="s">
        <v>1687</v>
      </c>
      <c r="B958" s="44">
        <v>4</v>
      </c>
      <c r="C958" s="25" t="s">
        <v>3111</v>
      </c>
      <c r="D958" s="25" t="s">
        <v>41</v>
      </c>
      <c r="E958" s="26">
        <v>45408</v>
      </c>
      <c r="F958" s="26">
        <v>45446</v>
      </c>
      <c r="G958" s="25" t="s">
        <v>2845</v>
      </c>
      <c r="H958" s="26">
        <v>45418</v>
      </c>
      <c r="I958" s="26">
        <v>45868</v>
      </c>
      <c r="J958" s="25" t="s">
        <v>464</v>
      </c>
      <c r="K958" s="25" t="s">
        <v>465</v>
      </c>
      <c r="L958" s="27">
        <v>0.99</v>
      </c>
      <c r="M958" s="26" t="s">
        <v>2</v>
      </c>
      <c r="N958" s="25" t="str" cm="1">
        <f t="array" ref="N958">_xlfn.IFS(L958=100%,"выполнено",L958=0%,"не выполнено",L958&gt;0%,"в работе",L958&lt;100%,"в работе")</f>
        <v>в работе</v>
      </c>
      <c r="O958" s="25"/>
      <c r="P958" s="25"/>
      <c r="Q958" s="25" t="s">
        <v>465</v>
      </c>
      <c r="R958" s="25" t="s">
        <v>465</v>
      </c>
      <c r="S958" s="48" t="s">
        <v>1718</v>
      </c>
    </row>
    <row r="959" spans="1:19" x14ac:dyDescent="0.25">
      <c r="A959" s="47" t="s">
        <v>1687</v>
      </c>
      <c r="B959" s="44">
        <v>5</v>
      </c>
      <c r="C959" s="25" t="s">
        <v>3112</v>
      </c>
      <c r="D959" s="25" t="s">
        <v>27</v>
      </c>
      <c r="E959" s="26">
        <v>45408</v>
      </c>
      <c r="F959" s="26">
        <v>45439</v>
      </c>
      <c r="G959" s="25" t="s">
        <v>746</v>
      </c>
      <c r="H959" s="26">
        <v>45418</v>
      </c>
      <c r="I959" s="26">
        <v>45862</v>
      </c>
      <c r="J959" s="25" t="s">
        <v>594</v>
      </c>
      <c r="K959" s="25" t="s">
        <v>190</v>
      </c>
      <c r="L959" s="27">
        <v>1</v>
      </c>
      <c r="M959" s="26">
        <v>45862</v>
      </c>
      <c r="N959" s="25" t="str" cm="1">
        <f t="array" ref="N959">_xlfn.IFS(L959=100%,"выполнено",L959=0%,"не выполнено",L959&gt;0%,"в работе",L959&lt;100%,"в работе")</f>
        <v>выполнено</v>
      </c>
      <c r="O959" s="25"/>
      <c r="P959" s="25"/>
      <c r="Q959" s="25" t="s">
        <v>1698</v>
      </c>
      <c r="R959" s="25" t="s">
        <v>1699</v>
      </c>
      <c r="S959" s="48" t="s">
        <v>1718</v>
      </c>
    </row>
    <row r="960" spans="1:19" x14ac:dyDescent="0.25">
      <c r="A960" s="47" t="s">
        <v>1687</v>
      </c>
      <c r="B960" s="44">
        <v>5</v>
      </c>
      <c r="C960" s="25" t="s">
        <v>3113</v>
      </c>
      <c r="D960" s="25" t="s">
        <v>27</v>
      </c>
      <c r="E960" s="26">
        <v>45418</v>
      </c>
      <c r="F960" s="26">
        <v>45446</v>
      </c>
      <c r="G960" s="25" t="s">
        <v>336</v>
      </c>
      <c r="H960" s="26">
        <v>45730</v>
      </c>
      <c r="I960" s="26">
        <v>45868</v>
      </c>
      <c r="J960" s="25" t="s">
        <v>594</v>
      </c>
      <c r="K960" s="25" t="s">
        <v>190</v>
      </c>
      <c r="L960" s="27">
        <v>1</v>
      </c>
      <c r="M960" s="26">
        <v>45868</v>
      </c>
      <c r="N960" s="25" t="str" cm="1">
        <f t="array" ref="N960">_xlfn.IFS(L960=100%,"выполнено",L960=0%,"не выполнено",L960&gt;0%,"в работе",L960&lt;100%,"в работе")</f>
        <v>выполнено</v>
      </c>
      <c r="O960" s="25"/>
      <c r="P960" s="25"/>
      <c r="Q960" s="25" t="s">
        <v>1700</v>
      </c>
      <c r="R960" s="25" t="s">
        <v>291</v>
      </c>
      <c r="S960" s="48" t="s">
        <v>1718</v>
      </c>
    </row>
    <row r="961" spans="1:19" x14ac:dyDescent="0.25">
      <c r="A961" s="47" t="s">
        <v>1687</v>
      </c>
      <c r="B961" s="44">
        <v>5</v>
      </c>
      <c r="C961" s="25" t="s">
        <v>3114</v>
      </c>
      <c r="D961" s="25" t="s">
        <v>67</v>
      </c>
      <c r="E961" s="26">
        <v>45418</v>
      </c>
      <c r="F961" s="26">
        <v>45432</v>
      </c>
      <c r="G961" s="25" t="s">
        <v>44</v>
      </c>
      <c r="H961" s="26">
        <v>45418</v>
      </c>
      <c r="I961" s="26">
        <v>45868</v>
      </c>
      <c r="J961" s="25" t="s">
        <v>290</v>
      </c>
      <c r="K961" s="25" t="s">
        <v>291</v>
      </c>
      <c r="L961" s="27">
        <v>1</v>
      </c>
      <c r="M961" s="26">
        <v>45868</v>
      </c>
      <c r="N961" s="25" t="str" cm="1">
        <f t="array" ref="N961">_xlfn.IFS(L961=100%,"выполнено",L961=0%,"не выполнено",L961&gt;0%,"в работе",L961&lt;100%,"в работе")</f>
        <v>выполнено</v>
      </c>
      <c r="O961" s="25"/>
      <c r="P961" s="25"/>
      <c r="Q961" s="25" t="s">
        <v>1700</v>
      </c>
      <c r="R961" s="25" t="s">
        <v>291</v>
      </c>
      <c r="S961" s="48" t="s">
        <v>1718</v>
      </c>
    </row>
    <row r="962" spans="1:19" x14ac:dyDescent="0.25">
      <c r="A962" s="47" t="s">
        <v>1687</v>
      </c>
      <c r="B962" s="44">
        <v>4</v>
      </c>
      <c r="C962" s="25" t="s">
        <v>3115</v>
      </c>
      <c r="D962" s="25" t="s">
        <v>1</v>
      </c>
      <c r="E962" s="26" t="s">
        <v>2</v>
      </c>
      <c r="F962" s="26" t="s">
        <v>2</v>
      </c>
      <c r="G962" s="25" t="s">
        <v>2844</v>
      </c>
      <c r="H962" s="26">
        <v>45856</v>
      </c>
      <c r="I962" s="26">
        <v>45868</v>
      </c>
      <c r="J962" s="25"/>
      <c r="K962" s="25"/>
      <c r="L962" s="27">
        <v>0.95</v>
      </c>
      <c r="M962" s="26" t="s">
        <v>2</v>
      </c>
      <c r="N962" s="25" t="str" cm="1">
        <f t="array" ref="N962">_xlfn.IFS(L962=100%,"выполнено",L962=0%,"не выполнено",L962&gt;0%,"в работе",L962&lt;100%,"в работе")</f>
        <v>в работе</v>
      </c>
      <c r="O962" s="25"/>
      <c r="P962" s="25"/>
      <c r="Q962" s="25" t="s">
        <v>1719</v>
      </c>
      <c r="R962" s="25" t="s">
        <v>1719</v>
      </c>
      <c r="S962" s="48" t="s">
        <v>1718</v>
      </c>
    </row>
    <row r="963" spans="1:19" x14ac:dyDescent="0.25">
      <c r="A963" s="47" t="s">
        <v>1687</v>
      </c>
      <c r="B963" s="44">
        <v>5</v>
      </c>
      <c r="C963" s="25" t="s">
        <v>3116</v>
      </c>
      <c r="D963" s="25" t="s">
        <v>1</v>
      </c>
      <c r="E963" s="26" t="s">
        <v>2</v>
      </c>
      <c r="F963" s="26" t="s">
        <v>2</v>
      </c>
      <c r="G963" s="25" t="s">
        <v>2844</v>
      </c>
      <c r="H963" s="26">
        <v>45856</v>
      </c>
      <c r="I963" s="26">
        <v>45868</v>
      </c>
      <c r="J963" s="25"/>
      <c r="K963" s="25"/>
      <c r="L963" s="27">
        <v>0.95</v>
      </c>
      <c r="M963" s="26" t="s">
        <v>2</v>
      </c>
      <c r="N963" s="25" t="str" cm="1">
        <f t="array" ref="N963">_xlfn.IFS(L963=100%,"выполнено",L963=0%,"не выполнено",L963&gt;0%,"в работе",L963&lt;100%,"в работе")</f>
        <v>в работе</v>
      </c>
      <c r="O963" s="25"/>
      <c r="P963" s="25"/>
      <c r="Q963" s="25" t="s">
        <v>1698</v>
      </c>
      <c r="R963" s="25" t="s">
        <v>1699</v>
      </c>
      <c r="S963" s="48" t="s">
        <v>1718</v>
      </c>
    </row>
    <row r="964" spans="1:19" x14ac:dyDescent="0.25">
      <c r="A964" s="47" t="s">
        <v>1687</v>
      </c>
      <c r="B964" s="44">
        <v>4</v>
      </c>
      <c r="C964" s="25" t="s">
        <v>3117</v>
      </c>
      <c r="D964" s="25" t="s">
        <v>67</v>
      </c>
      <c r="E964" s="26">
        <v>45408</v>
      </c>
      <c r="F964" s="26">
        <v>45425</v>
      </c>
      <c r="G964" s="25" t="s">
        <v>333</v>
      </c>
      <c r="H964" s="26">
        <v>45796</v>
      </c>
      <c r="I964" s="26">
        <v>45870</v>
      </c>
      <c r="J964" s="25" t="s">
        <v>464</v>
      </c>
      <c r="K964" s="25" t="s">
        <v>465</v>
      </c>
      <c r="L964" s="27">
        <v>0.97</v>
      </c>
      <c r="M964" s="26" t="s">
        <v>2</v>
      </c>
      <c r="N964" s="25" t="str" cm="1">
        <f t="array" ref="N964">_xlfn.IFS(L964=100%,"выполнено",L964=0%,"не выполнено",L964&gt;0%,"в работе",L964&lt;100%,"в работе")</f>
        <v>в работе</v>
      </c>
      <c r="O964" s="25"/>
      <c r="P964" s="25"/>
      <c r="Q964" s="25" t="s">
        <v>1719</v>
      </c>
      <c r="R964" s="25" t="s">
        <v>1719</v>
      </c>
      <c r="S964" s="48" t="s">
        <v>1718</v>
      </c>
    </row>
    <row r="965" spans="1:19" x14ac:dyDescent="0.25">
      <c r="A965" s="47" t="s">
        <v>1687</v>
      </c>
      <c r="B965" s="44">
        <v>5</v>
      </c>
      <c r="C965" s="25" t="s">
        <v>3118</v>
      </c>
      <c r="D965" s="25" t="s">
        <v>67</v>
      </c>
      <c r="E965" s="26">
        <v>45408</v>
      </c>
      <c r="F965" s="26">
        <v>45425</v>
      </c>
      <c r="G965" s="25" t="s">
        <v>96</v>
      </c>
      <c r="H965" s="26">
        <v>45796</v>
      </c>
      <c r="I965" s="26">
        <v>45870</v>
      </c>
      <c r="J965" s="25" t="s">
        <v>203</v>
      </c>
      <c r="K965" s="25" t="s">
        <v>204</v>
      </c>
      <c r="L965" s="27">
        <v>0.95</v>
      </c>
      <c r="M965" s="26" t="s">
        <v>2</v>
      </c>
      <c r="N965" s="25" t="str" cm="1">
        <f t="array" ref="N965">_xlfn.IFS(L965=100%,"выполнено",L965=0%,"не выполнено",L965&gt;0%,"в работе",L965&lt;100%,"в работе")</f>
        <v>в работе</v>
      </c>
      <c r="O965" s="25"/>
      <c r="P965" s="25"/>
      <c r="Q965" s="25" t="s">
        <v>1696</v>
      </c>
      <c r="R965" s="25" t="s">
        <v>204</v>
      </c>
      <c r="S965" s="48" t="s">
        <v>1718</v>
      </c>
    </row>
    <row r="966" spans="1:19" x14ac:dyDescent="0.25">
      <c r="A966" s="47" t="s">
        <v>1687</v>
      </c>
      <c r="B966" s="44">
        <v>5</v>
      </c>
      <c r="C966" s="25" t="s">
        <v>3119</v>
      </c>
      <c r="D966" s="25" t="s">
        <v>67</v>
      </c>
      <c r="E966" s="26">
        <v>45408</v>
      </c>
      <c r="F966" s="26">
        <v>45425</v>
      </c>
      <c r="G966" s="25" t="s">
        <v>30</v>
      </c>
      <c r="H966" s="26">
        <v>45796</v>
      </c>
      <c r="I966" s="26">
        <v>45861</v>
      </c>
      <c r="J966" s="25" t="s">
        <v>290</v>
      </c>
      <c r="K966" s="25" t="s">
        <v>291</v>
      </c>
      <c r="L966" s="27">
        <v>1</v>
      </c>
      <c r="M966" s="26">
        <v>45861</v>
      </c>
      <c r="N966" s="25" t="str" cm="1">
        <f t="array" ref="N966">_xlfn.IFS(L966=100%,"выполнено",L966=0%,"не выполнено",L966&gt;0%,"в работе",L966&lt;100%,"в работе")</f>
        <v>выполнено</v>
      </c>
      <c r="O966" s="25"/>
      <c r="P966" s="25"/>
      <c r="Q966" s="25" t="s">
        <v>1700</v>
      </c>
      <c r="R966" s="25" t="s">
        <v>291</v>
      </c>
      <c r="S966" s="48" t="s">
        <v>1718</v>
      </c>
    </row>
    <row r="967" spans="1:19" x14ac:dyDescent="0.25">
      <c r="A967" s="47" t="s">
        <v>1687</v>
      </c>
      <c r="B967" s="44">
        <v>4</v>
      </c>
      <c r="C967" s="25" t="s">
        <v>3120</v>
      </c>
      <c r="D967" s="25" t="s">
        <v>67</v>
      </c>
      <c r="E967" s="26">
        <v>45408</v>
      </c>
      <c r="F967" s="26">
        <v>45425</v>
      </c>
      <c r="G967" s="25" t="s">
        <v>333</v>
      </c>
      <c r="H967" s="26">
        <v>45796</v>
      </c>
      <c r="I967" s="26">
        <v>45870</v>
      </c>
      <c r="J967" s="25" t="s">
        <v>464</v>
      </c>
      <c r="K967" s="25" t="s">
        <v>465</v>
      </c>
      <c r="L967" s="27">
        <v>0.97</v>
      </c>
      <c r="M967" s="26" t="s">
        <v>2</v>
      </c>
      <c r="N967" s="25" t="str" cm="1">
        <f t="array" ref="N967">_xlfn.IFS(L967=100%,"выполнено",L967=0%,"не выполнено",L967&gt;0%,"в работе",L967&lt;100%,"в работе")</f>
        <v>в работе</v>
      </c>
      <c r="O967" s="25"/>
      <c r="P967" s="25"/>
      <c r="Q967" s="25" t="s">
        <v>465</v>
      </c>
      <c r="R967" s="25" t="s">
        <v>465</v>
      </c>
      <c r="S967" s="48" t="s">
        <v>1718</v>
      </c>
    </row>
    <row r="968" spans="1:19" x14ac:dyDescent="0.25">
      <c r="A968" s="47" t="s">
        <v>1687</v>
      </c>
      <c r="B968" s="44">
        <v>5</v>
      </c>
      <c r="C968" s="25" t="s">
        <v>3121</v>
      </c>
      <c r="D968" s="25" t="s">
        <v>67</v>
      </c>
      <c r="E968" s="26">
        <v>45408</v>
      </c>
      <c r="F968" s="26">
        <v>45425</v>
      </c>
      <c r="G968" s="25" t="s">
        <v>30</v>
      </c>
      <c r="H968" s="26">
        <v>45796</v>
      </c>
      <c r="I968" s="26">
        <v>45861</v>
      </c>
      <c r="J968" s="25" t="s">
        <v>290</v>
      </c>
      <c r="K968" s="25" t="s">
        <v>291</v>
      </c>
      <c r="L968" s="27">
        <v>1</v>
      </c>
      <c r="M968" s="26">
        <v>45861</v>
      </c>
      <c r="N968" s="25" t="str" cm="1">
        <f t="array" ref="N968">_xlfn.IFS(L968=100%,"выполнено",L968=0%,"не выполнено",L968&gt;0%,"в работе",L968&lt;100%,"в работе")</f>
        <v>выполнено</v>
      </c>
      <c r="O968" s="25"/>
      <c r="P968" s="25"/>
      <c r="Q968" s="25" t="s">
        <v>1700</v>
      </c>
      <c r="R968" s="25" t="s">
        <v>291</v>
      </c>
      <c r="S968" s="48" t="s">
        <v>1718</v>
      </c>
    </row>
    <row r="969" spans="1:19" x14ac:dyDescent="0.25">
      <c r="A969" s="47" t="s">
        <v>1687</v>
      </c>
      <c r="B969" s="44">
        <v>5</v>
      </c>
      <c r="C969" s="25" t="s">
        <v>3122</v>
      </c>
      <c r="D969" s="25" t="s">
        <v>67</v>
      </c>
      <c r="E969" s="26">
        <v>45408</v>
      </c>
      <c r="F969" s="26">
        <v>45425</v>
      </c>
      <c r="G969" s="25" t="s">
        <v>963</v>
      </c>
      <c r="H969" s="26">
        <v>45796</v>
      </c>
      <c r="I969" s="26">
        <v>45870</v>
      </c>
      <c r="J969" s="25" t="s">
        <v>203</v>
      </c>
      <c r="K969" s="25" t="s">
        <v>204</v>
      </c>
      <c r="L969" s="27">
        <v>0.95</v>
      </c>
      <c r="M969" s="26" t="s">
        <v>2</v>
      </c>
      <c r="N969" s="25" t="str" cm="1">
        <f t="array" ref="N969">_xlfn.IFS(L969=100%,"выполнено",L969=0%,"не выполнено",L969&gt;0%,"в работе",L969&lt;100%,"в работе")</f>
        <v>в работе</v>
      </c>
      <c r="O969" s="25"/>
      <c r="P969" s="25"/>
      <c r="Q969" s="25" t="s">
        <v>1696</v>
      </c>
      <c r="R969" s="25" t="s">
        <v>204</v>
      </c>
      <c r="S969" s="48" t="s">
        <v>1718</v>
      </c>
    </row>
    <row r="970" spans="1:19" x14ac:dyDescent="0.25">
      <c r="A970" s="47" t="s">
        <v>1687</v>
      </c>
      <c r="B970" s="44">
        <v>4</v>
      </c>
      <c r="C970" s="25" t="s">
        <v>3123</v>
      </c>
      <c r="D970" s="25" t="s">
        <v>28</v>
      </c>
      <c r="E970" s="26">
        <v>45408</v>
      </c>
      <c r="F970" s="26">
        <v>45432</v>
      </c>
      <c r="G970" s="25" t="s">
        <v>67</v>
      </c>
      <c r="H970" s="26">
        <v>45401</v>
      </c>
      <c r="I970" s="26">
        <v>45415</v>
      </c>
      <c r="J970" s="25" t="s">
        <v>464</v>
      </c>
      <c r="K970" s="25" t="s">
        <v>465</v>
      </c>
      <c r="L970" s="27">
        <v>1</v>
      </c>
      <c r="M970" s="26">
        <v>45415</v>
      </c>
      <c r="N970" s="25" t="str" cm="1">
        <f t="array" ref="N970">_xlfn.IFS(L970=100%,"выполнено",L970=0%,"не выполнено",L970&gt;0%,"в работе",L970&lt;100%,"в работе")</f>
        <v>выполнено</v>
      </c>
      <c r="O970" s="25"/>
      <c r="P970" s="25"/>
      <c r="Q970" s="25" t="s">
        <v>465</v>
      </c>
      <c r="R970" s="25" t="s">
        <v>465</v>
      </c>
      <c r="S970" s="48" t="s">
        <v>1718</v>
      </c>
    </row>
    <row r="971" spans="1:19" x14ac:dyDescent="0.25">
      <c r="A971" s="47" t="s">
        <v>1687</v>
      </c>
      <c r="B971" s="44">
        <v>5</v>
      </c>
      <c r="C971" s="25" t="s">
        <v>3124</v>
      </c>
      <c r="D971" s="25" t="s">
        <v>67</v>
      </c>
      <c r="E971" s="26">
        <v>45408</v>
      </c>
      <c r="F971" s="26">
        <v>45425</v>
      </c>
      <c r="G971" s="25" t="s">
        <v>67</v>
      </c>
      <c r="H971" s="26">
        <v>45401</v>
      </c>
      <c r="I971" s="26">
        <v>45415</v>
      </c>
      <c r="J971" s="25" t="s">
        <v>524</v>
      </c>
      <c r="K971" s="25" t="s">
        <v>444</v>
      </c>
      <c r="L971" s="27">
        <v>1</v>
      </c>
      <c r="M971" s="26">
        <v>45415</v>
      </c>
      <c r="N971" s="25" t="str" cm="1">
        <f t="array" ref="N971">_xlfn.IFS(L971=100%,"выполнено",L971=0%,"не выполнено",L971&gt;0%,"в работе",L971&lt;100%,"в работе")</f>
        <v>выполнено</v>
      </c>
      <c r="O971" s="25"/>
      <c r="P971" s="25"/>
      <c r="Q971" s="25" t="s">
        <v>1698</v>
      </c>
      <c r="R971" s="25" t="s">
        <v>1699</v>
      </c>
      <c r="S971" s="48" t="s">
        <v>1718</v>
      </c>
    </row>
    <row r="972" spans="1:19" x14ac:dyDescent="0.25">
      <c r="A972" s="47" t="s">
        <v>1687</v>
      </c>
      <c r="B972" s="44">
        <v>4</v>
      </c>
      <c r="C972" s="25" t="s">
        <v>3125</v>
      </c>
      <c r="D972" s="25" t="s">
        <v>1</v>
      </c>
      <c r="E972" s="26" t="s">
        <v>2</v>
      </c>
      <c r="F972" s="26" t="s">
        <v>2</v>
      </c>
      <c r="G972" s="25" t="s">
        <v>67</v>
      </c>
      <c r="H972" s="26">
        <v>45401</v>
      </c>
      <c r="I972" s="26">
        <v>45415</v>
      </c>
      <c r="J972" s="25"/>
      <c r="K972" s="25"/>
      <c r="L972" s="27">
        <v>1</v>
      </c>
      <c r="M972" s="26">
        <v>45415</v>
      </c>
      <c r="N972" s="25" t="str" cm="1">
        <f t="array" ref="N972">_xlfn.IFS(L972=100%,"выполнено",L972=0%,"не выполнено",L972&gt;0%,"в работе",L972&lt;100%,"в работе")</f>
        <v>выполнено</v>
      </c>
      <c r="O972" s="25"/>
      <c r="P972" s="25"/>
      <c r="Q972" s="25" t="s">
        <v>465</v>
      </c>
      <c r="R972" s="25" t="s">
        <v>465</v>
      </c>
      <c r="S972" s="48" t="s">
        <v>1718</v>
      </c>
    </row>
    <row r="973" spans="1:19" x14ac:dyDescent="0.25">
      <c r="A973" s="47" t="s">
        <v>1687</v>
      </c>
      <c r="B973" s="44">
        <v>5</v>
      </c>
      <c r="C973" s="25" t="s">
        <v>3126</v>
      </c>
      <c r="D973" s="25" t="s">
        <v>1</v>
      </c>
      <c r="E973" s="26" t="s">
        <v>2</v>
      </c>
      <c r="F973" s="26" t="s">
        <v>2</v>
      </c>
      <c r="G973" s="25" t="s">
        <v>67</v>
      </c>
      <c r="H973" s="26">
        <v>45401</v>
      </c>
      <c r="I973" s="26">
        <v>45415</v>
      </c>
      <c r="J973" s="25"/>
      <c r="K973" s="25"/>
      <c r="L973" s="27">
        <v>1</v>
      </c>
      <c r="M973" s="26">
        <v>45415</v>
      </c>
      <c r="N973" s="25" t="str" cm="1">
        <f t="array" ref="N973">_xlfn.IFS(L973=100%,"выполнено",L973=0%,"не выполнено",L973&gt;0%,"в работе",L973&lt;100%,"в работе")</f>
        <v>выполнено</v>
      </c>
      <c r="O973" s="25"/>
      <c r="P973" s="25"/>
      <c r="Q973" s="25" t="s">
        <v>1698</v>
      </c>
      <c r="R973" s="25" t="s">
        <v>1699</v>
      </c>
      <c r="S973" s="48" t="s">
        <v>1718</v>
      </c>
    </row>
    <row r="974" spans="1:19" x14ac:dyDescent="0.25">
      <c r="A974" s="47" t="s">
        <v>1687</v>
      </c>
      <c r="B974" s="44">
        <v>4</v>
      </c>
      <c r="C974" s="25" t="s">
        <v>3127</v>
      </c>
      <c r="D974" s="25" t="s">
        <v>67</v>
      </c>
      <c r="E974" s="26">
        <v>45335</v>
      </c>
      <c r="F974" s="26">
        <v>45348</v>
      </c>
      <c r="G974" s="25" t="s">
        <v>1793</v>
      </c>
      <c r="H974" s="26">
        <v>45796</v>
      </c>
      <c r="I974" s="26">
        <v>45862</v>
      </c>
      <c r="J974" s="25" t="s">
        <v>464</v>
      </c>
      <c r="K974" s="25" t="s">
        <v>465</v>
      </c>
      <c r="L974" s="27">
        <v>1</v>
      </c>
      <c r="M974" s="26">
        <v>45862</v>
      </c>
      <c r="N974" s="25" t="str" cm="1">
        <f t="array" ref="N974">_xlfn.IFS(L974=100%,"выполнено",L974=0%,"не выполнено",L974&gt;0%,"в работе",L974&lt;100%,"в работе")</f>
        <v>выполнено</v>
      </c>
      <c r="O974" s="25"/>
      <c r="P974" s="25"/>
      <c r="Q974" s="25" t="s">
        <v>465</v>
      </c>
      <c r="R974" s="25" t="s">
        <v>465</v>
      </c>
      <c r="S974" s="48" t="s">
        <v>1718</v>
      </c>
    </row>
    <row r="975" spans="1:19" x14ac:dyDescent="0.25">
      <c r="A975" s="47" t="s">
        <v>1687</v>
      </c>
      <c r="B975" s="44">
        <v>5</v>
      </c>
      <c r="C975" s="25" t="s">
        <v>3128</v>
      </c>
      <c r="D975" s="25" t="s">
        <v>1</v>
      </c>
      <c r="E975" s="26" t="s">
        <v>2</v>
      </c>
      <c r="F975" s="26" t="s">
        <v>2</v>
      </c>
      <c r="G975" s="25" t="s">
        <v>2846</v>
      </c>
      <c r="H975" s="26">
        <v>45796</v>
      </c>
      <c r="I975" s="26">
        <v>45862</v>
      </c>
      <c r="J975" s="25"/>
      <c r="K975" s="25"/>
      <c r="L975" s="27">
        <v>1</v>
      </c>
      <c r="M975" s="26">
        <v>45862</v>
      </c>
      <c r="N975" s="25" t="str" cm="1">
        <f t="array" ref="N975">_xlfn.IFS(L975=100%,"выполнено",L975=0%,"не выполнено",L975&gt;0%,"в работе",L975&lt;100%,"в работе")</f>
        <v>выполнено</v>
      </c>
      <c r="O975" s="25"/>
      <c r="P975" s="25"/>
      <c r="Q975" s="25" t="s">
        <v>1700</v>
      </c>
      <c r="R975" s="25" t="s">
        <v>291</v>
      </c>
      <c r="S975" s="48" t="s">
        <v>1718</v>
      </c>
    </row>
    <row r="976" spans="1:19" x14ac:dyDescent="0.25">
      <c r="A976" s="47" t="s">
        <v>1687</v>
      </c>
      <c r="B976" s="44">
        <v>5</v>
      </c>
      <c r="C976" s="25" t="s">
        <v>3129</v>
      </c>
      <c r="D976" s="25" t="s">
        <v>67</v>
      </c>
      <c r="E976" s="26">
        <v>45335</v>
      </c>
      <c r="F976" s="26">
        <v>45348</v>
      </c>
      <c r="G976" s="25" t="s">
        <v>161</v>
      </c>
      <c r="H976" s="26">
        <v>45796</v>
      </c>
      <c r="I976" s="26">
        <v>45849</v>
      </c>
      <c r="J976" s="25" t="s">
        <v>510</v>
      </c>
      <c r="K976" s="25" t="s">
        <v>444</v>
      </c>
      <c r="L976" s="27">
        <v>1</v>
      </c>
      <c r="M976" s="26">
        <v>45849</v>
      </c>
      <c r="N976" s="25" t="str" cm="1">
        <f t="array" ref="N976">_xlfn.IFS(L976=100%,"выполнено",L976=0%,"не выполнено",L976&gt;0%,"в работе",L976&lt;100%,"в работе")</f>
        <v>выполнено</v>
      </c>
      <c r="O976" s="25"/>
      <c r="P976" s="25"/>
      <c r="Q976" s="25" t="s">
        <v>1698</v>
      </c>
      <c r="R976" s="25" t="s">
        <v>1699</v>
      </c>
      <c r="S976" s="48" t="s">
        <v>1718</v>
      </c>
    </row>
    <row r="977" spans="1:19" x14ac:dyDescent="0.25">
      <c r="A977" s="47" t="s">
        <v>1687</v>
      </c>
      <c r="B977" s="44">
        <v>4</v>
      </c>
      <c r="C977" s="25" t="s">
        <v>3130</v>
      </c>
      <c r="D977" s="25" t="s">
        <v>67</v>
      </c>
      <c r="E977" s="26">
        <v>45335</v>
      </c>
      <c r="F977" s="26">
        <v>45348</v>
      </c>
      <c r="G977" s="25" t="s">
        <v>2824</v>
      </c>
      <c r="H977" s="26">
        <v>45418</v>
      </c>
      <c r="I977" s="26">
        <v>45862</v>
      </c>
      <c r="J977" s="25" t="s">
        <v>464</v>
      </c>
      <c r="K977" s="25" t="s">
        <v>465</v>
      </c>
      <c r="L977" s="27">
        <v>0.99</v>
      </c>
      <c r="M977" s="26" t="s">
        <v>2</v>
      </c>
      <c r="N977" s="25" t="str" cm="1">
        <f t="array" ref="N977">_xlfn.IFS(L977=100%,"выполнено",L977=0%,"не выполнено",L977&gt;0%,"в работе",L977&lt;100%,"в работе")</f>
        <v>в работе</v>
      </c>
      <c r="O977" s="25"/>
      <c r="P977" s="25"/>
      <c r="Q977" s="25" t="s">
        <v>465</v>
      </c>
      <c r="R977" s="25" t="s">
        <v>465</v>
      </c>
      <c r="S977" s="48" t="s">
        <v>1718</v>
      </c>
    </row>
    <row r="978" spans="1:19" x14ac:dyDescent="0.25">
      <c r="A978" s="47" t="s">
        <v>1687</v>
      </c>
      <c r="B978" s="44">
        <v>5</v>
      </c>
      <c r="C978" s="25" t="s">
        <v>3131</v>
      </c>
      <c r="D978" s="25" t="s">
        <v>1</v>
      </c>
      <c r="E978" s="26" t="s">
        <v>2</v>
      </c>
      <c r="F978" s="26" t="s">
        <v>2</v>
      </c>
      <c r="G978" s="25" t="s">
        <v>2837</v>
      </c>
      <c r="H978" s="26">
        <v>45796</v>
      </c>
      <c r="I978" s="26">
        <v>45862</v>
      </c>
      <c r="J978" s="25"/>
      <c r="K978" s="25"/>
      <c r="L978" s="27">
        <v>1</v>
      </c>
      <c r="M978" s="26">
        <v>45862</v>
      </c>
      <c r="N978" s="25" t="str" cm="1">
        <f t="array" ref="N978">_xlfn.IFS(L978=100%,"выполнено",L978=0%,"не выполнено",L978&gt;0%,"в работе",L978&lt;100%,"в работе")</f>
        <v>выполнено</v>
      </c>
      <c r="O978" s="25"/>
      <c r="P978" s="25"/>
      <c r="Q978" s="25" t="s">
        <v>1700</v>
      </c>
      <c r="R978" s="25" t="s">
        <v>291</v>
      </c>
      <c r="S978" s="48" t="s">
        <v>1718</v>
      </c>
    </row>
    <row r="979" spans="1:19" x14ac:dyDescent="0.25">
      <c r="A979" s="47" t="s">
        <v>1687</v>
      </c>
      <c r="B979" s="44">
        <v>5</v>
      </c>
      <c r="C979" s="25" t="s">
        <v>3132</v>
      </c>
      <c r="D979" s="25" t="s">
        <v>67</v>
      </c>
      <c r="E979" s="26">
        <v>45335</v>
      </c>
      <c r="F979" s="26">
        <v>45348</v>
      </c>
      <c r="G979" s="25" t="s">
        <v>214</v>
      </c>
      <c r="H979" s="26">
        <v>45418</v>
      </c>
      <c r="I979" s="26">
        <v>45849</v>
      </c>
      <c r="J979" s="25" t="s">
        <v>510</v>
      </c>
      <c r="K979" s="25" t="s">
        <v>444</v>
      </c>
      <c r="L979" s="27">
        <v>1</v>
      </c>
      <c r="M979" s="26">
        <v>45849</v>
      </c>
      <c r="N979" s="25" t="str" cm="1">
        <f t="array" ref="N979">_xlfn.IFS(L979=100%,"выполнено",L979=0%,"не выполнено",L979&gt;0%,"в работе",L979&lt;100%,"в работе")</f>
        <v>выполнено</v>
      </c>
      <c r="O979" s="25"/>
      <c r="P979" s="25"/>
      <c r="Q979" s="25" t="s">
        <v>1698</v>
      </c>
      <c r="R979" s="25" t="s">
        <v>1699</v>
      </c>
      <c r="S979" s="48" t="s">
        <v>1718</v>
      </c>
    </row>
    <row r="980" spans="1:19" x14ac:dyDescent="0.25">
      <c r="A980" s="47" t="s">
        <v>1687</v>
      </c>
      <c r="B980" s="44">
        <v>4</v>
      </c>
      <c r="C980" s="25" t="s">
        <v>670</v>
      </c>
      <c r="D980" s="25" t="s">
        <v>27</v>
      </c>
      <c r="E980" s="26">
        <v>45342</v>
      </c>
      <c r="F980" s="26">
        <v>45370</v>
      </c>
      <c r="G980" s="25" t="s">
        <v>10</v>
      </c>
      <c r="H980" s="26">
        <v>45670</v>
      </c>
      <c r="I980" s="26">
        <v>45891</v>
      </c>
      <c r="J980" s="25" t="s">
        <v>435</v>
      </c>
      <c r="K980" s="25" t="s">
        <v>436</v>
      </c>
      <c r="L980" s="27">
        <v>0.3</v>
      </c>
      <c r="M980" s="26" t="s">
        <v>2</v>
      </c>
      <c r="N980" s="25" t="str" cm="1">
        <f t="array" ref="N980">_xlfn.IFS(L980=100%,"выполнено",L980=0%,"не выполнено",L980&gt;0%,"в работе",L980&lt;100%,"в работе")</f>
        <v>в работе</v>
      </c>
      <c r="O980" s="25"/>
      <c r="P980" s="25"/>
      <c r="Q980" s="25" t="s">
        <v>1025</v>
      </c>
      <c r="R980" s="25" t="s">
        <v>436</v>
      </c>
      <c r="S980" s="48" t="s">
        <v>1718</v>
      </c>
    </row>
    <row r="981" spans="1:19" x14ac:dyDescent="0.25">
      <c r="A981" s="47" t="s">
        <v>1687</v>
      </c>
      <c r="B981" s="44">
        <v>4</v>
      </c>
      <c r="C981" s="25" t="s">
        <v>671</v>
      </c>
      <c r="D981" s="25" t="s">
        <v>27</v>
      </c>
      <c r="E981" s="26">
        <v>45342</v>
      </c>
      <c r="F981" s="26">
        <v>45370</v>
      </c>
      <c r="G981" s="25" t="s">
        <v>28</v>
      </c>
      <c r="H981" s="26">
        <v>45670</v>
      </c>
      <c r="I981" s="26">
        <v>45891</v>
      </c>
      <c r="J981" s="25" t="s">
        <v>464</v>
      </c>
      <c r="K981" s="25" t="s">
        <v>465</v>
      </c>
      <c r="L981" s="27">
        <v>0.3</v>
      </c>
      <c r="M981" s="26" t="s">
        <v>2</v>
      </c>
      <c r="N981" s="25" t="str" cm="1">
        <f t="array" ref="N981">_xlfn.IFS(L981=100%,"выполнено",L981=0%,"не выполнено",L981&gt;0%,"в работе",L981&lt;100%,"в работе")</f>
        <v>в работе</v>
      </c>
      <c r="O981" s="25"/>
      <c r="P981" s="25"/>
      <c r="Q981" s="25" t="s">
        <v>464</v>
      </c>
      <c r="R981" s="25" t="s">
        <v>465</v>
      </c>
      <c r="S981" s="48" t="s">
        <v>1718</v>
      </c>
    </row>
    <row r="982" spans="1:19" x14ac:dyDescent="0.25">
      <c r="A982" s="47" t="s">
        <v>1687</v>
      </c>
      <c r="B982" s="44">
        <v>4</v>
      </c>
      <c r="C982" s="25" t="s">
        <v>673</v>
      </c>
      <c r="D982" s="25" t="s">
        <v>7</v>
      </c>
      <c r="E982" s="26">
        <v>45370</v>
      </c>
      <c r="F982" s="26">
        <v>45370</v>
      </c>
      <c r="G982" s="25" t="s">
        <v>7</v>
      </c>
      <c r="H982" s="26">
        <v>45891</v>
      </c>
      <c r="I982" s="26">
        <v>45891</v>
      </c>
      <c r="J982" s="25" t="s">
        <v>464</v>
      </c>
      <c r="K982" s="25" t="s">
        <v>465</v>
      </c>
      <c r="L982" s="27">
        <v>0</v>
      </c>
      <c r="M982" s="26" t="s">
        <v>2</v>
      </c>
      <c r="N982" s="25" t="str" cm="1">
        <f t="array" ref="N982">_xlfn.IFS(L982=100%,"выполнено",L982=0%,"не выполнено",L982&gt;0%,"в работе",L982&lt;100%,"в работе")</f>
        <v>не выполнено</v>
      </c>
      <c r="O982" s="25"/>
      <c r="P982" s="25"/>
      <c r="Q982" s="25" t="s">
        <v>465</v>
      </c>
      <c r="R982" s="25" t="s">
        <v>465</v>
      </c>
      <c r="S982" s="48" t="s">
        <v>1718</v>
      </c>
    </row>
    <row r="983" spans="1:19" x14ac:dyDescent="0.25">
      <c r="A983" s="47" t="s">
        <v>1687</v>
      </c>
      <c r="B983" s="44">
        <v>4</v>
      </c>
      <c r="C983" s="25" t="s">
        <v>675</v>
      </c>
      <c r="D983" s="25" t="s">
        <v>73</v>
      </c>
      <c r="E983" s="26">
        <v>45371</v>
      </c>
      <c r="F983" s="26">
        <v>45379</v>
      </c>
      <c r="G983" s="25" t="s">
        <v>112</v>
      </c>
      <c r="H983" s="26">
        <v>45894</v>
      </c>
      <c r="I983" s="26">
        <v>45894</v>
      </c>
      <c r="J983" s="25" t="s">
        <v>478</v>
      </c>
      <c r="K983" s="25"/>
      <c r="L983" s="27">
        <v>0</v>
      </c>
      <c r="M983" s="26" t="s">
        <v>2</v>
      </c>
      <c r="N983" s="25" t="str" cm="1">
        <f t="array" ref="N983">_xlfn.IFS(L983=100%,"выполнено",L983=0%,"не выполнено",L983&gt;0%,"в работе",L983&lt;100%,"в работе")</f>
        <v>не выполнено</v>
      </c>
      <c r="O983" s="25"/>
      <c r="P983" s="25"/>
      <c r="Q983" s="25" t="s">
        <v>1025</v>
      </c>
      <c r="R983" s="25" t="s">
        <v>436</v>
      </c>
      <c r="S983" s="48" t="s">
        <v>1718</v>
      </c>
    </row>
    <row r="984" spans="1:19" x14ac:dyDescent="0.25">
      <c r="A984" s="47" t="s">
        <v>1687</v>
      </c>
      <c r="B984" s="44">
        <v>4</v>
      </c>
      <c r="C984" s="25" t="s">
        <v>676</v>
      </c>
      <c r="D984" s="25" t="s">
        <v>73</v>
      </c>
      <c r="E984" s="26">
        <v>45380</v>
      </c>
      <c r="F984" s="26">
        <v>45386</v>
      </c>
      <c r="G984" s="25" t="s">
        <v>112</v>
      </c>
      <c r="H984" s="26">
        <v>45894</v>
      </c>
      <c r="I984" s="26">
        <v>45894</v>
      </c>
      <c r="J984" s="25" t="s">
        <v>464</v>
      </c>
      <c r="K984" s="25" t="s">
        <v>465</v>
      </c>
      <c r="L984" s="27">
        <v>0</v>
      </c>
      <c r="M984" s="26" t="s">
        <v>2</v>
      </c>
      <c r="N984" s="25" t="str" cm="1">
        <f t="array" ref="N984">_xlfn.IFS(L984=100%,"выполнено",L984=0%,"не выполнено",L984&gt;0%,"в работе",L984&lt;100%,"в работе")</f>
        <v>не выполнено</v>
      </c>
      <c r="O984" s="25"/>
      <c r="P984" s="25"/>
      <c r="Q984" s="25" t="s">
        <v>465</v>
      </c>
      <c r="R984" s="25" t="s">
        <v>465</v>
      </c>
      <c r="S984" s="48" t="s">
        <v>1718</v>
      </c>
    </row>
    <row r="985" spans="1:19" x14ac:dyDescent="0.25">
      <c r="A985" s="47" t="s">
        <v>1687</v>
      </c>
      <c r="B985" s="44">
        <v>4</v>
      </c>
      <c r="C985" s="25" t="s">
        <v>677</v>
      </c>
      <c r="D985" s="25" t="s">
        <v>73</v>
      </c>
      <c r="E985" s="26">
        <v>45387</v>
      </c>
      <c r="F985" s="26">
        <v>45393</v>
      </c>
      <c r="G985" s="25" t="s">
        <v>112</v>
      </c>
      <c r="H985" s="26">
        <v>45894</v>
      </c>
      <c r="I985" s="26">
        <v>45894</v>
      </c>
      <c r="J985" s="25" t="s">
        <v>478</v>
      </c>
      <c r="K985" s="25"/>
      <c r="L985" s="27">
        <v>0</v>
      </c>
      <c r="M985" s="26" t="s">
        <v>2</v>
      </c>
      <c r="N985" s="25" t="str" cm="1">
        <f t="array" ref="N985">_xlfn.IFS(L985=100%,"выполнено",L985=0%,"не выполнено",L985&gt;0%,"в работе",L985&lt;100%,"в работе")</f>
        <v>не выполнено</v>
      </c>
      <c r="O985" s="25"/>
      <c r="P985" s="25"/>
      <c r="Q985" s="25" t="s">
        <v>1025</v>
      </c>
      <c r="R985" s="25" t="s">
        <v>436</v>
      </c>
      <c r="S985" s="48" t="s">
        <v>1718</v>
      </c>
    </row>
    <row r="986" spans="1:19" x14ac:dyDescent="0.25">
      <c r="A986" s="47" t="s">
        <v>1687</v>
      </c>
      <c r="B986" s="44">
        <v>4</v>
      </c>
      <c r="C986" s="25" t="s">
        <v>678</v>
      </c>
      <c r="D986" s="25" t="s">
        <v>7</v>
      </c>
      <c r="E986" s="26">
        <v>45393</v>
      </c>
      <c r="F986" s="26">
        <v>45393</v>
      </c>
      <c r="G986" s="25" t="s">
        <v>7</v>
      </c>
      <c r="H986" s="26">
        <v>45894</v>
      </c>
      <c r="I986" s="26">
        <v>45894</v>
      </c>
      <c r="J986" s="25" t="s">
        <v>464</v>
      </c>
      <c r="K986" s="25" t="s">
        <v>465</v>
      </c>
      <c r="L986" s="27">
        <v>0</v>
      </c>
      <c r="M986" s="26" t="s">
        <v>2</v>
      </c>
      <c r="N986" s="25" t="str" cm="1">
        <f t="array" ref="N986">_xlfn.IFS(L986=100%,"выполнено",L986=0%,"не выполнено",L986&gt;0%,"в работе",L986&lt;100%,"в работе")</f>
        <v>не выполнено</v>
      </c>
      <c r="O986" s="25"/>
      <c r="P986" s="25"/>
      <c r="Q986" s="25" t="s">
        <v>1719</v>
      </c>
      <c r="R986" s="25" t="s">
        <v>1719</v>
      </c>
      <c r="S986" s="48" t="s">
        <v>1718</v>
      </c>
    </row>
    <row r="987" spans="1:19" x14ac:dyDescent="0.25">
      <c r="A987" s="47" t="s">
        <v>1687</v>
      </c>
      <c r="B987" s="44">
        <v>3</v>
      </c>
      <c r="C987" s="25" t="s">
        <v>747</v>
      </c>
      <c r="D987" s="25" t="s">
        <v>122</v>
      </c>
      <c r="E987" s="26">
        <v>45364</v>
      </c>
      <c r="F987" s="26">
        <v>45432</v>
      </c>
      <c r="G987" s="25" t="s">
        <v>1803</v>
      </c>
      <c r="H987" s="26">
        <v>45405</v>
      </c>
      <c r="I987" s="26">
        <v>45863</v>
      </c>
      <c r="J987" s="25" t="s">
        <v>203</v>
      </c>
      <c r="K987" s="25" t="s">
        <v>204</v>
      </c>
      <c r="L987" s="27">
        <v>1</v>
      </c>
      <c r="M987" s="26">
        <v>45863</v>
      </c>
      <c r="N987" s="25" t="str" cm="1">
        <f t="array" ref="N987">_xlfn.IFS(L987=100%,"выполнено",L987=0%,"не выполнено",L987&gt;0%,"в работе",L987&lt;100%,"в работе")</f>
        <v>выполнено</v>
      </c>
      <c r="O987" s="25"/>
      <c r="P987" s="25"/>
      <c r="Q987" s="25" t="s">
        <v>1696</v>
      </c>
      <c r="R987" s="25" t="s">
        <v>204</v>
      </c>
      <c r="S987" s="48" t="s">
        <v>1718</v>
      </c>
    </row>
    <row r="988" spans="1:19" x14ac:dyDescent="0.25">
      <c r="A988" s="47" t="s">
        <v>1687</v>
      </c>
      <c r="B988" s="44">
        <v>4</v>
      </c>
      <c r="C988" s="25" t="s">
        <v>747</v>
      </c>
      <c r="D988" s="25" t="s">
        <v>30</v>
      </c>
      <c r="E988" s="26">
        <v>45364</v>
      </c>
      <c r="F988" s="26">
        <v>45407</v>
      </c>
      <c r="G988" s="25" t="s">
        <v>250</v>
      </c>
      <c r="H988" s="26">
        <v>45405</v>
      </c>
      <c r="I988" s="26">
        <v>45862</v>
      </c>
      <c r="J988" s="25" t="s">
        <v>203</v>
      </c>
      <c r="K988" s="25" t="s">
        <v>204</v>
      </c>
      <c r="L988" s="27">
        <v>1</v>
      </c>
      <c r="M988" s="26">
        <v>45862</v>
      </c>
      <c r="N988" s="25" t="str" cm="1">
        <f t="array" ref="N988">_xlfn.IFS(L988=100%,"выполнено",L988=0%,"не выполнено",L988&gt;0%,"в работе",L988&lt;100%,"в работе")</f>
        <v>выполнено</v>
      </c>
      <c r="O988" s="25"/>
      <c r="P988" s="25"/>
      <c r="Q988" s="25" t="s">
        <v>1696</v>
      </c>
      <c r="R988" s="25" t="s">
        <v>204</v>
      </c>
      <c r="S988" s="48" t="s">
        <v>1718</v>
      </c>
    </row>
    <row r="989" spans="1:19" x14ac:dyDescent="0.25">
      <c r="A989" s="47" t="s">
        <v>1687</v>
      </c>
      <c r="B989" s="44">
        <v>4</v>
      </c>
      <c r="C989" s="25" t="s">
        <v>670</v>
      </c>
      <c r="D989" s="25" t="s">
        <v>27</v>
      </c>
      <c r="E989" s="26">
        <v>45380</v>
      </c>
      <c r="F989" s="26">
        <v>45407</v>
      </c>
      <c r="G989" s="25" t="s">
        <v>77</v>
      </c>
      <c r="H989" s="26">
        <v>45420</v>
      </c>
      <c r="I989" s="26">
        <v>45862</v>
      </c>
      <c r="J989" s="25" t="s">
        <v>435</v>
      </c>
      <c r="K989" s="25" t="s">
        <v>436</v>
      </c>
      <c r="L989" s="27">
        <v>1</v>
      </c>
      <c r="M989" s="26">
        <v>45862</v>
      </c>
      <c r="N989" s="25" t="str" cm="1">
        <f t="array" ref="N989">_xlfn.IFS(L989=100%,"выполнено",L989=0%,"не выполнено",L989&gt;0%,"в работе",L989&lt;100%,"в работе")</f>
        <v>выполнено</v>
      </c>
      <c r="O989" s="25"/>
      <c r="P989" s="25"/>
      <c r="Q989" s="25" t="s">
        <v>1025</v>
      </c>
      <c r="R989" s="25" t="s">
        <v>436</v>
      </c>
      <c r="S989" s="48" t="s">
        <v>1718</v>
      </c>
    </row>
    <row r="990" spans="1:19" x14ac:dyDescent="0.25">
      <c r="A990" s="47" t="s">
        <v>1687</v>
      </c>
      <c r="B990" s="44">
        <v>4</v>
      </c>
      <c r="C990" s="25" t="s">
        <v>671</v>
      </c>
      <c r="D990" s="25" t="s">
        <v>27</v>
      </c>
      <c r="E990" s="26">
        <v>45380</v>
      </c>
      <c r="F990" s="26">
        <v>45407</v>
      </c>
      <c r="G990" s="25" t="s">
        <v>303</v>
      </c>
      <c r="H990" s="26">
        <v>45420</v>
      </c>
      <c r="I990" s="26">
        <v>45862</v>
      </c>
      <c r="J990" s="25" t="s">
        <v>464</v>
      </c>
      <c r="K990" s="25" t="s">
        <v>465</v>
      </c>
      <c r="L990" s="27">
        <v>1</v>
      </c>
      <c r="M990" s="26">
        <v>45862</v>
      </c>
      <c r="N990" s="25" t="str" cm="1">
        <f t="array" ref="N990">_xlfn.IFS(L990=100%,"выполнено",L990=0%,"не выполнено",L990&gt;0%,"в работе",L990&lt;100%,"в работе")</f>
        <v>выполнено</v>
      </c>
      <c r="O990" s="25"/>
      <c r="P990" s="25"/>
      <c r="Q990" s="25" t="s">
        <v>464</v>
      </c>
      <c r="R990" s="25" t="s">
        <v>465</v>
      </c>
      <c r="S990" s="48" t="s">
        <v>1718</v>
      </c>
    </row>
    <row r="991" spans="1:19" x14ac:dyDescent="0.25">
      <c r="A991" s="47" t="s">
        <v>1687</v>
      </c>
      <c r="B991" s="44">
        <v>4</v>
      </c>
      <c r="C991" s="25" t="s">
        <v>673</v>
      </c>
      <c r="D991" s="25" t="s">
        <v>7</v>
      </c>
      <c r="E991" s="26">
        <v>45407</v>
      </c>
      <c r="F991" s="26">
        <v>45407</v>
      </c>
      <c r="G991" s="25" t="s">
        <v>73</v>
      </c>
      <c r="H991" s="26">
        <v>45649</v>
      </c>
      <c r="I991" s="26">
        <v>45862</v>
      </c>
      <c r="J991" s="25" t="s">
        <v>464</v>
      </c>
      <c r="K991" s="25" t="s">
        <v>465</v>
      </c>
      <c r="L991" s="27">
        <v>1</v>
      </c>
      <c r="M991" s="26">
        <v>45862</v>
      </c>
      <c r="N991" s="25" t="str" cm="1">
        <f t="array" ref="N991">_xlfn.IFS(L991=100%,"выполнено",L991=0%,"не выполнено",L991&gt;0%,"в работе",L991&lt;100%,"в работе")</f>
        <v>выполнено</v>
      </c>
      <c r="O991" s="25"/>
      <c r="P991" s="25"/>
      <c r="Q991" s="25" t="s">
        <v>465</v>
      </c>
      <c r="R991" s="25" t="s">
        <v>465</v>
      </c>
      <c r="S991" s="48" t="s">
        <v>1718</v>
      </c>
    </row>
    <row r="992" spans="1:19" x14ac:dyDescent="0.25">
      <c r="A992" s="47" t="s">
        <v>1687</v>
      </c>
      <c r="B992" s="44">
        <v>4</v>
      </c>
      <c r="C992" s="25" t="s">
        <v>675</v>
      </c>
      <c r="D992" s="25" t="s">
        <v>73</v>
      </c>
      <c r="E992" s="26">
        <v>45408</v>
      </c>
      <c r="F992" s="26">
        <v>45415</v>
      </c>
      <c r="G992" s="25" t="s">
        <v>112</v>
      </c>
      <c r="H992" s="26">
        <v>45863</v>
      </c>
      <c r="I992" s="26">
        <v>45863</v>
      </c>
      <c r="J992" s="25" t="s">
        <v>478</v>
      </c>
      <c r="K992" s="25"/>
      <c r="L992" s="27">
        <v>1</v>
      </c>
      <c r="M992" s="26">
        <v>45863</v>
      </c>
      <c r="N992" s="25" t="str" cm="1">
        <f t="array" ref="N992">_xlfn.IFS(L992=100%,"выполнено",L992=0%,"не выполнено",L992&gt;0%,"в работе",L992&lt;100%,"в работе")</f>
        <v>выполнено</v>
      </c>
      <c r="O992" s="25"/>
      <c r="P992" s="25"/>
      <c r="Q992" s="25" t="s">
        <v>1025</v>
      </c>
      <c r="R992" s="25" t="s">
        <v>436</v>
      </c>
      <c r="S992" s="48" t="s">
        <v>1718</v>
      </c>
    </row>
    <row r="993" spans="1:19" x14ac:dyDescent="0.25">
      <c r="A993" s="47" t="s">
        <v>1687</v>
      </c>
      <c r="B993" s="44">
        <v>4</v>
      </c>
      <c r="C993" s="25" t="s">
        <v>676</v>
      </c>
      <c r="D993" s="25" t="s">
        <v>73</v>
      </c>
      <c r="E993" s="26">
        <v>45418</v>
      </c>
      <c r="F993" s="26">
        <v>45425</v>
      </c>
      <c r="G993" s="25" t="s">
        <v>112</v>
      </c>
      <c r="H993" s="26">
        <v>45863</v>
      </c>
      <c r="I993" s="26">
        <v>45863</v>
      </c>
      <c r="J993" s="25" t="s">
        <v>464</v>
      </c>
      <c r="K993" s="25" t="s">
        <v>465</v>
      </c>
      <c r="L993" s="27">
        <v>1</v>
      </c>
      <c r="M993" s="26">
        <v>45863</v>
      </c>
      <c r="N993" s="25" t="str" cm="1">
        <f t="array" ref="N993">_xlfn.IFS(L993=100%,"выполнено",L993=0%,"не выполнено",L993&gt;0%,"в работе",L993&lt;100%,"в работе")</f>
        <v>выполнено</v>
      </c>
      <c r="O993" s="25"/>
      <c r="P993" s="25"/>
      <c r="Q993" s="25" t="s">
        <v>465</v>
      </c>
      <c r="R993" s="25" t="s">
        <v>465</v>
      </c>
      <c r="S993" s="48" t="s">
        <v>1718</v>
      </c>
    </row>
    <row r="994" spans="1:19" x14ac:dyDescent="0.25">
      <c r="A994" s="47" t="s">
        <v>1687</v>
      </c>
      <c r="B994" s="44">
        <v>4</v>
      </c>
      <c r="C994" s="25" t="s">
        <v>677</v>
      </c>
      <c r="D994" s="25" t="s">
        <v>73</v>
      </c>
      <c r="E994" s="26">
        <v>45426</v>
      </c>
      <c r="F994" s="26">
        <v>45432</v>
      </c>
      <c r="G994" s="25" t="s">
        <v>112</v>
      </c>
      <c r="H994" s="26">
        <v>45863</v>
      </c>
      <c r="I994" s="26">
        <v>45863</v>
      </c>
      <c r="J994" s="25" t="s">
        <v>478</v>
      </c>
      <c r="K994" s="25"/>
      <c r="L994" s="27">
        <v>1</v>
      </c>
      <c r="M994" s="26">
        <v>45863</v>
      </c>
      <c r="N994" s="25" t="str" cm="1">
        <f t="array" ref="N994">_xlfn.IFS(L994=100%,"выполнено",L994=0%,"не выполнено",L994&gt;0%,"в работе",L994&lt;100%,"в работе")</f>
        <v>выполнено</v>
      </c>
      <c r="O994" s="25"/>
      <c r="P994" s="25"/>
      <c r="Q994" s="25" t="s">
        <v>1025</v>
      </c>
      <c r="R994" s="25" t="s">
        <v>436</v>
      </c>
      <c r="S994" s="48" t="s">
        <v>1718</v>
      </c>
    </row>
    <row r="995" spans="1:19" x14ac:dyDescent="0.25">
      <c r="A995" s="47" t="s">
        <v>1687</v>
      </c>
      <c r="B995" s="44">
        <v>4</v>
      </c>
      <c r="C995" s="25" t="s">
        <v>678</v>
      </c>
      <c r="D995" s="25" t="s">
        <v>7</v>
      </c>
      <c r="E995" s="26">
        <v>45432</v>
      </c>
      <c r="F995" s="26">
        <v>45432</v>
      </c>
      <c r="G995" s="25" t="s">
        <v>7</v>
      </c>
      <c r="H995" s="26">
        <v>45863</v>
      </c>
      <c r="I995" s="26">
        <v>45863</v>
      </c>
      <c r="J995" s="25" t="s">
        <v>464</v>
      </c>
      <c r="K995" s="25" t="s">
        <v>465</v>
      </c>
      <c r="L995" s="27">
        <v>1</v>
      </c>
      <c r="M995" s="26">
        <v>45863</v>
      </c>
      <c r="N995" s="25" t="str" cm="1">
        <f t="array" ref="N995">_xlfn.IFS(L995=100%,"выполнено",L995=0%,"не выполнено",L995&gt;0%,"в работе",L995&lt;100%,"в работе")</f>
        <v>выполнено</v>
      </c>
      <c r="O995" s="25"/>
      <c r="P995" s="25"/>
      <c r="Q995" s="25" t="s">
        <v>1719</v>
      </c>
      <c r="R995" s="25" t="s">
        <v>1719</v>
      </c>
      <c r="S995" s="48" t="s">
        <v>1718</v>
      </c>
    </row>
    <row r="996" spans="1:19" x14ac:dyDescent="0.25">
      <c r="A996" s="47" t="s">
        <v>1687</v>
      </c>
      <c r="B996" s="44">
        <v>3</v>
      </c>
      <c r="C996" s="25" t="s">
        <v>748</v>
      </c>
      <c r="D996" s="25" t="s">
        <v>1</v>
      </c>
      <c r="E996" s="26" t="s">
        <v>2</v>
      </c>
      <c r="F996" s="26" t="s">
        <v>2</v>
      </c>
      <c r="G996" s="25" t="s">
        <v>65</v>
      </c>
      <c r="H996" s="26">
        <v>45828</v>
      </c>
      <c r="I996" s="26">
        <v>45868</v>
      </c>
      <c r="J996" s="25"/>
      <c r="K996" s="25"/>
      <c r="L996" s="27">
        <v>0.95</v>
      </c>
      <c r="M996" s="26" t="s">
        <v>2</v>
      </c>
      <c r="N996" s="25" t="str" cm="1">
        <f t="array" ref="N996">_xlfn.IFS(L996=100%,"выполнено",L996=0%,"не выполнено",L996&gt;0%,"в работе",L996&lt;100%,"в работе")</f>
        <v>в работе</v>
      </c>
      <c r="O996" s="25"/>
      <c r="P996" s="25"/>
      <c r="Q996" s="25" t="s">
        <v>1719</v>
      </c>
      <c r="R996" s="25" t="s">
        <v>1719</v>
      </c>
      <c r="S996" s="48" t="s">
        <v>1718</v>
      </c>
    </row>
    <row r="997" spans="1:19" x14ac:dyDescent="0.25">
      <c r="A997" s="47" t="s">
        <v>1687</v>
      </c>
      <c r="B997" s="44">
        <v>4</v>
      </c>
      <c r="C997" s="25" t="s">
        <v>3133</v>
      </c>
      <c r="D997" s="25" t="s">
        <v>1</v>
      </c>
      <c r="E997" s="26" t="s">
        <v>2</v>
      </c>
      <c r="F997" s="26" t="s">
        <v>2</v>
      </c>
      <c r="G997" s="25" t="s">
        <v>65</v>
      </c>
      <c r="H997" s="26">
        <v>45828</v>
      </c>
      <c r="I997" s="26">
        <v>45868</v>
      </c>
      <c r="J997" s="25"/>
      <c r="K997" s="25"/>
      <c r="L997" s="27">
        <v>0.95</v>
      </c>
      <c r="M997" s="26" t="s">
        <v>2</v>
      </c>
      <c r="N997" s="25" t="str" cm="1">
        <f t="array" ref="N997">_xlfn.IFS(L997=100%,"выполнено",L997=0%,"не выполнено",L997&gt;0%,"в работе",L997&lt;100%,"в работе")</f>
        <v>в работе</v>
      </c>
      <c r="O997" s="25"/>
      <c r="P997" s="25"/>
      <c r="Q997" s="25" t="s">
        <v>1719</v>
      </c>
      <c r="R997" s="25" t="s">
        <v>1719</v>
      </c>
      <c r="S997" s="48" t="s">
        <v>1718</v>
      </c>
    </row>
    <row r="998" spans="1:19" x14ac:dyDescent="0.25">
      <c r="A998" s="47" t="s">
        <v>1687</v>
      </c>
      <c r="B998" s="44">
        <v>2</v>
      </c>
      <c r="C998" s="25" t="s">
        <v>749</v>
      </c>
      <c r="D998" s="25" t="s">
        <v>96</v>
      </c>
      <c r="E998" s="26">
        <v>45380</v>
      </c>
      <c r="F998" s="26">
        <v>45432</v>
      </c>
      <c r="G998" s="25" t="s">
        <v>588</v>
      </c>
      <c r="H998" s="26">
        <v>45789</v>
      </c>
      <c r="I998" s="26">
        <v>45896</v>
      </c>
      <c r="J998" s="25" t="s">
        <v>464</v>
      </c>
      <c r="K998" s="25" t="s">
        <v>465</v>
      </c>
      <c r="L998" s="27">
        <v>0.74</v>
      </c>
      <c r="M998" s="26" t="s">
        <v>2</v>
      </c>
      <c r="N998" s="25" t="str" cm="1">
        <f t="array" ref="N998">_xlfn.IFS(L998=100%,"выполнено",L998=0%,"не выполнено",L998&gt;0%,"в работе",L998&lt;100%,"в работе")</f>
        <v>в работе</v>
      </c>
      <c r="O998" s="25"/>
      <c r="P998" s="25"/>
      <c r="Q998" s="25" t="s">
        <v>465</v>
      </c>
      <c r="R998" s="25" t="s">
        <v>465</v>
      </c>
      <c r="S998" s="48" t="s">
        <v>1718</v>
      </c>
    </row>
    <row r="999" spans="1:19" x14ac:dyDescent="0.25">
      <c r="A999" s="47" t="s">
        <v>1687</v>
      </c>
      <c r="B999" s="44">
        <v>3</v>
      </c>
      <c r="C999" s="25" t="s">
        <v>750</v>
      </c>
      <c r="D999" s="25" t="s">
        <v>30</v>
      </c>
      <c r="E999" s="26">
        <v>45380</v>
      </c>
      <c r="F999" s="26">
        <v>45425</v>
      </c>
      <c r="G999" s="25" t="s">
        <v>1804</v>
      </c>
      <c r="H999" s="26">
        <v>45792</v>
      </c>
      <c r="I999" s="26">
        <v>45896</v>
      </c>
      <c r="J999" s="25" t="s">
        <v>435</v>
      </c>
      <c r="K999" s="25" t="s">
        <v>436</v>
      </c>
      <c r="L999" s="27">
        <v>0.65</v>
      </c>
      <c r="M999" s="26" t="s">
        <v>2</v>
      </c>
      <c r="N999" s="25" t="str" cm="1">
        <f t="array" ref="N999">_xlfn.IFS(L999=100%,"выполнено",L999=0%,"не выполнено",L999&gt;0%,"в работе",L999&lt;100%,"в работе")</f>
        <v>в работе</v>
      </c>
      <c r="O999" s="25"/>
      <c r="P999" s="25"/>
      <c r="Q999" s="25" t="s">
        <v>1025</v>
      </c>
      <c r="R999" s="25" t="s">
        <v>436</v>
      </c>
      <c r="S999" s="48" t="s">
        <v>1718</v>
      </c>
    </row>
    <row r="1000" spans="1:19" x14ac:dyDescent="0.25">
      <c r="A1000" s="47" t="s">
        <v>1687</v>
      </c>
      <c r="B1000" s="44">
        <v>3</v>
      </c>
      <c r="C1000" s="25" t="s">
        <v>751</v>
      </c>
      <c r="D1000" s="25" t="s">
        <v>28</v>
      </c>
      <c r="E1000" s="26">
        <v>45408</v>
      </c>
      <c r="F1000" s="26">
        <v>45432</v>
      </c>
      <c r="G1000" s="25" t="s">
        <v>212</v>
      </c>
      <c r="H1000" s="26">
        <v>45792</v>
      </c>
      <c r="I1000" s="26">
        <v>45870</v>
      </c>
      <c r="J1000" s="25" t="s">
        <v>464</v>
      </c>
      <c r="K1000" s="25" t="s">
        <v>465</v>
      </c>
      <c r="L1000" s="27">
        <v>0.9</v>
      </c>
      <c r="M1000" s="26" t="s">
        <v>2</v>
      </c>
      <c r="N1000" s="25" t="str" cm="1">
        <f t="array" ref="N1000">_xlfn.IFS(L1000=100%,"выполнено",L1000=0%,"не выполнено",L1000&gt;0%,"в работе",L1000&lt;100%,"в работе")</f>
        <v>в работе</v>
      </c>
      <c r="O1000" s="25"/>
      <c r="P1000" s="25"/>
      <c r="Q1000" s="25" t="s">
        <v>465</v>
      </c>
      <c r="R1000" s="25" t="s">
        <v>465</v>
      </c>
      <c r="S1000" s="48" t="s">
        <v>1718</v>
      </c>
    </row>
    <row r="1001" spans="1:19" x14ac:dyDescent="0.25">
      <c r="A1001" s="47" t="s">
        <v>1687</v>
      </c>
      <c r="B1001" s="44">
        <v>3</v>
      </c>
      <c r="C1001" s="25" t="s">
        <v>752</v>
      </c>
      <c r="D1001" s="25" t="s">
        <v>28</v>
      </c>
      <c r="E1001" s="26">
        <v>45408</v>
      </c>
      <c r="F1001" s="26">
        <v>45432</v>
      </c>
      <c r="G1001" s="25" t="s">
        <v>278</v>
      </c>
      <c r="H1001" s="26">
        <v>45789</v>
      </c>
      <c r="I1001" s="26">
        <v>45824</v>
      </c>
      <c r="J1001" s="25" t="s">
        <v>518</v>
      </c>
      <c r="K1001" s="25" t="s">
        <v>519</v>
      </c>
      <c r="L1001" s="27">
        <v>1</v>
      </c>
      <c r="M1001" s="26">
        <v>45824</v>
      </c>
      <c r="N1001" s="25" t="str" cm="1">
        <f t="array" ref="N1001">_xlfn.IFS(L1001=100%,"выполнено",L1001=0%,"не выполнено",L1001&gt;0%,"в работе",L1001&lt;100%,"в работе")</f>
        <v>выполнено</v>
      </c>
      <c r="O1001" s="25"/>
      <c r="P1001" s="25"/>
      <c r="Q1001" s="25" t="s">
        <v>518</v>
      </c>
      <c r="R1001" s="25" t="s">
        <v>465</v>
      </c>
      <c r="S1001" s="48" t="s">
        <v>1718</v>
      </c>
    </row>
    <row r="1002" spans="1:19" x14ac:dyDescent="0.25">
      <c r="A1002" s="47" t="s">
        <v>1687</v>
      </c>
      <c r="B1002" s="44">
        <v>3</v>
      </c>
      <c r="C1002" s="25" t="s">
        <v>753</v>
      </c>
      <c r="D1002" s="25" t="s">
        <v>1</v>
      </c>
      <c r="E1002" s="26" t="s">
        <v>2</v>
      </c>
      <c r="F1002" s="26" t="s">
        <v>2</v>
      </c>
      <c r="G1002" s="25" t="s">
        <v>33</v>
      </c>
      <c r="H1002" s="26">
        <v>45825</v>
      </c>
      <c r="I1002" s="26">
        <v>45827</v>
      </c>
      <c r="J1002" s="25"/>
      <c r="K1002" s="25"/>
      <c r="L1002" s="27">
        <v>1</v>
      </c>
      <c r="M1002" s="26">
        <v>45827</v>
      </c>
      <c r="N1002" s="25" t="str" cm="1">
        <f t="array" ref="N1002">_xlfn.IFS(L1002=100%,"выполнено",L1002=0%,"не выполнено",L1002&gt;0%,"в работе",L1002&lt;100%,"в работе")</f>
        <v>выполнено</v>
      </c>
      <c r="O1002" s="25"/>
      <c r="P1002" s="25"/>
      <c r="Q1002" s="25" t="s">
        <v>465</v>
      </c>
      <c r="R1002" s="25" t="s">
        <v>465</v>
      </c>
      <c r="S1002" s="48" t="s">
        <v>1718</v>
      </c>
    </row>
    <row r="1003" spans="1:19" x14ac:dyDescent="0.25">
      <c r="A1003" s="47" t="s">
        <v>1687</v>
      </c>
      <c r="B1003" s="44">
        <v>3</v>
      </c>
      <c r="C1003" s="25" t="s">
        <v>754</v>
      </c>
      <c r="D1003" s="25" t="s">
        <v>28</v>
      </c>
      <c r="E1003" s="26">
        <v>45408</v>
      </c>
      <c r="F1003" s="26">
        <v>45432</v>
      </c>
      <c r="G1003" s="25" t="s">
        <v>710</v>
      </c>
      <c r="H1003" s="26">
        <v>45807</v>
      </c>
      <c r="I1003" s="26">
        <v>45867</v>
      </c>
      <c r="J1003" s="25" t="s">
        <v>755</v>
      </c>
      <c r="K1003" s="25" t="s">
        <v>417</v>
      </c>
      <c r="L1003" s="27">
        <v>0.9</v>
      </c>
      <c r="M1003" s="26" t="s">
        <v>2</v>
      </c>
      <c r="N1003" s="25" t="str" cm="1">
        <f t="array" ref="N1003">_xlfn.IFS(L1003=100%,"выполнено",L1003=0%,"не выполнено",L1003&gt;0%,"в работе",L1003&lt;100%,"в работе")</f>
        <v>в работе</v>
      </c>
      <c r="O1003" s="25"/>
      <c r="P1003" s="25"/>
      <c r="Q1003" s="25" t="s">
        <v>1028</v>
      </c>
      <c r="R1003" s="25" t="s">
        <v>436</v>
      </c>
      <c r="S1003" s="48" t="s">
        <v>1718</v>
      </c>
    </row>
    <row r="1004" spans="1:19" x14ac:dyDescent="0.25">
      <c r="A1004" s="47" t="s">
        <v>1687</v>
      </c>
      <c r="B1004" s="44">
        <v>3</v>
      </c>
      <c r="C1004" s="25" t="s">
        <v>756</v>
      </c>
      <c r="D1004" s="25" t="s">
        <v>28</v>
      </c>
      <c r="E1004" s="26">
        <v>45408</v>
      </c>
      <c r="F1004" s="26">
        <v>45432</v>
      </c>
      <c r="G1004" s="25" t="s">
        <v>240</v>
      </c>
      <c r="H1004" s="26">
        <v>45804</v>
      </c>
      <c r="I1004" s="26">
        <v>45867</v>
      </c>
      <c r="J1004" s="25" t="s">
        <v>464</v>
      </c>
      <c r="K1004" s="25" t="s">
        <v>465</v>
      </c>
      <c r="L1004" s="27">
        <v>0.9</v>
      </c>
      <c r="M1004" s="26" t="s">
        <v>2</v>
      </c>
      <c r="N1004" s="25" t="str" cm="1">
        <f t="array" ref="N1004">_xlfn.IFS(L1004=100%,"выполнено",L1004=0%,"не выполнено",L1004&gt;0%,"в работе",L1004&lt;100%,"в работе")</f>
        <v>в работе</v>
      </c>
      <c r="O1004" s="25"/>
      <c r="P1004" s="25"/>
      <c r="Q1004" s="25" t="s">
        <v>465</v>
      </c>
      <c r="R1004" s="25" t="s">
        <v>465</v>
      </c>
      <c r="S1004" s="48" t="s">
        <v>1718</v>
      </c>
    </row>
    <row r="1005" spans="1:19" x14ac:dyDescent="0.25">
      <c r="A1005" s="47" t="s">
        <v>1687</v>
      </c>
      <c r="B1005" s="44">
        <v>3</v>
      </c>
      <c r="C1005" s="25" t="s">
        <v>757</v>
      </c>
      <c r="D1005" s="25" t="s">
        <v>28</v>
      </c>
      <c r="E1005" s="26">
        <v>45408</v>
      </c>
      <c r="F1005" s="26">
        <v>45432</v>
      </c>
      <c r="G1005" s="25" t="s">
        <v>267</v>
      </c>
      <c r="H1005" s="26">
        <v>45804</v>
      </c>
      <c r="I1005" s="26">
        <v>45870</v>
      </c>
      <c r="J1005" s="25" t="s">
        <v>464</v>
      </c>
      <c r="K1005" s="25" t="s">
        <v>465</v>
      </c>
      <c r="L1005" s="27">
        <v>0.8</v>
      </c>
      <c r="M1005" s="26" t="s">
        <v>2</v>
      </c>
      <c r="N1005" s="25" t="str" cm="1">
        <f t="array" ref="N1005">_xlfn.IFS(L1005=100%,"выполнено",L1005=0%,"не выполнено",L1005&gt;0%,"в работе",L1005&lt;100%,"в работе")</f>
        <v>в работе</v>
      </c>
      <c r="O1005" s="25"/>
      <c r="P1005" s="25"/>
      <c r="Q1005" s="25" t="s">
        <v>465</v>
      </c>
      <c r="R1005" s="25" t="s">
        <v>465</v>
      </c>
      <c r="S1005" s="48" t="s">
        <v>1718</v>
      </c>
    </row>
    <row r="1006" spans="1:19" x14ac:dyDescent="0.25">
      <c r="A1006" s="47" t="s">
        <v>1687</v>
      </c>
      <c r="B1006" s="44">
        <v>3</v>
      </c>
      <c r="C1006" s="25" t="s">
        <v>759</v>
      </c>
      <c r="D1006" s="25" t="s">
        <v>1</v>
      </c>
      <c r="E1006" s="26" t="s">
        <v>2</v>
      </c>
      <c r="F1006" s="26" t="s">
        <v>2</v>
      </c>
      <c r="G1006" s="25" t="s">
        <v>313</v>
      </c>
      <c r="H1006" s="26">
        <v>45818</v>
      </c>
      <c r="I1006" s="26">
        <v>45825</v>
      </c>
      <c r="J1006" s="25"/>
      <c r="K1006" s="25"/>
      <c r="L1006" s="27">
        <v>1</v>
      </c>
      <c r="M1006" s="26">
        <v>45825</v>
      </c>
      <c r="N1006" s="25" t="str" cm="1">
        <f t="array" ref="N1006">_xlfn.IFS(L1006=100%,"выполнено",L1006=0%,"не выполнено",L1006&gt;0%,"в работе",L1006&lt;100%,"в работе")</f>
        <v>выполнено</v>
      </c>
      <c r="O1006" s="25"/>
      <c r="P1006" s="25"/>
      <c r="Q1006" s="25" t="s">
        <v>465</v>
      </c>
      <c r="R1006" s="25" t="s">
        <v>465</v>
      </c>
      <c r="S1006" s="48" t="s">
        <v>1718</v>
      </c>
    </row>
    <row r="1007" spans="1:19" x14ac:dyDescent="0.25">
      <c r="A1007" s="47" t="s">
        <v>1687</v>
      </c>
      <c r="B1007" s="44">
        <v>3</v>
      </c>
      <c r="C1007" s="25" t="s">
        <v>758</v>
      </c>
      <c r="D1007" s="25" t="s">
        <v>28</v>
      </c>
      <c r="E1007" s="26">
        <v>45408</v>
      </c>
      <c r="F1007" s="26">
        <v>45432</v>
      </c>
      <c r="G1007" s="25" t="s">
        <v>28</v>
      </c>
      <c r="H1007" s="26">
        <v>45860</v>
      </c>
      <c r="I1007" s="26">
        <v>45880</v>
      </c>
      <c r="J1007" s="25" t="s">
        <v>464</v>
      </c>
      <c r="K1007" s="25" t="s">
        <v>465</v>
      </c>
      <c r="L1007" s="27">
        <v>0</v>
      </c>
      <c r="M1007" s="26" t="s">
        <v>2</v>
      </c>
      <c r="N1007" s="25" t="str" cm="1">
        <f t="array" ref="N1007">_xlfn.IFS(L1007=100%,"выполнено",L1007=0%,"не выполнено",L1007&gt;0%,"в работе",L1007&lt;100%,"в работе")</f>
        <v>не выполнено</v>
      </c>
      <c r="O1007" s="25"/>
      <c r="P1007" s="25"/>
      <c r="Q1007" s="25" t="s">
        <v>465</v>
      </c>
      <c r="R1007" s="25" t="s">
        <v>465</v>
      </c>
      <c r="S1007" s="48" t="s">
        <v>1718</v>
      </c>
    </row>
    <row r="1008" spans="1:19" x14ac:dyDescent="0.25">
      <c r="A1008" s="47" t="s">
        <v>1687</v>
      </c>
      <c r="B1008" s="44">
        <v>2</v>
      </c>
      <c r="C1008" s="25" t="s">
        <v>760</v>
      </c>
      <c r="D1008" s="25" t="s">
        <v>28</v>
      </c>
      <c r="E1008" s="26">
        <v>45433</v>
      </c>
      <c r="F1008" s="26">
        <v>45453</v>
      </c>
      <c r="G1008" s="25" t="s">
        <v>344</v>
      </c>
      <c r="H1008" s="26">
        <v>45818</v>
      </c>
      <c r="I1008" s="26">
        <v>45870</v>
      </c>
      <c r="J1008" s="25" t="s">
        <v>761</v>
      </c>
      <c r="K1008" s="25" t="s">
        <v>762</v>
      </c>
      <c r="L1008" s="27">
        <v>0.7</v>
      </c>
      <c r="M1008" s="26" t="s">
        <v>2</v>
      </c>
      <c r="N1008" s="25" t="str" cm="1">
        <f t="array" ref="N1008">_xlfn.IFS(L1008=100%,"выполнено",L1008=0%,"не выполнено",L1008&gt;0%,"в работе",L1008&lt;100%,"в работе")</f>
        <v>в работе</v>
      </c>
      <c r="O1008" s="25"/>
      <c r="P1008" s="25"/>
      <c r="Q1008" s="25" t="s">
        <v>1027</v>
      </c>
      <c r="R1008" s="25" t="s">
        <v>762</v>
      </c>
      <c r="S1008" s="48" t="s">
        <v>1718</v>
      </c>
    </row>
    <row r="1009" spans="1:19" x14ac:dyDescent="0.25">
      <c r="A1009" s="47" t="s">
        <v>1687</v>
      </c>
      <c r="B1009" s="44">
        <v>3</v>
      </c>
      <c r="C1009" s="25" t="s">
        <v>763</v>
      </c>
      <c r="D1009" s="25" t="s">
        <v>67</v>
      </c>
      <c r="E1009" s="26">
        <v>45433</v>
      </c>
      <c r="F1009" s="26">
        <v>45446</v>
      </c>
      <c r="G1009" s="25" t="s">
        <v>240</v>
      </c>
      <c r="H1009" s="26">
        <v>45818</v>
      </c>
      <c r="I1009" s="26">
        <v>45847</v>
      </c>
      <c r="J1009" s="25" t="s">
        <v>761</v>
      </c>
      <c r="K1009" s="25" t="s">
        <v>762</v>
      </c>
      <c r="L1009" s="27">
        <v>1</v>
      </c>
      <c r="M1009" s="26">
        <v>45847</v>
      </c>
      <c r="N1009" s="25" t="str" cm="1">
        <f t="array" ref="N1009">_xlfn.IFS(L1009=100%,"выполнено",L1009=0%,"не выполнено",L1009&gt;0%,"в работе",L1009&lt;100%,"в работе")</f>
        <v>выполнено</v>
      </c>
      <c r="O1009" s="25"/>
      <c r="P1009" s="25"/>
      <c r="Q1009" s="25" t="s">
        <v>1027</v>
      </c>
      <c r="R1009" s="25" t="s">
        <v>762</v>
      </c>
      <c r="S1009" s="48" t="s">
        <v>1718</v>
      </c>
    </row>
    <row r="1010" spans="1:19" x14ac:dyDescent="0.25">
      <c r="A1010" s="47" t="s">
        <v>1687</v>
      </c>
      <c r="B1010" s="44">
        <v>3</v>
      </c>
      <c r="C1010" s="25" t="s">
        <v>764</v>
      </c>
      <c r="D1010" s="25" t="s">
        <v>73</v>
      </c>
      <c r="E1010" s="26">
        <v>45447</v>
      </c>
      <c r="F1010" s="26">
        <v>45453</v>
      </c>
      <c r="G1010" s="25" t="s">
        <v>106</v>
      </c>
      <c r="H1010" s="26">
        <v>45861</v>
      </c>
      <c r="I1010" s="26">
        <v>45870</v>
      </c>
      <c r="J1010" s="25" t="s">
        <v>761</v>
      </c>
      <c r="K1010" s="25" t="s">
        <v>762</v>
      </c>
      <c r="L1010" s="27">
        <v>0</v>
      </c>
      <c r="M1010" s="26" t="s">
        <v>2</v>
      </c>
      <c r="N1010" s="25" t="str" cm="1">
        <f t="array" ref="N1010">_xlfn.IFS(L1010=100%,"выполнено",L1010=0%,"не выполнено",L1010&gt;0%,"в работе",L1010&lt;100%,"в работе")</f>
        <v>не выполнено</v>
      </c>
      <c r="O1010" s="25"/>
      <c r="P1010" s="25"/>
      <c r="Q1010" s="25" t="s">
        <v>1027</v>
      </c>
      <c r="R1010" s="25" t="s">
        <v>762</v>
      </c>
      <c r="S1010" s="48" t="s">
        <v>1718</v>
      </c>
    </row>
    <row r="1011" spans="1:19" x14ac:dyDescent="0.25">
      <c r="A1011" s="47" t="s">
        <v>1687</v>
      </c>
      <c r="B1011" s="44">
        <v>2</v>
      </c>
      <c r="C1011" s="25" t="s">
        <v>2053</v>
      </c>
      <c r="D1011" s="25" t="s">
        <v>10</v>
      </c>
      <c r="E1011" s="26">
        <v>45390</v>
      </c>
      <c r="F1011" s="26">
        <v>45560</v>
      </c>
      <c r="G1011" s="25" t="s">
        <v>741</v>
      </c>
      <c r="H1011" s="26">
        <v>45897</v>
      </c>
      <c r="I1011" s="26">
        <v>45952</v>
      </c>
      <c r="J1011" s="25" t="s">
        <v>766</v>
      </c>
      <c r="K1011" s="25" t="s">
        <v>767</v>
      </c>
      <c r="L1011" s="27">
        <v>0</v>
      </c>
      <c r="M1011" s="26" t="s">
        <v>2</v>
      </c>
      <c r="N1011" s="25" t="str" cm="1">
        <f t="array" ref="N1011">_xlfn.IFS(L1011=100%,"выполнено",L1011=0%,"не выполнено",L1011&gt;0%,"в работе",L1011&lt;100%,"в работе")</f>
        <v>не выполнено</v>
      </c>
      <c r="O1011" s="25"/>
      <c r="P1011" s="25"/>
      <c r="Q1011" s="25" t="s">
        <v>1719</v>
      </c>
      <c r="R1011" s="25" t="s">
        <v>1719</v>
      </c>
      <c r="S1011" s="48" t="s">
        <v>1718</v>
      </c>
    </row>
    <row r="1012" spans="1:19" x14ac:dyDescent="0.25">
      <c r="A1012" s="47" t="s">
        <v>1687</v>
      </c>
      <c r="B1012" s="44">
        <v>3</v>
      </c>
      <c r="C1012" s="25" t="s">
        <v>769</v>
      </c>
      <c r="D1012" s="25" t="s">
        <v>27</v>
      </c>
      <c r="E1012" s="26">
        <v>45408</v>
      </c>
      <c r="F1012" s="26">
        <v>45439</v>
      </c>
      <c r="G1012" s="25" t="s">
        <v>30</v>
      </c>
      <c r="H1012" s="26">
        <v>45897</v>
      </c>
      <c r="I1012" s="26">
        <v>45938</v>
      </c>
      <c r="J1012" s="25" t="s">
        <v>768</v>
      </c>
      <c r="K1012" s="25"/>
      <c r="L1012" s="27">
        <v>0</v>
      </c>
      <c r="M1012" s="26" t="s">
        <v>2</v>
      </c>
      <c r="N1012" s="25" t="str" cm="1">
        <f t="array" ref="N1012">_xlfn.IFS(L1012=100%,"выполнено",L1012=0%,"не выполнено",L1012&gt;0%,"в работе",L1012&lt;100%,"в работе")</f>
        <v>не выполнено</v>
      </c>
      <c r="O1012" s="25"/>
      <c r="P1012" s="25"/>
      <c r="Q1012" s="25" t="s">
        <v>768</v>
      </c>
      <c r="R1012" s="25" t="s">
        <v>1703</v>
      </c>
      <c r="S1012" s="48" t="s">
        <v>1718</v>
      </c>
    </row>
    <row r="1013" spans="1:19" x14ac:dyDescent="0.25">
      <c r="A1013" s="47" t="s">
        <v>1687</v>
      </c>
      <c r="B1013" s="44">
        <v>3</v>
      </c>
      <c r="C1013" s="25" t="s">
        <v>770</v>
      </c>
      <c r="D1013" s="25" t="s">
        <v>73</v>
      </c>
      <c r="E1013" s="26">
        <v>45468</v>
      </c>
      <c r="F1013" s="26">
        <v>45474</v>
      </c>
      <c r="G1013" s="25" t="s">
        <v>67</v>
      </c>
      <c r="H1013" s="26">
        <v>45939</v>
      </c>
      <c r="I1013" s="26">
        <v>45952</v>
      </c>
      <c r="J1013" s="25" t="s">
        <v>768</v>
      </c>
      <c r="K1013" s="25"/>
      <c r="L1013" s="27">
        <v>0</v>
      </c>
      <c r="M1013" s="26" t="s">
        <v>2</v>
      </c>
      <c r="N1013" s="25" t="str" cm="1">
        <f t="array" ref="N1013">_xlfn.IFS(L1013=100%,"выполнено",L1013=0%,"не выполнено",L1013&gt;0%,"в работе",L1013&lt;100%,"в работе")</f>
        <v>не выполнено</v>
      </c>
      <c r="O1013" s="25"/>
      <c r="P1013" s="25"/>
      <c r="Q1013" s="25" t="s">
        <v>768</v>
      </c>
      <c r="R1013" s="25" t="s">
        <v>1703</v>
      </c>
      <c r="S1013" s="48" t="s">
        <v>1718</v>
      </c>
    </row>
    <row r="1014" spans="1:19" x14ac:dyDescent="0.25">
      <c r="A1014" s="47" t="s">
        <v>1687</v>
      </c>
      <c r="B1014" s="44">
        <v>2</v>
      </c>
      <c r="C1014" s="25" t="s">
        <v>771</v>
      </c>
      <c r="D1014" s="25" t="s">
        <v>568</v>
      </c>
      <c r="E1014" s="26">
        <v>45475</v>
      </c>
      <c r="F1014" s="26">
        <v>45560</v>
      </c>
      <c r="G1014" s="25" t="s">
        <v>742</v>
      </c>
      <c r="H1014" s="26">
        <v>45874</v>
      </c>
      <c r="I1014" s="26">
        <v>45967</v>
      </c>
      <c r="J1014" s="25" t="s">
        <v>464</v>
      </c>
      <c r="K1014" s="25" t="s">
        <v>465</v>
      </c>
      <c r="L1014" s="27">
        <v>0</v>
      </c>
      <c r="M1014" s="26" t="s">
        <v>2</v>
      </c>
      <c r="N1014" s="25" t="str" cm="1">
        <f t="array" ref="N1014">_xlfn.IFS(L1014=100%,"выполнено",L1014=0%,"не выполнено",L1014&gt;0%,"в работе",L1014&lt;100%,"в работе")</f>
        <v>не выполнено</v>
      </c>
      <c r="O1014" s="25"/>
      <c r="P1014" s="25"/>
      <c r="Q1014" s="25" t="s">
        <v>465</v>
      </c>
      <c r="R1014" s="25" t="s">
        <v>465</v>
      </c>
      <c r="S1014" s="48" t="s">
        <v>1718</v>
      </c>
    </row>
    <row r="1015" spans="1:19" x14ac:dyDescent="0.25">
      <c r="A1015" s="47" t="s">
        <v>1687</v>
      </c>
      <c r="B1015" s="44">
        <v>3</v>
      </c>
      <c r="C1015" s="25" t="s">
        <v>772</v>
      </c>
      <c r="D1015" s="25" t="s">
        <v>112</v>
      </c>
      <c r="E1015" s="26">
        <v>45475</v>
      </c>
      <c r="F1015" s="26">
        <v>45475</v>
      </c>
      <c r="G1015" s="25" t="s">
        <v>33</v>
      </c>
      <c r="H1015" s="26">
        <v>45874</v>
      </c>
      <c r="I1015" s="26">
        <v>45876</v>
      </c>
      <c r="J1015" s="25" t="s">
        <v>464</v>
      </c>
      <c r="K1015" s="25" t="s">
        <v>465</v>
      </c>
      <c r="L1015" s="27">
        <v>0</v>
      </c>
      <c r="M1015" s="26" t="s">
        <v>2</v>
      </c>
      <c r="N1015" s="25" t="str" cm="1">
        <f t="array" ref="N1015">_xlfn.IFS(L1015=100%,"выполнено",L1015=0%,"не выполнено",L1015&gt;0%,"в работе",L1015&lt;100%,"в работе")</f>
        <v>не выполнено</v>
      </c>
      <c r="O1015" s="25"/>
      <c r="P1015" s="25"/>
      <c r="Q1015" s="25" t="s">
        <v>465</v>
      </c>
      <c r="R1015" s="25" t="s">
        <v>465</v>
      </c>
      <c r="S1015" s="48" t="s">
        <v>1718</v>
      </c>
    </row>
    <row r="1016" spans="1:19" x14ac:dyDescent="0.25">
      <c r="A1016" s="47" t="s">
        <v>1687</v>
      </c>
      <c r="B1016" s="44">
        <v>3</v>
      </c>
      <c r="C1016" s="25" t="s">
        <v>773</v>
      </c>
      <c r="D1016" s="25" t="s">
        <v>73</v>
      </c>
      <c r="E1016" s="26">
        <v>45476</v>
      </c>
      <c r="F1016" s="26">
        <v>45482</v>
      </c>
      <c r="G1016" s="25" t="s">
        <v>73</v>
      </c>
      <c r="H1016" s="26">
        <v>45877</v>
      </c>
      <c r="I1016" s="26">
        <v>45883</v>
      </c>
      <c r="J1016" s="25" t="s">
        <v>464</v>
      </c>
      <c r="K1016" s="25" t="s">
        <v>465</v>
      </c>
      <c r="L1016" s="27">
        <v>0</v>
      </c>
      <c r="M1016" s="26" t="s">
        <v>2</v>
      </c>
      <c r="N1016" s="25" t="str" cm="1">
        <f t="array" ref="N1016">_xlfn.IFS(L1016=100%,"выполнено",L1016=0%,"не выполнено",L1016&gt;0%,"в работе",L1016&lt;100%,"в работе")</f>
        <v>не выполнено</v>
      </c>
      <c r="O1016" s="25"/>
      <c r="P1016" s="25"/>
      <c r="Q1016" s="25" t="s">
        <v>465</v>
      </c>
      <c r="R1016" s="25" t="s">
        <v>465</v>
      </c>
      <c r="S1016" s="48" t="s">
        <v>1718</v>
      </c>
    </row>
    <row r="1017" spans="1:19" x14ac:dyDescent="0.25">
      <c r="A1017" s="47" t="s">
        <v>1687</v>
      </c>
      <c r="B1017" s="44">
        <v>3</v>
      </c>
      <c r="C1017" s="25" t="s">
        <v>774</v>
      </c>
      <c r="D1017" s="25" t="s">
        <v>67</v>
      </c>
      <c r="E1017" s="26">
        <v>45483</v>
      </c>
      <c r="F1017" s="26">
        <v>45496</v>
      </c>
      <c r="G1017" s="25" t="s">
        <v>28</v>
      </c>
      <c r="H1017" s="26">
        <v>45884</v>
      </c>
      <c r="I1017" s="26">
        <v>45904</v>
      </c>
      <c r="J1017" s="25" t="s">
        <v>478</v>
      </c>
      <c r="K1017" s="25"/>
      <c r="L1017" s="27">
        <v>0</v>
      </c>
      <c r="M1017" s="26" t="s">
        <v>2</v>
      </c>
      <c r="N1017" s="25" t="str" cm="1">
        <f t="array" ref="N1017">_xlfn.IFS(L1017=100%,"выполнено",L1017=0%,"не выполнено",L1017&gt;0%,"в работе",L1017&lt;100%,"в работе")</f>
        <v>не выполнено</v>
      </c>
      <c r="O1017" s="25"/>
      <c r="P1017" s="25"/>
      <c r="Q1017" s="25" t="s">
        <v>478</v>
      </c>
      <c r="R1017" s="25" t="s">
        <v>465</v>
      </c>
      <c r="S1017" s="48" t="s">
        <v>1718</v>
      </c>
    </row>
    <row r="1018" spans="1:19" x14ac:dyDescent="0.25">
      <c r="A1018" s="47" t="s">
        <v>1687</v>
      </c>
      <c r="B1018" s="44">
        <v>3</v>
      </c>
      <c r="C1018" s="25" t="s">
        <v>775</v>
      </c>
      <c r="D1018" s="25" t="s">
        <v>27</v>
      </c>
      <c r="E1018" s="26">
        <v>45497</v>
      </c>
      <c r="F1018" s="26">
        <v>45524</v>
      </c>
      <c r="G1018" s="25" t="s">
        <v>27</v>
      </c>
      <c r="H1018" s="26">
        <v>45905</v>
      </c>
      <c r="I1018" s="26">
        <v>45932</v>
      </c>
      <c r="J1018" s="25" t="s">
        <v>464</v>
      </c>
      <c r="K1018" s="25" t="s">
        <v>465</v>
      </c>
      <c r="L1018" s="27">
        <v>0</v>
      </c>
      <c r="M1018" s="26" t="s">
        <v>2</v>
      </c>
      <c r="N1018" s="25" t="str" cm="1">
        <f t="array" ref="N1018">_xlfn.IFS(L1018=100%,"выполнено",L1018=0%,"не выполнено",L1018&gt;0%,"в работе",L1018&lt;100%,"в работе")</f>
        <v>не выполнено</v>
      </c>
      <c r="O1018" s="25"/>
      <c r="P1018" s="25"/>
      <c r="Q1018" s="25" t="s">
        <v>465</v>
      </c>
      <c r="R1018" s="25" t="s">
        <v>465</v>
      </c>
      <c r="S1018" s="48" t="s">
        <v>1718</v>
      </c>
    </row>
    <row r="1019" spans="1:19" x14ac:dyDescent="0.25">
      <c r="A1019" s="47" t="s">
        <v>1687</v>
      </c>
      <c r="B1019" s="44">
        <v>3</v>
      </c>
      <c r="C1019" s="25" t="s">
        <v>776</v>
      </c>
      <c r="D1019" s="25" t="s">
        <v>7</v>
      </c>
      <c r="E1019" s="26">
        <v>45524</v>
      </c>
      <c r="F1019" s="26">
        <v>45524</v>
      </c>
      <c r="G1019" s="25" t="s">
        <v>7</v>
      </c>
      <c r="H1019" s="26">
        <v>45932</v>
      </c>
      <c r="I1019" s="26">
        <v>45932</v>
      </c>
      <c r="J1019" s="25" t="s">
        <v>464</v>
      </c>
      <c r="K1019" s="25" t="s">
        <v>465</v>
      </c>
      <c r="L1019" s="27">
        <v>0</v>
      </c>
      <c r="M1019" s="26" t="s">
        <v>2</v>
      </c>
      <c r="N1019" s="25" t="str" cm="1">
        <f t="array" ref="N1019">_xlfn.IFS(L1019=100%,"выполнено",L1019=0%,"не выполнено",L1019&gt;0%,"в работе",L1019&lt;100%,"в работе")</f>
        <v>не выполнено</v>
      </c>
      <c r="O1019" s="25"/>
      <c r="P1019" s="25"/>
      <c r="Q1019" s="25" t="s">
        <v>465</v>
      </c>
      <c r="R1019" s="25" t="s">
        <v>465</v>
      </c>
      <c r="S1019" s="48" t="s">
        <v>1718</v>
      </c>
    </row>
    <row r="1020" spans="1:19" x14ac:dyDescent="0.25">
      <c r="A1020" s="47" t="s">
        <v>1687</v>
      </c>
      <c r="B1020" s="44">
        <v>3</v>
      </c>
      <c r="C1020" s="25" t="s">
        <v>777</v>
      </c>
      <c r="D1020" s="25" t="s">
        <v>67</v>
      </c>
      <c r="E1020" s="26">
        <v>45525</v>
      </c>
      <c r="F1020" s="26">
        <v>45539</v>
      </c>
      <c r="G1020" s="25" t="s">
        <v>67</v>
      </c>
      <c r="H1020" s="26">
        <v>45933</v>
      </c>
      <c r="I1020" s="26">
        <v>45946</v>
      </c>
      <c r="J1020" s="25" t="s">
        <v>464</v>
      </c>
      <c r="K1020" s="25" t="s">
        <v>465</v>
      </c>
      <c r="L1020" s="27">
        <v>0</v>
      </c>
      <c r="M1020" s="26" t="s">
        <v>2</v>
      </c>
      <c r="N1020" s="25" t="str" cm="1">
        <f t="array" ref="N1020">_xlfn.IFS(L1020=100%,"выполнено",L1020=0%,"не выполнено",L1020&gt;0%,"в работе",L1020&lt;100%,"в работе")</f>
        <v>не выполнено</v>
      </c>
      <c r="O1020" s="25"/>
      <c r="P1020" s="25"/>
      <c r="Q1020" s="25" t="s">
        <v>465</v>
      </c>
      <c r="R1020" s="25" t="s">
        <v>465</v>
      </c>
      <c r="S1020" s="48" t="s">
        <v>1718</v>
      </c>
    </row>
    <row r="1021" spans="1:19" x14ac:dyDescent="0.25">
      <c r="A1021" s="47" t="s">
        <v>1687</v>
      </c>
      <c r="B1021" s="44">
        <v>3</v>
      </c>
      <c r="C1021" s="25" t="s">
        <v>778</v>
      </c>
      <c r="D1021" s="25" t="s">
        <v>28</v>
      </c>
      <c r="E1021" s="26">
        <v>45540</v>
      </c>
      <c r="F1021" s="26">
        <v>45560</v>
      </c>
      <c r="G1021" s="25" t="s">
        <v>28</v>
      </c>
      <c r="H1021" s="26">
        <v>45947</v>
      </c>
      <c r="I1021" s="26">
        <v>45967</v>
      </c>
      <c r="J1021" s="25" t="s">
        <v>464</v>
      </c>
      <c r="K1021" s="25" t="s">
        <v>465</v>
      </c>
      <c r="L1021" s="27">
        <v>0</v>
      </c>
      <c r="M1021" s="26" t="s">
        <v>2</v>
      </c>
      <c r="N1021" s="25" t="str" cm="1">
        <f t="array" ref="N1021">_xlfn.IFS(L1021=100%,"выполнено",L1021=0%,"не выполнено",L1021&gt;0%,"в работе",L1021&lt;100%,"в работе")</f>
        <v>не выполнено</v>
      </c>
      <c r="O1021" s="25"/>
      <c r="P1021" s="25"/>
      <c r="Q1021" s="25" t="s">
        <v>465</v>
      </c>
      <c r="R1021" s="25" t="s">
        <v>465</v>
      </c>
      <c r="S1021" s="48" t="s">
        <v>1718</v>
      </c>
    </row>
    <row r="1022" spans="1:19" x14ac:dyDescent="0.25">
      <c r="A1022" s="47" t="s">
        <v>1688</v>
      </c>
      <c r="B1022" s="44">
        <v>1</v>
      </c>
      <c r="C1022" s="25" t="s">
        <v>779</v>
      </c>
      <c r="D1022" s="25" t="s">
        <v>1</v>
      </c>
      <c r="E1022" s="26" t="s">
        <v>2</v>
      </c>
      <c r="F1022" s="26" t="s">
        <v>2</v>
      </c>
      <c r="G1022" s="25" t="s">
        <v>1775</v>
      </c>
      <c r="H1022" s="26">
        <v>45663</v>
      </c>
      <c r="I1022" s="26">
        <v>45884</v>
      </c>
      <c r="J1022" s="25"/>
      <c r="K1022" s="25"/>
      <c r="L1022" s="27">
        <v>0.95</v>
      </c>
      <c r="M1022" s="26" t="s">
        <v>2</v>
      </c>
      <c r="N1022" s="25" t="str" cm="1">
        <f t="array" ref="N1022">_xlfn.IFS(L1022=100%,"выполнено",L1022=0%,"не выполнено",L1022&gt;0%,"в работе",L1022&lt;100%,"в работе")</f>
        <v>в работе</v>
      </c>
      <c r="O1022" s="25"/>
      <c r="P1022" s="25"/>
      <c r="Q1022" s="25" t="s">
        <v>1719</v>
      </c>
      <c r="R1022" s="25" t="s">
        <v>1719</v>
      </c>
      <c r="S1022" s="48" t="s">
        <v>1718</v>
      </c>
    </row>
    <row r="1023" spans="1:19" x14ac:dyDescent="0.25">
      <c r="A1023" s="47" t="s">
        <v>1688</v>
      </c>
      <c r="B1023" s="44">
        <v>1</v>
      </c>
      <c r="C1023" s="25" t="s">
        <v>2054</v>
      </c>
      <c r="D1023" s="25" t="s">
        <v>7</v>
      </c>
      <c r="E1023" s="26">
        <v>45663</v>
      </c>
      <c r="F1023" s="26">
        <v>45799</v>
      </c>
      <c r="G1023" s="25" t="s">
        <v>1775</v>
      </c>
      <c r="H1023" s="26">
        <v>45663</v>
      </c>
      <c r="I1023" s="26">
        <v>45884</v>
      </c>
      <c r="J1023" s="25"/>
      <c r="K1023" s="25"/>
      <c r="L1023" s="27">
        <v>0.95</v>
      </c>
      <c r="M1023" s="26" t="s">
        <v>2</v>
      </c>
      <c r="N1023" s="25" t="str" cm="1">
        <f t="array" ref="N1023">_xlfn.IFS(L1023=100%,"выполнено",L1023=0%,"не выполнено",L1023&gt;0%,"в работе",L1023&lt;100%,"в работе")</f>
        <v>в работе</v>
      </c>
      <c r="O1023" s="25"/>
      <c r="P1023" s="25"/>
      <c r="Q1023" s="25" t="s">
        <v>1719</v>
      </c>
      <c r="R1023" s="25" t="s">
        <v>1719</v>
      </c>
      <c r="S1023" s="48" t="s">
        <v>1718</v>
      </c>
    </row>
    <row r="1024" spans="1:19" x14ac:dyDescent="0.25">
      <c r="A1024" s="47" t="s">
        <v>1688</v>
      </c>
      <c r="B1024" s="44">
        <v>2</v>
      </c>
      <c r="C1024" s="25" t="s">
        <v>2055</v>
      </c>
      <c r="D1024" s="25" t="s">
        <v>7</v>
      </c>
      <c r="E1024" s="26">
        <v>45663</v>
      </c>
      <c r="F1024" s="26">
        <v>45666</v>
      </c>
      <c r="G1024" s="25" t="s">
        <v>192</v>
      </c>
      <c r="H1024" s="26">
        <v>45663</v>
      </c>
      <c r="I1024" s="26">
        <v>45666</v>
      </c>
      <c r="J1024" s="25"/>
      <c r="K1024" s="25"/>
      <c r="L1024" s="27">
        <v>1</v>
      </c>
      <c r="M1024" s="26">
        <v>45666</v>
      </c>
      <c r="N1024" s="25" t="str" cm="1">
        <f t="array" ref="N1024">_xlfn.IFS(L1024=100%,"выполнено",L1024=0%,"не выполнено",L1024&gt;0%,"в работе",L1024&lt;100%,"в работе")</f>
        <v>выполнено</v>
      </c>
      <c r="O1024" s="25"/>
      <c r="P1024" s="25"/>
      <c r="Q1024" s="25" t="s">
        <v>1719</v>
      </c>
      <c r="R1024" s="25" t="s">
        <v>1719</v>
      </c>
      <c r="S1024" s="48" t="s">
        <v>1718</v>
      </c>
    </row>
    <row r="1025" spans="1:19" x14ac:dyDescent="0.25">
      <c r="A1025" s="47" t="s">
        <v>1688</v>
      </c>
      <c r="B1025" s="44">
        <v>3</v>
      </c>
      <c r="C1025" s="25" t="s">
        <v>2056</v>
      </c>
      <c r="D1025" s="25" t="s">
        <v>7</v>
      </c>
      <c r="E1025" s="26">
        <v>45663</v>
      </c>
      <c r="F1025" s="26">
        <v>45665</v>
      </c>
      <c r="G1025" s="25" t="s">
        <v>33</v>
      </c>
      <c r="H1025" s="26">
        <v>45663</v>
      </c>
      <c r="I1025" s="26">
        <v>45665</v>
      </c>
      <c r="J1025" s="25"/>
      <c r="K1025" s="25"/>
      <c r="L1025" s="27">
        <v>1</v>
      </c>
      <c r="M1025" s="26">
        <v>45665</v>
      </c>
      <c r="N1025" s="25" t="str" cm="1">
        <f t="array" ref="N1025">_xlfn.IFS(L1025=100%,"выполнено",L1025=0%,"не выполнено",L1025&gt;0%,"в работе",L1025&lt;100%,"в работе")</f>
        <v>выполнено</v>
      </c>
      <c r="O1025" s="25"/>
      <c r="P1025" s="25"/>
      <c r="Q1025" s="25" t="s">
        <v>1719</v>
      </c>
      <c r="R1025" s="25" t="s">
        <v>1719</v>
      </c>
      <c r="S1025" s="48" t="s">
        <v>1718</v>
      </c>
    </row>
    <row r="1026" spans="1:19" x14ac:dyDescent="0.25">
      <c r="A1026" s="47" t="s">
        <v>1688</v>
      </c>
      <c r="B1026" s="44">
        <v>3</v>
      </c>
      <c r="C1026" s="25" t="s">
        <v>2057</v>
      </c>
      <c r="D1026" s="25" t="s">
        <v>7</v>
      </c>
      <c r="E1026" s="26">
        <v>45666</v>
      </c>
      <c r="F1026" s="26">
        <v>45666</v>
      </c>
      <c r="G1026" s="25" t="s">
        <v>112</v>
      </c>
      <c r="H1026" s="26">
        <v>45666</v>
      </c>
      <c r="I1026" s="26">
        <v>45666</v>
      </c>
      <c r="J1026" s="25"/>
      <c r="K1026" s="25"/>
      <c r="L1026" s="27">
        <v>1</v>
      </c>
      <c r="M1026" s="26">
        <v>45666</v>
      </c>
      <c r="N1026" s="25" t="str" cm="1">
        <f t="array" ref="N1026">_xlfn.IFS(L1026=100%,"выполнено",L1026=0%,"не выполнено",L1026&gt;0%,"в работе",L1026&lt;100%,"в работе")</f>
        <v>выполнено</v>
      </c>
      <c r="O1026" s="25"/>
      <c r="P1026" s="25"/>
      <c r="Q1026" s="25" t="s">
        <v>1719</v>
      </c>
      <c r="R1026" s="25" t="s">
        <v>1719</v>
      </c>
      <c r="S1026" s="48" t="s">
        <v>1718</v>
      </c>
    </row>
    <row r="1027" spans="1:19" x14ac:dyDescent="0.25">
      <c r="A1027" s="47" t="s">
        <v>1688</v>
      </c>
      <c r="B1027" s="44">
        <v>2</v>
      </c>
      <c r="C1027" s="25" t="s">
        <v>2058</v>
      </c>
      <c r="D1027" s="25" t="s">
        <v>7</v>
      </c>
      <c r="E1027" s="26">
        <v>45666</v>
      </c>
      <c r="F1027" s="26">
        <v>45757</v>
      </c>
      <c r="G1027" s="25" t="s">
        <v>883</v>
      </c>
      <c r="H1027" s="26">
        <v>45666</v>
      </c>
      <c r="I1027" s="26">
        <v>45814</v>
      </c>
      <c r="J1027" s="25"/>
      <c r="K1027" s="25"/>
      <c r="L1027" s="27">
        <v>1</v>
      </c>
      <c r="M1027" s="26">
        <v>45814</v>
      </c>
      <c r="N1027" s="25" t="str" cm="1">
        <f t="array" ref="N1027">_xlfn.IFS(L1027=100%,"выполнено",L1027=0%,"не выполнено",L1027&gt;0%,"в работе",L1027&lt;100%,"в работе")</f>
        <v>выполнено</v>
      </c>
      <c r="O1027" s="25"/>
      <c r="P1027" s="25"/>
      <c r="Q1027" s="25" t="s">
        <v>1719</v>
      </c>
      <c r="R1027" s="25" t="s">
        <v>1719</v>
      </c>
      <c r="S1027" s="48" t="s">
        <v>1718</v>
      </c>
    </row>
    <row r="1028" spans="1:19" x14ac:dyDescent="0.25">
      <c r="A1028" s="47" t="s">
        <v>1688</v>
      </c>
      <c r="B1028" s="44">
        <v>3</v>
      </c>
      <c r="C1028" s="25" t="s">
        <v>2059</v>
      </c>
      <c r="D1028" s="25" t="s">
        <v>7</v>
      </c>
      <c r="E1028" s="26">
        <v>45666</v>
      </c>
      <c r="F1028" s="26">
        <v>45673</v>
      </c>
      <c r="G1028" s="25" t="s">
        <v>313</v>
      </c>
      <c r="H1028" s="26">
        <v>45666</v>
      </c>
      <c r="I1028" s="26">
        <v>45673</v>
      </c>
      <c r="J1028" s="25"/>
      <c r="K1028" s="25"/>
      <c r="L1028" s="27">
        <v>1</v>
      </c>
      <c r="M1028" s="26">
        <v>45673</v>
      </c>
      <c r="N1028" s="25" t="str" cm="1">
        <f t="array" ref="N1028">_xlfn.IFS(L1028=100%,"выполнено",L1028=0%,"не выполнено",L1028&gt;0%,"в работе",L1028&lt;100%,"в работе")</f>
        <v>выполнено</v>
      </c>
      <c r="O1028" s="25"/>
      <c r="P1028" s="25"/>
      <c r="Q1028" s="25" t="s">
        <v>1719</v>
      </c>
      <c r="R1028" s="25" t="s">
        <v>1719</v>
      </c>
      <c r="S1028" s="48" t="s">
        <v>1718</v>
      </c>
    </row>
    <row r="1029" spans="1:19" x14ac:dyDescent="0.25">
      <c r="A1029" s="47" t="s">
        <v>1688</v>
      </c>
      <c r="B1029" s="44">
        <v>3</v>
      </c>
      <c r="C1029" s="25" t="s">
        <v>2060</v>
      </c>
      <c r="D1029" s="25" t="s">
        <v>7</v>
      </c>
      <c r="E1029" s="26">
        <v>45666</v>
      </c>
      <c r="F1029" s="26">
        <v>45670</v>
      </c>
      <c r="G1029" s="25" t="s">
        <v>33</v>
      </c>
      <c r="H1029" s="26">
        <v>45666</v>
      </c>
      <c r="I1029" s="26">
        <v>45670</v>
      </c>
      <c r="J1029" s="25"/>
      <c r="K1029" s="25"/>
      <c r="L1029" s="27">
        <v>1</v>
      </c>
      <c r="M1029" s="26">
        <v>45670</v>
      </c>
      <c r="N1029" s="25" t="str" cm="1">
        <f t="array" ref="N1029">_xlfn.IFS(L1029=100%,"выполнено",L1029=0%,"не выполнено",L1029&gt;0%,"в работе",L1029&lt;100%,"в работе")</f>
        <v>выполнено</v>
      </c>
      <c r="O1029" s="25"/>
      <c r="P1029" s="25"/>
      <c r="Q1029" s="25" t="s">
        <v>1719</v>
      </c>
      <c r="R1029" s="25" t="s">
        <v>1719</v>
      </c>
      <c r="S1029" s="48" t="s">
        <v>1718</v>
      </c>
    </row>
    <row r="1030" spans="1:19" x14ac:dyDescent="0.25">
      <c r="A1030" s="47" t="s">
        <v>1688</v>
      </c>
      <c r="B1030" s="44">
        <v>3</v>
      </c>
      <c r="C1030" s="25" t="s">
        <v>2061</v>
      </c>
      <c r="D1030" s="25" t="s">
        <v>7</v>
      </c>
      <c r="E1030" s="26">
        <v>45714</v>
      </c>
      <c r="F1030" s="26">
        <v>45715</v>
      </c>
      <c r="G1030" s="25" t="s">
        <v>35</v>
      </c>
      <c r="H1030" s="26">
        <v>45714</v>
      </c>
      <c r="I1030" s="26">
        <v>45715</v>
      </c>
      <c r="J1030" s="25"/>
      <c r="K1030" s="25"/>
      <c r="L1030" s="27">
        <v>1</v>
      </c>
      <c r="M1030" s="26">
        <v>45715</v>
      </c>
      <c r="N1030" s="25" t="str" cm="1">
        <f t="array" ref="N1030">_xlfn.IFS(L1030=100%,"выполнено",L1030=0%,"не выполнено",L1030&gt;0%,"в работе",L1030&lt;100%,"в работе")</f>
        <v>выполнено</v>
      </c>
      <c r="O1030" s="25"/>
      <c r="P1030" s="25"/>
      <c r="Q1030" s="25" t="s">
        <v>1719</v>
      </c>
      <c r="R1030" s="25" t="s">
        <v>1719</v>
      </c>
      <c r="S1030" s="48" t="s">
        <v>1718</v>
      </c>
    </row>
    <row r="1031" spans="1:19" x14ac:dyDescent="0.25">
      <c r="A1031" s="47" t="s">
        <v>1688</v>
      </c>
      <c r="B1031" s="44">
        <v>3</v>
      </c>
      <c r="C1031" s="25" t="s">
        <v>2062</v>
      </c>
      <c r="D1031" s="25" t="s">
        <v>7</v>
      </c>
      <c r="E1031" s="26">
        <v>45715</v>
      </c>
      <c r="F1031" s="26">
        <v>45716</v>
      </c>
      <c r="G1031" s="25" t="s">
        <v>35</v>
      </c>
      <c r="H1031" s="26">
        <v>45715</v>
      </c>
      <c r="I1031" s="26">
        <v>45716</v>
      </c>
      <c r="J1031" s="25"/>
      <c r="K1031" s="25"/>
      <c r="L1031" s="27">
        <v>1</v>
      </c>
      <c r="M1031" s="26">
        <v>45716</v>
      </c>
      <c r="N1031" s="25" t="str" cm="1">
        <f t="array" ref="N1031">_xlfn.IFS(L1031=100%,"выполнено",L1031=0%,"не выполнено",L1031&gt;0%,"в работе",L1031&lt;100%,"в работе")</f>
        <v>выполнено</v>
      </c>
      <c r="O1031" s="25"/>
      <c r="P1031" s="25"/>
      <c r="Q1031" s="25" t="s">
        <v>1719</v>
      </c>
      <c r="R1031" s="25" t="s">
        <v>1719</v>
      </c>
      <c r="S1031" s="48" t="s">
        <v>1718</v>
      </c>
    </row>
    <row r="1032" spans="1:19" x14ac:dyDescent="0.25">
      <c r="A1032" s="47" t="s">
        <v>1688</v>
      </c>
      <c r="B1032" s="44">
        <v>3</v>
      </c>
      <c r="C1032" s="25" t="s">
        <v>2063</v>
      </c>
      <c r="D1032" s="25" t="s">
        <v>7</v>
      </c>
      <c r="E1032" s="26">
        <v>45716</v>
      </c>
      <c r="F1032" s="26">
        <v>45730</v>
      </c>
      <c r="G1032" s="25" t="s">
        <v>309</v>
      </c>
      <c r="H1032" s="26">
        <v>45716</v>
      </c>
      <c r="I1032" s="26">
        <v>45730</v>
      </c>
      <c r="J1032" s="25"/>
      <c r="K1032" s="25"/>
      <c r="L1032" s="27">
        <v>1</v>
      </c>
      <c r="M1032" s="26">
        <v>45730</v>
      </c>
      <c r="N1032" s="25" t="str" cm="1">
        <f t="array" ref="N1032">_xlfn.IFS(L1032=100%,"выполнено",L1032=0%,"не выполнено",L1032&gt;0%,"в работе",L1032&lt;100%,"в работе")</f>
        <v>выполнено</v>
      </c>
      <c r="O1032" s="25"/>
      <c r="P1032" s="25"/>
      <c r="Q1032" s="25" t="s">
        <v>1719</v>
      </c>
      <c r="R1032" s="25" t="s">
        <v>1719</v>
      </c>
      <c r="S1032" s="48" t="s">
        <v>1718</v>
      </c>
    </row>
    <row r="1033" spans="1:19" x14ac:dyDescent="0.25">
      <c r="A1033" s="47" t="s">
        <v>1688</v>
      </c>
      <c r="B1033" s="44">
        <v>3</v>
      </c>
      <c r="C1033" s="25" t="s">
        <v>2064</v>
      </c>
      <c r="D1033" s="25" t="s">
        <v>7</v>
      </c>
      <c r="E1033" s="26">
        <v>45730</v>
      </c>
      <c r="F1033" s="26">
        <v>45747</v>
      </c>
      <c r="G1033" s="25" t="s">
        <v>782</v>
      </c>
      <c r="H1033" s="26">
        <v>45730</v>
      </c>
      <c r="I1033" s="26">
        <v>45758</v>
      </c>
      <c r="J1033" s="25"/>
      <c r="K1033" s="25"/>
      <c r="L1033" s="27">
        <v>1</v>
      </c>
      <c r="M1033" s="26">
        <v>45758</v>
      </c>
      <c r="N1033" s="25" t="str" cm="1">
        <f t="array" ref="N1033">_xlfn.IFS(L1033=100%,"выполнено",L1033=0%,"не выполнено",L1033&gt;0%,"в работе",L1033&lt;100%,"в работе")</f>
        <v>выполнено</v>
      </c>
      <c r="O1033" s="25"/>
      <c r="P1033" s="25"/>
      <c r="Q1033" s="25" t="s">
        <v>1719</v>
      </c>
      <c r="R1033" s="25" t="s">
        <v>1719</v>
      </c>
      <c r="S1033" s="48" t="s">
        <v>1718</v>
      </c>
    </row>
    <row r="1034" spans="1:19" x14ac:dyDescent="0.25">
      <c r="A1034" s="47" t="s">
        <v>1688</v>
      </c>
      <c r="B1034" s="44">
        <v>3</v>
      </c>
      <c r="C1034" s="25" t="s">
        <v>2065</v>
      </c>
      <c r="D1034" s="25" t="s">
        <v>7</v>
      </c>
      <c r="E1034" s="26">
        <v>45747</v>
      </c>
      <c r="F1034" s="26">
        <v>45749</v>
      </c>
      <c r="G1034" s="25" t="s">
        <v>33</v>
      </c>
      <c r="H1034" s="26">
        <v>45758</v>
      </c>
      <c r="I1034" s="26">
        <v>45762</v>
      </c>
      <c r="J1034" s="25"/>
      <c r="K1034" s="25"/>
      <c r="L1034" s="27">
        <v>1</v>
      </c>
      <c r="M1034" s="26">
        <v>45762</v>
      </c>
      <c r="N1034" s="25" t="str" cm="1">
        <f t="array" ref="N1034">_xlfn.IFS(L1034=100%,"выполнено",L1034=0%,"не выполнено",L1034&gt;0%,"в работе",L1034&lt;100%,"в работе")</f>
        <v>выполнено</v>
      </c>
      <c r="O1034" s="25"/>
      <c r="P1034" s="25"/>
      <c r="Q1034" s="25" t="s">
        <v>1719</v>
      </c>
      <c r="R1034" s="25" t="s">
        <v>1719</v>
      </c>
      <c r="S1034" s="48" t="s">
        <v>1718</v>
      </c>
    </row>
    <row r="1035" spans="1:19" x14ac:dyDescent="0.25">
      <c r="A1035" s="47" t="s">
        <v>1688</v>
      </c>
      <c r="B1035" s="44">
        <v>3</v>
      </c>
      <c r="C1035" s="25" t="s">
        <v>2066</v>
      </c>
      <c r="D1035" s="25" t="s">
        <v>7</v>
      </c>
      <c r="E1035" s="26">
        <v>45749</v>
      </c>
      <c r="F1035" s="26">
        <v>45754</v>
      </c>
      <c r="G1035" s="25" t="s">
        <v>313</v>
      </c>
      <c r="H1035" s="26">
        <v>45762</v>
      </c>
      <c r="I1035" s="26">
        <v>45769</v>
      </c>
      <c r="J1035" s="25"/>
      <c r="K1035" s="25"/>
      <c r="L1035" s="27">
        <v>1</v>
      </c>
      <c r="M1035" s="26">
        <v>45769</v>
      </c>
      <c r="N1035" s="25" t="str" cm="1">
        <f t="array" ref="N1035">_xlfn.IFS(L1035=100%,"выполнено",L1035=0%,"не выполнено",L1035&gt;0%,"в работе",L1035&lt;100%,"в работе")</f>
        <v>выполнено</v>
      </c>
      <c r="O1035" s="25"/>
      <c r="P1035" s="25"/>
      <c r="Q1035" s="25" t="s">
        <v>1719</v>
      </c>
      <c r="R1035" s="25" t="s">
        <v>1719</v>
      </c>
      <c r="S1035" s="48" t="s">
        <v>1718</v>
      </c>
    </row>
    <row r="1036" spans="1:19" x14ac:dyDescent="0.25">
      <c r="A1036" s="47" t="s">
        <v>1688</v>
      </c>
      <c r="B1036" s="44">
        <v>3</v>
      </c>
      <c r="C1036" s="25" t="s">
        <v>2067</v>
      </c>
      <c r="D1036" s="25" t="s">
        <v>7</v>
      </c>
      <c r="E1036" s="26">
        <v>45754</v>
      </c>
      <c r="F1036" s="26">
        <v>45757</v>
      </c>
      <c r="G1036" s="25" t="s">
        <v>656</v>
      </c>
      <c r="H1036" s="26">
        <v>45769</v>
      </c>
      <c r="I1036" s="26">
        <v>45814</v>
      </c>
      <c r="J1036" s="25"/>
      <c r="K1036" s="25"/>
      <c r="L1036" s="27">
        <v>1</v>
      </c>
      <c r="M1036" s="26">
        <v>45814</v>
      </c>
      <c r="N1036" s="25" t="str" cm="1">
        <f t="array" ref="N1036">_xlfn.IFS(L1036=100%,"выполнено",L1036=0%,"не выполнено",L1036&gt;0%,"в работе",L1036&lt;100%,"в работе")</f>
        <v>выполнено</v>
      </c>
      <c r="O1036" s="25"/>
      <c r="P1036" s="25"/>
      <c r="Q1036" s="25" t="s">
        <v>1719</v>
      </c>
      <c r="R1036" s="25" t="s">
        <v>1719</v>
      </c>
      <c r="S1036" s="48" t="s">
        <v>1718</v>
      </c>
    </row>
    <row r="1037" spans="1:19" x14ac:dyDescent="0.25">
      <c r="A1037" s="47" t="s">
        <v>1688</v>
      </c>
      <c r="B1037" s="44">
        <v>2</v>
      </c>
      <c r="C1037" s="25" t="s">
        <v>2068</v>
      </c>
      <c r="D1037" s="25" t="s">
        <v>7</v>
      </c>
      <c r="E1037" s="26">
        <v>45698</v>
      </c>
      <c r="F1037" s="26">
        <v>45799</v>
      </c>
      <c r="G1037" s="25" t="s">
        <v>584</v>
      </c>
      <c r="H1037" s="26">
        <v>45698</v>
      </c>
      <c r="I1037" s="26">
        <v>45884</v>
      </c>
      <c r="J1037" s="25"/>
      <c r="K1037" s="25"/>
      <c r="L1037" s="27">
        <v>0.95</v>
      </c>
      <c r="M1037" s="26" t="s">
        <v>2</v>
      </c>
      <c r="N1037" s="25" t="str" cm="1">
        <f t="array" ref="N1037">_xlfn.IFS(L1037=100%,"выполнено",L1037=0%,"не выполнено",L1037&gt;0%,"в работе",L1037&lt;100%,"в работе")</f>
        <v>в работе</v>
      </c>
      <c r="O1037" s="25"/>
      <c r="P1037" s="25"/>
      <c r="Q1037" s="25" t="s">
        <v>1719</v>
      </c>
      <c r="R1037" s="25" t="s">
        <v>1719</v>
      </c>
      <c r="S1037" s="48" t="s">
        <v>1718</v>
      </c>
    </row>
    <row r="1038" spans="1:19" x14ac:dyDescent="0.25">
      <c r="A1038" s="47" t="s">
        <v>1688</v>
      </c>
      <c r="B1038" s="44">
        <v>3</v>
      </c>
      <c r="C1038" s="25" t="s">
        <v>2069</v>
      </c>
      <c r="D1038" s="25" t="s">
        <v>7</v>
      </c>
      <c r="E1038" s="26">
        <v>45730</v>
      </c>
      <c r="F1038" s="26">
        <v>45768</v>
      </c>
      <c r="G1038" s="25" t="s">
        <v>96</v>
      </c>
      <c r="H1038" s="26">
        <v>45730</v>
      </c>
      <c r="I1038" s="26">
        <v>45782</v>
      </c>
      <c r="J1038" s="25"/>
      <c r="K1038" s="25"/>
      <c r="L1038" s="27">
        <v>1</v>
      </c>
      <c r="M1038" s="26">
        <v>45782</v>
      </c>
      <c r="N1038" s="25" t="str" cm="1">
        <f t="array" ref="N1038">_xlfn.IFS(L1038=100%,"выполнено",L1038=0%,"не выполнено",L1038&gt;0%,"в работе",L1038&lt;100%,"в работе")</f>
        <v>выполнено</v>
      </c>
      <c r="O1038" s="25"/>
      <c r="P1038" s="25"/>
      <c r="Q1038" s="25" t="s">
        <v>1719</v>
      </c>
      <c r="R1038" s="25" t="s">
        <v>1719</v>
      </c>
      <c r="S1038" s="48" t="s">
        <v>1718</v>
      </c>
    </row>
    <row r="1039" spans="1:19" x14ac:dyDescent="0.25">
      <c r="A1039" s="47" t="s">
        <v>1688</v>
      </c>
      <c r="B1039" s="44">
        <v>4</v>
      </c>
      <c r="C1039" s="25" t="s">
        <v>2070</v>
      </c>
      <c r="D1039" s="25" t="s">
        <v>7</v>
      </c>
      <c r="E1039" s="26">
        <v>45730</v>
      </c>
      <c r="F1039" s="26">
        <v>45740</v>
      </c>
      <c r="G1039" s="25" t="s">
        <v>240</v>
      </c>
      <c r="H1039" s="26">
        <v>45730</v>
      </c>
      <c r="I1039" s="26">
        <v>45757</v>
      </c>
      <c r="J1039" s="25"/>
      <c r="K1039" s="25"/>
      <c r="L1039" s="27">
        <v>1</v>
      </c>
      <c r="M1039" s="26">
        <v>45757</v>
      </c>
      <c r="N1039" s="25" t="str" cm="1">
        <f t="array" ref="N1039">_xlfn.IFS(L1039=100%,"выполнено",L1039=0%,"не выполнено",L1039&gt;0%,"в работе",L1039&lt;100%,"в работе")</f>
        <v>выполнено</v>
      </c>
      <c r="O1039" s="25"/>
      <c r="P1039" s="25"/>
      <c r="Q1039" s="25" t="s">
        <v>1719</v>
      </c>
      <c r="R1039" s="25" t="s">
        <v>1719</v>
      </c>
      <c r="S1039" s="48" t="s">
        <v>1718</v>
      </c>
    </row>
    <row r="1040" spans="1:19" x14ac:dyDescent="0.25">
      <c r="A1040" s="47" t="s">
        <v>1688</v>
      </c>
      <c r="B1040" s="44">
        <v>4</v>
      </c>
      <c r="C1040" s="25" t="s">
        <v>2071</v>
      </c>
      <c r="D1040" s="25" t="s">
        <v>7</v>
      </c>
      <c r="E1040" s="26">
        <v>45741</v>
      </c>
      <c r="F1040" s="26">
        <v>45744</v>
      </c>
      <c r="G1040" s="25" t="s">
        <v>28</v>
      </c>
      <c r="H1040" s="26">
        <v>45730</v>
      </c>
      <c r="I1040" s="26">
        <v>45751</v>
      </c>
      <c r="J1040" s="25"/>
      <c r="K1040" s="25"/>
      <c r="L1040" s="27">
        <v>1</v>
      </c>
      <c r="M1040" s="26">
        <v>45751</v>
      </c>
      <c r="N1040" s="25" t="str" cm="1">
        <f t="array" ref="N1040">_xlfn.IFS(L1040=100%,"выполнено",L1040=0%,"не выполнено",L1040&gt;0%,"в работе",L1040&lt;100%,"в работе")</f>
        <v>выполнено</v>
      </c>
      <c r="O1040" s="25"/>
      <c r="P1040" s="25"/>
      <c r="Q1040" s="25" t="s">
        <v>1719</v>
      </c>
      <c r="R1040" s="25" t="s">
        <v>1719</v>
      </c>
      <c r="S1040" s="48" t="s">
        <v>1718</v>
      </c>
    </row>
    <row r="1041" spans="1:19" x14ac:dyDescent="0.25">
      <c r="A1041" s="47" t="s">
        <v>1688</v>
      </c>
      <c r="B1041" s="44">
        <v>4</v>
      </c>
      <c r="C1041" s="25" t="s">
        <v>2072</v>
      </c>
      <c r="D1041" s="25" t="s">
        <v>7</v>
      </c>
      <c r="E1041" s="26">
        <v>45740</v>
      </c>
      <c r="F1041" s="26">
        <v>45747</v>
      </c>
      <c r="G1041" s="25" t="s">
        <v>192</v>
      </c>
      <c r="H1041" s="26">
        <v>45730</v>
      </c>
      <c r="I1041" s="26">
        <v>45758</v>
      </c>
      <c r="J1041" s="25"/>
      <c r="K1041" s="25"/>
      <c r="L1041" s="27">
        <v>1</v>
      </c>
      <c r="M1041" s="26">
        <v>45758</v>
      </c>
      <c r="N1041" s="25" t="str" cm="1">
        <f t="array" ref="N1041">_xlfn.IFS(L1041=100%,"выполнено",L1041=0%,"не выполнено",L1041&gt;0%,"в работе",L1041&lt;100%,"в работе")</f>
        <v>выполнено</v>
      </c>
      <c r="O1041" s="25"/>
      <c r="P1041" s="25"/>
      <c r="Q1041" s="25" t="s">
        <v>1719</v>
      </c>
      <c r="R1041" s="25" t="s">
        <v>1719</v>
      </c>
      <c r="S1041" s="48" t="s">
        <v>1718</v>
      </c>
    </row>
    <row r="1042" spans="1:19" x14ac:dyDescent="0.25">
      <c r="A1042" s="47" t="s">
        <v>1688</v>
      </c>
      <c r="B1042" s="44">
        <v>4</v>
      </c>
      <c r="C1042" s="25" t="s">
        <v>2073</v>
      </c>
      <c r="D1042" s="25" t="s">
        <v>7</v>
      </c>
      <c r="E1042" s="26">
        <v>45747</v>
      </c>
      <c r="F1042" s="26">
        <v>45754</v>
      </c>
      <c r="G1042" s="25" t="s">
        <v>192</v>
      </c>
      <c r="H1042" s="26">
        <v>45730</v>
      </c>
      <c r="I1042" s="26">
        <v>45762</v>
      </c>
      <c r="J1042" s="25"/>
      <c r="K1042" s="25"/>
      <c r="L1042" s="27">
        <v>1</v>
      </c>
      <c r="M1042" s="26">
        <v>45762</v>
      </c>
      <c r="N1042" s="25" t="str" cm="1">
        <f t="array" ref="N1042">_xlfn.IFS(L1042=100%,"выполнено",L1042=0%,"не выполнено",L1042&gt;0%,"в работе",L1042&lt;100%,"в работе")</f>
        <v>выполнено</v>
      </c>
      <c r="O1042" s="25"/>
      <c r="P1042" s="25"/>
      <c r="Q1042" s="25" t="s">
        <v>1719</v>
      </c>
      <c r="R1042" s="25" t="s">
        <v>1719</v>
      </c>
      <c r="S1042" s="48" t="s">
        <v>1718</v>
      </c>
    </row>
    <row r="1043" spans="1:19" x14ac:dyDescent="0.25">
      <c r="A1043" s="47" t="s">
        <v>1688</v>
      </c>
      <c r="B1043" s="44">
        <v>4</v>
      </c>
      <c r="C1043" s="25" t="s">
        <v>2074</v>
      </c>
      <c r="D1043" s="25" t="s">
        <v>7</v>
      </c>
      <c r="E1043" s="26">
        <v>45747</v>
      </c>
      <c r="F1043" s="26">
        <v>45754</v>
      </c>
      <c r="G1043" s="25" t="s">
        <v>192</v>
      </c>
      <c r="H1043" s="26">
        <v>45730</v>
      </c>
      <c r="I1043" s="26">
        <v>45762</v>
      </c>
      <c r="J1043" s="25"/>
      <c r="K1043" s="25"/>
      <c r="L1043" s="27">
        <v>1</v>
      </c>
      <c r="M1043" s="26">
        <v>45762</v>
      </c>
      <c r="N1043" s="25" t="str" cm="1">
        <f t="array" ref="N1043">_xlfn.IFS(L1043=100%,"выполнено",L1043=0%,"не выполнено",L1043&gt;0%,"в работе",L1043&lt;100%,"в работе")</f>
        <v>выполнено</v>
      </c>
      <c r="O1043" s="25"/>
      <c r="P1043" s="25"/>
      <c r="Q1043" s="25" t="s">
        <v>1719</v>
      </c>
      <c r="R1043" s="25" t="s">
        <v>1719</v>
      </c>
      <c r="S1043" s="48" t="s">
        <v>1718</v>
      </c>
    </row>
    <row r="1044" spans="1:19" x14ac:dyDescent="0.25">
      <c r="A1044" s="47" t="s">
        <v>1688</v>
      </c>
      <c r="B1044" s="44">
        <v>4</v>
      </c>
      <c r="C1044" s="25" t="s">
        <v>2075</v>
      </c>
      <c r="D1044" s="25" t="s">
        <v>7</v>
      </c>
      <c r="E1044" s="26">
        <v>45747</v>
      </c>
      <c r="F1044" s="26">
        <v>45754</v>
      </c>
      <c r="G1044" s="25" t="s">
        <v>192</v>
      </c>
      <c r="H1044" s="26">
        <v>45730</v>
      </c>
      <c r="I1044" s="26">
        <v>45763</v>
      </c>
      <c r="J1044" s="25"/>
      <c r="K1044" s="25"/>
      <c r="L1044" s="27">
        <v>1</v>
      </c>
      <c r="M1044" s="26">
        <v>45763</v>
      </c>
      <c r="N1044" s="25" t="str" cm="1">
        <f t="array" ref="N1044">_xlfn.IFS(L1044=100%,"выполнено",L1044=0%,"не выполнено",L1044&gt;0%,"в работе",L1044&lt;100%,"в работе")</f>
        <v>выполнено</v>
      </c>
      <c r="O1044" s="25"/>
      <c r="P1044" s="25"/>
      <c r="Q1044" s="25" t="s">
        <v>1719</v>
      </c>
      <c r="R1044" s="25" t="s">
        <v>1719</v>
      </c>
      <c r="S1044" s="48" t="s">
        <v>1718</v>
      </c>
    </row>
    <row r="1045" spans="1:19" x14ac:dyDescent="0.25">
      <c r="A1045" s="47" t="s">
        <v>1688</v>
      </c>
      <c r="B1045" s="44">
        <v>4</v>
      </c>
      <c r="C1045" s="25" t="s">
        <v>2076</v>
      </c>
      <c r="D1045" s="25" t="s">
        <v>7</v>
      </c>
      <c r="E1045" s="26">
        <v>45740</v>
      </c>
      <c r="F1045" s="26">
        <v>45747</v>
      </c>
      <c r="G1045" s="25" t="s">
        <v>192</v>
      </c>
      <c r="H1045" s="26">
        <v>45730</v>
      </c>
      <c r="I1045" s="26">
        <v>45763</v>
      </c>
      <c r="J1045" s="25"/>
      <c r="K1045" s="25"/>
      <c r="L1045" s="27">
        <v>1</v>
      </c>
      <c r="M1045" s="26">
        <v>45763</v>
      </c>
      <c r="N1045" s="25" t="str" cm="1">
        <f t="array" ref="N1045">_xlfn.IFS(L1045=100%,"выполнено",L1045=0%,"не выполнено",L1045&gt;0%,"в работе",L1045&lt;100%,"в работе")</f>
        <v>выполнено</v>
      </c>
      <c r="O1045" s="25"/>
      <c r="P1045" s="25"/>
      <c r="Q1045" s="25" t="s">
        <v>1719</v>
      </c>
      <c r="R1045" s="25" t="s">
        <v>1719</v>
      </c>
      <c r="S1045" s="48" t="s">
        <v>1718</v>
      </c>
    </row>
    <row r="1046" spans="1:19" x14ac:dyDescent="0.25">
      <c r="A1046" s="47" t="s">
        <v>1688</v>
      </c>
      <c r="B1046" s="44">
        <v>4</v>
      </c>
      <c r="C1046" s="25" t="s">
        <v>2077</v>
      </c>
      <c r="D1046" s="25" t="s">
        <v>7</v>
      </c>
      <c r="E1046" s="26">
        <v>45754</v>
      </c>
      <c r="F1046" s="26">
        <v>45754</v>
      </c>
      <c r="G1046" s="25" t="s">
        <v>112</v>
      </c>
      <c r="H1046" s="26">
        <v>45768</v>
      </c>
      <c r="I1046" s="26">
        <v>45768</v>
      </c>
      <c r="J1046" s="25"/>
      <c r="K1046" s="25"/>
      <c r="L1046" s="27">
        <v>1</v>
      </c>
      <c r="M1046" s="26">
        <v>45768</v>
      </c>
      <c r="N1046" s="25" t="str" cm="1">
        <f t="array" ref="N1046">_xlfn.IFS(L1046=100%,"выполнено",L1046=0%,"не выполнено",L1046&gt;0%,"в работе",L1046&lt;100%,"в работе")</f>
        <v>выполнено</v>
      </c>
      <c r="O1046" s="25"/>
      <c r="P1046" s="25"/>
      <c r="Q1046" s="25" t="s">
        <v>1719</v>
      </c>
      <c r="R1046" s="25" t="s">
        <v>1719</v>
      </c>
      <c r="S1046" s="48" t="s">
        <v>1718</v>
      </c>
    </row>
    <row r="1047" spans="1:19" x14ac:dyDescent="0.25">
      <c r="A1047" s="47" t="s">
        <v>1688</v>
      </c>
      <c r="B1047" s="44">
        <v>4</v>
      </c>
      <c r="C1047" s="25" t="s">
        <v>2078</v>
      </c>
      <c r="D1047" s="25" t="s">
        <v>7</v>
      </c>
      <c r="E1047" s="26">
        <v>45755</v>
      </c>
      <c r="F1047" s="26">
        <v>45761</v>
      </c>
      <c r="G1047" s="25" t="s">
        <v>73</v>
      </c>
      <c r="H1047" s="26">
        <v>45730</v>
      </c>
      <c r="I1047" s="26">
        <v>45768</v>
      </c>
      <c r="J1047" s="25"/>
      <c r="K1047" s="25"/>
      <c r="L1047" s="27">
        <v>1</v>
      </c>
      <c r="M1047" s="26">
        <v>45768</v>
      </c>
      <c r="N1047" s="25" t="str" cm="1">
        <f t="array" ref="N1047">_xlfn.IFS(L1047=100%,"выполнено",L1047=0%,"не выполнено",L1047&gt;0%,"в работе",L1047&lt;100%,"в работе")</f>
        <v>выполнено</v>
      </c>
      <c r="O1047" s="25"/>
      <c r="P1047" s="25"/>
      <c r="Q1047" s="25" t="s">
        <v>1719</v>
      </c>
      <c r="R1047" s="25" t="s">
        <v>1719</v>
      </c>
      <c r="S1047" s="48" t="s">
        <v>1718</v>
      </c>
    </row>
    <row r="1048" spans="1:19" x14ac:dyDescent="0.25">
      <c r="A1048" s="47" t="s">
        <v>1688</v>
      </c>
      <c r="B1048" s="44">
        <v>4</v>
      </c>
      <c r="C1048" s="25" t="s">
        <v>2079</v>
      </c>
      <c r="D1048" s="25" t="s">
        <v>7</v>
      </c>
      <c r="E1048" s="26">
        <v>45754</v>
      </c>
      <c r="F1048" s="26">
        <v>45754</v>
      </c>
      <c r="G1048" s="25" t="s">
        <v>7</v>
      </c>
      <c r="H1048" s="26">
        <v>45768</v>
      </c>
      <c r="I1048" s="26">
        <v>45768</v>
      </c>
      <c r="J1048" s="25"/>
      <c r="K1048" s="25"/>
      <c r="L1048" s="27">
        <v>1</v>
      </c>
      <c r="M1048" s="26">
        <v>45768</v>
      </c>
      <c r="N1048" s="25" t="str" cm="1">
        <f t="array" ref="N1048">_xlfn.IFS(L1048=100%,"выполнено",L1048=0%,"не выполнено",L1048&gt;0%,"в работе",L1048&lt;100%,"в работе")</f>
        <v>выполнено</v>
      </c>
      <c r="O1048" s="25"/>
      <c r="P1048" s="25"/>
      <c r="Q1048" s="25" t="s">
        <v>1719</v>
      </c>
      <c r="R1048" s="25" t="s">
        <v>1719</v>
      </c>
      <c r="S1048" s="48" t="s">
        <v>1718</v>
      </c>
    </row>
    <row r="1049" spans="1:19" x14ac:dyDescent="0.25">
      <c r="A1049" s="47" t="s">
        <v>1688</v>
      </c>
      <c r="B1049" s="44">
        <v>4</v>
      </c>
      <c r="C1049" s="25" t="s">
        <v>2080</v>
      </c>
      <c r="D1049" s="25" t="s">
        <v>7</v>
      </c>
      <c r="E1049" s="26">
        <v>45755</v>
      </c>
      <c r="F1049" s="26">
        <v>45761</v>
      </c>
      <c r="G1049" s="25" t="s">
        <v>73</v>
      </c>
      <c r="H1049" s="26">
        <v>45764</v>
      </c>
      <c r="I1049" s="26">
        <v>45770</v>
      </c>
      <c r="J1049" s="25"/>
      <c r="K1049" s="25"/>
      <c r="L1049" s="27">
        <v>1</v>
      </c>
      <c r="M1049" s="26">
        <v>45770</v>
      </c>
      <c r="N1049" s="25" t="str" cm="1">
        <f t="array" ref="N1049">_xlfn.IFS(L1049=100%,"выполнено",L1049=0%,"не выполнено",L1049&gt;0%,"в работе",L1049&lt;100%,"в работе")</f>
        <v>выполнено</v>
      </c>
      <c r="O1049" s="25"/>
      <c r="P1049" s="25"/>
      <c r="Q1049" s="25" t="s">
        <v>1719</v>
      </c>
      <c r="R1049" s="25" t="s">
        <v>1719</v>
      </c>
      <c r="S1049" s="48" t="s">
        <v>1718</v>
      </c>
    </row>
    <row r="1050" spans="1:19" x14ac:dyDescent="0.25">
      <c r="A1050" s="47" t="s">
        <v>1688</v>
      </c>
      <c r="B1050" s="44">
        <v>4</v>
      </c>
      <c r="C1050" s="25" t="s">
        <v>2081</v>
      </c>
      <c r="D1050" s="25" t="s">
        <v>7</v>
      </c>
      <c r="E1050" s="26">
        <v>45762</v>
      </c>
      <c r="F1050" s="26">
        <v>45763</v>
      </c>
      <c r="G1050" s="25" t="s">
        <v>77</v>
      </c>
      <c r="H1050" s="26">
        <v>45771</v>
      </c>
      <c r="I1050" s="26">
        <v>45782</v>
      </c>
      <c r="J1050" s="25"/>
      <c r="K1050" s="25"/>
      <c r="L1050" s="27">
        <v>1</v>
      </c>
      <c r="M1050" s="26">
        <v>45782</v>
      </c>
      <c r="N1050" s="25" t="str" cm="1">
        <f t="array" ref="N1050">_xlfn.IFS(L1050=100%,"выполнено",L1050=0%,"не выполнено",L1050&gt;0%,"в работе",L1050&lt;100%,"в работе")</f>
        <v>выполнено</v>
      </c>
      <c r="O1050" s="25"/>
      <c r="P1050" s="25"/>
      <c r="Q1050" s="25" t="s">
        <v>1719</v>
      </c>
      <c r="R1050" s="25" t="s">
        <v>1719</v>
      </c>
      <c r="S1050" s="48" t="s">
        <v>1718</v>
      </c>
    </row>
    <row r="1051" spans="1:19" x14ac:dyDescent="0.25">
      <c r="A1051" s="47" t="s">
        <v>1688</v>
      </c>
      <c r="B1051" s="44">
        <v>4</v>
      </c>
      <c r="C1051" s="25" t="s">
        <v>2082</v>
      </c>
      <c r="D1051" s="25" t="s">
        <v>7</v>
      </c>
      <c r="E1051" s="26">
        <v>45762</v>
      </c>
      <c r="F1051" s="26">
        <v>45763</v>
      </c>
      <c r="G1051" s="25" t="s">
        <v>77</v>
      </c>
      <c r="H1051" s="26">
        <v>45771</v>
      </c>
      <c r="I1051" s="26">
        <v>45782</v>
      </c>
      <c r="J1051" s="25"/>
      <c r="K1051" s="25"/>
      <c r="L1051" s="27">
        <v>1</v>
      </c>
      <c r="M1051" s="26">
        <v>45782</v>
      </c>
      <c r="N1051" s="25" t="str" cm="1">
        <f t="array" ref="N1051">_xlfn.IFS(L1051=100%,"выполнено",L1051=0%,"не выполнено",L1051&gt;0%,"в работе",L1051&lt;100%,"в работе")</f>
        <v>выполнено</v>
      </c>
      <c r="O1051" s="25"/>
      <c r="P1051" s="25"/>
      <c r="Q1051" s="25" t="s">
        <v>1719</v>
      </c>
      <c r="R1051" s="25" t="s">
        <v>1719</v>
      </c>
      <c r="S1051" s="48" t="s">
        <v>1718</v>
      </c>
    </row>
    <row r="1052" spans="1:19" x14ac:dyDescent="0.25">
      <c r="A1052" s="47" t="s">
        <v>1688</v>
      </c>
      <c r="B1052" s="44">
        <v>3</v>
      </c>
      <c r="C1052" s="25" t="s">
        <v>2083</v>
      </c>
      <c r="D1052" s="25" t="s">
        <v>7</v>
      </c>
      <c r="E1052" s="26">
        <v>45698</v>
      </c>
      <c r="F1052" s="26">
        <v>45747</v>
      </c>
      <c r="G1052" s="25" t="s">
        <v>1805</v>
      </c>
      <c r="H1052" s="26">
        <v>45698</v>
      </c>
      <c r="I1052" s="26">
        <v>45883</v>
      </c>
      <c r="J1052" s="25"/>
      <c r="K1052" s="25"/>
      <c r="L1052" s="27">
        <v>0.95</v>
      </c>
      <c r="M1052" s="26" t="s">
        <v>2</v>
      </c>
      <c r="N1052" s="25" t="str" cm="1">
        <f t="array" ref="N1052">_xlfn.IFS(L1052=100%,"выполнено",L1052=0%,"не выполнено",L1052&gt;0%,"в работе",L1052&lt;100%,"в работе")</f>
        <v>в работе</v>
      </c>
      <c r="O1052" s="25"/>
      <c r="P1052" s="25"/>
      <c r="Q1052" s="25" t="s">
        <v>1719</v>
      </c>
      <c r="R1052" s="25" t="s">
        <v>1719</v>
      </c>
      <c r="S1052" s="48" t="s">
        <v>1718</v>
      </c>
    </row>
    <row r="1053" spans="1:19" x14ac:dyDescent="0.25">
      <c r="A1053" s="47" t="s">
        <v>1688</v>
      </c>
      <c r="B1053" s="44">
        <v>4</v>
      </c>
      <c r="C1053" s="25" t="s">
        <v>2084</v>
      </c>
      <c r="D1053" s="25" t="s">
        <v>7</v>
      </c>
      <c r="E1053" s="26">
        <v>45698</v>
      </c>
      <c r="F1053" s="26">
        <v>45709</v>
      </c>
      <c r="G1053" s="25" t="s">
        <v>82</v>
      </c>
      <c r="H1053" s="26">
        <v>45698</v>
      </c>
      <c r="I1053" s="26">
        <v>45870</v>
      </c>
      <c r="J1053" s="25"/>
      <c r="K1053" s="25"/>
      <c r="L1053" s="27">
        <v>0.95</v>
      </c>
      <c r="M1053" s="26" t="s">
        <v>2</v>
      </c>
      <c r="N1053" s="25" t="str" cm="1">
        <f t="array" ref="N1053">_xlfn.IFS(L1053=100%,"выполнено",L1053=0%,"не выполнено",L1053&gt;0%,"в работе",L1053&lt;100%,"в работе")</f>
        <v>в работе</v>
      </c>
      <c r="O1053" s="25"/>
      <c r="P1053" s="25"/>
      <c r="Q1053" s="25" t="s">
        <v>1719</v>
      </c>
      <c r="R1053" s="25" t="s">
        <v>1719</v>
      </c>
      <c r="S1053" s="48" t="s">
        <v>1718</v>
      </c>
    </row>
    <row r="1054" spans="1:19" x14ac:dyDescent="0.25">
      <c r="A1054" s="47" t="s">
        <v>1688</v>
      </c>
      <c r="B1054" s="44">
        <v>4</v>
      </c>
      <c r="C1054" s="25" t="s">
        <v>2085</v>
      </c>
      <c r="D1054" s="25" t="s">
        <v>7</v>
      </c>
      <c r="E1054" s="26">
        <v>45712</v>
      </c>
      <c r="F1054" s="26">
        <v>45716</v>
      </c>
      <c r="G1054" s="25" t="s">
        <v>1659</v>
      </c>
      <c r="H1054" s="26">
        <v>45755</v>
      </c>
      <c r="I1054" s="26">
        <v>45870</v>
      </c>
      <c r="J1054" s="25"/>
      <c r="K1054" s="25"/>
      <c r="L1054" s="27">
        <v>0.95</v>
      </c>
      <c r="M1054" s="26" t="s">
        <v>2</v>
      </c>
      <c r="N1054" s="25" t="str" cm="1">
        <f t="array" ref="N1054">_xlfn.IFS(L1054=100%,"выполнено",L1054=0%,"не выполнено",L1054&gt;0%,"в работе",L1054&lt;100%,"в работе")</f>
        <v>в работе</v>
      </c>
      <c r="O1054" s="25"/>
      <c r="P1054" s="25"/>
      <c r="Q1054" s="25" t="s">
        <v>1719</v>
      </c>
      <c r="R1054" s="25" t="s">
        <v>1719</v>
      </c>
      <c r="S1054" s="48" t="s">
        <v>1718</v>
      </c>
    </row>
    <row r="1055" spans="1:19" x14ac:dyDescent="0.25">
      <c r="A1055" s="47" t="s">
        <v>1688</v>
      </c>
      <c r="B1055" s="44">
        <v>4</v>
      </c>
      <c r="C1055" s="25" t="s">
        <v>2086</v>
      </c>
      <c r="D1055" s="25" t="s">
        <v>7</v>
      </c>
      <c r="E1055" s="26">
        <v>45719</v>
      </c>
      <c r="F1055" s="26">
        <v>45723</v>
      </c>
      <c r="G1055" s="25" t="s">
        <v>148</v>
      </c>
      <c r="H1055" s="26">
        <v>45727</v>
      </c>
      <c r="I1055" s="26">
        <v>45870</v>
      </c>
      <c r="J1055" s="25"/>
      <c r="K1055" s="25"/>
      <c r="L1055" s="27">
        <v>0.95</v>
      </c>
      <c r="M1055" s="26" t="s">
        <v>2</v>
      </c>
      <c r="N1055" s="25" t="str" cm="1">
        <f t="array" ref="N1055">_xlfn.IFS(L1055=100%,"выполнено",L1055=0%,"не выполнено",L1055&gt;0%,"в работе",L1055&lt;100%,"в работе")</f>
        <v>в работе</v>
      </c>
      <c r="O1055" s="25"/>
      <c r="P1055" s="25"/>
      <c r="Q1055" s="25" t="s">
        <v>1719</v>
      </c>
      <c r="R1055" s="25" t="s">
        <v>1719</v>
      </c>
      <c r="S1055" s="48" t="s">
        <v>1718</v>
      </c>
    </row>
    <row r="1056" spans="1:19" x14ac:dyDescent="0.25">
      <c r="A1056" s="47" t="s">
        <v>1688</v>
      </c>
      <c r="B1056" s="44">
        <v>4</v>
      </c>
      <c r="C1056" s="25" t="s">
        <v>2087</v>
      </c>
      <c r="D1056" s="25" t="s">
        <v>7</v>
      </c>
      <c r="E1056" s="26">
        <v>45723</v>
      </c>
      <c r="F1056" s="26">
        <v>45730</v>
      </c>
      <c r="G1056" s="25" t="s">
        <v>641</v>
      </c>
      <c r="H1056" s="26">
        <v>45727</v>
      </c>
      <c r="I1056" s="26">
        <v>45876</v>
      </c>
      <c r="J1056" s="25"/>
      <c r="K1056" s="25"/>
      <c r="L1056" s="27">
        <v>0.95</v>
      </c>
      <c r="M1056" s="26" t="s">
        <v>2</v>
      </c>
      <c r="N1056" s="25" t="str" cm="1">
        <f t="array" ref="N1056">_xlfn.IFS(L1056=100%,"выполнено",L1056=0%,"не выполнено",L1056&gt;0%,"в работе",L1056&lt;100%,"в работе")</f>
        <v>в работе</v>
      </c>
      <c r="O1056" s="25"/>
      <c r="P1056" s="25"/>
      <c r="Q1056" s="25" t="s">
        <v>1719</v>
      </c>
      <c r="R1056" s="25" t="s">
        <v>1719</v>
      </c>
      <c r="S1056" s="48" t="s">
        <v>1718</v>
      </c>
    </row>
    <row r="1057" spans="1:19" x14ac:dyDescent="0.25">
      <c r="A1057" s="47" t="s">
        <v>1688</v>
      </c>
      <c r="B1057" s="44">
        <v>4</v>
      </c>
      <c r="C1057" s="25" t="s">
        <v>2088</v>
      </c>
      <c r="D1057" s="25" t="s">
        <v>7</v>
      </c>
      <c r="E1057" s="26">
        <v>45733</v>
      </c>
      <c r="F1057" s="26">
        <v>45734</v>
      </c>
      <c r="G1057" s="25" t="s">
        <v>182</v>
      </c>
      <c r="H1057" s="26">
        <v>45727</v>
      </c>
      <c r="I1057" s="26">
        <v>45881</v>
      </c>
      <c r="J1057" s="25"/>
      <c r="K1057" s="25"/>
      <c r="L1057" s="27">
        <v>0.95</v>
      </c>
      <c r="M1057" s="26" t="s">
        <v>2</v>
      </c>
      <c r="N1057" s="25" t="str" cm="1">
        <f t="array" ref="N1057">_xlfn.IFS(L1057=100%,"выполнено",L1057=0%,"не выполнено",L1057&gt;0%,"в работе",L1057&lt;100%,"в работе")</f>
        <v>в работе</v>
      </c>
      <c r="O1057" s="25"/>
      <c r="P1057" s="25"/>
      <c r="Q1057" s="25" t="s">
        <v>1719</v>
      </c>
      <c r="R1057" s="25" t="s">
        <v>1719</v>
      </c>
      <c r="S1057" s="48" t="s">
        <v>1718</v>
      </c>
    </row>
    <row r="1058" spans="1:19" x14ac:dyDescent="0.25">
      <c r="A1058" s="47" t="s">
        <v>1688</v>
      </c>
      <c r="B1058" s="44">
        <v>4</v>
      </c>
      <c r="C1058" s="25" t="s">
        <v>2089</v>
      </c>
      <c r="D1058" s="25" t="s">
        <v>7</v>
      </c>
      <c r="E1058" s="26">
        <v>45733</v>
      </c>
      <c r="F1058" s="26">
        <v>45734</v>
      </c>
      <c r="G1058" s="25" t="s">
        <v>182</v>
      </c>
      <c r="H1058" s="26">
        <v>45727</v>
      </c>
      <c r="I1058" s="26">
        <v>45881</v>
      </c>
      <c r="J1058" s="25"/>
      <c r="K1058" s="25"/>
      <c r="L1058" s="27">
        <v>0.95</v>
      </c>
      <c r="M1058" s="26" t="s">
        <v>2</v>
      </c>
      <c r="N1058" s="25" t="str" cm="1">
        <f t="array" ref="N1058">_xlfn.IFS(L1058=100%,"выполнено",L1058=0%,"не выполнено",L1058&gt;0%,"в работе",L1058&lt;100%,"в работе")</f>
        <v>в работе</v>
      </c>
      <c r="O1058" s="25"/>
      <c r="P1058" s="25"/>
      <c r="Q1058" s="25" t="s">
        <v>1719</v>
      </c>
      <c r="R1058" s="25" t="s">
        <v>1719</v>
      </c>
      <c r="S1058" s="48" t="s">
        <v>1718</v>
      </c>
    </row>
    <row r="1059" spans="1:19" x14ac:dyDescent="0.25">
      <c r="A1059" s="47" t="s">
        <v>1688</v>
      </c>
      <c r="B1059" s="44">
        <v>4</v>
      </c>
      <c r="C1059" s="25" t="s">
        <v>2090</v>
      </c>
      <c r="D1059" s="25" t="s">
        <v>1</v>
      </c>
      <c r="E1059" s="26" t="s">
        <v>2</v>
      </c>
      <c r="F1059" s="26" t="s">
        <v>2</v>
      </c>
      <c r="G1059" s="25" t="s">
        <v>742</v>
      </c>
      <c r="H1059" s="26">
        <v>45775</v>
      </c>
      <c r="I1059" s="26">
        <v>45883</v>
      </c>
      <c r="J1059" s="25"/>
      <c r="K1059" s="25"/>
      <c r="L1059" s="27">
        <v>0.95</v>
      </c>
      <c r="M1059" s="26" t="s">
        <v>2</v>
      </c>
      <c r="N1059" s="25" t="str" cm="1">
        <f t="array" ref="N1059">_xlfn.IFS(L1059=100%,"выполнено",L1059=0%,"не выполнено",L1059&gt;0%,"в работе",L1059&lt;100%,"в работе")</f>
        <v>в работе</v>
      </c>
      <c r="O1059" s="25"/>
      <c r="P1059" s="25"/>
      <c r="Q1059" s="25" t="s">
        <v>1719</v>
      </c>
      <c r="R1059" s="25" t="s">
        <v>1719</v>
      </c>
      <c r="S1059" s="48" t="s">
        <v>1718</v>
      </c>
    </row>
    <row r="1060" spans="1:19" x14ac:dyDescent="0.25">
      <c r="A1060" s="47" t="s">
        <v>1688</v>
      </c>
      <c r="B1060" s="44">
        <v>4</v>
      </c>
      <c r="C1060" s="25" t="s">
        <v>2091</v>
      </c>
      <c r="D1060" s="25" t="s">
        <v>7</v>
      </c>
      <c r="E1060" s="26">
        <v>45733</v>
      </c>
      <c r="F1060" s="26">
        <v>45734</v>
      </c>
      <c r="G1060" s="25" t="s">
        <v>148</v>
      </c>
      <c r="H1060" s="26">
        <v>45727</v>
      </c>
      <c r="I1060" s="26">
        <v>45883</v>
      </c>
      <c r="J1060" s="25"/>
      <c r="K1060" s="25"/>
      <c r="L1060" s="27">
        <v>0.95</v>
      </c>
      <c r="M1060" s="26" t="s">
        <v>2</v>
      </c>
      <c r="N1060" s="25" t="str" cm="1">
        <f t="array" ref="N1060">_xlfn.IFS(L1060=100%,"выполнено",L1060=0%,"не выполнено",L1060&gt;0%,"в работе",L1060&lt;100%,"в работе")</f>
        <v>в работе</v>
      </c>
      <c r="O1060" s="25"/>
      <c r="P1060" s="25"/>
      <c r="Q1060" s="25" t="s">
        <v>1719</v>
      </c>
      <c r="R1060" s="25" t="s">
        <v>1719</v>
      </c>
      <c r="S1060" s="48" t="s">
        <v>1718</v>
      </c>
    </row>
    <row r="1061" spans="1:19" x14ac:dyDescent="0.25">
      <c r="A1061" s="47" t="s">
        <v>1688</v>
      </c>
      <c r="B1061" s="44">
        <v>4</v>
      </c>
      <c r="C1061" s="25" t="s">
        <v>2092</v>
      </c>
      <c r="D1061" s="25" t="s">
        <v>7</v>
      </c>
      <c r="E1061" s="26">
        <v>45723</v>
      </c>
      <c r="F1061" s="26">
        <v>45730</v>
      </c>
      <c r="G1061" s="25" t="s">
        <v>641</v>
      </c>
      <c r="H1061" s="26">
        <v>45727</v>
      </c>
      <c r="I1061" s="26">
        <v>45876</v>
      </c>
      <c r="J1061" s="25"/>
      <c r="K1061" s="25"/>
      <c r="L1061" s="27">
        <v>0.95</v>
      </c>
      <c r="M1061" s="26" t="s">
        <v>2</v>
      </c>
      <c r="N1061" s="25" t="str" cm="1">
        <f t="array" ref="N1061">_xlfn.IFS(L1061=100%,"выполнено",L1061=0%,"не выполнено",L1061&gt;0%,"в работе",L1061&lt;100%,"в работе")</f>
        <v>в работе</v>
      </c>
      <c r="O1061" s="25"/>
      <c r="P1061" s="25"/>
      <c r="Q1061" s="25" t="s">
        <v>1719</v>
      </c>
      <c r="R1061" s="25" t="s">
        <v>1719</v>
      </c>
      <c r="S1061" s="48" t="s">
        <v>1718</v>
      </c>
    </row>
    <row r="1062" spans="1:19" x14ac:dyDescent="0.25">
      <c r="A1062" s="47" t="s">
        <v>1688</v>
      </c>
      <c r="B1062" s="44">
        <v>4</v>
      </c>
      <c r="C1062" s="25" t="s">
        <v>2093</v>
      </c>
      <c r="D1062" s="25" t="s">
        <v>7</v>
      </c>
      <c r="E1062" s="26">
        <v>45730</v>
      </c>
      <c r="F1062" s="26">
        <v>45730</v>
      </c>
      <c r="G1062" s="25" t="s">
        <v>7</v>
      </c>
      <c r="H1062" s="26">
        <v>45783</v>
      </c>
      <c r="I1062" s="26">
        <v>45783</v>
      </c>
      <c r="J1062" s="25"/>
      <c r="K1062" s="25"/>
      <c r="L1062" s="27">
        <v>1</v>
      </c>
      <c r="M1062" s="26">
        <v>45783</v>
      </c>
      <c r="N1062" s="25" t="str" cm="1">
        <f t="array" ref="N1062">_xlfn.IFS(L1062=100%,"выполнено",L1062=0%,"не выполнено",L1062&gt;0%,"в работе",L1062&lt;100%,"в работе")</f>
        <v>выполнено</v>
      </c>
      <c r="O1062" s="25"/>
      <c r="P1062" s="25"/>
      <c r="Q1062" s="25" t="s">
        <v>1719</v>
      </c>
      <c r="R1062" s="25" t="s">
        <v>1719</v>
      </c>
      <c r="S1062" s="48" t="s">
        <v>1718</v>
      </c>
    </row>
    <row r="1063" spans="1:19" x14ac:dyDescent="0.25">
      <c r="A1063" s="47" t="s">
        <v>1688</v>
      </c>
      <c r="B1063" s="44">
        <v>4</v>
      </c>
      <c r="C1063" s="25" t="s">
        <v>2094</v>
      </c>
      <c r="D1063" s="25" t="s">
        <v>7</v>
      </c>
      <c r="E1063" s="26">
        <v>45733</v>
      </c>
      <c r="F1063" s="26">
        <v>45740</v>
      </c>
      <c r="G1063" s="25" t="s">
        <v>1806</v>
      </c>
      <c r="H1063" s="26">
        <v>45727</v>
      </c>
      <c r="I1063" s="26">
        <v>45832</v>
      </c>
      <c r="J1063" s="25"/>
      <c r="K1063" s="25"/>
      <c r="L1063" s="27">
        <v>1</v>
      </c>
      <c r="M1063" s="26">
        <v>45832</v>
      </c>
      <c r="N1063" s="25" t="str" cm="1">
        <f t="array" ref="N1063">_xlfn.IFS(L1063=100%,"выполнено",L1063=0%,"не выполнено",L1063&gt;0%,"в работе",L1063&lt;100%,"в работе")</f>
        <v>выполнено</v>
      </c>
      <c r="O1063" s="25"/>
      <c r="P1063" s="25"/>
      <c r="Q1063" s="25" t="s">
        <v>1719</v>
      </c>
      <c r="R1063" s="25" t="s">
        <v>1719</v>
      </c>
      <c r="S1063" s="48" t="s">
        <v>1718</v>
      </c>
    </row>
    <row r="1064" spans="1:19" x14ac:dyDescent="0.25">
      <c r="A1064" s="47" t="s">
        <v>1688</v>
      </c>
      <c r="B1064" s="44">
        <v>4</v>
      </c>
      <c r="C1064" s="25" t="s">
        <v>2095</v>
      </c>
      <c r="D1064" s="25" t="s">
        <v>7</v>
      </c>
      <c r="E1064" s="26">
        <v>45735</v>
      </c>
      <c r="F1064" s="26">
        <v>45742</v>
      </c>
      <c r="G1064" s="25" t="s">
        <v>33</v>
      </c>
      <c r="H1064" s="26">
        <v>45789</v>
      </c>
      <c r="I1064" s="26">
        <v>45803</v>
      </c>
      <c r="J1064" s="25"/>
      <c r="K1064" s="25"/>
      <c r="L1064" s="27">
        <v>1</v>
      </c>
      <c r="M1064" s="26">
        <v>45803</v>
      </c>
      <c r="N1064" s="25" t="str" cm="1">
        <f t="array" ref="N1064">_xlfn.IFS(L1064=100%,"выполнено",L1064=0%,"не выполнено",L1064&gt;0%,"в работе",L1064&lt;100%,"в работе")</f>
        <v>выполнено</v>
      </c>
      <c r="O1064" s="25"/>
      <c r="P1064" s="25"/>
      <c r="Q1064" s="25" t="s">
        <v>1719</v>
      </c>
      <c r="R1064" s="25" t="s">
        <v>1719</v>
      </c>
      <c r="S1064" s="48" t="s">
        <v>1718</v>
      </c>
    </row>
    <row r="1065" spans="1:19" x14ac:dyDescent="0.25">
      <c r="A1065" s="47" t="s">
        <v>1688</v>
      </c>
      <c r="B1065" s="44">
        <v>3</v>
      </c>
      <c r="C1065" s="25" t="s">
        <v>2096</v>
      </c>
      <c r="D1065" s="25" t="s">
        <v>7</v>
      </c>
      <c r="E1065" s="26">
        <v>45712</v>
      </c>
      <c r="F1065" s="26">
        <v>45756</v>
      </c>
      <c r="G1065" s="25" t="s">
        <v>783</v>
      </c>
      <c r="H1065" s="26">
        <v>45730</v>
      </c>
      <c r="I1065" s="26">
        <v>45870</v>
      </c>
      <c r="J1065" s="25"/>
      <c r="K1065" s="25"/>
      <c r="L1065" s="27">
        <v>0.97</v>
      </c>
      <c r="M1065" s="26" t="s">
        <v>2</v>
      </c>
      <c r="N1065" s="25" t="str" cm="1">
        <f t="array" ref="N1065">_xlfn.IFS(L1065=100%,"выполнено",L1065=0%,"не выполнено",L1065&gt;0%,"в работе",L1065&lt;100%,"в работе")</f>
        <v>в работе</v>
      </c>
      <c r="O1065" s="25"/>
      <c r="P1065" s="25"/>
      <c r="Q1065" s="25" t="s">
        <v>1719</v>
      </c>
      <c r="R1065" s="25" t="s">
        <v>1719</v>
      </c>
      <c r="S1065" s="48" t="s">
        <v>1718</v>
      </c>
    </row>
    <row r="1066" spans="1:19" x14ac:dyDescent="0.25">
      <c r="A1066" s="47" t="s">
        <v>1688</v>
      </c>
      <c r="B1066" s="44">
        <v>4</v>
      </c>
      <c r="C1066" s="25" t="s">
        <v>2097</v>
      </c>
      <c r="D1066" s="25" t="s">
        <v>7</v>
      </c>
      <c r="E1066" s="26">
        <v>45740</v>
      </c>
      <c r="F1066" s="26">
        <v>45747</v>
      </c>
      <c r="G1066" s="25" t="s">
        <v>742</v>
      </c>
      <c r="H1066" s="26">
        <v>45730</v>
      </c>
      <c r="I1066" s="26">
        <v>45828</v>
      </c>
      <c r="J1066" s="25"/>
      <c r="K1066" s="25"/>
      <c r="L1066" s="27">
        <v>1</v>
      </c>
      <c r="M1066" s="26">
        <v>45828</v>
      </c>
      <c r="N1066" s="25" t="str" cm="1">
        <f t="array" ref="N1066">_xlfn.IFS(L1066=100%,"выполнено",L1066=0%,"не выполнено",L1066&gt;0%,"в работе",L1066&lt;100%,"в работе")</f>
        <v>выполнено</v>
      </c>
      <c r="O1066" s="25"/>
      <c r="P1066" s="25"/>
      <c r="Q1066" s="25" t="s">
        <v>1719</v>
      </c>
      <c r="R1066" s="25" t="s">
        <v>1719</v>
      </c>
      <c r="S1066" s="48" t="s">
        <v>1718</v>
      </c>
    </row>
    <row r="1067" spans="1:19" x14ac:dyDescent="0.25">
      <c r="A1067" s="47" t="s">
        <v>1688</v>
      </c>
      <c r="B1067" s="44">
        <v>4</v>
      </c>
      <c r="C1067" s="25" t="s">
        <v>2098</v>
      </c>
      <c r="D1067" s="25" t="s">
        <v>7</v>
      </c>
      <c r="E1067" s="26">
        <v>45712</v>
      </c>
      <c r="F1067" s="26">
        <v>45723</v>
      </c>
      <c r="G1067" s="25" t="s">
        <v>884</v>
      </c>
      <c r="H1067" s="26">
        <v>45735</v>
      </c>
      <c r="I1067" s="26">
        <v>45828</v>
      </c>
      <c r="J1067" s="25"/>
      <c r="K1067" s="25"/>
      <c r="L1067" s="27">
        <v>1</v>
      </c>
      <c r="M1067" s="26">
        <v>45828</v>
      </c>
      <c r="N1067" s="25" t="str" cm="1">
        <f t="array" ref="N1067">_xlfn.IFS(L1067=100%,"выполнено",L1067=0%,"не выполнено",L1067&gt;0%,"в работе",L1067&lt;100%,"в работе")</f>
        <v>выполнено</v>
      </c>
      <c r="O1067" s="25"/>
      <c r="P1067" s="25"/>
      <c r="Q1067" s="25" t="s">
        <v>1719</v>
      </c>
      <c r="R1067" s="25" t="s">
        <v>1719</v>
      </c>
      <c r="S1067" s="48" t="s">
        <v>1718</v>
      </c>
    </row>
    <row r="1068" spans="1:19" x14ac:dyDescent="0.25">
      <c r="A1068" s="47" t="s">
        <v>1688</v>
      </c>
      <c r="B1068" s="44">
        <v>4</v>
      </c>
      <c r="C1068" s="25" t="s">
        <v>2099</v>
      </c>
      <c r="D1068" s="25" t="s">
        <v>7</v>
      </c>
      <c r="E1068" s="26">
        <v>45748</v>
      </c>
      <c r="F1068" s="26">
        <v>45749</v>
      </c>
      <c r="G1068" s="25" t="s">
        <v>28</v>
      </c>
      <c r="H1068" s="26">
        <v>45754</v>
      </c>
      <c r="I1068" s="26">
        <v>45828</v>
      </c>
      <c r="J1068" s="25"/>
      <c r="K1068" s="25"/>
      <c r="L1068" s="27">
        <v>1</v>
      </c>
      <c r="M1068" s="26">
        <v>45828</v>
      </c>
      <c r="N1068" s="25" t="str" cm="1">
        <f t="array" ref="N1068">_xlfn.IFS(L1068=100%,"выполнено",L1068=0%,"не выполнено",L1068&gt;0%,"в работе",L1068&lt;100%,"в работе")</f>
        <v>выполнено</v>
      </c>
      <c r="O1068" s="25"/>
      <c r="P1068" s="25"/>
      <c r="Q1068" s="25" t="s">
        <v>1719</v>
      </c>
      <c r="R1068" s="25" t="s">
        <v>1719</v>
      </c>
      <c r="S1068" s="48" t="s">
        <v>1718</v>
      </c>
    </row>
    <row r="1069" spans="1:19" x14ac:dyDescent="0.25">
      <c r="A1069" s="47" t="s">
        <v>1688</v>
      </c>
      <c r="B1069" s="44">
        <v>4</v>
      </c>
      <c r="C1069" s="25" t="s">
        <v>2100</v>
      </c>
      <c r="D1069" s="25" t="s">
        <v>7</v>
      </c>
      <c r="E1069" s="26">
        <v>45723</v>
      </c>
      <c r="F1069" s="26">
        <v>45730</v>
      </c>
      <c r="G1069" s="25" t="s">
        <v>73</v>
      </c>
      <c r="H1069" s="26">
        <v>45807</v>
      </c>
      <c r="I1069" s="26">
        <v>45828</v>
      </c>
      <c r="J1069" s="25"/>
      <c r="K1069" s="25"/>
      <c r="L1069" s="27">
        <v>1</v>
      </c>
      <c r="M1069" s="26">
        <v>45828</v>
      </c>
      <c r="N1069" s="25" t="str" cm="1">
        <f t="array" ref="N1069">_xlfn.IFS(L1069=100%,"выполнено",L1069=0%,"не выполнено",L1069&gt;0%,"в работе",L1069&lt;100%,"в работе")</f>
        <v>выполнено</v>
      </c>
      <c r="O1069" s="25"/>
      <c r="P1069" s="25"/>
      <c r="Q1069" s="25" t="s">
        <v>1719</v>
      </c>
      <c r="R1069" s="25" t="s">
        <v>1719</v>
      </c>
      <c r="S1069" s="48" t="s">
        <v>1718</v>
      </c>
    </row>
    <row r="1070" spans="1:19" x14ac:dyDescent="0.25">
      <c r="A1070" s="47" t="s">
        <v>1688</v>
      </c>
      <c r="B1070" s="44">
        <v>4</v>
      </c>
      <c r="C1070" s="25" t="s">
        <v>2101</v>
      </c>
      <c r="D1070" s="25" t="s">
        <v>7</v>
      </c>
      <c r="E1070" s="26">
        <v>45730</v>
      </c>
      <c r="F1070" s="26">
        <v>45740</v>
      </c>
      <c r="G1070" s="25" t="s">
        <v>73</v>
      </c>
      <c r="H1070" s="26">
        <v>45807</v>
      </c>
      <c r="I1070" s="26">
        <v>45828</v>
      </c>
      <c r="J1070" s="25"/>
      <c r="K1070" s="25"/>
      <c r="L1070" s="27">
        <v>1</v>
      </c>
      <c r="M1070" s="26">
        <v>45828</v>
      </c>
      <c r="N1070" s="25" t="str" cm="1">
        <f t="array" ref="N1070">_xlfn.IFS(L1070=100%,"выполнено",L1070=0%,"не выполнено",L1070&gt;0%,"в работе",L1070&lt;100%,"в работе")</f>
        <v>выполнено</v>
      </c>
      <c r="O1070" s="25"/>
      <c r="P1070" s="25"/>
      <c r="Q1070" s="25" t="s">
        <v>1719</v>
      </c>
      <c r="R1070" s="25" t="s">
        <v>1719</v>
      </c>
      <c r="S1070" s="48" t="s">
        <v>1718</v>
      </c>
    </row>
    <row r="1071" spans="1:19" x14ac:dyDescent="0.25">
      <c r="A1071" s="47" t="s">
        <v>1688</v>
      </c>
      <c r="B1071" s="44">
        <v>4</v>
      </c>
      <c r="C1071" s="25" t="s">
        <v>2102</v>
      </c>
      <c r="D1071" s="25" t="s">
        <v>7</v>
      </c>
      <c r="E1071" s="26">
        <v>45730</v>
      </c>
      <c r="F1071" s="26">
        <v>45740</v>
      </c>
      <c r="G1071" s="25" t="s">
        <v>73</v>
      </c>
      <c r="H1071" s="26">
        <v>45807</v>
      </c>
      <c r="I1071" s="26">
        <v>45828</v>
      </c>
      <c r="J1071" s="25"/>
      <c r="K1071" s="25"/>
      <c r="L1071" s="27">
        <v>1</v>
      </c>
      <c r="M1071" s="26">
        <v>45828</v>
      </c>
      <c r="N1071" s="25" t="str" cm="1">
        <f t="array" ref="N1071">_xlfn.IFS(L1071=100%,"выполнено",L1071=0%,"не выполнено",L1071&gt;0%,"в работе",L1071&lt;100%,"в работе")</f>
        <v>выполнено</v>
      </c>
      <c r="O1071" s="25"/>
      <c r="P1071" s="25"/>
      <c r="Q1071" s="25" t="s">
        <v>1719</v>
      </c>
      <c r="R1071" s="25" t="s">
        <v>1719</v>
      </c>
      <c r="S1071" s="48" t="s">
        <v>1718</v>
      </c>
    </row>
    <row r="1072" spans="1:19" x14ac:dyDescent="0.25">
      <c r="A1072" s="47" t="s">
        <v>1688</v>
      </c>
      <c r="B1072" s="44">
        <v>4</v>
      </c>
      <c r="C1072" s="25" t="s">
        <v>2103</v>
      </c>
      <c r="D1072" s="25" t="s">
        <v>7</v>
      </c>
      <c r="E1072" s="26">
        <v>45741</v>
      </c>
      <c r="F1072" s="26">
        <v>45742</v>
      </c>
      <c r="G1072" s="25" t="s">
        <v>112</v>
      </c>
      <c r="H1072" s="26">
        <v>45814</v>
      </c>
      <c r="I1072" s="26">
        <v>45814</v>
      </c>
      <c r="J1072" s="25"/>
      <c r="K1072" s="25"/>
      <c r="L1072" s="27">
        <v>1</v>
      </c>
      <c r="M1072" s="26">
        <v>45814</v>
      </c>
      <c r="N1072" s="25" t="str" cm="1">
        <f t="array" ref="N1072">_xlfn.IFS(L1072=100%,"выполнено",L1072=0%,"не выполнено",L1072&gt;0%,"в работе",L1072&lt;100%,"в работе")</f>
        <v>выполнено</v>
      </c>
      <c r="O1072" s="25"/>
      <c r="P1072" s="25"/>
      <c r="Q1072" s="25" t="s">
        <v>1719</v>
      </c>
      <c r="R1072" s="25" t="s">
        <v>1719</v>
      </c>
      <c r="S1072" s="48" t="s">
        <v>1718</v>
      </c>
    </row>
    <row r="1073" spans="1:19" x14ac:dyDescent="0.25">
      <c r="A1073" s="47" t="s">
        <v>1688</v>
      </c>
      <c r="B1073" s="44">
        <v>4</v>
      </c>
      <c r="C1073" s="25" t="s">
        <v>2104</v>
      </c>
      <c r="D1073" s="25" t="s">
        <v>7</v>
      </c>
      <c r="E1073" s="26">
        <v>45741</v>
      </c>
      <c r="F1073" s="26">
        <v>45742</v>
      </c>
      <c r="G1073" s="25" t="s">
        <v>112</v>
      </c>
      <c r="H1073" s="26">
        <v>45814</v>
      </c>
      <c r="I1073" s="26">
        <v>45814</v>
      </c>
      <c r="J1073" s="25"/>
      <c r="K1073" s="25"/>
      <c r="L1073" s="27">
        <v>1</v>
      </c>
      <c r="M1073" s="26">
        <v>45814</v>
      </c>
      <c r="N1073" s="25" t="str" cm="1">
        <f t="array" ref="N1073">_xlfn.IFS(L1073=100%,"выполнено",L1073=0%,"не выполнено",L1073&gt;0%,"в работе",L1073&lt;100%,"в работе")</f>
        <v>выполнено</v>
      </c>
      <c r="O1073" s="25"/>
      <c r="P1073" s="25"/>
      <c r="Q1073" s="25" t="s">
        <v>1719</v>
      </c>
      <c r="R1073" s="25" t="s">
        <v>1719</v>
      </c>
      <c r="S1073" s="48" t="s">
        <v>1718</v>
      </c>
    </row>
    <row r="1074" spans="1:19" x14ac:dyDescent="0.25">
      <c r="A1074" s="47" t="s">
        <v>1688</v>
      </c>
      <c r="B1074" s="44">
        <v>4</v>
      </c>
      <c r="C1074" s="25" t="s">
        <v>2105</v>
      </c>
      <c r="D1074" s="25" t="s">
        <v>7</v>
      </c>
      <c r="E1074" s="26">
        <v>45730</v>
      </c>
      <c r="F1074" s="26">
        <v>45740</v>
      </c>
      <c r="G1074" s="25" t="s">
        <v>73</v>
      </c>
      <c r="H1074" s="26">
        <v>45807</v>
      </c>
      <c r="I1074" s="26">
        <v>45828</v>
      </c>
      <c r="J1074" s="25"/>
      <c r="K1074" s="25"/>
      <c r="L1074" s="27">
        <v>1</v>
      </c>
      <c r="M1074" s="26">
        <v>45828</v>
      </c>
      <c r="N1074" s="25" t="str" cm="1">
        <f t="array" ref="N1074">_xlfn.IFS(L1074=100%,"выполнено",L1074=0%,"не выполнено",L1074&gt;0%,"в работе",L1074&lt;100%,"в работе")</f>
        <v>выполнено</v>
      </c>
      <c r="O1074" s="25"/>
      <c r="P1074" s="25"/>
      <c r="Q1074" s="25" t="s">
        <v>1719</v>
      </c>
      <c r="R1074" s="25" t="s">
        <v>1719</v>
      </c>
      <c r="S1074" s="48" t="s">
        <v>1718</v>
      </c>
    </row>
    <row r="1075" spans="1:19" x14ac:dyDescent="0.25">
      <c r="A1075" s="47" t="s">
        <v>1688</v>
      </c>
      <c r="B1075" s="44">
        <v>4</v>
      </c>
      <c r="C1075" s="25" t="s">
        <v>2106</v>
      </c>
      <c r="D1075" s="25" t="s">
        <v>7</v>
      </c>
      <c r="E1075" s="26">
        <v>45730</v>
      </c>
      <c r="F1075" s="26">
        <v>45740</v>
      </c>
      <c r="G1075" s="25" t="s">
        <v>73</v>
      </c>
      <c r="H1075" s="26">
        <v>45807</v>
      </c>
      <c r="I1075" s="26">
        <v>45828</v>
      </c>
      <c r="J1075" s="25"/>
      <c r="K1075" s="25"/>
      <c r="L1075" s="27">
        <v>1</v>
      </c>
      <c r="M1075" s="26">
        <v>45828</v>
      </c>
      <c r="N1075" s="25" t="str" cm="1">
        <f t="array" ref="N1075">_xlfn.IFS(L1075=100%,"выполнено",L1075=0%,"не выполнено",L1075&gt;0%,"в работе",L1075&lt;100%,"в работе")</f>
        <v>выполнено</v>
      </c>
      <c r="O1075" s="25"/>
      <c r="P1075" s="25"/>
      <c r="Q1075" s="25" t="s">
        <v>1719</v>
      </c>
      <c r="R1075" s="25" t="s">
        <v>1719</v>
      </c>
      <c r="S1075" s="48" t="s">
        <v>1718</v>
      </c>
    </row>
    <row r="1076" spans="1:19" x14ac:dyDescent="0.25">
      <c r="A1076" s="47" t="s">
        <v>1688</v>
      </c>
      <c r="B1076" s="44">
        <v>4</v>
      </c>
      <c r="C1076" s="25" t="s">
        <v>2107</v>
      </c>
      <c r="D1076" s="25" t="s">
        <v>7</v>
      </c>
      <c r="E1076" s="26">
        <v>45740</v>
      </c>
      <c r="F1076" s="26">
        <v>45740</v>
      </c>
      <c r="G1076" s="25" t="s">
        <v>7</v>
      </c>
      <c r="H1076" s="26">
        <v>45821</v>
      </c>
      <c r="I1076" s="26">
        <v>45821</v>
      </c>
      <c r="J1076" s="25"/>
      <c r="K1076" s="25"/>
      <c r="L1076" s="27">
        <v>1</v>
      </c>
      <c r="M1076" s="26">
        <v>45821</v>
      </c>
      <c r="N1076" s="25" t="str" cm="1">
        <f t="array" ref="N1076">_xlfn.IFS(L1076=100%,"выполнено",L1076=0%,"не выполнено",L1076&gt;0%,"в работе",L1076&lt;100%,"в работе")</f>
        <v>выполнено</v>
      </c>
      <c r="O1076" s="25"/>
      <c r="P1076" s="25"/>
      <c r="Q1076" s="25" t="s">
        <v>1719</v>
      </c>
      <c r="R1076" s="25" t="s">
        <v>1719</v>
      </c>
      <c r="S1076" s="48" t="s">
        <v>1718</v>
      </c>
    </row>
    <row r="1077" spans="1:19" x14ac:dyDescent="0.25">
      <c r="A1077" s="47" t="s">
        <v>1688</v>
      </c>
      <c r="B1077" s="44">
        <v>4</v>
      </c>
      <c r="C1077" s="25" t="s">
        <v>2108</v>
      </c>
      <c r="D1077" s="25" t="s">
        <v>7</v>
      </c>
      <c r="E1077" s="26">
        <v>45741</v>
      </c>
      <c r="F1077" s="26">
        <v>45747</v>
      </c>
      <c r="G1077" s="25" t="s">
        <v>740</v>
      </c>
      <c r="H1077" s="26">
        <v>45824</v>
      </c>
      <c r="I1077" s="26">
        <v>45869</v>
      </c>
      <c r="J1077" s="25"/>
      <c r="K1077" s="25"/>
      <c r="L1077" s="27">
        <v>0.95</v>
      </c>
      <c r="M1077" s="26" t="s">
        <v>2</v>
      </c>
      <c r="N1077" s="25" t="str" cm="1">
        <f t="array" ref="N1077">_xlfn.IFS(L1077=100%,"выполнено",L1077=0%,"не выполнено",L1077&gt;0%,"в работе",L1077&lt;100%,"в работе")</f>
        <v>в работе</v>
      </c>
      <c r="O1077" s="25"/>
      <c r="P1077" s="25"/>
      <c r="Q1077" s="25" t="s">
        <v>1719</v>
      </c>
      <c r="R1077" s="25" t="s">
        <v>1719</v>
      </c>
      <c r="S1077" s="48" t="s">
        <v>1718</v>
      </c>
    </row>
    <row r="1078" spans="1:19" x14ac:dyDescent="0.25">
      <c r="A1078" s="47" t="s">
        <v>1688</v>
      </c>
      <c r="B1078" s="44">
        <v>4</v>
      </c>
      <c r="C1078" s="25" t="s">
        <v>2109</v>
      </c>
      <c r="D1078" s="25" t="s">
        <v>7</v>
      </c>
      <c r="E1078" s="26">
        <v>45740</v>
      </c>
      <c r="F1078" s="26">
        <v>45740</v>
      </c>
      <c r="G1078" s="25" t="s">
        <v>7</v>
      </c>
      <c r="H1078" s="26">
        <v>45821</v>
      </c>
      <c r="I1078" s="26">
        <v>45821</v>
      </c>
      <c r="J1078" s="25"/>
      <c r="K1078" s="25"/>
      <c r="L1078" s="27">
        <v>1</v>
      </c>
      <c r="M1078" s="26">
        <v>45821</v>
      </c>
      <c r="N1078" s="25" t="str" cm="1">
        <f t="array" ref="N1078">_xlfn.IFS(L1078=100%,"выполнено",L1078=0%,"не выполнено",L1078&gt;0%,"в работе",L1078&lt;100%,"в работе")</f>
        <v>выполнено</v>
      </c>
      <c r="O1078" s="25"/>
      <c r="P1078" s="25"/>
      <c r="Q1078" s="25" t="s">
        <v>1719</v>
      </c>
      <c r="R1078" s="25" t="s">
        <v>1719</v>
      </c>
      <c r="S1078" s="48" t="s">
        <v>1718</v>
      </c>
    </row>
    <row r="1079" spans="1:19" x14ac:dyDescent="0.25">
      <c r="A1079" s="47" t="s">
        <v>1688</v>
      </c>
      <c r="B1079" s="44">
        <v>4</v>
      </c>
      <c r="C1079" s="25" t="s">
        <v>2110</v>
      </c>
      <c r="D1079" s="25" t="s">
        <v>7</v>
      </c>
      <c r="E1079" s="26">
        <v>45748</v>
      </c>
      <c r="F1079" s="26">
        <v>45754</v>
      </c>
      <c r="G1079" s="25" t="s">
        <v>597</v>
      </c>
      <c r="H1079" s="26">
        <v>45834</v>
      </c>
      <c r="I1079" s="26">
        <v>45840</v>
      </c>
      <c r="J1079" s="25"/>
      <c r="K1079" s="25"/>
      <c r="L1079" s="27">
        <v>1</v>
      </c>
      <c r="M1079" s="26">
        <v>45840</v>
      </c>
      <c r="N1079" s="25" t="str" cm="1">
        <f t="array" ref="N1079">_xlfn.IFS(L1079=100%,"выполнено",L1079=0%,"не выполнено",L1079&gt;0%,"в работе",L1079&lt;100%,"в работе")</f>
        <v>выполнено</v>
      </c>
      <c r="O1079" s="25"/>
      <c r="P1079" s="25"/>
      <c r="Q1079" s="25" t="s">
        <v>1719</v>
      </c>
      <c r="R1079" s="25" t="s">
        <v>1719</v>
      </c>
      <c r="S1079" s="48" t="s">
        <v>1718</v>
      </c>
    </row>
    <row r="1080" spans="1:19" x14ac:dyDescent="0.25">
      <c r="A1080" s="47" t="s">
        <v>1688</v>
      </c>
      <c r="B1080" s="44">
        <v>4</v>
      </c>
      <c r="C1080" s="25" t="s">
        <v>2111</v>
      </c>
      <c r="D1080" s="25" t="s">
        <v>7</v>
      </c>
      <c r="E1080" s="26">
        <v>45755</v>
      </c>
      <c r="F1080" s="26">
        <v>45756</v>
      </c>
      <c r="G1080" s="25" t="s">
        <v>35</v>
      </c>
      <c r="H1080" s="26">
        <v>45869</v>
      </c>
      <c r="I1080" s="26">
        <v>45870</v>
      </c>
      <c r="J1080" s="25"/>
      <c r="K1080" s="25"/>
      <c r="L1080" s="27">
        <v>0</v>
      </c>
      <c r="M1080" s="26" t="s">
        <v>2</v>
      </c>
      <c r="N1080" s="25" t="str" cm="1">
        <f t="array" ref="N1080">_xlfn.IFS(L1080=100%,"выполнено",L1080=0%,"не выполнено",L1080&gt;0%,"в работе",L1080&lt;100%,"в работе")</f>
        <v>не выполнено</v>
      </c>
      <c r="O1080" s="25"/>
      <c r="P1080" s="25"/>
      <c r="Q1080" s="25" t="s">
        <v>1719</v>
      </c>
      <c r="R1080" s="25" t="s">
        <v>1719</v>
      </c>
      <c r="S1080" s="48" t="s">
        <v>1718</v>
      </c>
    </row>
    <row r="1081" spans="1:19" x14ac:dyDescent="0.25">
      <c r="A1081" s="47" t="s">
        <v>1688</v>
      </c>
      <c r="B1081" s="44">
        <v>4</v>
      </c>
      <c r="C1081" s="25" t="s">
        <v>2112</v>
      </c>
      <c r="D1081" s="25" t="s">
        <v>7</v>
      </c>
      <c r="E1081" s="26">
        <v>45755</v>
      </c>
      <c r="F1081" s="26">
        <v>45756</v>
      </c>
      <c r="G1081" s="25" t="s">
        <v>35</v>
      </c>
      <c r="H1081" s="26">
        <v>45869</v>
      </c>
      <c r="I1081" s="26">
        <v>45870</v>
      </c>
      <c r="J1081" s="25"/>
      <c r="K1081" s="25"/>
      <c r="L1081" s="27">
        <v>0</v>
      </c>
      <c r="M1081" s="26" t="s">
        <v>2</v>
      </c>
      <c r="N1081" s="25" t="str" cm="1">
        <f t="array" ref="N1081">_xlfn.IFS(L1081=100%,"выполнено",L1081=0%,"не выполнено",L1081&gt;0%,"в работе",L1081&lt;100%,"в работе")</f>
        <v>не выполнено</v>
      </c>
      <c r="O1081" s="25"/>
      <c r="P1081" s="25"/>
      <c r="Q1081" s="25" t="s">
        <v>1719</v>
      </c>
      <c r="R1081" s="25" t="s">
        <v>1719</v>
      </c>
      <c r="S1081" s="48" t="s">
        <v>1718</v>
      </c>
    </row>
    <row r="1082" spans="1:19" x14ac:dyDescent="0.25">
      <c r="A1082" s="47" t="s">
        <v>1688</v>
      </c>
      <c r="B1082" s="44">
        <v>3</v>
      </c>
      <c r="C1082" s="25" t="s">
        <v>2113</v>
      </c>
      <c r="D1082" s="25" t="s">
        <v>7</v>
      </c>
      <c r="E1082" s="26">
        <v>45726</v>
      </c>
      <c r="F1082" s="26">
        <v>45768</v>
      </c>
      <c r="G1082" s="25" t="s">
        <v>588</v>
      </c>
      <c r="H1082" s="26">
        <v>45761</v>
      </c>
      <c r="I1082" s="26">
        <v>45870</v>
      </c>
      <c r="J1082" s="25"/>
      <c r="K1082" s="25"/>
      <c r="L1082" s="27">
        <v>0.93</v>
      </c>
      <c r="M1082" s="26" t="s">
        <v>2</v>
      </c>
      <c r="N1082" s="25" t="str" cm="1">
        <f t="array" ref="N1082">_xlfn.IFS(L1082=100%,"выполнено",L1082=0%,"не выполнено",L1082&gt;0%,"в работе",L1082&lt;100%,"в работе")</f>
        <v>в работе</v>
      </c>
      <c r="O1082" s="25"/>
      <c r="P1082" s="25"/>
      <c r="Q1082" s="25" t="s">
        <v>1719</v>
      </c>
      <c r="R1082" s="25" t="s">
        <v>1719</v>
      </c>
      <c r="S1082" s="48" t="s">
        <v>1718</v>
      </c>
    </row>
    <row r="1083" spans="1:19" x14ac:dyDescent="0.25">
      <c r="A1083" s="47" t="s">
        <v>1688</v>
      </c>
      <c r="B1083" s="44">
        <v>4</v>
      </c>
      <c r="C1083" s="25" t="s">
        <v>2114</v>
      </c>
      <c r="D1083" s="25" t="s">
        <v>7</v>
      </c>
      <c r="E1083" s="26">
        <v>45726</v>
      </c>
      <c r="F1083" s="26">
        <v>45740</v>
      </c>
      <c r="G1083" s="25" t="s">
        <v>122</v>
      </c>
      <c r="H1083" s="26">
        <v>45761</v>
      </c>
      <c r="I1083" s="26">
        <v>45870</v>
      </c>
      <c r="J1083" s="25"/>
      <c r="K1083" s="25"/>
      <c r="L1083" s="27">
        <v>0.95</v>
      </c>
      <c r="M1083" s="26" t="s">
        <v>2</v>
      </c>
      <c r="N1083" s="25" t="str" cm="1">
        <f t="array" ref="N1083">_xlfn.IFS(L1083=100%,"выполнено",L1083=0%,"не выполнено",L1083&gt;0%,"в работе",L1083&lt;100%,"в работе")</f>
        <v>в работе</v>
      </c>
      <c r="O1083" s="25"/>
      <c r="P1083" s="25"/>
      <c r="Q1083" s="25" t="s">
        <v>1719</v>
      </c>
      <c r="R1083" s="25" t="s">
        <v>1719</v>
      </c>
      <c r="S1083" s="48" t="s">
        <v>1718</v>
      </c>
    </row>
    <row r="1084" spans="1:19" x14ac:dyDescent="0.25">
      <c r="A1084" s="47" t="s">
        <v>1688</v>
      </c>
      <c r="B1084" s="44">
        <v>4</v>
      </c>
      <c r="C1084" s="25" t="s">
        <v>2115</v>
      </c>
      <c r="D1084" s="25" t="s">
        <v>7</v>
      </c>
      <c r="E1084" s="26">
        <v>45741</v>
      </c>
      <c r="F1084" s="26">
        <v>45747</v>
      </c>
      <c r="G1084" s="25" t="s">
        <v>28</v>
      </c>
      <c r="H1084" s="26">
        <v>45761</v>
      </c>
      <c r="I1084" s="26">
        <v>45870</v>
      </c>
      <c r="J1084" s="25"/>
      <c r="K1084" s="25"/>
      <c r="L1084" s="27">
        <v>0.95</v>
      </c>
      <c r="M1084" s="26" t="s">
        <v>2</v>
      </c>
      <c r="N1084" s="25" t="str" cm="1">
        <f t="array" ref="N1084">_xlfn.IFS(L1084=100%,"выполнено",L1084=0%,"не выполнено",L1084&gt;0%,"в работе",L1084&lt;100%,"в работе")</f>
        <v>в работе</v>
      </c>
      <c r="O1084" s="25"/>
      <c r="P1084" s="25"/>
      <c r="Q1084" s="25" t="s">
        <v>1719</v>
      </c>
      <c r="R1084" s="25" t="s">
        <v>1719</v>
      </c>
      <c r="S1084" s="48" t="s">
        <v>1718</v>
      </c>
    </row>
    <row r="1085" spans="1:19" x14ac:dyDescent="0.25">
      <c r="A1085" s="47" t="s">
        <v>1688</v>
      </c>
      <c r="B1085" s="44">
        <v>4</v>
      </c>
      <c r="C1085" s="25" t="s">
        <v>2116</v>
      </c>
      <c r="D1085" s="25" t="s">
        <v>7</v>
      </c>
      <c r="E1085" s="26">
        <v>45730</v>
      </c>
      <c r="F1085" s="26">
        <v>45740</v>
      </c>
      <c r="G1085" s="25" t="s">
        <v>28</v>
      </c>
      <c r="H1085" s="26">
        <v>45817</v>
      </c>
      <c r="I1085" s="26">
        <v>45870</v>
      </c>
      <c r="J1085" s="25"/>
      <c r="K1085" s="25"/>
      <c r="L1085" s="27">
        <v>0.95</v>
      </c>
      <c r="M1085" s="26" t="s">
        <v>2</v>
      </c>
      <c r="N1085" s="25" t="str" cm="1">
        <f t="array" ref="N1085">_xlfn.IFS(L1085=100%,"выполнено",L1085=0%,"не выполнено",L1085&gt;0%,"в работе",L1085&lt;100%,"в работе")</f>
        <v>в работе</v>
      </c>
      <c r="O1085" s="25"/>
      <c r="P1085" s="25"/>
      <c r="Q1085" s="25" t="s">
        <v>1719</v>
      </c>
      <c r="R1085" s="25" t="s">
        <v>1719</v>
      </c>
      <c r="S1085" s="48" t="s">
        <v>1718</v>
      </c>
    </row>
    <row r="1086" spans="1:19" x14ac:dyDescent="0.25">
      <c r="A1086" s="47" t="s">
        <v>1688</v>
      </c>
      <c r="B1086" s="44">
        <v>4</v>
      </c>
      <c r="C1086" s="25" t="s">
        <v>2117</v>
      </c>
      <c r="D1086" s="25" t="s">
        <v>7</v>
      </c>
      <c r="E1086" s="26">
        <v>45740</v>
      </c>
      <c r="F1086" s="26">
        <v>45747</v>
      </c>
      <c r="G1086" s="25" t="s">
        <v>28</v>
      </c>
      <c r="H1086" s="26">
        <v>45817</v>
      </c>
      <c r="I1086" s="26">
        <v>45870</v>
      </c>
      <c r="J1086" s="25"/>
      <c r="K1086" s="25"/>
      <c r="L1086" s="27">
        <v>0.95</v>
      </c>
      <c r="M1086" s="26" t="s">
        <v>2</v>
      </c>
      <c r="N1086" s="25" t="str" cm="1">
        <f t="array" ref="N1086">_xlfn.IFS(L1086=100%,"выполнено",L1086=0%,"не выполнено",L1086&gt;0%,"в работе",L1086&lt;100%,"в работе")</f>
        <v>в работе</v>
      </c>
      <c r="O1086" s="25"/>
      <c r="P1086" s="25"/>
      <c r="Q1086" s="25" t="s">
        <v>1719</v>
      </c>
      <c r="R1086" s="25" t="s">
        <v>1719</v>
      </c>
      <c r="S1086" s="48" t="s">
        <v>1718</v>
      </c>
    </row>
    <row r="1087" spans="1:19" x14ac:dyDescent="0.25">
      <c r="A1087" s="47" t="s">
        <v>1688</v>
      </c>
      <c r="B1087" s="44">
        <v>4</v>
      </c>
      <c r="C1087" s="25" t="s">
        <v>2118</v>
      </c>
      <c r="D1087" s="25" t="s">
        <v>7</v>
      </c>
      <c r="E1087" s="26">
        <v>45740</v>
      </c>
      <c r="F1087" s="26">
        <v>45744</v>
      </c>
      <c r="G1087" s="25" t="s">
        <v>28</v>
      </c>
      <c r="H1087" s="26">
        <v>45817</v>
      </c>
      <c r="I1087" s="26">
        <v>45870</v>
      </c>
      <c r="J1087" s="25"/>
      <c r="K1087" s="25"/>
      <c r="L1087" s="27">
        <v>0.95</v>
      </c>
      <c r="M1087" s="26" t="s">
        <v>2</v>
      </c>
      <c r="N1087" s="25" t="str" cm="1">
        <f t="array" ref="N1087">_xlfn.IFS(L1087=100%,"выполнено",L1087=0%,"не выполнено",L1087&gt;0%,"в работе",L1087&lt;100%,"в работе")</f>
        <v>в работе</v>
      </c>
      <c r="O1087" s="25"/>
      <c r="P1087" s="25"/>
      <c r="Q1087" s="25" t="s">
        <v>1719</v>
      </c>
      <c r="R1087" s="25" t="s">
        <v>1719</v>
      </c>
      <c r="S1087" s="48" t="s">
        <v>1718</v>
      </c>
    </row>
    <row r="1088" spans="1:19" x14ac:dyDescent="0.25">
      <c r="A1088" s="47" t="s">
        <v>1688</v>
      </c>
      <c r="B1088" s="44">
        <v>4</v>
      </c>
      <c r="C1088" s="25" t="s">
        <v>2119</v>
      </c>
      <c r="D1088" s="25" t="s">
        <v>7</v>
      </c>
      <c r="E1088" s="26">
        <v>45747</v>
      </c>
      <c r="F1088" s="26">
        <v>45748</v>
      </c>
      <c r="G1088" s="25" t="s">
        <v>214</v>
      </c>
      <c r="H1088" s="26">
        <v>45848</v>
      </c>
      <c r="I1088" s="26">
        <v>45870</v>
      </c>
      <c r="J1088" s="25"/>
      <c r="K1088" s="25"/>
      <c r="L1088" s="27">
        <v>0.95</v>
      </c>
      <c r="M1088" s="26" t="s">
        <v>2</v>
      </c>
      <c r="N1088" s="25" t="str" cm="1">
        <f t="array" ref="N1088">_xlfn.IFS(L1088=100%,"выполнено",L1088=0%,"не выполнено",L1088&gt;0%,"в работе",L1088&lt;100%,"в работе")</f>
        <v>в работе</v>
      </c>
      <c r="O1088" s="25"/>
      <c r="P1088" s="25"/>
      <c r="Q1088" s="25" t="s">
        <v>1719</v>
      </c>
      <c r="R1088" s="25" t="s">
        <v>1719</v>
      </c>
      <c r="S1088" s="48" t="s">
        <v>1718</v>
      </c>
    </row>
    <row r="1089" spans="1:19" x14ac:dyDescent="0.25">
      <c r="A1089" s="47" t="s">
        <v>1688</v>
      </c>
      <c r="B1089" s="44">
        <v>4</v>
      </c>
      <c r="C1089" s="25" t="s">
        <v>2120</v>
      </c>
      <c r="D1089" s="25" t="s">
        <v>7</v>
      </c>
      <c r="E1089" s="26">
        <v>45747</v>
      </c>
      <c r="F1089" s="26">
        <v>45748</v>
      </c>
      <c r="G1089" s="25" t="s">
        <v>214</v>
      </c>
      <c r="H1089" s="26">
        <v>45848</v>
      </c>
      <c r="I1089" s="26">
        <v>45870</v>
      </c>
      <c r="J1089" s="25"/>
      <c r="K1089" s="25"/>
      <c r="L1089" s="27">
        <v>0.95</v>
      </c>
      <c r="M1089" s="26" t="s">
        <v>2</v>
      </c>
      <c r="N1089" s="25" t="str" cm="1">
        <f t="array" ref="N1089">_xlfn.IFS(L1089=100%,"выполнено",L1089=0%,"не выполнено",L1089&gt;0%,"в работе",L1089&lt;100%,"в работе")</f>
        <v>в работе</v>
      </c>
      <c r="O1089" s="25"/>
      <c r="P1089" s="25"/>
      <c r="Q1089" s="25" t="s">
        <v>1719</v>
      </c>
      <c r="R1089" s="25" t="s">
        <v>1719</v>
      </c>
      <c r="S1089" s="48" t="s">
        <v>1718</v>
      </c>
    </row>
    <row r="1090" spans="1:19" x14ac:dyDescent="0.25">
      <c r="A1090" s="47" t="s">
        <v>1688</v>
      </c>
      <c r="B1090" s="44">
        <v>4</v>
      </c>
      <c r="C1090" s="25" t="s">
        <v>2121</v>
      </c>
      <c r="D1090" s="25" t="s">
        <v>7</v>
      </c>
      <c r="E1090" s="26">
        <v>45740</v>
      </c>
      <c r="F1090" s="26">
        <v>45747</v>
      </c>
      <c r="G1090" s="25" t="s">
        <v>28</v>
      </c>
      <c r="H1090" s="26">
        <v>45817</v>
      </c>
      <c r="I1090" s="26">
        <v>45870</v>
      </c>
      <c r="J1090" s="25"/>
      <c r="K1090" s="25"/>
      <c r="L1090" s="27">
        <v>0.95</v>
      </c>
      <c r="M1090" s="26" t="s">
        <v>2</v>
      </c>
      <c r="N1090" s="25" t="str" cm="1">
        <f t="array" ref="N1090">_xlfn.IFS(L1090=100%,"выполнено",L1090=0%,"не выполнено",L1090&gt;0%,"в работе",L1090&lt;100%,"в работе")</f>
        <v>в работе</v>
      </c>
      <c r="O1090" s="25"/>
      <c r="P1090" s="25"/>
      <c r="Q1090" s="25" t="s">
        <v>1719</v>
      </c>
      <c r="R1090" s="25" t="s">
        <v>1719</v>
      </c>
      <c r="S1090" s="48" t="s">
        <v>1718</v>
      </c>
    </row>
    <row r="1091" spans="1:19" x14ac:dyDescent="0.25">
      <c r="A1091" s="47" t="s">
        <v>1688</v>
      </c>
      <c r="B1091" s="44">
        <v>4</v>
      </c>
      <c r="C1091" s="25" t="s">
        <v>2122</v>
      </c>
      <c r="D1091" s="25" t="s">
        <v>7</v>
      </c>
      <c r="E1091" s="26">
        <v>45740</v>
      </c>
      <c r="F1091" s="26">
        <v>45747</v>
      </c>
      <c r="G1091" s="25" t="s">
        <v>28</v>
      </c>
      <c r="H1091" s="26">
        <v>45817</v>
      </c>
      <c r="I1091" s="26">
        <v>45870</v>
      </c>
      <c r="J1091" s="25"/>
      <c r="K1091" s="25"/>
      <c r="L1091" s="27">
        <v>0.95</v>
      </c>
      <c r="M1091" s="26" t="s">
        <v>2</v>
      </c>
      <c r="N1091" s="25" t="str" cm="1">
        <f t="array" ref="N1091">_xlfn.IFS(L1091=100%,"выполнено",L1091=0%,"не выполнено",L1091&gt;0%,"в работе",L1091&lt;100%,"в работе")</f>
        <v>в работе</v>
      </c>
      <c r="O1091" s="25"/>
      <c r="P1091" s="25"/>
      <c r="Q1091" s="25" t="s">
        <v>1719</v>
      </c>
      <c r="R1091" s="25" t="s">
        <v>1719</v>
      </c>
      <c r="S1091" s="48" t="s">
        <v>1718</v>
      </c>
    </row>
    <row r="1092" spans="1:19" x14ac:dyDescent="0.25">
      <c r="A1092" s="47" t="s">
        <v>1688</v>
      </c>
      <c r="B1092" s="44">
        <v>4</v>
      </c>
      <c r="C1092" s="25" t="s">
        <v>2123</v>
      </c>
      <c r="D1092" s="25" t="s">
        <v>7</v>
      </c>
      <c r="E1092" s="26">
        <v>45754</v>
      </c>
      <c r="F1092" s="26">
        <v>45754</v>
      </c>
      <c r="G1092" s="25" t="s">
        <v>7</v>
      </c>
      <c r="H1092" s="26">
        <v>45828</v>
      </c>
      <c r="I1092" s="26">
        <v>45828</v>
      </c>
      <c r="J1092" s="25"/>
      <c r="K1092" s="25"/>
      <c r="L1092" s="27">
        <v>1</v>
      </c>
      <c r="M1092" s="26">
        <v>45828</v>
      </c>
      <c r="N1092" s="25" t="str" cm="1">
        <f t="array" ref="N1092">_xlfn.IFS(L1092=100%,"выполнено",L1092=0%,"не выполнено",L1092&gt;0%,"в работе",L1092&lt;100%,"в работе")</f>
        <v>выполнено</v>
      </c>
      <c r="O1092" s="25"/>
      <c r="P1092" s="25"/>
      <c r="Q1092" s="25" t="s">
        <v>1719</v>
      </c>
      <c r="R1092" s="25" t="s">
        <v>1719</v>
      </c>
      <c r="S1092" s="48" t="s">
        <v>1718</v>
      </c>
    </row>
    <row r="1093" spans="1:19" x14ac:dyDescent="0.25">
      <c r="A1093" s="47" t="s">
        <v>1688</v>
      </c>
      <c r="B1093" s="44">
        <v>4</v>
      </c>
      <c r="C1093" s="25" t="s">
        <v>2124</v>
      </c>
      <c r="D1093" s="25" t="s">
        <v>7</v>
      </c>
      <c r="E1093" s="26">
        <v>45755</v>
      </c>
      <c r="F1093" s="26">
        <v>45761</v>
      </c>
      <c r="G1093" s="25" t="s">
        <v>73</v>
      </c>
      <c r="H1093" s="26">
        <v>45838</v>
      </c>
      <c r="I1093" s="26">
        <v>45856</v>
      </c>
      <c r="J1093" s="25"/>
      <c r="K1093" s="25"/>
      <c r="L1093" s="27">
        <v>1</v>
      </c>
      <c r="M1093" s="26">
        <v>45856</v>
      </c>
      <c r="N1093" s="25" t="str" cm="1">
        <f t="array" ref="N1093">_xlfn.IFS(L1093=100%,"выполнено",L1093=0%,"не выполнено",L1093&gt;0%,"в работе",L1093&lt;100%,"в работе")</f>
        <v>выполнено</v>
      </c>
      <c r="O1093" s="25"/>
      <c r="P1093" s="25"/>
      <c r="Q1093" s="25" t="s">
        <v>1719</v>
      </c>
      <c r="R1093" s="25" t="s">
        <v>1719</v>
      </c>
      <c r="S1093" s="48" t="s">
        <v>1718</v>
      </c>
    </row>
    <row r="1094" spans="1:19" x14ac:dyDescent="0.25">
      <c r="A1094" s="47" t="s">
        <v>1688</v>
      </c>
      <c r="B1094" s="44">
        <v>4</v>
      </c>
      <c r="C1094" s="25" t="s">
        <v>2125</v>
      </c>
      <c r="D1094" s="25" t="s">
        <v>7</v>
      </c>
      <c r="E1094" s="26">
        <v>45754</v>
      </c>
      <c r="F1094" s="26">
        <v>45754</v>
      </c>
      <c r="G1094" s="25" t="s">
        <v>7</v>
      </c>
      <c r="H1094" s="26">
        <v>45835</v>
      </c>
      <c r="I1094" s="26">
        <v>45835</v>
      </c>
      <c r="J1094" s="25"/>
      <c r="K1094" s="25"/>
      <c r="L1094" s="27">
        <v>1</v>
      </c>
      <c r="M1094" s="26">
        <v>45835</v>
      </c>
      <c r="N1094" s="25" t="str" cm="1">
        <f t="array" ref="N1094">_xlfn.IFS(L1094=100%,"выполнено",L1094=0%,"не выполнено",L1094&gt;0%,"в работе",L1094&lt;100%,"в работе")</f>
        <v>выполнено</v>
      </c>
      <c r="O1094" s="25"/>
      <c r="P1094" s="25"/>
      <c r="Q1094" s="25" t="s">
        <v>1719</v>
      </c>
      <c r="R1094" s="25" t="s">
        <v>1719</v>
      </c>
      <c r="S1094" s="48" t="s">
        <v>1718</v>
      </c>
    </row>
    <row r="1095" spans="1:19" x14ac:dyDescent="0.25">
      <c r="A1095" s="47" t="s">
        <v>1688</v>
      </c>
      <c r="B1095" s="44">
        <v>4</v>
      </c>
      <c r="C1095" s="25" t="s">
        <v>2126</v>
      </c>
      <c r="D1095" s="25" t="s">
        <v>7</v>
      </c>
      <c r="E1095" s="26">
        <v>45754</v>
      </c>
      <c r="F1095" s="26">
        <v>45754</v>
      </c>
      <c r="G1095" s="25" t="s">
        <v>7</v>
      </c>
      <c r="H1095" s="26">
        <v>45842</v>
      </c>
      <c r="I1095" s="26">
        <v>45842</v>
      </c>
      <c r="J1095" s="25"/>
      <c r="K1095" s="25"/>
      <c r="L1095" s="27">
        <v>1</v>
      </c>
      <c r="M1095" s="26">
        <v>45842</v>
      </c>
      <c r="N1095" s="25" t="str" cm="1">
        <f t="array" ref="N1095">_xlfn.IFS(L1095=100%,"выполнено",L1095=0%,"не выполнено",L1095&gt;0%,"в работе",L1095&lt;100%,"в работе")</f>
        <v>выполнено</v>
      </c>
      <c r="O1095" s="25"/>
      <c r="P1095" s="25"/>
      <c r="Q1095" s="25" t="s">
        <v>1719</v>
      </c>
      <c r="R1095" s="25" t="s">
        <v>1719</v>
      </c>
      <c r="S1095" s="48" t="s">
        <v>1718</v>
      </c>
    </row>
    <row r="1096" spans="1:19" x14ac:dyDescent="0.25">
      <c r="A1096" s="47" t="s">
        <v>1688</v>
      </c>
      <c r="B1096" s="44">
        <v>4</v>
      </c>
      <c r="C1096" s="25" t="s">
        <v>2127</v>
      </c>
      <c r="D1096" s="25" t="s">
        <v>7</v>
      </c>
      <c r="E1096" s="26">
        <v>45754</v>
      </c>
      <c r="F1096" s="26">
        <v>45754</v>
      </c>
      <c r="G1096" s="25" t="s">
        <v>7</v>
      </c>
      <c r="H1096" s="26">
        <v>45842</v>
      </c>
      <c r="I1096" s="26">
        <v>45842</v>
      </c>
      <c r="J1096" s="25"/>
      <c r="K1096" s="25"/>
      <c r="L1096" s="27">
        <v>1</v>
      </c>
      <c r="M1096" s="26">
        <v>45842</v>
      </c>
      <c r="N1096" s="25" t="str" cm="1">
        <f t="array" ref="N1096">_xlfn.IFS(L1096=100%,"выполнено",L1096=0%,"не выполнено",L1096&gt;0%,"в работе",L1096&lt;100%,"в работе")</f>
        <v>выполнено</v>
      </c>
      <c r="O1096" s="25"/>
      <c r="P1096" s="25"/>
      <c r="Q1096" s="25" t="s">
        <v>1719</v>
      </c>
      <c r="R1096" s="25" t="s">
        <v>1719</v>
      </c>
      <c r="S1096" s="48" t="s">
        <v>1718</v>
      </c>
    </row>
    <row r="1097" spans="1:19" x14ac:dyDescent="0.25">
      <c r="A1097" s="47" t="s">
        <v>1688</v>
      </c>
      <c r="B1097" s="44">
        <v>4</v>
      </c>
      <c r="C1097" s="25" t="s">
        <v>2128</v>
      </c>
      <c r="D1097" s="25" t="s">
        <v>7</v>
      </c>
      <c r="E1097" s="26">
        <v>45755</v>
      </c>
      <c r="F1097" s="26">
        <v>45761</v>
      </c>
      <c r="G1097" s="25" t="s">
        <v>33</v>
      </c>
      <c r="H1097" s="26">
        <v>45861</v>
      </c>
      <c r="I1097" s="26">
        <v>45863</v>
      </c>
      <c r="J1097" s="25"/>
      <c r="K1097" s="25"/>
      <c r="L1097" s="27">
        <v>1</v>
      </c>
      <c r="M1097" s="26">
        <v>45863</v>
      </c>
      <c r="N1097" s="25" t="str" cm="1">
        <f t="array" ref="N1097">_xlfn.IFS(L1097=100%,"выполнено",L1097=0%,"не выполнено",L1097&gt;0%,"в работе",L1097&lt;100%,"в работе")</f>
        <v>выполнено</v>
      </c>
      <c r="O1097" s="25"/>
      <c r="P1097" s="25"/>
      <c r="Q1097" s="25" t="s">
        <v>1719</v>
      </c>
      <c r="R1097" s="25" t="s">
        <v>1719</v>
      </c>
      <c r="S1097" s="48" t="s">
        <v>1718</v>
      </c>
    </row>
    <row r="1098" spans="1:19" x14ac:dyDescent="0.25">
      <c r="A1098" s="47" t="s">
        <v>1688</v>
      </c>
      <c r="B1098" s="44">
        <v>4</v>
      </c>
      <c r="C1098" s="25" t="s">
        <v>2129</v>
      </c>
      <c r="D1098" s="25" t="s">
        <v>7</v>
      </c>
      <c r="E1098" s="26">
        <v>45762</v>
      </c>
      <c r="F1098" s="26">
        <v>45763</v>
      </c>
      <c r="G1098" s="25" t="s">
        <v>35</v>
      </c>
      <c r="H1098" s="26">
        <v>45869</v>
      </c>
      <c r="I1098" s="26">
        <v>45870</v>
      </c>
      <c r="J1098" s="25"/>
      <c r="K1098" s="25"/>
      <c r="L1098" s="27">
        <v>0</v>
      </c>
      <c r="M1098" s="26" t="s">
        <v>2</v>
      </c>
      <c r="N1098" s="25" t="str" cm="1">
        <f t="array" ref="N1098">_xlfn.IFS(L1098=100%,"выполнено",L1098=0%,"не выполнено",L1098&gt;0%,"в работе",L1098&lt;100%,"в работе")</f>
        <v>не выполнено</v>
      </c>
      <c r="O1098" s="25"/>
      <c r="P1098" s="25"/>
      <c r="Q1098" s="25" t="s">
        <v>1719</v>
      </c>
      <c r="R1098" s="25" t="s">
        <v>1719</v>
      </c>
      <c r="S1098" s="48" t="s">
        <v>1718</v>
      </c>
    </row>
    <row r="1099" spans="1:19" x14ac:dyDescent="0.25">
      <c r="A1099" s="47" t="s">
        <v>1688</v>
      </c>
      <c r="B1099" s="44">
        <v>4</v>
      </c>
      <c r="C1099" s="25" t="s">
        <v>2130</v>
      </c>
      <c r="D1099" s="25" t="s">
        <v>7</v>
      </c>
      <c r="E1099" s="26">
        <v>45762</v>
      </c>
      <c r="F1099" s="26">
        <v>45763</v>
      </c>
      <c r="G1099" s="25" t="s">
        <v>35</v>
      </c>
      <c r="H1099" s="26">
        <v>45869</v>
      </c>
      <c r="I1099" s="26">
        <v>45870</v>
      </c>
      <c r="J1099" s="25"/>
      <c r="K1099" s="25"/>
      <c r="L1099" s="27">
        <v>0</v>
      </c>
      <c r="M1099" s="26" t="s">
        <v>2</v>
      </c>
      <c r="N1099" s="25" t="str" cm="1">
        <f t="array" ref="N1099">_xlfn.IFS(L1099=100%,"выполнено",L1099=0%,"не выполнено",L1099&gt;0%,"в работе",L1099&lt;100%,"в работе")</f>
        <v>не выполнено</v>
      </c>
      <c r="O1099" s="25"/>
      <c r="P1099" s="25"/>
      <c r="Q1099" s="25" t="s">
        <v>1719</v>
      </c>
      <c r="R1099" s="25" t="s">
        <v>1719</v>
      </c>
      <c r="S1099" s="48" t="s">
        <v>1718</v>
      </c>
    </row>
    <row r="1100" spans="1:19" x14ac:dyDescent="0.25">
      <c r="A1100" s="47" t="s">
        <v>1688</v>
      </c>
      <c r="B1100" s="44">
        <v>3</v>
      </c>
      <c r="C1100" s="25" t="s">
        <v>2131</v>
      </c>
      <c r="D1100" s="25" t="s">
        <v>7</v>
      </c>
      <c r="E1100" s="26">
        <v>45748</v>
      </c>
      <c r="F1100" s="26">
        <v>45763</v>
      </c>
      <c r="G1100" s="25" t="s">
        <v>103</v>
      </c>
      <c r="H1100" s="26">
        <v>45730</v>
      </c>
      <c r="I1100" s="26">
        <v>45754</v>
      </c>
      <c r="J1100" s="25"/>
      <c r="K1100" s="25"/>
      <c r="L1100" s="27">
        <v>1</v>
      </c>
      <c r="M1100" s="26">
        <v>45754</v>
      </c>
      <c r="N1100" s="25" t="str" cm="1">
        <f t="array" ref="N1100">_xlfn.IFS(L1100=100%,"выполнено",L1100=0%,"не выполнено",L1100&gt;0%,"в работе",L1100&lt;100%,"в работе")</f>
        <v>выполнено</v>
      </c>
      <c r="O1100" s="25"/>
      <c r="P1100" s="25"/>
      <c r="Q1100" s="25" t="s">
        <v>1719</v>
      </c>
      <c r="R1100" s="25" t="s">
        <v>1719</v>
      </c>
      <c r="S1100" s="48" t="s">
        <v>1718</v>
      </c>
    </row>
    <row r="1101" spans="1:19" x14ac:dyDescent="0.25">
      <c r="A1101" s="47" t="s">
        <v>1688</v>
      </c>
      <c r="B1101" s="44">
        <v>3</v>
      </c>
      <c r="C1101" s="25" t="s">
        <v>2132</v>
      </c>
      <c r="D1101" s="25" t="s">
        <v>7</v>
      </c>
      <c r="E1101" s="26">
        <v>45748</v>
      </c>
      <c r="F1101" s="26">
        <v>45763</v>
      </c>
      <c r="G1101" s="25" t="s">
        <v>103</v>
      </c>
      <c r="H1101" s="26">
        <v>45730</v>
      </c>
      <c r="I1101" s="26">
        <v>45754</v>
      </c>
      <c r="J1101" s="25"/>
      <c r="K1101" s="25"/>
      <c r="L1101" s="27">
        <v>1</v>
      </c>
      <c r="M1101" s="26">
        <v>45754</v>
      </c>
      <c r="N1101" s="25" t="str" cm="1">
        <f t="array" ref="N1101">_xlfn.IFS(L1101=100%,"выполнено",L1101=0%,"не выполнено",L1101&gt;0%,"в работе",L1101&lt;100%,"в работе")</f>
        <v>выполнено</v>
      </c>
      <c r="O1101" s="25"/>
      <c r="P1101" s="25"/>
      <c r="Q1101" s="25" t="s">
        <v>1719</v>
      </c>
      <c r="R1101" s="25" t="s">
        <v>1719</v>
      </c>
      <c r="S1101" s="48" t="s">
        <v>1718</v>
      </c>
    </row>
    <row r="1102" spans="1:19" x14ac:dyDescent="0.25">
      <c r="A1102" s="47" t="s">
        <v>1688</v>
      </c>
      <c r="B1102" s="44">
        <v>3</v>
      </c>
      <c r="C1102" s="25" t="s">
        <v>2133</v>
      </c>
      <c r="D1102" s="25" t="s">
        <v>7</v>
      </c>
      <c r="E1102" s="26">
        <v>45757</v>
      </c>
      <c r="F1102" s="26">
        <v>45764</v>
      </c>
      <c r="G1102" s="25" t="s">
        <v>80</v>
      </c>
      <c r="H1102" s="26">
        <v>45761</v>
      </c>
      <c r="I1102" s="26">
        <v>45805</v>
      </c>
      <c r="J1102" s="25"/>
      <c r="K1102" s="25"/>
      <c r="L1102" s="27">
        <v>1</v>
      </c>
      <c r="M1102" s="26">
        <v>45805</v>
      </c>
      <c r="N1102" s="25" t="str" cm="1">
        <f t="array" ref="N1102">_xlfn.IFS(L1102=100%,"выполнено",L1102=0%,"не выполнено",L1102&gt;0%,"в работе",L1102&lt;100%,"в работе")</f>
        <v>выполнено</v>
      </c>
      <c r="O1102" s="25"/>
      <c r="P1102" s="25"/>
      <c r="Q1102" s="25" t="s">
        <v>1719</v>
      </c>
      <c r="R1102" s="25" t="s">
        <v>1719</v>
      </c>
      <c r="S1102" s="48" t="s">
        <v>1718</v>
      </c>
    </row>
    <row r="1103" spans="1:19" x14ac:dyDescent="0.25">
      <c r="A1103" s="47" t="s">
        <v>1688</v>
      </c>
      <c r="B1103" s="44">
        <v>3</v>
      </c>
      <c r="C1103" s="25" t="s">
        <v>2134</v>
      </c>
      <c r="D1103" s="25" t="s">
        <v>7</v>
      </c>
      <c r="E1103" s="26">
        <v>45757</v>
      </c>
      <c r="F1103" s="26">
        <v>45764</v>
      </c>
      <c r="G1103" s="25" t="s">
        <v>80</v>
      </c>
      <c r="H1103" s="26">
        <v>45761</v>
      </c>
      <c r="I1103" s="26">
        <v>45805</v>
      </c>
      <c r="J1103" s="25"/>
      <c r="K1103" s="25"/>
      <c r="L1103" s="27">
        <v>1</v>
      </c>
      <c r="M1103" s="26">
        <v>45805</v>
      </c>
      <c r="N1103" s="25" t="str" cm="1">
        <f t="array" ref="N1103">_xlfn.IFS(L1103=100%,"выполнено",L1103=0%,"не выполнено",L1103&gt;0%,"в работе",L1103&lt;100%,"в работе")</f>
        <v>выполнено</v>
      </c>
      <c r="O1103" s="25"/>
      <c r="P1103" s="25"/>
      <c r="Q1103" s="25" t="s">
        <v>1719</v>
      </c>
      <c r="R1103" s="25" t="s">
        <v>1719</v>
      </c>
      <c r="S1103" s="48" t="s">
        <v>1718</v>
      </c>
    </row>
    <row r="1104" spans="1:19" x14ac:dyDescent="0.25">
      <c r="A1104" s="47" t="s">
        <v>1688</v>
      </c>
      <c r="B1104" s="44">
        <v>3</v>
      </c>
      <c r="C1104" s="25" t="s">
        <v>2135</v>
      </c>
      <c r="D1104" s="25" t="s">
        <v>7</v>
      </c>
      <c r="E1104" s="26">
        <v>45765</v>
      </c>
      <c r="F1104" s="26">
        <v>45771</v>
      </c>
      <c r="G1104" s="25" t="s">
        <v>109</v>
      </c>
      <c r="H1104" s="26">
        <v>45821</v>
      </c>
      <c r="I1104" s="26">
        <v>45870</v>
      </c>
      <c r="J1104" s="25"/>
      <c r="K1104" s="25"/>
      <c r="L1104" s="27">
        <v>0.95</v>
      </c>
      <c r="M1104" s="26" t="s">
        <v>2</v>
      </c>
      <c r="N1104" s="25" t="str" cm="1">
        <f t="array" ref="N1104">_xlfn.IFS(L1104=100%,"выполнено",L1104=0%,"не выполнено",L1104&gt;0%,"в работе",L1104&lt;100%,"в работе")</f>
        <v>в работе</v>
      </c>
      <c r="O1104" s="25"/>
      <c r="P1104" s="25"/>
      <c r="Q1104" s="25" t="s">
        <v>1719</v>
      </c>
      <c r="R1104" s="25" t="s">
        <v>1719</v>
      </c>
      <c r="S1104" s="48" t="s">
        <v>1718</v>
      </c>
    </row>
    <row r="1105" spans="1:19" x14ac:dyDescent="0.25">
      <c r="A1105" s="47" t="s">
        <v>1688</v>
      </c>
      <c r="B1105" s="44">
        <v>3</v>
      </c>
      <c r="C1105" s="25" t="s">
        <v>786</v>
      </c>
      <c r="D1105" s="25" t="s">
        <v>7</v>
      </c>
      <c r="E1105" s="26">
        <v>45762</v>
      </c>
      <c r="F1105" s="26">
        <v>45772</v>
      </c>
      <c r="G1105" s="25" t="s">
        <v>738</v>
      </c>
      <c r="H1105" s="26">
        <v>45796</v>
      </c>
      <c r="I1105" s="26">
        <v>45870</v>
      </c>
      <c r="J1105" s="25"/>
      <c r="K1105" s="25"/>
      <c r="L1105" s="27">
        <v>0.95</v>
      </c>
      <c r="M1105" s="26" t="s">
        <v>2</v>
      </c>
      <c r="N1105" s="25" t="str" cm="1">
        <f t="array" ref="N1105">_xlfn.IFS(L1105=100%,"выполнено",L1105=0%,"не выполнено",L1105&gt;0%,"в работе",L1105&lt;100%,"в работе")</f>
        <v>в работе</v>
      </c>
      <c r="O1105" s="25"/>
      <c r="P1105" s="25"/>
      <c r="Q1105" s="25" t="s">
        <v>465</v>
      </c>
      <c r="R1105" s="25" t="s">
        <v>465</v>
      </c>
      <c r="S1105" s="48" t="s">
        <v>1718</v>
      </c>
    </row>
    <row r="1106" spans="1:19" x14ac:dyDescent="0.25">
      <c r="A1106" s="47" t="s">
        <v>1688</v>
      </c>
      <c r="B1106" s="44">
        <v>3</v>
      </c>
      <c r="C1106" s="25" t="s">
        <v>787</v>
      </c>
      <c r="D1106" s="25" t="s">
        <v>7</v>
      </c>
      <c r="E1106" s="26">
        <v>45764</v>
      </c>
      <c r="F1106" s="26">
        <v>45779</v>
      </c>
      <c r="G1106" s="25" t="s">
        <v>41</v>
      </c>
      <c r="H1106" s="26">
        <v>45842</v>
      </c>
      <c r="I1106" s="26">
        <v>45877</v>
      </c>
      <c r="J1106" s="25"/>
      <c r="K1106" s="25"/>
      <c r="L1106" s="27">
        <v>0.65</v>
      </c>
      <c r="M1106" s="26" t="s">
        <v>2</v>
      </c>
      <c r="N1106" s="25" t="str" cm="1">
        <f t="array" ref="N1106">_xlfn.IFS(L1106=100%,"выполнено",L1106=0%,"не выполнено",L1106&gt;0%,"в работе",L1106&lt;100%,"в работе")</f>
        <v>в работе</v>
      </c>
      <c r="O1106" s="25"/>
      <c r="P1106" s="25"/>
      <c r="Q1106" s="25" t="s">
        <v>465</v>
      </c>
      <c r="R1106" s="25" t="s">
        <v>465</v>
      </c>
      <c r="S1106" s="48" t="s">
        <v>1718</v>
      </c>
    </row>
    <row r="1107" spans="1:19" x14ac:dyDescent="0.25">
      <c r="A1107" s="47" t="s">
        <v>1688</v>
      </c>
      <c r="B1107" s="44">
        <v>3</v>
      </c>
      <c r="C1107" s="25" t="s">
        <v>788</v>
      </c>
      <c r="D1107" s="25" t="s">
        <v>7</v>
      </c>
      <c r="E1107" s="26">
        <v>45779</v>
      </c>
      <c r="F1107" s="26">
        <v>45793</v>
      </c>
      <c r="G1107" s="25" t="s">
        <v>33</v>
      </c>
      <c r="H1107" s="26">
        <v>45877</v>
      </c>
      <c r="I1107" s="26">
        <v>45881</v>
      </c>
      <c r="J1107" s="25"/>
      <c r="K1107" s="25"/>
      <c r="L1107" s="27">
        <v>0</v>
      </c>
      <c r="M1107" s="26" t="s">
        <v>2</v>
      </c>
      <c r="N1107" s="25" t="str" cm="1">
        <f t="array" ref="N1107">_xlfn.IFS(L1107=100%,"выполнено",L1107=0%,"не выполнено",L1107&gt;0%,"в работе",L1107&lt;100%,"в работе")</f>
        <v>не выполнено</v>
      </c>
      <c r="O1107" s="25"/>
      <c r="P1107" s="25"/>
      <c r="Q1107" s="25" t="s">
        <v>1704</v>
      </c>
      <c r="R1107" s="25" t="s">
        <v>1705</v>
      </c>
      <c r="S1107" s="48" t="s">
        <v>1718</v>
      </c>
    </row>
    <row r="1108" spans="1:19" x14ac:dyDescent="0.25">
      <c r="A1108" s="47" t="s">
        <v>1688</v>
      </c>
      <c r="B1108" s="44">
        <v>3</v>
      </c>
      <c r="C1108" s="25" t="s">
        <v>789</v>
      </c>
      <c r="D1108" s="25" t="s">
        <v>7</v>
      </c>
      <c r="E1108" s="26">
        <v>45793</v>
      </c>
      <c r="F1108" s="26">
        <v>45799</v>
      </c>
      <c r="G1108" s="25" t="s">
        <v>33</v>
      </c>
      <c r="H1108" s="26">
        <v>45882</v>
      </c>
      <c r="I1108" s="26">
        <v>45884</v>
      </c>
      <c r="J1108" s="25"/>
      <c r="K1108" s="25"/>
      <c r="L1108" s="27">
        <v>0</v>
      </c>
      <c r="M1108" s="26" t="s">
        <v>2</v>
      </c>
      <c r="N1108" s="25" t="str" cm="1">
        <f t="array" ref="N1108">_xlfn.IFS(L1108=100%,"выполнено",L1108=0%,"не выполнено",L1108&gt;0%,"в работе",L1108&lt;100%,"в работе")</f>
        <v>не выполнено</v>
      </c>
      <c r="O1108" s="25"/>
      <c r="P1108" s="25"/>
      <c r="Q1108" s="25" t="s">
        <v>1704</v>
      </c>
      <c r="R1108" s="25" t="s">
        <v>1705</v>
      </c>
      <c r="S1108" s="48" t="s">
        <v>1718</v>
      </c>
    </row>
    <row r="1109" spans="1:19" x14ac:dyDescent="0.25">
      <c r="A1109" s="47" t="s">
        <v>1688</v>
      </c>
      <c r="B1109" s="44">
        <v>3</v>
      </c>
      <c r="C1109" s="25" t="s">
        <v>790</v>
      </c>
      <c r="D1109" s="25" t="s">
        <v>7</v>
      </c>
      <c r="E1109" s="26">
        <v>45793</v>
      </c>
      <c r="F1109" s="26">
        <v>45797</v>
      </c>
      <c r="G1109" s="25" t="s">
        <v>33</v>
      </c>
      <c r="H1109" s="26">
        <v>45882</v>
      </c>
      <c r="I1109" s="26">
        <v>45884</v>
      </c>
      <c r="J1109" s="25"/>
      <c r="K1109" s="25"/>
      <c r="L1109" s="27">
        <v>0</v>
      </c>
      <c r="M1109" s="26" t="s">
        <v>2</v>
      </c>
      <c r="N1109" s="25" t="str" cm="1">
        <f t="array" ref="N1109">_xlfn.IFS(L1109=100%,"выполнено",L1109=0%,"не выполнено",L1109&gt;0%,"в работе",L1109&lt;100%,"в работе")</f>
        <v>не выполнено</v>
      </c>
      <c r="O1109" s="25"/>
      <c r="P1109" s="25"/>
      <c r="Q1109" s="25" t="s">
        <v>465</v>
      </c>
      <c r="R1109" s="25" t="s">
        <v>465</v>
      </c>
      <c r="S1109" s="48" t="s">
        <v>1718</v>
      </c>
    </row>
    <row r="1110" spans="1:19" x14ac:dyDescent="0.25">
      <c r="A1110" s="47" t="s">
        <v>1689</v>
      </c>
      <c r="B1110" s="44">
        <v>1</v>
      </c>
      <c r="C1110" s="25" t="s">
        <v>0</v>
      </c>
      <c r="D1110" s="25" t="s">
        <v>1</v>
      </c>
      <c r="E1110" s="26" t="s">
        <v>2</v>
      </c>
      <c r="F1110" s="26" t="s">
        <v>2</v>
      </c>
      <c r="G1110" s="25" t="s">
        <v>1807</v>
      </c>
      <c r="H1110" s="26">
        <v>45450</v>
      </c>
      <c r="I1110" s="26">
        <v>46059</v>
      </c>
      <c r="J1110" s="25"/>
      <c r="K1110" s="25"/>
      <c r="L1110" s="27">
        <v>0.7</v>
      </c>
      <c r="M1110" s="26" t="s">
        <v>2</v>
      </c>
      <c r="N1110" s="25" t="str" cm="1">
        <f t="array" ref="N1110">_xlfn.IFS(L1110=100%,"выполнено",L1110=0%,"не выполнено",L1110&gt;0%,"в работе",L1110&lt;100%,"в работе")</f>
        <v>в работе</v>
      </c>
      <c r="O1110" s="25"/>
      <c r="P1110" s="25"/>
      <c r="Q1110" s="25" t="s">
        <v>465</v>
      </c>
      <c r="R1110" s="25" t="s">
        <v>465</v>
      </c>
      <c r="S1110" s="48" t="s">
        <v>1706</v>
      </c>
    </row>
    <row r="1111" spans="1:19" x14ac:dyDescent="0.25">
      <c r="A1111" s="47" t="s">
        <v>1689</v>
      </c>
      <c r="B1111" s="44">
        <v>1</v>
      </c>
      <c r="C1111" s="25" t="s">
        <v>2136</v>
      </c>
      <c r="D1111" s="25" t="s">
        <v>765</v>
      </c>
      <c r="E1111" s="26">
        <v>45439</v>
      </c>
      <c r="F1111" s="26">
        <v>45782</v>
      </c>
      <c r="G1111" s="25" t="s">
        <v>1808</v>
      </c>
      <c r="H1111" s="26">
        <v>45450</v>
      </c>
      <c r="I1111" s="26">
        <v>46059</v>
      </c>
      <c r="J1111" s="25"/>
      <c r="K1111" s="25"/>
      <c r="L1111" s="27">
        <v>0.7</v>
      </c>
      <c r="M1111" s="26" t="s">
        <v>2</v>
      </c>
      <c r="N1111" s="25" t="str" cm="1">
        <f t="array" ref="N1111">_xlfn.IFS(L1111=100%,"выполнено",L1111=0%,"не выполнено",L1111&gt;0%,"в работе",L1111&lt;100%,"в работе")</f>
        <v>в работе</v>
      </c>
      <c r="O1111" s="25"/>
      <c r="P1111" s="25"/>
      <c r="Q1111" s="25" t="s">
        <v>1719</v>
      </c>
      <c r="R1111" s="25" t="s">
        <v>1719</v>
      </c>
      <c r="S1111" s="48" t="s">
        <v>1706</v>
      </c>
    </row>
    <row r="1112" spans="1:19" x14ac:dyDescent="0.25">
      <c r="A1112" s="47" t="s">
        <v>1689</v>
      </c>
      <c r="B1112" s="44">
        <v>3</v>
      </c>
      <c r="C1112" s="25" t="s">
        <v>972</v>
      </c>
      <c r="D1112" s="25" t="s">
        <v>7</v>
      </c>
      <c r="E1112" s="26">
        <v>45439</v>
      </c>
      <c r="F1112" s="26">
        <v>45439</v>
      </c>
      <c r="G1112" s="25" t="s">
        <v>7</v>
      </c>
      <c r="H1112" s="26">
        <v>45450</v>
      </c>
      <c r="I1112" s="26">
        <v>45450</v>
      </c>
      <c r="J1112" s="25"/>
      <c r="K1112" s="25"/>
      <c r="L1112" s="27">
        <v>1</v>
      </c>
      <c r="M1112" s="26">
        <v>45450</v>
      </c>
      <c r="N1112" s="25" t="str" cm="1">
        <f t="array" ref="N1112">_xlfn.IFS(L1112=100%,"выполнено",L1112=0%,"не выполнено",L1112&gt;0%,"в работе",L1112&lt;100%,"в работе")</f>
        <v>выполнено</v>
      </c>
      <c r="O1112" s="25"/>
      <c r="P1112" s="25"/>
      <c r="Q1112" s="25" t="s">
        <v>1719</v>
      </c>
      <c r="R1112" s="25" t="s">
        <v>1719</v>
      </c>
      <c r="S1112" s="48" t="s">
        <v>1706</v>
      </c>
    </row>
    <row r="1113" spans="1:19" x14ac:dyDescent="0.25">
      <c r="A1113" s="47" t="s">
        <v>1689</v>
      </c>
      <c r="B1113" s="44">
        <v>3</v>
      </c>
      <c r="C1113" s="25" t="s">
        <v>8</v>
      </c>
      <c r="D1113" s="25" t="s">
        <v>7</v>
      </c>
      <c r="E1113" s="26">
        <v>45439</v>
      </c>
      <c r="F1113" s="26">
        <v>45439</v>
      </c>
      <c r="G1113" s="25" t="s">
        <v>7</v>
      </c>
      <c r="H1113" s="26">
        <v>45456</v>
      </c>
      <c r="I1113" s="26">
        <v>45456</v>
      </c>
      <c r="J1113" s="25"/>
      <c r="K1113" s="25"/>
      <c r="L1113" s="27">
        <v>1</v>
      </c>
      <c r="M1113" s="26">
        <v>45456</v>
      </c>
      <c r="N1113" s="25" t="str" cm="1">
        <f t="array" ref="N1113">_xlfn.IFS(L1113=100%,"выполнено",L1113=0%,"не выполнено",L1113&gt;0%,"в работе",L1113&lt;100%,"в работе")</f>
        <v>выполнено</v>
      </c>
      <c r="O1113" s="25"/>
      <c r="P1113" s="25"/>
      <c r="Q1113" s="25" t="s">
        <v>1719</v>
      </c>
      <c r="R1113" s="25" t="s">
        <v>1719</v>
      </c>
      <c r="S1113" s="48" t="s">
        <v>1706</v>
      </c>
    </row>
    <row r="1114" spans="1:19" x14ac:dyDescent="0.25">
      <c r="A1114" s="47" t="s">
        <v>1689</v>
      </c>
      <c r="B1114" s="44">
        <v>3</v>
      </c>
      <c r="C1114" s="25" t="s">
        <v>1995</v>
      </c>
      <c r="D1114" s="25" t="s">
        <v>30</v>
      </c>
      <c r="E1114" s="26">
        <v>45439</v>
      </c>
      <c r="F1114" s="26">
        <v>45469</v>
      </c>
      <c r="G1114" s="25" t="s">
        <v>278</v>
      </c>
      <c r="H1114" s="26">
        <v>45532</v>
      </c>
      <c r="I1114" s="26">
        <v>45558</v>
      </c>
      <c r="J1114" s="25"/>
      <c r="K1114" s="25"/>
      <c r="L1114" s="27">
        <v>1</v>
      </c>
      <c r="M1114" s="26">
        <v>45558</v>
      </c>
      <c r="N1114" s="25" t="str" cm="1">
        <f t="array" ref="N1114">_xlfn.IFS(L1114=100%,"выполнено",L1114=0%,"не выполнено",L1114&gt;0%,"в работе",L1114&lt;100%,"в работе")</f>
        <v>выполнено</v>
      </c>
      <c r="O1114" s="25"/>
      <c r="P1114" s="25"/>
      <c r="Q1114" s="25" t="s">
        <v>1719</v>
      </c>
      <c r="R1114" s="25" t="s">
        <v>1719</v>
      </c>
      <c r="S1114" s="48" t="s">
        <v>1706</v>
      </c>
    </row>
    <row r="1115" spans="1:19" x14ac:dyDescent="0.25">
      <c r="A1115" s="47" t="s">
        <v>1689</v>
      </c>
      <c r="B1115" s="44">
        <v>4</v>
      </c>
      <c r="C1115" s="25" t="s">
        <v>2849</v>
      </c>
      <c r="D1115" s="25" t="s">
        <v>7</v>
      </c>
      <c r="E1115" s="26">
        <v>45439</v>
      </c>
      <c r="F1115" s="26">
        <v>45449</v>
      </c>
      <c r="G1115" s="25" t="s">
        <v>7</v>
      </c>
      <c r="H1115" s="26">
        <v>45532</v>
      </c>
      <c r="I1115" s="26">
        <v>45532</v>
      </c>
      <c r="J1115" s="25"/>
      <c r="K1115" s="25"/>
      <c r="L1115" s="27">
        <v>1</v>
      </c>
      <c r="M1115" s="26">
        <v>45532</v>
      </c>
      <c r="N1115" s="25" t="str" cm="1">
        <f t="array" ref="N1115">_xlfn.IFS(L1115=100%,"выполнено",L1115=0%,"не выполнено",L1115&gt;0%,"в работе",L1115&lt;100%,"в работе")</f>
        <v>выполнено</v>
      </c>
      <c r="O1115" s="25"/>
      <c r="P1115" s="25"/>
      <c r="Q1115" s="25" t="s">
        <v>1719</v>
      </c>
      <c r="R1115" s="25" t="s">
        <v>1719</v>
      </c>
      <c r="S1115" s="48" t="s">
        <v>1706</v>
      </c>
    </row>
    <row r="1116" spans="1:19" x14ac:dyDescent="0.25">
      <c r="A1116" s="47" t="s">
        <v>1689</v>
      </c>
      <c r="B1116" s="44">
        <v>4</v>
      </c>
      <c r="C1116" s="25" t="s">
        <v>2850</v>
      </c>
      <c r="D1116" s="25" t="s">
        <v>7</v>
      </c>
      <c r="E1116" s="26">
        <v>45439</v>
      </c>
      <c r="F1116" s="26">
        <v>45469</v>
      </c>
      <c r="G1116" s="25" t="s">
        <v>7</v>
      </c>
      <c r="H1116" s="26">
        <v>45558</v>
      </c>
      <c r="I1116" s="26">
        <v>45558</v>
      </c>
      <c r="J1116" s="25"/>
      <c r="K1116" s="25"/>
      <c r="L1116" s="27">
        <v>1</v>
      </c>
      <c r="M1116" s="26">
        <v>45558</v>
      </c>
      <c r="N1116" s="25" t="str" cm="1">
        <f t="array" ref="N1116">_xlfn.IFS(L1116=100%,"выполнено",L1116=0%,"не выполнено",L1116&gt;0%,"в работе",L1116&lt;100%,"в работе")</f>
        <v>выполнено</v>
      </c>
      <c r="O1116" s="25"/>
      <c r="P1116" s="25"/>
      <c r="Q1116" s="25" t="s">
        <v>1719</v>
      </c>
      <c r="R1116" s="25" t="s">
        <v>1719</v>
      </c>
      <c r="S1116" s="48" t="s">
        <v>1706</v>
      </c>
    </row>
    <row r="1117" spans="1:19" x14ac:dyDescent="0.25">
      <c r="A1117" s="47" t="s">
        <v>1689</v>
      </c>
      <c r="B1117" s="44">
        <v>2</v>
      </c>
      <c r="C1117" s="25" t="s">
        <v>22</v>
      </c>
      <c r="D1117" s="25" t="s">
        <v>791</v>
      </c>
      <c r="E1117" s="26">
        <v>45439</v>
      </c>
      <c r="F1117" s="26">
        <v>45646</v>
      </c>
      <c r="G1117" s="25" t="s">
        <v>1809</v>
      </c>
      <c r="H1117" s="26">
        <v>45456</v>
      </c>
      <c r="I1117" s="26">
        <v>45932</v>
      </c>
      <c r="J1117" s="25"/>
      <c r="K1117" s="25"/>
      <c r="L1117" s="27">
        <v>0.75</v>
      </c>
      <c r="M1117" s="26" t="s">
        <v>2</v>
      </c>
      <c r="N1117" s="25" t="str" cm="1">
        <f t="array" ref="N1117">_xlfn.IFS(L1117=100%,"выполнено",L1117=0%,"не выполнено",L1117&gt;0%,"в работе",L1117&lt;100%,"в работе")</f>
        <v>в работе</v>
      </c>
      <c r="O1117" s="25"/>
      <c r="P1117" s="25"/>
      <c r="Q1117" s="25" t="s">
        <v>1719</v>
      </c>
      <c r="R1117" s="25" t="s">
        <v>1719</v>
      </c>
      <c r="S1117" s="48" t="s">
        <v>1706</v>
      </c>
    </row>
    <row r="1118" spans="1:19" x14ac:dyDescent="0.25">
      <c r="A1118" s="47" t="s">
        <v>1689</v>
      </c>
      <c r="B1118" s="44">
        <v>3</v>
      </c>
      <c r="C1118" s="25" t="s">
        <v>23</v>
      </c>
      <c r="D1118" s="25" t="s">
        <v>30</v>
      </c>
      <c r="E1118" s="26">
        <v>45439</v>
      </c>
      <c r="F1118" s="26">
        <v>45469</v>
      </c>
      <c r="G1118" s="25" t="s">
        <v>794</v>
      </c>
      <c r="H1118" s="26">
        <v>45456</v>
      </c>
      <c r="I1118" s="26">
        <v>45558</v>
      </c>
      <c r="J1118" s="25"/>
      <c r="K1118" s="25"/>
      <c r="L1118" s="27">
        <v>1</v>
      </c>
      <c r="M1118" s="26">
        <v>45558</v>
      </c>
      <c r="N1118" s="25" t="str" cm="1">
        <f t="array" ref="N1118">_xlfn.IFS(L1118=100%,"выполнено",L1118=0%,"не выполнено",L1118&gt;0%,"в работе",L1118&lt;100%,"в работе")</f>
        <v>выполнено</v>
      </c>
      <c r="O1118" s="25"/>
      <c r="P1118" s="25"/>
      <c r="Q1118" s="25" t="s">
        <v>465</v>
      </c>
      <c r="R1118" s="25" t="s">
        <v>465</v>
      </c>
      <c r="S1118" s="48" t="s">
        <v>1706</v>
      </c>
    </row>
    <row r="1119" spans="1:19" x14ac:dyDescent="0.25">
      <c r="A1119" s="47" t="s">
        <v>1689</v>
      </c>
      <c r="B1119" s="44">
        <v>4</v>
      </c>
      <c r="C1119" s="25" t="s">
        <v>3134</v>
      </c>
      <c r="D1119" s="25" t="s">
        <v>67</v>
      </c>
      <c r="E1119" s="26">
        <v>45439</v>
      </c>
      <c r="F1119" s="26">
        <v>45449</v>
      </c>
      <c r="G1119" s="25" t="s">
        <v>795</v>
      </c>
      <c r="H1119" s="26">
        <v>45456</v>
      </c>
      <c r="I1119" s="26">
        <v>45532</v>
      </c>
      <c r="J1119" s="25"/>
      <c r="K1119" s="25"/>
      <c r="L1119" s="27">
        <v>1</v>
      </c>
      <c r="M1119" s="26">
        <v>45532</v>
      </c>
      <c r="N1119" s="25" t="str" cm="1">
        <f t="array" ref="N1119">_xlfn.IFS(L1119=100%,"выполнено",L1119=0%,"не выполнено",L1119&gt;0%,"в работе",L1119&lt;100%,"в работе")</f>
        <v>выполнено</v>
      </c>
      <c r="O1119" s="25"/>
      <c r="P1119" s="25"/>
      <c r="Q1119" s="25" t="s">
        <v>465</v>
      </c>
      <c r="R1119" s="25" t="s">
        <v>465</v>
      </c>
      <c r="S1119" s="48" t="s">
        <v>1706</v>
      </c>
    </row>
    <row r="1120" spans="1:19" x14ac:dyDescent="0.25">
      <c r="A1120" s="47" t="s">
        <v>1689</v>
      </c>
      <c r="B1120" s="44">
        <v>5</v>
      </c>
      <c r="C1120" s="25" t="s">
        <v>2851</v>
      </c>
      <c r="D1120" s="25" t="s">
        <v>35</v>
      </c>
      <c r="E1120" s="26">
        <v>45439</v>
      </c>
      <c r="F1120" s="26">
        <v>45441</v>
      </c>
      <c r="G1120" s="25" t="s">
        <v>112</v>
      </c>
      <c r="H1120" s="26">
        <v>45456</v>
      </c>
      <c r="I1120" s="26">
        <v>45457</v>
      </c>
      <c r="J1120" s="25"/>
      <c r="K1120" s="25"/>
      <c r="L1120" s="27">
        <v>1</v>
      </c>
      <c r="M1120" s="26">
        <v>45457</v>
      </c>
      <c r="N1120" s="25" t="str" cm="1">
        <f t="array" ref="N1120">_xlfn.IFS(L1120=100%,"выполнено",L1120=0%,"не выполнено",L1120&gt;0%,"в работе",L1120&lt;100%,"в работе")</f>
        <v>выполнено</v>
      </c>
      <c r="O1120" s="25"/>
      <c r="P1120" s="25"/>
      <c r="Q1120" s="25" t="s">
        <v>465</v>
      </c>
      <c r="R1120" s="25" t="s">
        <v>465</v>
      </c>
      <c r="S1120" s="48" t="s">
        <v>1706</v>
      </c>
    </row>
    <row r="1121" spans="1:19" x14ac:dyDescent="0.25">
      <c r="A1121" s="47" t="s">
        <v>1689</v>
      </c>
      <c r="B1121" s="44">
        <v>5</v>
      </c>
      <c r="C1121" s="25" t="s">
        <v>2852</v>
      </c>
      <c r="D1121" s="25" t="s">
        <v>33</v>
      </c>
      <c r="E1121" s="26">
        <v>45441</v>
      </c>
      <c r="F1121" s="26">
        <v>45444</v>
      </c>
      <c r="G1121" s="25" t="s">
        <v>33</v>
      </c>
      <c r="H1121" s="26">
        <v>45495</v>
      </c>
      <c r="I1121" s="26">
        <v>45498</v>
      </c>
      <c r="J1121" s="25"/>
      <c r="K1121" s="25"/>
      <c r="L1121" s="27">
        <v>1</v>
      </c>
      <c r="M1121" s="26">
        <v>45498</v>
      </c>
      <c r="N1121" s="25" t="str" cm="1">
        <f t="array" ref="N1121">_xlfn.IFS(L1121=100%,"выполнено",L1121=0%,"не выполнено",L1121&gt;0%,"в работе",L1121&lt;100%,"в работе")</f>
        <v>выполнено</v>
      </c>
      <c r="O1121" s="25"/>
      <c r="P1121" s="25"/>
      <c r="Q1121" s="25" t="s">
        <v>465</v>
      </c>
      <c r="R1121" s="25" t="s">
        <v>465</v>
      </c>
      <c r="S1121" s="48" t="s">
        <v>1706</v>
      </c>
    </row>
    <row r="1122" spans="1:19" x14ac:dyDescent="0.25">
      <c r="A1122" s="47" t="s">
        <v>1689</v>
      </c>
      <c r="B1122" s="44">
        <v>5</v>
      </c>
      <c r="C1122" s="25" t="s">
        <v>2853</v>
      </c>
      <c r="D1122" s="25" t="s">
        <v>73</v>
      </c>
      <c r="E1122" s="26">
        <v>45444</v>
      </c>
      <c r="F1122" s="26">
        <v>45449</v>
      </c>
      <c r="G1122" s="25" t="s">
        <v>67</v>
      </c>
      <c r="H1122" s="26">
        <v>45498</v>
      </c>
      <c r="I1122" s="26">
        <v>45532</v>
      </c>
      <c r="J1122" s="25"/>
      <c r="K1122" s="25"/>
      <c r="L1122" s="27">
        <v>1</v>
      </c>
      <c r="M1122" s="26">
        <v>45532</v>
      </c>
      <c r="N1122" s="25" t="str" cm="1">
        <f t="array" ref="N1122">_xlfn.IFS(L1122=100%,"выполнено",L1122=0%,"не выполнено",L1122&gt;0%,"в работе",L1122&lt;100%,"в работе")</f>
        <v>выполнено</v>
      </c>
      <c r="O1122" s="25"/>
      <c r="P1122" s="25"/>
      <c r="Q1122" s="25" t="s">
        <v>465</v>
      </c>
      <c r="R1122" s="25" t="s">
        <v>465</v>
      </c>
      <c r="S1122" s="48" t="s">
        <v>1706</v>
      </c>
    </row>
    <row r="1123" spans="1:19" x14ac:dyDescent="0.25">
      <c r="A1123" s="47" t="s">
        <v>1689</v>
      </c>
      <c r="B1123" s="44">
        <v>4</v>
      </c>
      <c r="C1123" s="25" t="s">
        <v>2850</v>
      </c>
      <c r="D1123" s="25" t="s">
        <v>30</v>
      </c>
      <c r="E1123" s="26">
        <v>45439</v>
      </c>
      <c r="F1123" s="26">
        <v>45469</v>
      </c>
      <c r="G1123" s="25" t="s">
        <v>796</v>
      </c>
      <c r="H1123" s="26">
        <v>45489</v>
      </c>
      <c r="I1123" s="26">
        <v>45558</v>
      </c>
      <c r="J1123" s="25"/>
      <c r="K1123" s="25"/>
      <c r="L1123" s="27">
        <v>1</v>
      </c>
      <c r="M1123" s="26">
        <v>45558</v>
      </c>
      <c r="N1123" s="25" t="str" cm="1">
        <f t="array" ref="N1123">_xlfn.IFS(L1123=100%,"выполнено",L1123=0%,"не выполнено",L1123&gt;0%,"в работе",L1123&lt;100%,"в работе")</f>
        <v>выполнено</v>
      </c>
      <c r="O1123" s="25"/>
      <c r="P1123" s="25"/>
      <c r="Q1123" s="25" t="s">
        <v>1719</v>
      </c>
      <c r="R1123" s="25" t="s">
        <v>1719</v>
      </c>
      <c r="S1123" s="48" t="s">
        <v>1706</v>
      </c>
    </row>
    <row r="1124" spans="1:19" x14ac:dyDescent="0.25">
      <c r="A1124" s="47" t="s">
        <v>1689</v>
      </c>
      <c r="B1124" s="44">
        <v>5</v>
      </c>
      <c r="C1124" s="25" t="s">
        <v>32</v>
      </c>
      <c r="D1124" s="25" t="s">
        <v>33</v>
      </c>
      <c r="E1124" s="26">
        <v>45439</v>
      </c>
      <c r="F1124" s="26">
        <v>45442</v>
      </c>
      <c r="G1124" s="25" t="s">
        <v>33</v>
      </c>
      <c r="H1124" s="26">
        <v>45489</v>
      </c>
      <c r="I1124" s="26">
        <v>45492</v>
      </c>
      <c r="J1124" s="25"/>
      <c r="K1124" s="25"/>
      <c r="L1124" s="27">
        <v>1</v>
      </c>
      <c r="M1124" s="26">
        <v>45492</v>
      </c>
      <c r="N1124" s="25" t="str" cm="1">
        <f t="array" ref="N1124">_xlfn.IFS(L1124=100%,"выполнено",L1124=0%,"не выполнено",L1124&gt;0%,"в работе",L1124&lt;100%,"в работе")</f>
        <v>выполнено</v>
      </c>
      <c r="O1124" s="25"/>
      <c r="P1124" s="25"/>
      <c r="Q1124" s="25" t="s">
        <v>465</v>
      </c>
      <c r="R1124" s="25" t="s">
        <v>465</v>
      </c>
      <c r="S1124" s="48" t="s">
        <v>1706</v>
      </c>
    </row>
    <row r="1125" spans="1:19" x14ac:dyDescent="0.25">
      <c r="A1125" s="47" t="s">
        <v>1689</v>
      </c>
      <c r="B1125" s="44">
        <v>5</v>
      </c>
      <c r="C1125" s="25" t="s">
        <v>34</v>
      </c>
      <c r="D1125" s="25" t="s">
        <v>35</v>
      </c>
      <c r="E1125" s="26">
        <v>45442</v>
      </c>
      <c r="F1125" s="26">
        <v>45444</v>
      </c>
      <c r="G1125" s="25" t="s">
        <v>278</v>
      </c>
      <c r="H1125" s="26">
        <v>45492</v>
      </c>
      <c r="I1125" s="26">
        <v>45518</v>
      </c>
      <c r="J1125" s="25"/>
      <c r="K1125" s="25"/>
      <c r="L1125" s="27">
        <v>1</v>
      </c>
      <c r="M1125" s="26">
        <v>45518</v>
      </c>
      <c r="N1125" s="25" t="str" cm="1">
        <f t="array" ref="N1125">_xlfn.IFS(L1125=100%,"выполнено",L1125=0%,"не выполнено",L1125&gt;0%,"в работе",L1125&lt;100%,"в работе")</f>
        <v>выполнено</v>
      </c>
      <c r="O1125" s="25"/>
      <c r="P1125" s="25"/>
      <c r="Q1125" s="25" t="s">
        <v>465</v>
      </c>
      <c r="R1125" s="25" t="s">
        <v>465</v>
      </c>
      <c r="S1125" s="48" t="s">
        <v>1706</v>
      </c>
    </row>
    <row r="1126" spans="1:19" x14ac:dyDescent="0.25">
      <c r="A1126" s="47" t="s">
        <v>1689</v>
      </c>
      <c r="B1126" s="44">
        <v>5</v>
      </c>
      <c r="C1126" s="25" t="s">
        <v>36</v>
      </c>
      <c r="D1126" s="25" t="s">
        <v>35</v>
      </c>
      <c r="E1126" s="26">
        <v>45444</v>
      </c>
      <c r="F1126" s="26">
        <v>45446</v>
      </c>
      <c r="G1126" s="25" t="s">
        <v>797</v>
      </c>
      <c r="H1126" s="26">
        <v>45491</v>
      </c>
      <c r="I1126" s="26">
        <v>45524</v>
      </c>
      <c r="J1126" s="25"/>
      <c r="K1126" s="25"/>
      <c r="L1126" s="27">
        <v>1</v>
      </c>
      <c r="M1126" s="26">
        <v>45524</v>
      </c>
      <c r="N1126" s="25" t="str" cm="1">
        <f t="array" ref="N1126">_xlfn.IFS(L1126=100%,"выполнено",L1126=0%,"не выполнено",L1126&gt;0%,"в работе",L1126&lt;100%,"в работе")</f>
        <v>выполнено</v>
      </c>
      <c r="O1126" s="25"/>
      <c r="P1126" s="25"/>
      <c r="Q1126" s="25" t="s">
        <v>465</v>
      </c>
      <c r="R1126" s="25" t="s">
        <v>465</v>
      </c>
      <c r="S1126" s="48" t="s">
        <v>1706</v>
      </c>
    </row>
    <row r="1127" spans="1:19" x14ac:dyDescent="0.25">
      <c r="A1127" s="47" t="s">
        <v>1689</v>
      </c>
      <c r="B1127" s="44">
        <v>5</v>
      </c>
      <c r="C1127" s="25" t="s">
        <v>37</v>
      </c>
      <c r="D1127" s="25" t="s">
        <v>38</v>
      </c>
      <c r="E1127" s="26">
        <v>45446</v>
      </c>
      <c r="F1127" s="26">
        <v>45469</v>
      </c>
      <c r="G1127" s="25" t="s">
        <v>38</v>
      </c>
      <c r="H1127" s="26">
        <v>45501</v>
      </c>
      <c r="I1127" s="26">
        <v>45524</v>
      </c>
      <c r="J1127" s="25"/>
      <c r="K1127" s="25"/>
      <c r="L1127" s="27">
        <v>1</v>
      </c>
      <c r="M1127" s="26">
        <v>45524</v>
      </c>
      <c r="N1127" s="25" t="str" cm="1">
        <f t="array" ref="N1127">_xlfn.IFS(L1127=100%,"выполнено",L1127=0%,"не выполнено",L1127&gt;0%,"в работе",L1127&lt;100%,"в работе")</f>
        <v>выполнено</v>
      </c>
      <c r="O1127" s="25"/>
      <c r="P1127" s="25"/>
      <c r="Q1127" s="25" t="s">
        <v>465</v>
      </c>
      <c r="R1127" s="25" t="s">
        <v>465</v>
      </c>
      <c r="S1127" s="48" t="s">
        <v>1706</v>
      </c>
    </row>
    <row r="1128" spans="1:19" x14ac:dyDescent="0.25">
      <c r="A1128" s="47" t="s">
        <v>1689</v>
      </c>
      <c r="B1128" s="44">
        <v>5</v>
      </c>
      <c r="C1128" s="25" t="s">
        <v>40</v>
      </c>
      <c r="D1128" s="25" t="s">
        <v>38</v>
      </c>
      <c r="E1128" s="26">
        <v>45446</v>
      </c>
      <c r="F1128" s="26">
        <v>45469</v>
      </c>
      <c r="G1128" s="25" t="s">
        <v>303</v>
      </c>
      <c r="H1128" s="26">
        <v>45525</v>
      </c>
      <c r="I1128" s="26">
        <v>45558</v>
      </c>
      <c r="J1128" s="25"/>
      <c r="K1128" s="25"/>
      <c r="L1128" s="27">
        <v>1</v>
      </c>
      <c r="M1128" s="26">
        <v>45558</v>
      </c>
      <c r="N1128" s="25" t="str" cm="1">
        <f t="array" ref="N1128">_xlfn.IFS(L1128=100%,"выполнено",L1128=0%,"не выполнено",L1128&gt;0%,"в работе",L1128&lt;100%,"в работе")</f>
        <v>выполнено</v>
      </c>
      <c r="O1128" s="25"/>
      <c r="P1128" s="25"/>
      <c r="Q1128" s="25" t="s">
        <v>465</v>
      </c>
      <c r="R1128" s="25" t="s">
        <v>465</v>
      </c>
      <c r="S1128" s="48" t="s">
        <v>1706</v>
      </c>
    </row>
    <row r="1129" spans="1:19" x14ac:dyDescent="0.25">
      <c r="A1129" s="47" t="s">
        <v>1689</v>
      </c>
      <c r="B1129" s="44">
        <v>3</v>
      </c>
      <c r="C1129" s="25" t="s">
        <v>798</v>
      </c>
      <c r="D1129" s="25" t="s">
        <v>791</v>
      </c>
      <c r="E1129" s="26">
        <v>45446</v>
      </c>
      <c r="F1129" s="26">
        <v>45646</v>
      </c>
      <c r="G1129" s="25" t="s">
        <v>1810</v>
      </c>
      <c r="H1129" s="26">
        <v>45501</v>
      </c>
      <c r="I1129" s="26">
        <v>45932</v>
      </c>
      <c r="J1129" s="25"/>
      <c r="K1129" s="25"/>
      <c r="L1129" s="27">
        <v>0.73</v>
      </c>
      <c r="M1129" s="26" t="s">
        <v>2</v>
      </c>
      <c r="N1129" s="25" t="str" cm="1">
        <f t="array" ref="N1129">_xlfn.IFS(L1129=100%,"выполнено",L1129=0%,"не выполнено",L1129&gt;0%,"в работе",L1129&lt;100%,"в работе")</f>
        <v>в работе</v>
      </c>
      <c r="O1129" s="25"/>
      <c r="P1129" s="25"/>
      <c r="Q1129" s="25" t="s">
        <v>465</v>
      </c>
      <c r="R1129" s="25" t="s">
        <v>465</v>
      </c>
      <c r="S1129" s="48" t="s">
        <v>1706</v>
      </c>
    </row>
    <row r="1130" spans="1:19" x14ac:dyDescent="0.25">
      <c r="A1130" s="47" t="s">
        <v>1689</v>
      </c>
      <c r="B1130" s="44">
        <v>4</v>
      </c>
      <c r="C1130" s="25" t="s">
        <v>799</v>
      </c>
      <c r="D1130" s="25" t="s">
        <v>75</v>
      </c>
      <c r="E1130" s="26">
        <v>45446</v>
      </c>
      <c r="F1130" s="26">
        <v>45506</v>
      </c>
      <c r="G1130" s="25" t="s">
        <v>75</v>
      </c>
      <c r="H1130" s="26">
        <v>45501</v>
      </c>
      <c r="I1130" s="26">
        <v>45561</v>
      </c>
      <c r="J1130" s="25"/>
      <c r="K1130" s="25"/>
      <c r="L1130" s="27">
        <v>1</v>
      </c>
      <c r="M1130" s="26">
        <v>45561</v>
      </c>
      <c r="N1130" s="25" t="str" cm="1">
        <f t="array" ref="N1130">_xlfn.IFS(L1130=100%,"выполнено",L1130=0%,"не выполнено",L1130&gt;0%,"в работе",L1130&lt;100%,"в работе")</f>
        <v>выполнено</v>
      </c>
      <c r="O1130" s="25"/>
      <c r="P1130" s="25"/>
      <c r="Q1130" s="25" t="s">
        <v>465</v>
      </c>
      <c r="R1130" s="25" t="s">
        <v>465</v>
      </c>
      <c r="S1130" s="48" t="s">
        <v>1706</v>
      </c>
    </row>
    <row r="1131" spans="1:19" x14ac:dyDescent="0.25">
      <c r="A1131" s="47" t="s">
        <v>1689</v>
      </c>
      <c r="B1131" s="44">
        <v>5</v>
      </c>
      <c r="C1131" s="25" t="s">
        <v>2137</v>
      </c>
      <c r="D1131" s="25" t="s">
        <v>75</v>
      </c>
      <c r="E1131" s="26">
        <v>45446</v>
      </c>
      <c r="F1131" s="26">
        <v>45506</v>
      </c>
      <c r="G1131" s="25" t="s">
        <v>75</v>
      </c>
      <c r="H1131" s="26">
        <v>45501</v>
      </c>
      <c r="I1131" s="26">
        <v>45561</v>
      </c>
      <c r="J1131" s="25"/>
      <c r="K1131" s="25"/>
      <c r="L1131" s="27">
        <v>1</v>
      </c>
      <c r="M1131" s="26">
        <v>45561</v>
      </c>
      <c r="N1131" s="25" t="str" cm="1">
        <f t="array" ref="N1131">_xlfn.IFS(L1131=100%,"выполнено",L1131=0%,"не выполнено",L1131&gt;0%,"в работе",L1131&lt;100%,"в работе")</f>
        <v>выполнено</v>
      </c>
      <c r="O1131" s="25"/>
      <c r="P1131" s="25"/>
      <c r="Q1131" s="25" t="s">
        <v>465</v>
      </c>
      <c r="R1131" s="25" t="s">
        <v>465</v>
      </c>
      <c r="S1131" s="48" t="s">
        <v>1706</v>
      </c>
    </row>
    <row r="1132" spans="1:19" x14ac:dyDescent="0.25">
      <c r="A1132" s="47" t="s">
        <v>1689</v>
      </c>
      <c r="B1132" s="44">
        <v>6</v>
      </c>
      <c r="C1132" s="25" t="s">
        <v>800</v>
      </c>
      <c r="D1132" s="25" t="s">
        <v>30</v>
      </c>
      <c r="E1132" s="26">
        <v>45446</v>
      </c>
      <c r="F1132" s="26">
        <v>45476</v>
      </c>
      <c r="G1132" s="25" t="s">
        <v>30</v>
      </c>
      <c r="H1132" s="26">
        <v>45501</v>
      </c>
      <c r="I1132" s="26">
        <v>45531</v>
      </c>
      <c r="J1132" s="25"/>
      <c r="K1132" s="25"/>
      <c r="L1132" s="27">
        <v>1</v>
      </c>
      <c r="M1132" s="26">
        <v>45531</v>
      </c>
      <c r="N1132" s="25" t="str" cm="1">
        <f t="array" ref="N1132">_xlfn.IFS(L1132=100%,"выполнено",L1132=0%,"не выполнено",L1132&gt;0%,"в работе",L1132&lt;100%,"в работе")</f>
        <v>выполнено</v>
      </c>
      <c r="O1132" s="25"/>
      <c r="P1132" s="25"/>
      <c r="Q1132" s="25" t="s">
        <v>465</v>
      </c>
      <c r="R1132" s="25" t="s">
        <v>465</v>
      </c>
      <c r="S1132" s="48" t="s">
        <v>1706</v>
      </c>
    </row>
    <row r="1133" spans="1:19" x14ac:dyDescent="0.25">
      <c r="A1133" s="47" t="s">
        <v>1689</v>
      </c>
      <c r="B1133" s="44">
        <v>6</v>
      </c>
      <c r="C1133" s="25" t="s">
        <v>801</v>
      </c>
      <c r="D1133" s="25" t="s">
        <v>75</v>
      </c>
      <c r="E1133" s="26">
        <v>45446</v>
      </c>
      <c r="F1133" s="26">
        <v>45506</v>
      </c>
      <c r="G1133" s="25" t="s">
        <v>75</v>
      </c>
      <c r="H1133" s="26">
        <v>45501</v>
      </c>
      <c r="I1133" s="26">
        <v>45561</v>
      </c>
      <c r="J1133" s="25"/>
      <c r="K1133" s="25"/>
      <c r="L1133" s="27">
        <v>1</v>
      </c>
      <c r="M1133" s="26">
        <v>45561</v>
      </c>
      <c r="N1133" s="25" t="str" cm="1">
        <f t="array" ref="N1133">_xlfn.IFS(L1133=100%,"выполнено",L1133=0%,"не выполнено",L1133&gt;0%,"в работе",L1133&lt;100%,"в работе")</f>
        <v>выполнено</v>
      </c>
      <c r="O1133" s="25"/>
      <c r="P1133" s="25"/>
      <c r="Q1133" s="25" t="s">
        <v>465</v>
      </c>
      <c r="R1133" s="25" t="s">
        <v>465</v>
      </c>
      <c r="S1133" s="48" t="s">
        <v>1706</v>
      </c>
    </row>
    <row r="1134" spans="1:19" x14ac:dyDescent="0.25">
      <c r="A1134" s="47" t="s">
        <v>1689</v>
      </c>
      <c r="B1134" s="44">
        <v>4</v>
      </c>
      <c r="C1134" s="25" t="s">
        <v>2138</v>
      </c>
      <c r="D1134" s="25" t="s">
        <v>10</v>
      </c>
      <c r="E1134" s="26">
        <v>45476</v>
      </c>
      <c r="F1134" s="26">
        <v>45596</v>
      </c>
      <c r="G1134" s="25" t="s">
        <v>1811</v>
      </c>
      <c r="H1134" s="26">
        <v>45689</v>
      </c>
      <c r="I1134" s="26">
        <v>45891</v>
      </c>
      <c r="J1134" s="25"/>
      <c r="K1134" s="25"/>
      <c r="L1134" s="27">
        <v>0.32</v>
      </c>
      <c r="M1134" s="26" t="s">
        <v>2</v>
      </c>
      <c r="N1134" s="25" t="str" cm="1">
        <f t="array" ref="N1134">_xlfn.IFS(L1134=100%,"выполнено",L1134=0%,"не выполнено",L1134&gt;0%,"в работе",L1134&lt;100%,"в работе")</f>
        <v>в работе</v>
      </c>
      <c r="O1134" s="25"/>
      <c r="P1134" s="25"/>
      <c r="Q1134" s="25" t="s">
        <v>1719</v>
      </c>
      <c r="R1134" s="25" t="s">
        <v>1719</v>
      </c>
      <c r="S1134" s="48" t="s">
        <v>1706</v>
      </c>
    </row>
    <row r="1135" spans="1:19" x14ac:dyDescent="0.25">
      <c r="A1135" s="47" t="s">
        <v>1689</v>
      </c>
      <c r="B1135" s="44">
        <v>5</v>
      </c>
      <c r="C1135" s="25" t="s">
        <v>2139</v>
      </c>
      <c r="D1135" s="25" t="s">
        <v>10</v>
      </c>
      <c r="E1135" s="26">
        <v>45476</v>
      </c>
      <c r="F1135" s="26">
        <v>45596</v>
      </c>
      <c r="G1135" s="25" t="s">
        <v>1811</v>
      </c>
      <c r="H1135" s="26">
        <v>45689</v>
      </c>
      <c r="I1135" s="26">
        <v>45891</v>
      </c>
      <c r="J1135" s="25"/>
      <c r="K1135" s="25"/>
      <c r="L1135" s="27">
        <v>0.32</v>
      </c>
      <c r="M1135" s="26" t="s">
        <v>2</v>
      </c>
      <c r="N1135" s="25" t="str" cm="1">
        <f t="array" ref="N1135">_xlfn.IFS(L1135=100%,"выполнено",L1135=0%,"не выполнено",L1135&gt;0%,"в работе",L1135&lt;100%,"в работе")</f>
        <v>в работе</v>
      </c>
      <c r="O1135" s="25"/>
      <c r="P1135" s="25"/>
      <c r="Q1135" s="25" t="s">
        <v>1698</v>
      </c>
      <c r="R1135" s="25" t="s">
        <v>1699</v>
      </c>
      <c r="S1135" s="48" t="s">
        <v>1706</v>
      </c>
    </row>
    <row r="1136" spans="1:19" x14ac:dyDescent="0.25">
      <c r="A1136" s="47" t="s">
        <v>1689</v>
      </c>
      <c r="B1136" s="44">
        <v>6</v>
      </c>
      <c r="C1136" s="25" t="s">
        <v>800</v>
      </c>
      <c r="D1136" s="25" t="s">
        <v>10</v>
      </c>
      <c r="E1136" s="26">
        <v>45476</v>
      </c>
      <c r="F1136" s="26">
        <v>45596</v>
      </c>
      <c r="G1136" s="25" t="s">
        <v>802</v>
      </c>
      <c r="H1136" s="26">
        <v>45689</v>
      </c>
      <c r="I1136" s="26">
        <v>45814</v>
      </c>
      <c r="J1136" s="25"/>
      <c r="K1136" s="25"/>
      <c r="L1136" s="27">
        <v>0.51</v>
      </c>
      <c r="M1136" s="26" t="s">
        <v>2</v>
      </c>
      <c r="N1136" s="25" t="str" cm="1">
        <f t="array" ref="N1136">_xlfn.IFS(L1136=100%,"выполнено",L1136=0%,"не выполнено",L1136&gt;0%,"в работе",L1136&lt;100%,"в работе")</f>
        <v>в работе</v>
      </c>
      <c r="O1136" s="25"/>
      <c r="P1136" s="25"/>
      <c r="Q1136" s="25" t="s">
        <v>465</v>
      </c>
      <c r="R1136" s="25" t="s">
        <v>465</v>
      </c>
      <c r="S1136" s="48" t="s">
        <v>1706</v>
      </c>
    </row>
    <row r="1137" spans="1:19" x14ac:dyDescent="0.25">
      <c r="A1137" s="47" t="s">
        <v>1689</v>
      </c>
      <c r="B1137" s="44">
        <v>7</v>
      </c>
      <c r="C1137" s="25" t="s">
        <v>2140</v>
      </c>
      <c r="D1137" s="25" t="s">
        <v>10</v>
      </c>
      <c r="E1137" s="26">
        <v>45476</v>
      </c>
      <c r="F1137" s="26">
        <v>45596</v>
      </c>
      <c r="G1137" s="25" t="s">
        <v>803</v>
      </c>
      <c r="H1137" s="26">
        <v>45689</v>
      </c>
      <c r="I1137" s="26">
        <v>45814</v>
      </c>
      <c r="J1137" s="25"/>
      <c r="K1137" s="25"/>
      <c r="L1137" s="27">
        <v>0.51</v>
      </c>
      <c r="M1137" s="26" t="s">
        <v>2</v>
      </c>
      <c r="N1137" s="25" t="str" cm="1">
        <f t="array" ref="N1137">_xlfn.IFS(L1137=100%,"выполнено",L1137=0%,"не выполнено",L1137&gt;0%,"в работе",L1137&lt;100%,"в работе")</f>
        <v>в работе</v>
      </c>
      <c r="O1137" s="25"/>
      <c r="P1137" s="25"/>
      <c r="Q1137" s="25" t="s">
        <v>1698</v>
      </c>
      <c r="R1137" s="25" t="s">
        <v>1699</v>
      </c>
      <c r="S1137" s="48" t="s">
        <v>1706</v>
      </c>
    </row>
    <row r="1138" spans="1:19" x14ac:dyDescent="0.25">
      <c r="A1138" s="47" t="s">
        <v>1689</v>
      </c>
      <c r="B1138" s="44">
        <v>6</v>
      </c>
      <c r="C1138" s="25" t="s">
        <v>801</v>
      </c>
      <c r="D1138" s="25" t="s">
        <v>10</v>
      </c>
      <c r="E1138" s="26">
        <v>45476</v>
      </c>
      <c r="F1138" s="26">
        <v>45596</v>
      </c>
      <c r="G1138" s="25" t="s">
        <v>47</v>
      </c>
      <c r="H1138" s="26">
        <v>45871</v>
      </c>
      <c r="I1138" s="26">
        <v>45891</v>
      </c>
      <c r="J1138" s="25"/>
      <c r="K1138" s="25"/>
      <c r="L1138" s="27">
        <v>0</v>
      </c>
      <c r="M1138" s="26" t="s">
        <v>2</v>
      </c>
      <c r="N1138" s="25" t="str" cm="1">
        <f t="array" ref="N1138">_xlfn.IFS(L1138=100%,"выполнено",L1138=0%,"не выполнено",L1138&gt;0%,"в работе",L1138&lt;100%,"в работе")</f>
        <v>не выполнено</v>
      </c>
      <c r="O1138" s="25"/>
      <c r="P1138" s="25"/>
      <c r="Q1138" s="25" t="s">
        <v>465</v>
      </c>
      <c r="R1138" s="25" t="s">
        <v>465</v>
      </c>
      <c r="S1138" s="48" t="s">
        <v>1706</v>
      </c>
    </row>
    <row r="1139" spans="1:19" x14ac:dyDescent="0.25">
      <c r="A1139" s="47" t="s">
        <v>1689</v>
      </c>
      <c r="B1139" s="44">
        <v>7</v>
      </c>
      <c r="C1139" s="25" t="s">
        <v>2140</v>
      </c>
      <c r="D1139" s="25" t="s">
        <v>10</v>
      </c>
      <c r="E1139" s="26">
        <v>45476</v>
      </c>
      <c r="F1139" s="26">
        <v>45596</v>
      </c>
      <c r="G1139" s="25" t="s">
        <v>47</v>
      </c>
      <c r="H1139" s="26">
        <v>45871</v>
      </c>
      <c r="I1139" s="26">
        <v>45891</v>
      </c>
      <c r="J1139" s="25"/>
      <c r="K1139" s="25"/>
      <c r="L1139" s="27">
        <v>0</v>
      </c>
      <c r="M1139" s="26" t="s">
        <v>2</v>
      </c>
      <c r="N1139" s="25" t="str" cm="1">
        <f t="array" ref="N1139">_xlfn.IFS(L1139=100%,"выполнено",L1139=0%,"не выполнено",L1139&gt;0%,"в работе",L1139&lt;100%,"в работе")</f>
        <v>не выполнено</v>
      </c>
      <c r="O1139" s="25"/>
      <c r="P1139" s="25"/>
      <c r="Q1139" s="25" t="s">
        <v>1698</v>
      </c>
      <c r="R1139" s="25" t="s">
        <v>1699</v>
      </c>
      <c r="S1139" s="48" t="s">
        <v>1706</v>
      </c>
    </row>
    <row r="1140" spans="1:19" x14ac:dyDescent="0.25">
      <c r="A1140" s="47" t="s">
        <v>1689</v>
      </c>
      <c r="B1140" s="44">
        <v>4</v>
      </c>
      <c r="C1140" s="25" t="s">
        <v>804</v>
      </c>
      <c r="D1140" s="25" t="s">
        <v>75</v>
      </c>
      <c r="E1140" s="26">
        <v>45476</v>
      </c>
      <c r="F1140" s="26">
        <v>45561</v>
      </c>
      <c r="G1140" s="25" t="s">
        <v>1812</v>
      </c>
      <c r="H1140" s="26">
        <v>45531</v>
      </c>
      <c r="I1140" s="26">
        <v>45919</v>
      </c>
      <c r="J1140" s="25"/>
      <c r="K1140" s="25"/>
      <c r="L1140" s="27">
        <v>0.76</v>
      </c>
      <c r="M1140" s="26" t="s">
        <v>2</v>
      </c>
      <c r="N1140" s="25" t="str" cm="1">
        <f t="array" ref="N1140">_xlfn.IFS(L1140=100%,"выполнено",L1140=0%,"не выполнено",L1140&gt;0%,"в работе",L1140&lt;100%,"в работе")</f>
        <v>в работе</v>
      </c>
      <c r="O1140" s="25"/>
      <c r="P1140" s="25"/>
      <c r="Q1140" s="25" t="s">
        <v>465</v>
      </c>
      <c r="R1140" s="25" t="s">
        <v>465</v>
      </c>
      <c r="S1140" s="48" t="s">
        <v>1706</v>
      </c>
    </row>
    <row r="1141" spans="1:19" x14ac:dyDescent="0.25">
      <c r="A1141" s="47" t="s">
        <v>1689</v>
      </c>
      <c r="B1141" s="44">
        <v>5</v>
      </c>
      <c r="C1141" s="25" t="s">
        <v>2141</v>
      </c>
      <c r="D1141" s="25" t="s">
        <v>75</v>
      </c>
      <c r="E1141" s="26">
        <v>45476</v>
      </c>
      <c r="F1141" s="26">
        <v>45561</v>
      </c>
      <c r="G1141" s="25" t="s">
        <v>1813</v>
      </c>
      <c r="H1141" s="26">
        <v>45531</v>
      </c>
      <c r="I1141" s="26">
        <v>45910</v>
      </c>
      <c r="J1141" s="25"/>
      <c r="K1141" s="25"/>
      <c r="L1141" s="27">
        <v>0.81</v>
      </c>
      <c r="M1141" s="26" t="s">
        <v>2</v>
      </c>
      <c r="N1141" s="25" t="str" cm="1">
        <f t="array" ref="N1141">_xlfn.IFS(L1141=100%,"выполнено",L1141=0%,"не выполнено",L1141&gt;0%,"в работе",L1141&lt;100%,"в работе")</f>
        <v>в работе</v>
      </c>
      <c r="O1141" s="25"/>
      <c r="P1141" s="25"/>
      <c r="Q1141" s="25" t="s">
        <v>1698</v>
      </c>
      <c r="R1141" s="25" t="s">
        <v>1699</v>
      </c>
      <c r="S1141" s="48" t="s">
        <v>1706</v>
      </c>
    </row>
    <row r="1142" spans="1:19" x14ac:dyDescent="0.25">
      <c r="A1142" s="47" t="s">
        <v>1689</v>
      </c>
      <c r="B1142" s="44">
        <v>6</v>
      </c>
      <c r="C1142" s="25" t="s">
        <v>805</v>
      </c>
      <c r="D1142" s="25" t="s">
        <v>30</v>
      </c>
      <c r="E1142" s="26">
        <v>45476</v>
      </c>
      <c r="F1142" s="26">
        <v>45518</v>
      </c>
      <c r="G1142" s="25" t="s">
        <v>1814</v>
      </c>
      <c r="H1142" s="26">
        <v>45531</v>
      </c>
      <c r="I1142" s="26">
        <v>45854</v>
      </c>
      <c r="J1142" s="25"/>
      <c r="K1142" s="25"/>
      <c r="L1142" s="27">
        <v>1</v>
      </c>
      <c r="M1142" s="26">
        <v>45854</v>
      </c>
      <c r="N1142" s="25" t="str" cm="1">
        <f t="array" ref="N1142">_xlfn.IFS(L1142=100%,"выполнено",L1142=0%,"не выполнено",L1142&gt;0%,"в работе",L1142&lt;100%,"в работе")</f>
        <v>выполнено</v>
      </c>
      <c r="O1142" s="25"/>
      <c r="P1142" s="25"/>
      <c r="Q1142" s="25" t="s">
        <v>465</v>
      </c>
      <c r="R1142" s="25" t="s">
        <v>465</v>
      </c>
      <c r="S1142" s="48" t="s">
        <v>1706</v>
      </c>
    </row>
    <row r="1143" spans="1:19" x14ac:dyDescent="0.25">
      <c r="A1143" s="47" t="s">
        <v>1689</v>
      </c>
      <c r="B1143" s="44">
        <v>7</v>
      </c>
      <c r="C1143" s="25" t="s">
        <v>2142</v>
      </c>
      <c r="D1143" s="25" t="s">
        <v>117</v>
      </c>
      <c r="E1143" s="26">
        <v>45476</v>
      </c>
      <c r="F1143" s="26">
        <v>45513</v>
      </c>
      <c r="G1143" s="25" t="s">
        <v>1815</v>
      </c>
      <c r="H1143" s="26">
        <v>45531</v>
      </c>
      <c r="I1143" s="26">
        <v>45852</v>
      </c>
      <c r="J1143" s="25"/>
      <c r="K1143" s="25"/>
      <c r="L1143" s="27">
        <v>1</v>
      </c>
      <c r="M1143" s="26">
        <v>45852</v>
      </c>
      <c r="N1143" s="25" t="str" cm="1">
        <f t="array" ref="N1143">_xlfn.IFS(L1143=100%,"выполнено",L1143=0%,"не выполнено",L1143&gt;0%,"в работе",L1143&lt;100%,"в работе")</f>
        <v>выполнено</v>
      </c>
      <c r="O1143" s="25"/>
      <c r="P1143" s="25"/>
      <c r="Q1143" s="25" t="s">
        <v>1719</v>
      </c>
      <c r="R1143" s="25" t="s">
        <v>1719</v>
      </c>
      <c r="S1143" s="48" t="s">
        <v>1706</v>
      </c>
    </row>
    <row r="1144" spans="1:19" x14ac:dyDescent="0.25">
      <c r="A1144" s="47" t="s">
        <v>1689</v>
      </c>
      <c r="B1144" s="44">
        <v>8</v>
      </c>
      <c r="C1144" s="25" t="s">
        <v>807</v>
      </c>
      <c r="D1144" s="25" t="s">
        <v>117</v>
      </c>
      <c r="E1144" s="26">
        <v>45476</v>
      </c>
      <c r="F1144" s="26">
        <v>45513</v>
      </c>
      <c r="G1144" s="25" t="s">
        <v>1815</v>
      </c>
      <c r="H1144" s="26">
        <v>45531</v>
      </c>
      <c r="I1144" s="26">
        <v>45852</v>
      </c>
      <c r="J1144" s="25"/>
      <c r="K1144" s="25"/>
      <c r="L1144" s="27">
        <v>1</v>
      </c>
      <c r="M1144" s="26">
        <v>45852</v>
      </c>
      <c r="N1144" s="25" t="str" cm="1">
        <f t="array" ref="N1144">_xlfn.IFS(L1144=100%,"выполнено",L1144=0%,"не выполнено",L1144&gt;0%,"в работе",L1144&lt;100%,"в работе")</f>
        <v>выполнено</v>
      </c>
      <c r="O1144" s="25"/>
      <c r="P1144" s="25"/>
      <c r="Q1144" s="25" t="s">
        <v>991</v>
      </c>
      <c r="R1144" s="25" t="s">
        <v>1697</v>
      </c>
      <c r="S1144" s="48" t="s">
        <v>1706</v>
      </c>
    </row>
    <row r="1145" spans="1:19" x14ac:dyDescent="0.25">
      <c r="A1145" s="47" t="s">
        <v>1689</v>
      </c>
      <c r="B1145" s="44">
        <v>9</v>
      </c>
      <c r="C1145" s="25" t="s">
        <v>808</v>
      </c>
      <c r="D1145" s="25" t="s">
        <v>77</v>
      </c>
      <c r="E1145" s="26">
        <v>45476</v>
      </c>
      <c r="F1145" s="26">
        <v>45485</v>
      </c>
      <c r="G1145" s="25" t="s">
        <v>12</v>
      </c>
      <c r="H1145" s="26">
        <v>45531</v>
      </c>
      <c r="I1145" s="26">
        <v>45797</v>
      </c>
      <c r="J1145" s="25"/>
      <c r="K1145" s="25"/>
      <c r="L1145" s="27">
        <v>1</v>
      </c>
      <c r="M1145" s="26">
        <v>45797</v>
      </c>
      <c r="N1145" s="25" t="str" cm="1">
        <f t="array" ref="N1145">_xlfn.IFS(L1145=100%,"выполнено",L1145=0%,"не выполнено",L1145&gt;0%,"в работе",L1145&lt;100%,"в работе")</f>
        <v>выполнено</v>
      </c>
      <c r="O1145" s="25"/>
      <c r="P1145" s="25"/>
      <c r="Q1145" s="25" t="s">
        <v>991</v>
      </c>
      <c r="R1145" s="25" t="s">
        <v>1697</v>
      </c>
      <c r="S1145" s="48" t="s">
        <v>1706</v>
      </c>
    </row>
    <row r="1146" spans="1:19" x14ac:dyDescent="0.25">
      <c r="A1146" s="47" t="s">
        <v>1689</v>
      </c>
      <c r="B1146" s="44">
        <v>9</v>
      </c>
      <c r="C1146" s="25" t="s">
        <v>809</v>
      </c>
      <c r="D1146" s="25" t="s">
        <v>313</v>
      </c>
      <c r="E1146" s="26">
        <v>45481</v>
      </c>
      <c r="F1146" s="26">
        <v>45489</v>
      </c>
      <c r="G1146" s="25" t="s">
        <v>122</v>
      </c>
      <c r="H1146" s="26">
        <v>45551</v>
      </c>
      <c r="I1146" s="26">
        <v>45800</v>
      </c>
      <c r="J1146" s="25"/>
      <c r="K1146" s="25"/>
      <c r="L1146" s="27">
        <v>1</v>
      </c>
      <c r="M1146" s="26">
        <v>45800</v>
      </c>
      <c r="N1146" s="25" t="str" cm="1">
        <f t="array" ref="N1146">_xlfn.IFS(L1146=100%,"выполнено",L1146=0%,"не выполнено",L1146&gt;0%,"в работе",L1146&lt;100%,"в работе")</f>
        <v>выполнено</v>
      </c>
      <c r="O1146" s="25"/>
      <c r="P1146" s="25"/>
      <c r="Q1146" s="25" t="s">
        <v>1698</v>
      </c>
      <c r="R1146" s="25" t="s">
        <v>1699</v>
      </c>
      <c r="S1146" s="48" t="s">
        <v>1706</v>
      </c>
    </row>
    <row r="1147" spans="1:19" x14ac:dyDescent="0.25">
      <c r="A1147" s="47" t="s">
        <v>1689</v>
      </c>
      <c r="B1147" s="44">
        <v>9</v>
      </c>
      <c r="C1147" s="25" t="s">
        <v>810</v>
      </c>
      <c r="D1147" s="25" t="s">
        <v>313</v>
      </c>
      <c r="E1147" s="26">
        <v>45489</v>
      </c>
      <c r="F1147" s="26">
        <v>45497</v>
      </c>
      <c r="G1147" s="25" t="s">
        <v>1816</v>
      </c>
      <c r="H1147" s="26">
        <v>45687</v>
      </c>
      <c r="I1147" s="26">
        <v>45852</v>
      </c>
      <c r="J1147" s="25"/>
      <c r="K1147" s="25"/>
      <c r="L1147" s="27">
        <v>1</v>
      </c>
      <c r="M1147" s="26">
        <v>45852</v>
      </c>
      <c r="N1147" s="25" t="str" cm="1">
        <f t="array" ref="N1147">_xlfn.IFS(L1147=100%,"выполнено",L1147=0%,"не выполнено",L1147&gt;0%,"в работе",L1147&lt;100%,"в работе")</f>
        <v>выполнено</v>
      </c>
      <c r="O1147" s="25"/>
      <c r="P1147" s="25"/>
      <c r="Q1147" s="25" t="s">
        <v>1700</v>
      </c>
      <c r="R1147" s="25" t="s">
        <v>291</v>
      </c>
      <c r="S1147" s="48" t="s">
        <v>1706</v>
      </c>
    </row>
    <row r="1148" spans="1:19" x14ac:dyDescent="0.25">
      <c r="A1148" s="47" t="s">
        <v>1689</v>
      </c>
      <c r="B1148" s="44">
        <v>9</v>
      </c>
      <c r="C1148" s="25" t="s">
        <v>811</v>
      </c>
      <c r="D1148" s="25" t="s">
        <v>192</v>
      </c>
      <c r="E1148" s="26">
        <v>45481</v>
      </c>
      <c r="F1148" s="26">
        <v>45484</v>
      </c>
      <c r="G1148" s="25" t="s">
        <v>741</v>
      </c>
      <c r="H1148" s="26">
        <v>45534</v>
      </c>
      <c r="I1148" s="26">
        <v>45800</v>
      </c>
      <c r="J1148" s="25"/>
      <c r="K1148" s="25"/>
      <c r="L1148" s="27">
        <v>1</v>
      </c>
      <c r="M1148" s="26">
        <v>45800</v>
      </c>
      <c r="N1148" s="25" t="str" cm="1">
        <f t="array" ref="N1148">_xlfn.IFS(L1148=100%,"выполнено",L1148=0%,"не выполнено",L1148&gt;0%,"в работе",L1148&lt;100%,"в работе")</f>
        <v>выполнено</v>
      </c>
      <c r="O1148" s="25"/>
      <c r="P1148" s="25"/>
      <c r="Q1148" s="25" t="s">
        <v>1701</v>
      </c>
      <c r="R1148" s="25" t="s">
        <v>1702</v>
      </c>
      <c r="S1148" s="48" t="s">
        <v>1706</v>
      </c>
    </row>
    <row r="1149" spans="1:19" x14ac:dyDescent="0.25">
      <c r="A1149" s="47" t="s">
        <v>1689</v>
      </c>
      <c r="B1149" s="44">
        <v>9</v>
      </c>
      <c r="C1149" s="25" t="s">
        <v>812</v>
      </c>
      <c r="D1149" s="25" t="s">
        <v>313</v>
      </c>
      <c r="E1149" s="26">
        <v>45489</v>
      </c>
      <c r="F1149" s="26">
        <v>45495</v>
      </c>
      <c r="G1149" s="25" t="s">
        <v>106</v>
      </c>
      <c r="H1149" s="26">
        <v>45779</v>
      </c>
      <c r="I1149" s="26">
        <v>45792</v>
      </c>
      <c r="J1149" s="25"/>
      <c r="K1149" s="25"/>
      <c r="L1149" s="27">
        <v>1</v>
      </c>
      <c r="M1149" s="26">
        <v>45792</v>
      </c>
      <c r="N1149" s="25" t="str" cm="1">
        <f t="array" ref="N1149">_xlfn.IFS(L1149=100%,"выполнено",L1149=0%,"не выполнено",L1149&gt;0%,"в работе",L1149&lt;100%,"в работе")</f>
        <v>выполнено</v>
      </c>
      <c r="O1149" s="25"/>
      <c r="P1149" s="25"/>
      <c r="Q1149" s="25" t="s">
        <v>1696</v>
      </c>
      <c r="R1149" s="25" t="s">
        <v>204</v>
      </c>
      <c r="S1149" s="48" t="s">
        <v>1706</v>
      </c>
    </row>
    <row r="1150" spans="1:19" x14ac:dyDescent="0.25">
      <c r="A1150" s="47" t="s">
        <v>1689</v>
      </c>
      <c r="B1150" s="44">
        <v>9</v>
      </c>
      <c r="C1150" s="25" t="s">
        <v>2143</v>
      </c>
      <c r="D1150" s="25" t="s">
        <v>73</v>
      </c>
      <c r="E1150" s="26">
        <v>45506</v>
      </c>
      <c r="F1150" s="26">
        <v>45513</v>
      </c>
      <c r="G1150" s="25" t="s">
        <v>77</v>
      </c>
      <c r="H1150" s="26">
        <v>45694</v>
      </c>
      <c r="I1150" s="26">
        <v>45792</v>
      </c>
      <c r="J1150" s="25"/>
      <c r="K1150" s="25"/>
      <c r="L1150" s="27">
        <v>1</v>
      </c>
      <c r="M1150" s="26">
        <v>45792</v>
      </c>
      <c r="N1150" s="25" t="str" cm="1">
        <f t="array" ref="N1150">_xlfn.IFS(L1150=100%,"выполнено",L1150=0%,"не выполнено",L1150&gt;0%,"в работе",L1150&lt;100%,"в работе")</f>
        <v>выполнено</v>
      </c>
      <c r="O1150" s="25"/>
      <c r="P1150" s="25"/>
      <c r="Q1150" s="25" t="s">
        <v>1696</v>
      </c>
      <c r="R1150" s="25" t="s">
        <v>204</v>
      </c>
      <c r="S1150" s="48" t="s">
        <v>1706</v>
      </c>
    </row>
    <row r="1151" spans="1:19" x14ac:dyDescent="0.25">
      <c r="A1151" s="47" t="s">
        <v>1689</v>
      </c>
      <c r="B1151" s="44">
        <v>9</v>
      </c>
      <c r="C1151" s="25" t="s">
        <v>2144</v>
      </c>
      <c r="D1151" s="25" t="s">
        <v>77</v>
      </c>
      <c r="E1151" s="26">
        <v>45502</v>
      </c>
      <c r="F1151" s="26">
        <v>45511</v>
      </c>
      <c r="G1151" s="25" t="s">
        <v>212</v>
      </c>
      <c r="H1151" s="26">
        <v>45796</v>
      </c>
      <c r="I1151" s="26">
        <v>45827</v>
      </c>
      <c r="J1151" s="25"/>
      <c r="K1151" s="25"/>
      <c r="L1151" s="27">
        <v>1</v>
      </c>
      <c r="M1151" s="26">
        <v>45827</v>
      </c>
      <c r="N1151" s="25" t="str" cm="1">
        <f t="array" ref="N1151">_xlfn.IFS(L1151=100%,"выполнено",L1151=0%,"не выполнено",L1151&gt;0%,"в работе",L1151&lt;100%,"в работе")</f>
        <v>выполнено</v>
      </c>
      <c r="O1151" s="25"/>
      <c r="P1151" s="25"/>
      <c r="Q1151" s="25" t="s">
        <v>1701</v>
      </c>
      <c r="R1151" s="25" t="s">
        <v>1702</v>
      </c>
      <c r="S1151" s="48" t="s">
        <v>1706</v>
      </c>
    </row>
    <row r="1152" spans="1:19" x14ac:dyDescent="0.25">
      <c r="A1152" s="47" t="s">
        <v>1689</v>
      </c>
      <c r="B1152" s="44">
        <v>8</v>
      </c>
      <c r="C1152" s="25" t="s">
        <v>2145</v>
      </c>
      <c r="D1152" s="25" t="s">
        <v>27</v>
      </c>
      <c r="E1152" s="26">
        <v>45484</v>
      </c>
      <c r="F1152" s="26">
        <v>45512</v>
      </c>
      <c r="G1152" s="25" t="s">
        <v>1817</v>
      </c>
      <c r="H1152" s="26">
        <v>45540</v>
      </c>
      <c r="I1152" s="26">
        <v>45828</v>
      </c>
      <c r="J1152" s="25"/>
      <c r="K1152" s="25"/>
      <c r="L1152" s="27">
        <v>1</v>
      </c>
      <c r="M1152" s="26">
        <v>45828</v>
      </c>
      <c r="N1152" s="25" t="str" cm="1">
        <f t="array" ref="N1152">_xlfn.IFS(L1152=100%,"выполнено",L1152=0%,"не выполнено",L1152&gt;0%,"в работе",L1152&lt;100%,"в работе")</f>
        <v>выполнено</v>
      </c>
      <c r="O1152" s="25"/>
      <c r="P1152" s="25"/>
      <c r="Q1152" s="25" t="s">
        <v>465</v>
      </c>
      <c r="R1152" s="25" t="s">
        <v>465</v>
      </c>
      <c r="S1152" s="48" t="s">
        <v>1706</v>
      </c>
    </row>
    <row r="1153" spans="1:19" x14ac:dyDescent="0.25">
      <c r="A1153" s="47" t="s">
        <v>1689</v>
      </c>
      <c r="B1153" s="44">
        <v>9</v>
      </c>
      <c r="C1153" s="25" t="s">
        <v>2146</v>
      </c>
      <c r="D1153" s="25" t="s">
        <v>192</v>
      </c>
      <c r="E1153" s="26">
        <v>45484</v>
      </c>
      <c r="F1153" s="26">
        <v>45490</v>
      </c>
      <c r="G1153" s="25" t="s">
        <v>27</v>
      </c>
      <c r="H1153" s="26">
        <v>45540</v>
      </c>
      <c r="I1153" s="26">
        <v>45688</v>
      </c>
      <c r="J1153" s="25"/>
      <c r="K1153" s="25"/>
      <c r="L1153" s="27">
        <v>1</v>
      </c>
      <c r="M1153" s="26">
        <v>45688</v>
      </c>
      <c r="N1153" s="25" t="str" cm="1">
        <f t="array" ref="N1153">_xlfn.IFS(L1153=100%,"выполнено",L1153=0%,"не выполнено",L1153&gt;0%,"в работе",L1153&lt;100%,"в работе")</f>
        <v>выполнено</v>
      </c>
      <c r="O1153" s="25"/>
      <c r="P1153" s="25"/>
      <c r="Q1153" s="25" t="s">
        <v>1698</v>
      </c>
      <c r="R1153" s="25" t="s">
        <v>1699</v>
      </c>
      <c r="S1153" s="48" t="s">
        <v>1706</v>
      </c>
    </row>
    <row r="1154" spans="1:19" x14ac:dyDescent="0.25">
      <c r="A1154" s="47" t="s">
        <v>1689</v>
      </c>
      <c r="B1154" s="44">
        <v>9</v>
      </c>
      <c r="C1154" s="25" t="s">
        <v>2147</v>
      </c>
      <c r="D1154" s="25" t="s">
        <v>192</v>
      </c>
      <c r="E1154" s="26">
        <v>45490</v>
      </c>
      <c r="F1154" s="26">
        <v>45496</v>
      </c>
      <c r="G1154" s="25" t="s">
        <v>881</v>
      </c>
      <c r="H1154" s="26">
        <v>45670</v>
      </c>
      <c r="I1154" s="26">
        <v>45828</v>
      </c>
      <c r="J1154" s="25"/>
      <c r="K1154" s="25"/>
      <c r="L1154" s="27">
        <v>1</v>
      </c>
      <c r="M1154" s="26">
        <v>45828</v>
      </c>
      <c r="N1154" s="25" t="str" cm="1">
        <f t="array" ref="N1154">_xlfn.IFS(L1154=100%,"выполнено",L1154=0%,"не выполнено",L1154&gt;0%,"в работе",L1154&lt;100%,"в работе")</f>
        <v>выполнено</v>
      </c>
      <c r="O1154" s="25"/>
      <c r="P1154" s="25"/>
      <c r="Q1154" s="25" t="s">
        <v>1700</v>
      </c>
      <c r="R1154" s="25" t="s">
        <v>291</v>
      </c>
      <c r="S1154" s="48" t="s">
        <v>1706</v>
      </c>
    </row>
    <row r="1155" spans="1:19" x14ac:dyDescent="0.25">
      <c r="A1155" s="47" t="s">
        <v>1689</v>
      </c>
      <c r="B1155" s="44">
        <v>9</v>
      </c>
      <c r="C1155" s="25" t="s">
        <v>2148</v>
      </c>
      <c r="D1155" s="25" t="s">
        <v>192</v>
      </c>
      <c r="E1155" s="26">
        <v>45496</v>
      </c>
      <c r="F1155" s="26">
        <v>45502</v>
      </c>
      <c r="G1155" s="25" t="s">
        <v>170</v>
      </c>
      <c r="H1155" s="26">
        <v>45677</v>
      </c>
      <c r="I1155" s="26">
        <v>45828</v>
      </c>
      <c r="J1155" s="25"/>
      <c r="K1155" s="25"/>
      <c r="L1155" s="27">
        <v>1</v>
      </c>
      <c r="M1155" s="26">
        <v>45828</v>
      </c>
      <c r="N1155" s="25" t="str" cm="1">
        <f t="array" ref="N1155">_xlfn.IFS(L1155=100%,"выполнено",L1155=0%,"не выполнено",L1155&gt;0%,"в работе",L1155&lt;100%,"в работе")</f>
        <v>выполнено</v>
      </c>
      <c r="O1155" s="25"/>
      <c r="P1155" s="25"/>
      <c r="Q1155" s="25" t="s">
        <v>1700</v>
      </c>
      <c r="R1155" s="25" t="s">
        <v>291</v>
      </c>
      <c r="S1155" s="48" t="s">
        <v>1706</v>
      </c>
    </row>
    <row r="1156" spans="1:19" x14ac:dyDescent="0.25">
      <c r="A1156" s="47" t="s">
        <v>1689</v>
      </c>
      <c r="B1156" s="44">
        <v>9</v>
      </c>
      <c r="C1156" s="25" t="s">
        <v>2149</v>
      </c>
      <c r="D1156" s="25" t="s">
        <v>192</v>
      </c>
      <c r="E1156" s="26">
        <v>45496</v>
      </c>
      <c r="F1156" s="26">
        <v>45502</v>
      </c>
      <c r="G1156" s="25" t="s">
        <v>192</v>
      </c>
      <c r="H1156" s="26">
        <v>45681</v>
      </c>
      <c r="I1156" s="26">
        <v>45686</v>
      </c>
      <c r="J1156" s="25"/>
      <c r="K1156" s="25"/>
      <c r="L1156" s="27">
        <v>1</v>
      </c>
      <c r="M1156" s="26">
        <v>45686</v>
      </c>
      <c r="N1156" s="25" t="str" cm="1">
        <f t="array" ref="N1156">_xlfn.IFS(L1156=100%,"выполнено",L1156=0%,"не выполнено",L1156&gt;0%,"в работе",L1156&lt;100%,"в работе")</f>
        <v>выполнено</v>
      </c>
      <c r="O1156" s="25"/>
      <c r="P1156" s="25"/>
      <c r="Q1156" s="25" t="s">
        <v>1700</v>
      </c>
      <c r="R1156" s="25" t="s">
        <v>291</v>
      </c>
      <c r="S1156" s="48" t="s">
        <v>1706</v>
      </c>
    </row>
    <row r="1157" spans="1:19" x14ac:dyDescent="0.25">
      <c r="A1157" s="47" t="s">
        <v>1689</v>
      </c>
      <c r="B1157" s="44">
        <v>9</v>
      </c>
      <c r="C1157" s="25" t="s">
        <v>2150</v>
      </c>
      <c r="D1157" s="25" t="s">
        <v>192</v>
      </c>
      <c r="E1157" s="26">
        <v>45490</v>
      </c>
      <c r="F1157" s="26">
        <v>45496</v>
      </c>
      <c r="G1157" s="25" t="s">
        <v>67</v>
      </c>
      <c r="H1157" s="26">
        <v>45687</v>
      </c>
      <c r="I1157" s="26">
        <v>45776</v>
      </c>
      <c r="J1157" s="25"/>
      <c r="K1157" s="25"/>
      <c r="L1157" s="27">
        <v>1</v>
      </c>
      <c r="M1157" s="26">
        <v>45776</v>
      </c>
      <c r="N1157" s="25" t="str" cm="1">
        <f t="array" ref="N1157">_xlfn.IFS(L1157=100%,"выполнено",L1157=0%,"не выполнено",L1157&gt;0%,"в работе",L1157&lt;100%,"в работе")</f>
        <v>выполнено</v>
      </c>
      <c r="O1157" s="25"/>
      <c r="P1157" s="25"/>
      <c r="Q1157" s="25" t="s">
        <v>1696</v>
      </c>
      <c r="R1157" s="25" t="s">
        <v>204</v>
      </c>
      <c r="S1157" s="48" t="s">
        <v>1706</v>
      </c>
    </row>
    <row r="1158" spans="1:19" x14ac:dyDescent="0.25">
      <c r="A1158" s="47" t="s">
        <v>1689</v>
      </c>
      <c r="B1158" s="44">
        <v>9</v>
      </c>
      <c r="C1158" s="25" t="s">
        <v>2151</v>
      </c>
      <c r="D1158" s="25" t="s">
        <v>192</v>
      </c>
      <c r="E1158" s="26">
        <v>45496</v>
      </c>
      <c r="F1158" s="26">
        <v>45502</v>
      </c>
      <c r="G1158" s="25" t="s">
        <v>821</v>
      </c>
      <c r="H1158" s="26">
        <v>45680</v>
      </c>
      <c r="I1158" s="26">
        <v>45770</v>
      </c>
      <c r="J1158" s="25"/>
      <c r="K1158" s="25"/>
      <c r="L1158" s="27">
        <v>1</v>
      </c>
      <c r="M1158" s="26">
        <v>45770</v>
      </c>
      <c r="N1158" s="25" t="str" cm="1">
        <f t="array" ref="N1158">_xlfn.IFS(L1158=100%,"выполнено",L1158=0%,"не выполнено",L1158&gt;0%,"в работе",L1158&lt;100%,"в работе")</f>
        <v>выполнено</v>
      </c>
      <c r="O1158" s="25"/>
      <c r="P1158" s="25"/>
      <c r="Q1158" s="25" t="s">
        <v>1696</v>
      </c>
      <c r="R1158" s="25" t="s">
        <v>204</v>
      </c>
      <c r="S1158" s="48" t="s">
        <v>1706</v>
      </c>
    </row>
    <row r="1159" spans="1:19" x14ac:dyDescent="0.25">
      <c r="A1159" s="47" t="s">
        <v>1689</v>
      </c>
      <c r="B1159" s="44">
        <v>9</v>
      </c>
      <c r="C1159" s="25" t="s">
        <v>2152</v>
      </c>
      <c r="D1159" s="25" t="s">
        <v>192</v>
      </c>
      <c r="E1159" s="26">
        <v>45502</v>
      </c>
      <c r="F1159" s="26">
        <v>45506</v>
      </c>
      <c r="G1159" s="25" t="s">
        <v>192</v>
      </c>
      <c r="H1159" s="26">
        <v>45691</v>
      </c>
      <c r="I1159" s="26">
        <v>45779</v>
      </c>
      <c r="J1159" s="25"/>
      <c r="K1159" s="25"/>
      <c r="L1159" s="27">
        <v>1</v>
      </c>
      <c r="M1159" s="26">
        <v>45779</v>
      </c>
      <c r="N1159" s="25" t="str" cm="1">
        <f t="array" ref="N1159">_xlfn.IFS(L1159=100%,"выполнено",L1159=0%,"не выполнено",L1159&gt;0%,"в работе",L1159&lt;100%,"в работе")</f>
        <v>выполнено</v>
      </c>
      <c r="O1159" s="25"/>
      <c r="P1159" s="25"/>
      <c r="Q1159" s="25" t="s">
        <v>1696</v>
      </c>
      <c r="R1159" s="25" t="s">
        <v>204</v>
      </c>
      <c r="S1159" s="48" t="s">
        <v>1706</v>
      </c>
    </row>
    <row r="1160" spans="1:19" x14ac:dyDescent="0.25">
      <c r="A1160" s="47" t="s">
        <v>1689</v>
      </c>
      <c r="B1160" s="44">
        <v>9</v>
      </c>
      <c r="C1160" s="25" t="s">
        <v>2153</v>
      </c>
      <c r="D1160" s="25" t="s">
        <v>192</v>
      </c>
      <c r="E1160" s="26">
        <v>45496</v>
      </c>
      <c r="F1160" s="26">
        <v>45502</v>
      </c>
      <c r="G1160" s="25" t="s">
        <v>822</v>
      </c>
      <c r="H1160" s="26">
        <v>45552</v>
      </c>
      <c r="I1160" s="26">
        <v>45637</v>
      </c>
      <c r="J1160" s="25"/>
      <c r="K1160" s="25"/>
      <c r="L1160" s="27">
        <v>1</v>
      </c>
      <c r="M1160" s="26">
        <v>45637</v>
      </c>
      <c r="N1160" s="25" t="str" cm="1">
        <f t="array" ref="N1160">_xlfn.IFS(L1160=100%,"выполнено",L1160=0%,"не выполнено",L1160&gt;0%,"в работе",L1160&lt;100%,"в работе")</f>
        <v>выполнено</v>
      </c>
      <c r="O1160" s="25"/>
      <c r="P1160" s="25"/>
      <c r="Q1160" s="25" t="s">
        <v>1013</v>
      </c>
      <c r="R1160" s="25" t="s">
        <v>1702</v>
      </c>
      <c r="S1160" s="48" t="s">
        <v>1706</v>
      </c>
    </row>
    <row r="1161" spans="1:19" x14ac:dyDescent="0.25">
      <c r="A1161" s="47" t="s">
        <v>1689</v>
      </c>
      <c r="B1161" s="44">
        <v>9</v>
      </c>
      <c r="C1161" s="25" t="s">
        <v>2154</v>
      </c>
      <c r="D1161" s="25" t="s">
        <v>192</v>
      </c>
      <c r="E1161" s="26">
        <v>45496</v>
      </c>
      <c r="F1161" s="26">
        <v>45502</v>
      </c>
      <c r="G1161" s="25" t="s">
        <v>823</v>
      </c>
      <c r="H1161" s="26">
        <v>45552</v>
      </c>
      <c r="I1161" s="26">
        <v>45693</v>
      </c>
      <c r="J1161" s="25"/>
      <c r="K1161" s="25"/>
      <c r="L1161" s="27">
        <v>1</v>
      </c>
      <c r="M1161" s="26">
        <v>45693</v>
      </c>
      <c r="N1161" s="25" t="str" cm="1">
        <f t="array" ref="N1161">_xlfn.IFS(L1161=100%,"выполнено",L1161=0%,"не выполнено",L1161&gt;0%,"в работе",L1161&lt;100%,"в работе")</f>
        <v>выполнено</v>
      </c>
      <c r="O1161" s="25"/>
      <c r="P1161" s="25"/>
      <c r="Q1161" s="25" t="s">
        <v>1701</v>
      </c>
      <c r="R1161" s="25" t="s">
        <v>1702</v>
      </c>
      <c r="S1161" s="48" t="s">
        <v>1706</v>
      </c>
    </row>
    <row r="1162" spans="1:19" x14ac:dyDescent="0.25">
      <c r="A1162" s="47" t="s">
        <v>1689</v>
      </c>
      <c r="B1162" s="44">
        <v>8</v>
      </c>
      <c r="C1162" s="25" t="s">
        <v>2155</v>
      </c>
      <c r="D1162" s="25" t="s">
        <v>1</v>
      </c>
      <c r="E1162" s="26" t="s">
        <v>2</v>
      </c>
      <c r="F1162" s="26" t="s">
        <v>2</v>
      </c>
      <c r="G1162" s="25" t="s">
        <v>1242</v>
      </c>
      <c r="H1162" s="26">
        <v>45803</v>
      </c>
      <c r="I1162" s="26">
        <v>45835</v>
      </c>
      <c r="J1162" s="25"/>
      <c r="K1162" s="25"/>
      <c r="L1162" s="27">
        <v>1</v>
      </c>
      <c r="M1162" s="26">
        <v>45835</v>
      </c>
      <c r="N1162" s="25" t="str" cm="1">
        <f t="array" ref="N1162">_xlfn.IFS(L1162=100%,"выполнено",L1162=0%,"не выполнено",L1162&gt;0%,"в работе",L1162&lt;100%,"в работе")</f>
        <v>выполнено</v>
      </c>
      <c r="O1162" s="25"/>
      <c r="P1162" s="25"/>
      <c r="Q1162" s="25" t="s">
        <v>1719</v>
      </c>
      <c r="R1162" s="25" t="s">
        <v>1719</v>
      </c>
      <c r="S1162" s="48" t="s">
        <v>1706</v>
      </c>
    </row>
    <row r="1163" spans="1:19" x14ac:dyDescent="0.25">
      <c r="A1163" s="47" t="s">
        <v>1689</v>
      </c>
      <c r="B1163" s="44">
        <v>9</v>
      </c>
      <c r="C1163" s="25" t="s">
        <v>2156</v>
      </c>
      <c r="D1163" s="25" t="s">
        <v>1</v>
      </c>
      <c r="E1163" s="26" t="s">
        <v>2</v>
      </c>
      <c r="F1163" s="26" t="s">
        <v>2</v>
      </c>
      <c r="G1163" s="25" t="s">
        <v>41</v>
      </c>
      <c r="H1163" s="26">
        <v>45803</v>
      </c>
      <c r="I1163" s="26">
        <v>45835</v>
      </c>
      <c r="J1163" s="25"/>
      <c r="K1163" s="25"/>
      <c r="L1163" s="27">
        <v>1</v>
      </c>
      <c r="M1163" s="26">
        <v>45835</v>
      </c>
      <c r="N1163" s="25" t="str" cm="1">
        <f t="array" ref="N1163">_xlfn.IFS(L1163=100%,"выполнено",L1163=0%,"не выполнено",L1163&gt;0%,"в работе",L1163&lt;100%,"в работе")</f>
        <v>выполнено</v>
      </c>
      <c r="O1163" s="25"/>
      <c r="P1163" s="25"/>
      <c r="Q1163" s="25" t="s">
        <v>1700</v>
      </c>
      <c r="R1163" s="25" t="s">
        <v>291</v>
      </c>
      <c r="S1163" s="48" t="s">
        <v>1706</v>
      </c>
    </row>
    <row r="1164" spans="1:19" x14ac:dyDescent="0.25">
      <c r="A1164" s="47" t="s">
        <v>1689</v>
      </c>
      <c r="B1164" s="44">
        <v>7</v>
      </c>
      <c r="C1164" s="25" t="s">
        <v>2157</v>
      </c>
      <c r="D1164" s="25" t="s">
        <v>30</v>
      </c>
      <c r="E1164" s="26">
        <v>45476</v>
      </c>
      <c r="F1164" s="26">
        <v>45518</v>
      </c>
      <c r="G1164" s="25" t="s">
        <v>1814</v>
      </c>
      <c r="H1164" s="26">
        <v>45531</v>
      </c>
      <c r="I1164" s="26">
        <v>45854</v>
      </c>
      <c r="J1164" s="25"/>
      <c r="K1164" s="25"/>
      <c r="L1164" s="27">
        <v>1</v>
      </c>
      <c r="M1164" s="26">
        <v>45854</v>
      </c>
      <c r="N1164" s="25" t="str" cm="1">
        <f t="array" ref="N1164">_xlfn.IFS(L1164=100%,"выполнено",L1164=0%,"не выполнено",L1164&gt;0%,"в работе",L1164&lt;100%,"в работе")</f>
        <v>выполнено</v>
      </c>
      <c r="O1164" s="25"/>
      <c r="P1164" s="25"/>
      <c r="Q1164" s="25" t="s">
        <v>1719</v>
      </c>
      <c r="R1164" s="25" t="s">
        <v>1719</v>
      </c>
      <c r="S1164" s="48" t="s">
        <v>1706</v>
      </c>
    </row>
    <row r="1165" spans="1:19" x14ac:dyDescent="0.25">
      <c r="A1165" s="47" t="s">
        <v>1689</v>
      </c>
      <c r="B1165" s="44">
        <v>8</v>
      </c>
      <c r="C1165" s="25" t="s">
        <v>813</v>
      </c>
      <c r="D1165" s="25" t="s">
        <v>30</v>
      </c>
      <c r="E1165" s="26">
        <v>45476</v>
      </c>
      <c r="F1165" s="26">
        <v>45518</v>
      </c>
      <c r="G1165" s="25" t="s">
        <v>1814</v>
      </c>
      <c r="H1165" s="26">
        <v>45531</v>
      </c>
      <c r="I1165" s="26">
        <v>45854</v>
      </c>
      <c r="J1165" s="25"/>
      <c r="K1165" s="25"/>
      <c r="L1165" s="27">
        <v>1</v>
      </c>
      <c r="M1165" s="26">
        <v>45854</v>
      </c>
      <c r="N1165" s="25" t="str" cm="1">
        <f t="array" ref="N1165">_xlfn.IFS(L1165=100%,"выполнено",L1165=0%,"не выполнено",L1165&gt;0%,"в работе",L1165&lt;100%,"в работе")</f>
        <v>выполнено</v>
      </c>
      <c r="O1165" s="25"/>
      <c r="P1165" s="25"/>
      <c r="Q1165" s="25" t="s">
        <v>991</v>
      </c>
      <c r="R1165" s="25" t="s">
        <v>1697</v>
      </c>
      <c r="S1165" s="48" t="s">
        <v>1706</v>
      </c>
    </row>
    <row r="1166" spans="1:19" x14ac:dyDescent="0.25">
      <c r="A1166" s="47" t="s">
        <v>1689</v>
      </c>
      <c r="B1166" s="44">
        <v>9</v>
      </c>
      <c r="C1166" s="25" t="s">
        <v>814</v>
      </c>
      <c r="D1166" s="25" t="s">
        <v>77</v>
      </c>
      <c r="E1166" s="26">
        <v>45476</v>
      </c>
      <c r="F1166" s="26">
        <v>45485</v>
      </c>
      <c r="G1166" s="25" t="s">
        <v>815</v>
      </c>
      <c r="H1166" s="26">
        <v>45531</v>
      </c>
      <c r="I1166" s="26">
        <v>45793</v>
      </c>
      <c r="J1166" s="25"/>
      <c r="K1166" s="25"/>
      <c r="L1166" s="27">
        <v>1</v>
      </c>
      <c r="M1166" s="26">
        <v>45793</v>
      </c>
      <c r="N1166" s="25" t="str" cm="1">
        <f t="array" ref="N1166">_xlfn.IFS(L1166=100%,"выполнено",L1166=0%,"не выполнено",L1166&gt;0%,"в работе",L1166&lt;100%,"в работе")</f>
        <v>выполнено</v>
      </c>
      <c r="O1166" s="25"/>
      <c r="P1166" s="25"/>
      <c r="Q1166" s="25" t="s">
        <v>991</v>
      </c>
      <c r="R1166" s="25" t="s">
        <v>1697</v>
      </c>
      <c r="S1166" s="48" t="s">
        <v>1706</v>
      </c>
    </row>
    <row r="1167" spans="1:19" x14ac:dyDescent="0.25">
      <c r="A1167" s="47" t="s">
        <v>1689</v>
      </c>
      <c r="B1167" s="44">
        <v>9</v>
      </c>
      <c r="C1167" s="25" t="s">
        <v>816</v>
      </c>
      <c r="D1167" s="25" t="s">
        <v>77</v>
      </c>
      <c r="E1167" s="26">
        <v>45481</v>
      </c>
      <c r="F1167" s="26">
        <v>45490</v>
      </c>
      <c r="G1167" s="25" t="s">
        <v>214</v>
      </c>
      <c r="H1167" s="26">
        <v>45623</v>
      </c>
      <c r="I1167" s="26">
        <v>45803</v>
      </c>
      <c r="J1167" s="25"/>
      <c r="K1167" s="25"/>
      <c r="L1167" s="27">
        <v>1</v>
      </c>
      <c r="M1167" s="26">
        <v>45803</v>
      </c>
      <c r="N1167" s="25" t="str" cm="1">
        <f t="array" ref="N1167">_xlfn.IFS(L1167=100%,"выполнено",L1167=0%,"не выполнено",L1167&gt;0%,"в работе",L1167&lt;100%,"в работе")</f>
        <v>выполнено</v>
      </c>
      <c r="O1167" s="25"/>
      <c r="P1167" s="25"/>
      <c r="Q1167" s="25" t="s">
        <v>1698</v>
      </c>
      <c r="R1167" s="25" t="s">
        <v>1699</v>
      </c>
      <c r="S1167" s="48" t="s">
        <v>1706</v>
      </c>
    </row>
    <row r="1168" spans="1:19" x14ac:dyDescent="0.25">
      <c r="A1168" s="47" t="s">
        <v>1689</v>
      </c>
      <c r="B1168" s="44">
        <v>9</v>
      </c>
      <c r="C1168" s="25" t="s">
        <v>817</v>
      </c>
      <c r="D1168" s="25" t="s">
        <v>192</v>
      </c>
      <c r="E1168" s="26">
        <v>45479</v>
      </c>
      <c r="F1168" s="26">
        <v>45483</v>
      </c>
      <c r="G1168" s="25" t="s">
        <v>818</v>
      </c>
      <c r="H1168" s="26">
        <v>45534</v>
      </c>
      <c r="I1168" s="26">
        <v>45803</v>
      </c>
      <c r="J1168" s="25"/>
      <c r="K1168" s="25"/>
      <c r="L1168" s="27">
        <v>1</v>
      </c>
      <c r="M1168" s="26">
        <v>45803</v>
      </c>
      <c r="N1168" s="25" t="str" cm="1">
        <f t="array" ref="N1168">_xlfn.IFS(L1168=100%,"выполнено",L1168=0%,"не выполнено",L1168&gt;0%,"в работе",L1168&lt;100%,"в работе")</f>
        <v>выполнено</v>
      </c>
      <c r="O1168" s="25"/>
      <c r="P1168" s="25"/>
      <c r="Q1168" s="25" t="s">
        <v>1701</v>
      </c>
      <c r="R1168" s="25" t="s">
        <v>1702</v>
      </c>
      <c r="S1168" s="48" t="s">
        <v>1706</v>
      </c>
    </row>
    <row r="1169" spans="1:19" x14ac:dyDescent="0.25">
      <c r="A1169" s="47" t="s">
        <v>1689</v>
      </c>
      <c r="B1169" s="44">
        <v>9</v>
      </c>
      <c r="C1169" s="25" t="s">
        <v>819</v>
      </c>
      <c r="D1169" s="25" t="s">
        <v>77</v>
      </c>
      <c r="E1169" s="26">
        <v>45490</v>
      </c>
      <c r="F1169" s="26">
        <v>45499</v>
      </c>
      <c r="G1169" s="25" t="s">
        <v>1818</v>
      </c>
      <c r="H1169" s="26">
        <v>45632</v>
      </c>
      <c r="I1169" s="26">
        <v>45854</v>
      </c>
      <c r="J1169" s="25"/>
      <c r="K1169" s="25"/>
      <c r="L1169" s="27">
        <v>1</v>
      </c>
      <c r="M1169" s="26">
        <v>45854</v>
      </c>
      <c r="N1169" s="25" t="str" cm="1">
        <f t="array" ref="N1169">_xlfn.IFS(L1169=100%,"выполнено",L1169=0%,"не выполнено",L1169&gt;0%,"в работе",L1169&lt;100%,"в работе")</f>
        <v>выполнено</v>
      </c>
      <c r="O1169" s="25"/>
      <c r="P1169" s="25"/>
      <c r="Q1169" s="25" t="s">
        <v>1700</v>
      </c>
      <c r="R1169" s="25" t="s">
        <v>291</v>
      </c>
      <c r="S1169" s="48" t="s">
        <v>1706</v>
      </c>
    </row>
    <row r="1170" spans="1:19" x14ac:dyDescent="0.25">
      <c r="A1170" s="47" t="s">
        <v>1689</v>
      </c>
      <c r="B1170" s="44">
        <v>9</v>
      </c>
      <c r="C1170" s="25" t="s">
        <v>820</v>
      </c>
      <c r="D1170" s="25" t="s">
        <v>313</v>
      </c>
      <c r="E1170" s="26">
        <v>45490</v>
      </c>
      <c r="F1170" s="26">
        <v>45496</v>
      </c>
      <c r="G1170" s="25" t="s">
        <v>77</v>
      </c>
      <c r="H1170" s="26">
        <v>45689</v>
      </c>
      <c r="I1170" s="26">
        <v>45805</v>
      </c>
      <c r="J1170" s="25"/>
      <c r="K1170" s="25"/>
      <c r="L1170" s="27">
        <v>1</v>
      </c>
      <c r="M1170" s="26">
        <v>45805</v>
      </c>
      <c r="N1170" s="25" t="str" cm="1">
        <f t="array" ref="N1170">_xlfn.IFS(L1170=100%,"выполнено",L1170=0%,"не выполнено",L1170&gt;0%,"в работе",L1170&lt;100%,"в работе")</f>
        <v>выполнено</v>
      </c>
      <c r="O1170" s="25"/>
      <c r="P1170" s="25"/>
      <c r="Q1170" s="25" t="s">
        <v>1696</v>
      </c>
      <c r="R1170" s="25" t="s">
        <v>204</v>
      </c>
      <c r="S1170" s="48" t="s">
        <v>1706</v>
      </c>
    </row>
    <row r="1171" spans="1:19" x14ac:dyDescent="0.25">
      <c r="A1171" s="47" t="s">
        <v>1689</v>
      </c>
      <c r="B1171" s="44">
        <v>8</v>
      </c>
      <c r="C1171" s="25" t="s">
        <v>2158</v>
      </c>
      <c r="D1171" s="25" t="s">
        <v>1</v>
      </c>
      <c r="E1171" s="26" t="s">
        <v>2</v>
      </c>
      <c r="F1171" s="26" t="s">
        <v>2</v>
      </c>
      <c r="G1171" s="25" t="s">
        <v>133</v>
      </c>
      <c r="H1171" s="26">
        <v>45696</v>
      </c>
      <c r="I1171" s="26">
        <v>45828</v>
      </c>
      <c r="J1171" s="25"/>
      <c r="K1171" s="25"/>
      <c r="L1171" s="27">
        <v>1</v>
      </c>
      <c r="M1171" s="26">
        <v>45828</v>
      </c>
      <c r="N1171" s="25" t="str" cm="1">
        <f t="array" ref="N1171">_xlfn.IFS(L1171=100%,"выполнено",L1171=0%,"не выполнено",L1171&gt;0%,"в работе",L1171&lt;100%,"в работе")</f>
        <v>выполнено</v>
      </c>
      <c r="O1171" s="25"/>
      <c r="P1171" s="25"/>
      <c r="Q1171" s="25" t="s">
        <v>1719</v>
      </c>
      <c r="R1171" s="25" t="s">
        <v>1719</v>
      </c>
      <c r="S1171" s="48" t="s">
        <v>1706</v>
      </c>
    </row>
    <row r="1172" spans="1:19" x14ac:dyDescent="0.25">
      <c r="A1172" s="47" t="s">
        <v>1689</v>
      </c>
      <c r="B1172" s="44">
        <v>9</v>
      </c>
      <c r="C1172" s="25" t="s">
        <v>2159</v>
      </c>
      <c r="D1172" s="25" t="s">
        <v>1</v>
      </c>
      <c r="E1172" s="26" t="s">
        <v>2</v>
      </c>
      <c r="F1172" s="26" t="s">
        <v>2</v>
      </c>
      <c r="G1172" s="25" t="s">
        <v>1819</v>
      </c>
      <c r="H1172" s="26">
        <v>45696</v>
      </c>
      <c r="I1172" s="26">
        <v>45828</v>
      </c>
      <c r="J1172" s="25"/>
      <c r="K1172" s="25"/>
      <c r="L1172" s="27">
        <v>1</v>
      </c>
      <c r="M1172" s="26">
        <v>45828</v>
      </c>
      <c r="N1172" s="25" t="str" cm="1">
        <f t="array" ref="N1172">_xlfn.IFS(L1172=100%,"выполнено",L1172=0%,"не выполнено",L1172&gt;0%,"в работе",L1172&lt;100%,"в работе")</f>
        <v>выполнено</v>
      </c>
      <c r="O1172" s="25"/>
      <c r="P1172" s="25"/>
      <c r="Q1172" s="25" t="s">
        <v>1700</v>
      </c>
      <c r="R1172" s="25" t="s">
        <v>291</v>
      </c>
      <c r="S1172" s="48" t="s">
        <v>1706</v>
      </c>
    </row>
    <row r="1173" spans="1:19" x14ac:dyDescent="0.25">
      <c r="A1173" s="47" t="s">
        <v>1689</v>
      </c>
      <c r="B1173" s="44">
        <v>6</v>
      </c>
      <c r="C1173" s="25" t="s">
        <v>825</v>
      </c>
      <c r="D1173" s="25" t="s">
        <v>75</v>
      </c>
      <c r="E1173" s="26">
        <v>45476</v>
      </c>
      <c r="F1173" s="26">
        <v>45561</v>
      </c>
      <c r="G1173" s="25" t="s">
        <v>793</v>
      </c>
      <c r="H1173" s="26">
        <v>45551</v>
      </c>
      <c r="I1173" s="26">
        <v>45910</v>
      </c>
      <c r="J1173" s="25"/>
      <c r="K1173" s="25"/>
      <c r="L1173" s="27">
        <v>0.57999999999999996</v>
      </c>
      <c r="M1173" s="26" t="s">
        <v>2</v>
      </c>
      <c r="N1173" s="25" t="str" cm="1">
        <f t="array" ref="N1173">_xlfn.IFS(L1173=100%,"выполнено",L1173=0%,"не выполнено",L1173&gt;0%,"в работе",L1173&lt;100%,"в работе")</f>
        <v>в работе</v>
      </c>
      <c r="O1173" s="25"/>
      <c r="P1173" s="25"/>
      <c r="Q1173" s="25" t="s">
        <v>465</v>
      </c>
      <c r="R1173" s="25" t="s">
        <v>465</v>
      </c>
      <c r="S1173" s="48" t="s">
        <v>1706</v>
      </c>
    </row>
    <row r="1174" spans="1:19" x14ac:dyDescent="0.25">
      <c r="A1174" s="47" t="s">
        <v>1689</v>
      </c>
      <c r="B1174" s="44">
        <v>7</v>
      </c>
      <c r="C1174" s="25" t="s">
        <v>826</v>
      </c>
      <c r="D1174" s="25" t="s">
        <v>740</v>
      </c>
      <c r="E1174" s="26">
        <v>45476</v>
      </c>
      <c r="F1174" s="26">
        <v>45523</v>
      </c>
      <c r="G1174" s="25" t="s">
        <v>82</v>
      </c>
      <c r="H1174" s="26">
        <v>45723</v>
      </c>
      <c r="I1174" s="26">
        <v>45898</v>
      </c>
      <c r="J1174" s="25"/>
      <c r="K1174" s="25"/>
      <c r="L1174" s="27">
        <v>0.45</v>
      </c>
      <c r="M1174" s="26" t="s">
        <v>2</v>
      </c>
      <c r="N1174" s="25" t="str" cm="1">
        <f t="array" ref="N1174">_xlfn.IFS(L1174=100%,"выполнено",L1174=0%,"не выполнено",L1174&gt;0%,"в работе",L1174&lt;100%,"в работе")</f>
        <v>в работе</v>
      </c>
      <c r="O1174" s="25"/>
      <c r="P1174" s="25"/>
      <c r="Q1174" s="25" t="s">
        <v>465</v>
      </c>
      <c r="R1174" s="25" t="s">
        <v>465</v>
      </c>
      <c r="S1174" s="48" t="s">
        <v>1706</v>
      </c>
    </row>
    <row r="1175" spans="1:19" x14ac:dyDescent="0.25">
      <c r="A1175" s="47" t="s">
        <v>1689</v>
      </c>
      <c r="B1175" s="44">
        <v>8</v>
      </c>
      <c r="C1175" s="25" t="s">
        <v>828</v>
      </c>
      <c r="D1175" s="25" t="s">
        <v>740</v>
      </c>
      <c r="E1175" s="26">
        <v>45476</v>
      </c>
      <c r="F1175" s="26">
        <v>45523</v>
      </c>
      <c r="G1175" s="25" t="s">
        <v>10</v>
      </c>
      <c r="H1175" s="26">
        <v>45727</v>
      </c>
      <c r="I1175" s="26">
        <v>45898</v>
      </c>
      <c r="J1175" s="25"/>
      <c r="K1175" s="25"/>
      <c r="L1175" s="27">
        <v>0.34</v>
      </c>
      <c r="M1175" s="26" t="s">
        <v>2</v>
      </c>
      <c r="N1175" s="25" t="str" cm="1">
        <f t="array" ref="N1175">_xlfn.IFS(L1175=100%,"выполнено",L1175=0%,"не выполнено",L1175&gt;0%,"в работе",L1175&lt;100%,"в работе")</f>
        <v>в работе</v>
      </c>
      <c r="O1175" s="25"/>
      <c r="P1175" s="25"/>
      <c r="Q1175" s="25" t="s">
        <v>991</v>
      </c>
      <c r="R1175" s="25" t="s">
        <v>1697</v>
      </c>
      <c r="S1175" s="48" t="s">
        <v>1706</v>
      </c>
    </row>
    <row r="1176" spans="1:19" x14ac:dyDescent="0.25">
      <c r="A1176" s="47" t="s">
        <v>1689</v>
      </c>
      <c r="B1176" s="44">
        <v>9</v>
      </c>
      <c r="C1176" s="25" t="s">
        <v>830</v>
      </c>
      <c r="D1176" s="25" t="s">
        <v>67</v>
      </c>
      <c r="E1176" s="26">
        <v>45476</v>
      </c>
      <c r="F1176" s="26">
        <v>45490</v>
      </c>
      <c r="G1176" s="25" t="s">
        <v>212</v>
      </c>
      <c r="H1176" s="26">
        <v>45736</v>
      </c>
      <c r="I1176" s="26">
        <v>45870</v>
      </c>
      <c r="J1176" s="25"/>
      <c r="K1176" s="25"/>
      <c r="L1176" s="27">
        <v>0.5</v>
      </c>
      <c r="M1176" s="26" t="s">
        <v>2</v>
      </c>
      <c r="N1176" s="25" t="str" cm="1">
        <f t="array" ref="N1176">_xlfn.IFS(L1176=100%,"выполнено",L1176=0%,"не выполнено",L1176&gt;0%,"в работе",L1176&lt;100%,"в работе")</f>
        <v>в работе</v>
      </c>
      <c r="O1176" s="25"/>
      <c r="P1176" s="25"/>
      <c r="Q1176" s="25" t="s">
        <v>991</v>
      </c>
      <c r="R1176" s="25" t="s">
        <v>1697</v>
      </c>
      <c r="S1176" s="48" t="s">
        <v>1706</v>
      </c>
    </row>
    <row r="1177" spans="1:19" x14ac:dyDescent="0.25">
      <c r="A1177" s="47" t="s">
        <v>1689</v>
      </c>
      <c r="B1177" s="44">
        <v>9</v>
      </c>
      <c r="C1177" s="25" t="s">
        <v>831</v>
      </c>
      <c r="D1177" s="25" t="s">
        <v>67</v>
      </c>
      <c r="E1177" s="26">
        <v>45495</v>
      </c>
      <c r="F1177" s="26">
        <v>45509</v>
      </c>
      <c r="G1177" s="25" t="s">
        <v>1820</v>
      </c>
      <c r="H1177" s="26">
        <v>45804</v>
      </c>
      <c r="I1177" s="26">
        <v>45855</v>
      </c>
      <c r="J1177" s="25"/>
      <c r="K1177" s="25"/>
      <c r="L1177" s="27">
        <v>1</v>
      </c>
      <c r="M1177" s="26">
        <v>45855</v>
      </c>
      <c r="N1177" s="25" t="str" cm="1">
        <f t="array" ref="N1177">_xlfn.IFS(L1177=100%,"выполнено",L1177=0%,"не выполнено",L1177&gt;0%,"в работе",L1177&lt;100%,"в работе")</f>
        <v>выполнено</v>
      </c>
      <c r="O1177" s="25"/>
      <c r="P1177" s="25"/>
      <c r="Q1177" s="25" t="s">
        <v>1696</v>
      </c>
      <c r="R1177" s="25" t="s">
        <v>204</v>
      </c>
      <c r="S1177" s="48" t="s">
        <v>1706</v>
      </c>
    </row>
    <row r="1178" spans="1:19" x14ac:dyDescent="0.25">
      <c r="A1178" s="47" t="s">
        <v>1689</v>
      </c>
      <c r="B1178" s="44">
        <v>9</v>
      </c>
      <c r="C1178" s="25" t="s">
        <v>832</v>
      </c>
      <c r="D1178" s="25" t="s">
        <v>67</v>
      </c>
      <c r="E1178" s="26">
        <v>45481</v>
      </c>
      <c r="F1178" s="26">
        <v>45495</v>
      </c>
      <c r="G1178" s="25" t="s">
        <v>1821</v>
      </c>
      <c r="H1178" s="26">
        <v>45791</v>
      </c>
      <c r="I1178" s="26">
        <v>45884</v>
      </c>
      <c r="J1178" s="25"/>
      <c r="K1178" s="25"/>
      <c r="L1178" s="27">
        <v>0.05</v>
      </c>
      <c r="M1178" s="26" t="s">
        <v>2</v>
      </c>
      <c r="N1178" s="25" t="str" cm="1">
        <f t="array" ref="N1178">_xlfn.IFS(L1178=100%,"выполнено",L1178=0%,"не выполнено",L1178&gt;0%,"в работе",L1178&lt;100%,"в работе")</f>
        <v>в работе</v>
      </c>
      <c r="O1178" s="25"/>
      <c r="P1178" s="25"/>
      <c r="Q1178" s="25" t="s">
        <v>1698</v>
      </c>
      <c r="R1178" s="25" t="s">
        <v>1699</v>
      </c>
      <c r="S1178" s="48" t="s">
        <v>1706</v>
      </c>
    </row>
    <row r="1179" spans="1:19" x14ac:dyDescent="0.25">
      <c r="A1179" s="47" t="s">
        <v>1689</v>
      </c>
      <c r="B1179" s="44">
        <v>9</v>
      </c>
      <c r="C1179" s="25" t="s">
        <v>833</v>
      </c>
      <c r="D1179" s="25" t="s">
        <v>67</v>
      </c>
      <c r="E1179" s="26">
        <v>45479</v>
      </c>
      <c r="F1179" s="26">
        <v>45489</v>
      </c>
      <c r="G1179" s="25" t="s">
        <v>359</v>
      </c>
      <c r="H1179" s="26">
        <v>45727</v>
      </c>
      <c r="I1179" s="26">
        <v>45884</v>
      </c>
      <c r="J1179" s="25"/>
      <c r="K1179" s="25"/>
      <c r="L1179" s="27">
        <v>0.04</v>
      </c>
      <c r="M1179" s="26" t="s">
        <v>2</v>
      </c>
      <c r="N1179" s="25" t="str" cm="1">
        <f t="array" ref="N1179">_xlfn.IFS(L1179=100%,"выполнено",L1179=0%,"не выполнено",L1179&gt;0%,"в работе",L1179&lt;100%,"в работе")</f>
        <v>в работе</v>
      </c>
      <c r="O1179" s="25"/>
      <c r="P1179" s="25"/>
      <c r="Q1179" s="25" t="s">
        <v>1701</v>
      </c>
      <c r="R1179" s="25" t="s">
        <v>1702</v>
      </c>
      <c r="S1179" s="48" t="s">
        <v>1706</v>
      </c>
    </row>
    <row r="1180" spans="1:19" x14ac:dyDescent="0.25">
      <c r="A1180" s="47" t="s">
        <v>1689</v>
      </c>
      <c r="B1180" s="44">
        <v>9</v>
      </c>
      <c r="C1180" s="25" t="s">
        <v>834</v>
      </c>
      <c r="D1180" s="25" t="s">
        <v>67</v>
      </c>
      <c r="E1180" s="26">
        <v>45495</v>
      </c>
      <c r="F1180" s="26">
        <v>45509</v>
      </c>
      <c r="G1180" s="25" t="s">
        <v>67</v>
      </c>
      <c r="H1180" s="26">
        <v>45887</v>
      </c>
      <c r="I1180" s="26">
        <v>45898</v>
      </c>
      <c r="J1180" s="25"/>
      <c r="K1180" s="25"/>
      <c r="L1180" s="27">
        <v>0</v>
      </c>
      <c r="M1180" s="26" t="s">
        <v>2</v>
      </c>
      <c r="N1180" s="25" t="str" cm="1">
        <f t="array" ref="N1180">_xlfn.IFS(L1180=100%,"выполнено",L1180=0%,"не выполнено",L1180&gt;0%,"в работе",L1180&lt;100%,"в работе")</f>
        <v>не выполнено</v>
      </c>
      <c r="O1180" s="25"/>
      <c r="P1180" s="25"/>
      <c r="Q1180" s="25" t="s">
        <v>1700</v>
      </c>
      <c r="R1180" s="25" t="s">
        <v>291</v>
      </c>
      <c r="S1180" s="48" t="s">
        <v>1706</v>
      </c>
    </row>
    <row r="1181" spans="1:19" x14ac:dyDescent="0.25">
      <c r="A1181" s="47" t="s">
        <v>1689</v>
      </c>
      <c r="B1181" s="44">
        <v>9</v>
      </c>
      <c r="C1181" s="25" t="s">
        <v>2160</v>
      </c>
      <c r="D1181" s="25" t="s">
        <v>1</v>
      </c>
      <c r="E1181" s="26" t="s">
        <v>2</v>
      </c>
      <c r="F1181" s="26" t="s">
        <v>2</v>
      </c>
      <c r="G1181" s="25" t="s">
        <v>67</v>
      </c>
      <c r="H1181" s="26">
        <v>45884</v>
      </c>
      <c r="I1181" s="26">
        <v>45898</v>
      </c>
      <c r="J1181" s="25"/>
      <c r="K1181" s="25"/>
      <c r="L1181" s="27">
        <v>0</v>
      </c>
      <c r="M1181" s="26" t="s">
        <v>2</v>
      </c>
      <c r="N1181" s="25" t="str" cm="1">
        <f t="array" ref="N1181">_xlfn.IFS(L1181=100%,"выполнено",L1181=0%,"не выполнено",L1181&gt;0%,"в работе",L1181&lt;100%,"в работе")</f>
        <v>не выполнено</v>
      </c>
      <c r="O1181" s="25"/>
      <c r="P1181" s="25"/>
      <c r="Q1181" s="25" t="s">
        <v>1701</v>
      </c>
      <c r="R1181" s="25" t="s">
        <v>1702</v>
      </c>
      <c r="S1181" s="48" t="s">
        <v>1706</v>
      </c>
    </row>
    <row r="1182" spans="1:19" x14ac:dyDescent="0.25">
      <c r="A1182" s="47" t="s">
        <v>1689</v>
      </c>
      <c r="B1182" s="44">
        <v>9</v>
      </c>
      <c r="C1182" s="25" t="s">
        <v>835</v>
      </c>
      <c r="D1182" s="25" t="s">
        <v>67</v>
      </c>
      <c r="E1182" s="26">
        <v>45495</v>
      </c>
      <c r="F1182" s="26">
        <v>45505</v>
      </c>
      <c r="G1182" s="25" t="s">
        <v>107</v>
      </c>
      <c r="H1182" s="26">
        <v>45801</v>
      </c>
      <c r="I1182" s="26">
        <v>45877</v>
      </c>
      <c r="J1182" s="25"/>
      <c r="K1182" s="25"/>
      <c r="L1182" s="27">
        <v>1</v>
      </c>
      <c r="M1182" s="26">
        <v>45877</v>
      </c>
      <c r="N1182" s="25" t="str" cm="1">
        <f t="array" ref="N1182">_xlfn.IFS(L1182=100%,"выполнено",L1182=0%,"не выполнено",L1182&gt;0%,"в работе",L1182&lt;100%,"в работе")</f>
        <v>выполнено</v>
      </c>
      <c r="O1182" s="25"/>
      <c r="P1182" s="25"/>
      <c r="Q1182" s="25" t="s">
        <v>1696</v>
      </c>
      <c r="R1182" s="25" t="s">
        <v>204</v>
      </c>
      <c r="S1182" s="48" t="s">
        <v>1706</v>
      </c>
    </row>
    <row r="1183" spans="1:19" x14ac:dyDescent="0.25">
      <c r="A1183" s="47" t="s">
        <v>1689</v>
      </c>
      <c r="B1183" s="44">
        <v>8</v>
      </c>
      <c r="C1183" s="25" t="s">
        <v>836</v>
      </c>
      <c r="D1183" s="25" t="s">
        <v>98</v>
      </c>
      <c r="E1183" s="26">
        <v>45484</v>
      </c>
      <c r="F1183" s="26">
        <v>45547</v>
      </c>
      <c r="G1183" s="25" t="s">
        <v>837</v>
      </c>
      <c r="H1183" s="26">
        <v>45723</v>
      </c>
      <c r="I1183" s="26">
        <v>45804</v>
      </c>
      <c r="J1183" s="25"/>
      <c r="K1183" s="25"/>
      <c r="L1183" s="27">
        <v>0.94</v>
      </c>
      <c r="M1183" s="26" t="s">
        <v>2</v>
      </c>
      <c r="N1183" s="25" t="str" cm="1">
        <f t="array" ref="N1183">_xlfn.IFS(L1183=100%,"выполнено",L1183=0%,"не выполнено",L1183&gt;0%,"в работе",L1183&lt;100%,"в работе")</f>
        <v>в работе</v>
      </c>
      <c r="O1183" s="25"/>
      <c r="P1183" s="25"/>
      <c r="Q1183" s="25" t="s">
        <v>465</v>
      </c>
      <c r="R1183" s="25" t="s">
        <v>465</v>
      </c>
      <c r="S1183" s="48" t="s">
        <v>1706</v>
      </c>
    </row>
    <row r="1184" spans="1:19" x14ac:dyDescent="0.25">
      <c r="A1184" s="47" t="s">
        <v>1689</v>
      </c>
      <c r="B1184" s="44">
        <v>9</v>
      </c>
      <c r="C1184" s="25" t="s">
        <v>838</v>
      </c>
      <c r="D1184" s="25" t="s">
        <v>77</v>
      </c>
      <c r="E1184" s="26">
        <v>45484</v>
      </c>
      <c r="F1184" s="26">
        <v>45495</v>
      </c>
      <c r="G1184" s="25" t="s">
        <v>1822</v>
      </c>
      <c r="H1184" s="26">
        <v>45726</v>
      </c>
      <c r="I1184" s="26">
        <v>45727</v>
      </c>
      <c r="J1184" s="25"/>
      <c r="K1184" s="25"/>
      <c r="L1184" s="27">
        <v>1</v>
      </c>
      <c r="M1184" s="26">
        <v>45727</v>
      </c>
      <c r="N1184" s="25" t="str" cm="1">
        <f t="array" ref="N1184">_xlfn.IFS(L1184=100%,"выполнено",L1184=0%,"не выполнено",L1184&gt;0%,"в работе",L1184&lt;100%,"в работе")</f>
        <v>выполнено</v>
      </c>
      <c r="O1184" s="25"/>
      <c r="P1184" s="25"/>
      <c r="Q1184" s="25" t="s">
        <v>1698</v>
      </c>
      <c r="R1184" s="25" t="s">
        <v>1699</v>
      </c>
      <c r="S1184" s="48" t="s">
        <v>1706</v>
      </c>
    </row>
    <row r="1185" spans="1:19" x14ac:dyDescent="0.25">
      <c r="A1185" s="47" t="s">
        <v>1689</v>
      </c>
      <c r="B1185" s="44">
        <v>9</v>
      </c>
      <c r="C1185" s="25" t="s">
        <v>839</v>
      </c>
      <c r="D1185" s="25" t="s">
        <v>77</v>
      </c>
      <c r="E1185" s="26">
        <v>45495</v>
      </c>
      <c r="F1185" s="26">
        <v>45504</v>
      </c>
      <c r="G1185" s="25" t="s">
        <v>106</v>
      </c>
      <c r="H1185" s="26">
        <v>45779</v>
      </c>
      <c r="I1185" s="26">
        <v>45792</v>
      </c>
      <c r="J1185" s="25"/>
      <c r="K1185" s="25"/>
      <c r="L1185" s="27">
        <v>0.8</v>
      </c>
      <c r="M1185" s="26" t="s">
        <v>2</v>
      </c>
      <c r="N1185" s="25" t="str" cm="1">
        <f t="array" ref="N1185">_xlfn.IFS(L1185=100%,"выполнено",L1185=0%,"не выполнено",L1185&gt;0%,"в работе",L1185&lt;100%,"в работе")</f>
        <v>в работе</v>
      </c>
      <c r="O1185" s="25"/>
      <c r="P1185" s="25"/>
      <c r="Q1185" s="25" t="s">
        <v>1700</v>
      </c>
      <c r="R1185" s="25" t="s">
        <v>291</v>
      </c>
      <c r="S1185" s="48" t="s">
        <v>1706</v>
      </c>
    </row>
    <row r="1186" spans="1:19" x14ac:dyDescent="0.25">
      <c r="A1186" s="47" t="s">
        <v>1689</v>
      </c>
      <c r="B1186" s="44">
        <v>9</v>
      </c>
      <c r="C1186" s="25" t="s">
        <v>840</v>
      </c>
      <c r="D1186" s="25" t="s">
        <v>67</v>
      </c>
      <c r="E1186" s="26">
        <v>45504</v>
      </c>
      <c r="F1186" s="26">
        <v>45518</v>
      </c>
      <c r="G1186" s="25" t="s">
        <v>73</v>
      </c>
      <c r="H1186" s="26">
        <v>45783</v>
      </c>
      <c r="I1186" s="26">
        <v>45792</v>
      </c>
      <c r="J1186" s="25"/>
      <c r="K1186" s="25"/>
      <c r="L1186" s="27">
        <v>0.8</v>
      </c>
      <c r="M1186" s="26" t="s">
        <v>2</v>
      </c>
      <c r="N1186" s="25" t="str" cm="1">
        <f t="array" ref="N1186">_xlfn.IFS(L1186=100%,"выполнено",L1186=0%,"не выполнено",L1186&gt;0%,"в работе",L1186&lt;100%,"в работе")</f>
        <v>в работе</v>
      </c>
      <c r="O1186" s="25"/>
      <c r="P1186" s="25"/>
      <c r="Q1186" s="25" t="s">
        <v>1700</v>
      </c>
      <c r="R1186" s="25" t="s">
        <v>291</v>
      </c>
      <c r="S1186" s="48" t="s">
        <v>1706</v>
      </c>
    </row>
    <row r="1187" spans="1:19" x14ac:dyDescent="0.25">
      <c r="A1187" s="47" t="s">
        <v>1689</v>
      </c>
      <c r="B1187" s="44">
        <v>9</v>
      </c>
      <c r="C1187" s="25" t="s">
        <v>841</v>
      </c>
      <c r="D1187" s="25" t="s">
        <v>67</v>
      </c>
      <c r="E1187" s="26">
        <v>45504</v>
      </c>
      <c r="F1187" s="26">
        <v>45518</v>
      </c>
      <c r="G1187" s="25" t="s">
        <v>73</v>
      </c>
      <c r="H1187" s="26">
        <v>45783</v>
      </c>
      <c r="I1187" s="26">
        <v>45792</v>
      </c>
      <c r="J1187" s="25"/>
      <c r="K1187" s="25"/>
      <c r="L1187" s="27">
        <v>0.8</v>
      </c>
      <c r="M1187" s="26" t="s">
        <v>2</v>
      </c>
      <c r="N1187" s="25" t="str" cm="1">
        <f t="array" ref="N1187">_xlfn.IFS(L1187=100%,"выполнено",L1187=0%,"не выполнено",L1187&gt;0%,"в работе",L1187&lt;100%,"в работе")</f>
        <v>в работе</v>
      </c>
      <c r="O1187" s="25"/>
      <c r="P1187" s="25"/>
      <c r="Q1187" s="25" t="s">
        <v>1700</v>
      </c>
      <c r="R1187" s="25" t="s">
        <v>291</v>
      </c>
      <c r="S1187" s="48" t="s">
        <v>1706</v>
      </c>
    </row>
    <row r="1188" spans="1:19" x14ac:dyDescent="0.25">
      <c r="A1188" s="47" t="s">
        <v>1689</v>
      </c>
      <c r="B1188" s="44">
        <v>9</v>
      </c>
      <c r="C1188" s="25" t="s">
        <v>842</v>
      </c>
      <c r="D1188" s="25" t="s">
        <v>67</v>
      </c>
      <c r="E1188" s="26">
        <v>45495</v>
      </c>
      <c r="F1188" s="26">
        <v>45509</v>
      </c>
      <c r="G1188" s="25" t="s">
        <v>67</v>
      </c>
      <c r="H1188" s="26">
        <v>45723</v>
      </c>
      <c r="I1188" s="26">
        <v>45736</v>
      </c>
      <c r="J1188" s="25"/>
      <c r="K1188" s="25"/>
      <c r="L1188" s="27">
        <v>1</v>
      </c>
      <c r="M1188" s="26">
        <v>45736</v>
      </c>
      <c r="N1188" s="25" t="str" cm="1">
        <f t="array" ref="N1188">_xlfn.IFS(L1188=100%,"выполнено",L1188=0%,"не выполнено",L1188&gt;0%,"в работе",L1188&lt;100%,"в работе")</f>
        <v>выполнено</v>
      </c>
      <c r="O1188" s="25"/>
      <c r="P1188" s="25"/>
      <c r="Q1188" s="25" t="s">
        <v>1696</v>
      </c>
      <c r="R1188" s="25" t="s">
        <v>204</v>
      </c>
      <c r="S1188" s="48" t="s">
        <v>1706</v>
      </c>
    </row>
    <row r="1189" spans="1:19" x14ac:dyDescent="0.25">
      <c r="A1189" s="47" t="s">
        <v>1689</v>
      </c>
      <c r="B1189" s="44">
        <v>9</v>
      </c>
      <c r="C1189" s="25" t="s">
        <v>843</v>
      </c>
      <c r="D1189" s="25" t="s">
        <v>67</v>
      </c>
      <c r="E1189" s="26">
        <v>45504</v>
      </c>
      <c r="F1189" s="26">
        <v>45518</v>
      </c>
      <c r="G1189" s="25" t="s">
        <v>54</v>
      </c>
      <c r="H1189" s="26">
        <v>45734</v>
      </c>
      <c r="I1189" s="26">
        <v>45804</v>
      </c>
      <c r="J1189" s="25"/>
      <c r="K1189" s="25"/>
      <c r="L1189" s="27">
        <v>1</v>
      </c>
      <c r="M1189" s="26">
        <v>45804</v>
      </c>
      <c r="N1189" s="25" t="str" cm="1">
        <f t="array" ref="N1189">_xlfn.IFS(L1189=100%,"выполнено",L1189=0%,"не выполнено",L1189&gt;0%,"в работе",L1189&lt;100%,"в работе")</f>
        <v>выполнено</v>
      </c>
      <c r="O1189" s="25"/>
      <c r="P1189" s="25"/>
      <c r="Q1189" s="25" t="s">
        <v>1007</v>
      </c>
      <c r="R1189" s="25" t="s">
        <v>204</v>
      </c>
      <c r="S1189" s="48" t="s">
        <v>1706</v>
      </c>
    </row>
    <row r="1190" spans="1:19" x14ac:dyDescent="0.25">
      <c r="A1190" s="47" t="s">
        <v>1689</v>
      </c>
      <c r="B1190" s="44">
        <v>9</v>
      </c>
      <c r="C1190" s="25" t="s">
        <v>844</v>
      </c>
      <c r="D1190" s="25" t="s">
        <v>67</v>
      </c>
      <c r="E1190" s="26">
        <v>45518</v>
      </c>
      <c r="F1190" s="26">
        <v>45532</v>
      </c>
      <c r="G1190" s="25" t="s">
        <v>192</v>
      </c>
      <c r="H1190" s="26">
        <v>45775</v>
      </c>
      <c r="I1190" s="26">
        <v>45779</v>
      </c>
      <c r="J1190" s="25"/>
      <c r="K1190" s="25"/>
      <c r="L1190" s="27">
        <v>1</v>
      </c>
      <c r="M1190" s="26">
        <v>45779</v>
      </c>
      <c r="N1190" s="25" t="str" cm="1">
        <f t="array" ref="N1190">_xlfn.IFS(L1190=100%,"выполнено",L1190=0%,"не выполнено",L1190&gt;0%,"в работе",L1190&lt;100%,"в работе")</f>
        <v>выполнено</v>
      </c>
      <c r="O1190" s="25"/>
      <c r="P1190" s="25"/>
      <c r="Q1190" s="25" t="s">
        <v>1696</v>
      </c>
      <c r="R1190" s="25" t="s">
        <v>204</v>
      </c>
      <c r="S1190" s="48" t="s">
        <v>1706</v>
      </c>
    </row>
    <row r="1191" spans="1:19" x14ac:dyDescent="0.25">
      <c r="A1191" s="47" t="s">
        <v>1689</v>
      </c>
      <c r="B1191" s="44">
        <v>9</v>
      </c>
      <c r="C1191" s="25" t="s">
        <v>845</v>
      </c>
      <c r="D1191" s="25" t="s">
        <v>67</v>
      </c>
      <c r="E1191" s="26">
        <v>45495</v>
      </c>
      <c r="F1191" s="26">
        <v>45509</v>
      </c>
      <c r="G1191" s="25" t="s">
        <v>192</v>
      </c>
      <c r="H1191" s="26">
        <v>45772</v>
      </c>
      <c r="I1191" s="26">
        <v>45777</v>
      </c>
      <c r="J1191" s="25"/>
      <c r="K1191" s="25"/>
      <c r="L1191" s="27">
        <v>1</v>
      </c>
      <c r="M1191" s="26">
        <v>45777</v>
      </c>
      <c r="N1191" s="25" t="str" cm="1">
        <f t="array" ref="N1191">_xlfn.IFS(L1191=100%,"выполнено",L1191=0%,"не выполнено",L1191&gt;0%,"в работе",L1191&lt;100%,"в работе")</f>
        <v>выполнено</v>
      </c>
      <c r="O1191" s="25"/>
      <c r="P1191" s="25"/>
      <c r="Q1191" s="25" t="s">
        <v>1013</v>
      </c>
      <c r="R1191" s="25" t="s">
        <v>1702</v>
      </c>
      <c r="S1191" s="48" t="s">
        <v>1706</v>
      </c>
    </row>
    <row r="1192" spans="1:19" x14ac:dyDescent="0.25">
      <c r="A1192" s="47" t="s">
        <v>1689</v>
      </c>
      <c r="B1192" s="44">
        <v>9</v>
      </c>
      <c r="C1192" s="25" t="s">
        <v>846</v>
      </c>
      <c r="D1192" s="25" t="s">
        <v>67</v>
      </c>
      <c r="E1192" s="26">
        <v>45495</v>
      </c>
      <c r="F1192" s="26">
        <v>45509</v>
      </c>
      <c r="G1192" s="25" t="s">
        <v>67</v>
      </c>
      <c r="H1192" s="26">
        <v>45723</v>
      </c>
      <c r="I1192" s="26">
        <v>45761</v>
      </c>
      <c r="J1192" s="25"/>
      <c r="K1192" s="25"/>
      <c r="L1192" s="27">
        <v>1</v>
      </c>
      <c r="M1192" s="26">
        <v>45761</v>
      </c>
      <c r="N1192" s="25" t="str" cm="1">
        <f t="array" ref="N1192">_xlfn.IFS(L1192=100%,"выполнено",L1192=0%,"не выполнено",L1192&gt;0%,"в работе",L1192&lt;100%,"в работе")</f>
        <v>выполнено</v>
      </c>
      <c r="O1192" s="25"/>
      <c r="P1192" s="25"/>
      <c r="Q1192" s="25" t="s">
        <v>1701</v>
      </c>
      <c r="R1192" s="25" t="s">
        <v>1702</v>
      </c>
      <c r="S1192" s="48" t="s">
        <v>1706</v>
      </c>
    </row>
    <row r="1193" spans="1:19" x14ac:dyDescent="0.25">
      <c r="A1193" s="47" t="s">
        <v>1689</v>
      </c>
      <c r="B1193" s="44">
        <v>8</v>
      </c>
      <c r="C1193" s="25" t="s">
        <v>2161</v>
      </c>
      <c r="D1193" s="25" t="s">
        <v>1</v>
      </c>
      <c r="E1193" s="26" t="s">
        <v>2</v>
      </c>
      <c r="F1193" s="26" t="s">
        <v>2</v>
      </c>
      <c r="G1193" s="25" t="s">
        <v>67</v>
      </c>
      <c r="H1193" s="26">
        <v>45884</v>
      </c>
      <c r="I1193" s="26">
        <v>45898</v>
      </c>
      <c r="J1193" s="25"/>
      <c r="K1193" s="25"/>
      <c r="L1193" s="27">
        <v>0</v>
      </c>
      <c r="M1193" s="26" t="s">
        <v>2</v>
      </c>
      <c r="N1193" s="25" t="str" cm="1">
        <f t="array" ref="N1193">_xlfn.IFS(L1193=100%,"выполнено",L1193=0%,"не выполнено",L1193&gt;0%,"в работе",L1193&lt;100%,"в работе")</f>
        <v>не выполнено</v>
      </c>
      <c r="O1193" s="25"/>
      <c r="P1193" s="25"/>
      <c r="Q1193" s="25" t="s">
        <v>1719</v>
      </c>
      <c r="R1193" s="25" t="s">
        <v>1719</v>
      </c>
      <c r="S1193" s="48" t="s">
        <v>1706</v>
      </c>
    </row>
    <row r="1194" spans="1:19" x14ac:dyDescent="0.25">
      <c r="A1194" s="47" t="s">
        <v>1689</v>
      </c>
      <c r="B1194" s="44">
        <v>9</v>
      </c>
      <c r="C1194" s="25" t="s">
        <v>847</v>
      </c>
      <c r="D1194" s="25" t="s">
        <v>1</v>
      </c>
      <c r="E1194" s="26" t="s">
        <v>2</v>
      </c>
      <c r="F1194" s="26" t="s">
        <v>2</v>
      </c>
      <c r="G1194" s="25" t="s">
        <v>67</v>
      </c>
      <c r="H1194" s="26">
        <v>45884</v>
      </c>
      <c r="I1194" s="26">
        <v>45898</v>
      </c>
      <c r="J1194" s="25"/>
      <c r="K1194" s="25"/>
      <c r="L1194" s="27">
        <v>0</v>
      </c>
      <c r="M1194" s="26" t="s">
        <v>2</v>
      </c>
      <c r="N1194" s="25" t="str" cm="1">
        <f t="array" ref="N1194">_xlfn.IFS(L1194=100%,"выполнено",L1194=0%,"не выполнено",L1194&gt;0%,"в работе",L1194&lt;100%,"в работе")</f>
        <v>не выполнено</v>
      </c>
      <c r="O1194" s="25"/>
      <c r="P1194" s="25"/>
      <c r="Q1194" s="25" t="s">
        <v>1700</v>
      </c>
      <c r="R1194" s="25" t="s">
        <v>291</v>
      </c>
      <c r="S1194" s="48" t="s">
        <v>1706</v>
      </c>
    </row>
    <row r="1195" spans="1:19" x14ac:dyDescent="0.25">
      <c r="A1195" s="47" t="s">
        <v>1689</v>
      </c>
      <c r="B1195" s="44">
        <v>7</v>
      </c>
      <c r="C1195" s="25" t="s">
        <v>2162</v>
      </c>
      <c r="D1195" s="25" t="s">
        <v>75</v>
      </c>
      <c r="E1195" s="26">
        <v>45476</v>
      </c>
      <c r="F1195" s="26">
        <v>45561</v>
      </c>
      <c r="G1195" s="25" t="s">
        <v>793</v>
      </c>
      <c r="H1195" s="26">
        <v>45551</v>
      </c>
      <c r="I1195" s="26">
        <v>45910</v>
      </c>
      <c r="J1195" s="25"/>
      <c r="K1195" s="25"/>
      <c r="L1195" s="27">
        <v>0.71</v>
      </c>
      <c r="M1195" s="26" t="s">
        <v>2</v>
      </c>
      <c r="N1195" s="25" t="str" cm="1">
        <f t="array" ref="N1195">_xlfn.IFS(L1195=100%,"выполнено",L1195=0%,"не выполнено",L1195&gt;0%,"в работе",L1195&lt;100%,"в работе")</f>
        <v>в работе</v>
      </c>
      <c r="O1195" s="25"/>
      <c r="P1195" s="25"/>
      <c r="Q1195" s="25" t="s">
        <v>1719</v>
      </c>
      <c r="R1195" s="25" t="s">
        <v>1719</v>
      </c>
      <c r="S1195" s="48" t="s">
        <v>1706</v>
      </c>
    </row>
    <row r="1196" spans="1:19" x14ac:dyDescent="0.25">
      <c r="A1196" s="47" t="s">
        <v>1689</v>
      </c>
      <c r="B1196" s="44">
        <v>8</v>
      </c>
      <c r="C1196" s="25" t="s">
        <v>848</v>
      </c>
      <c r="D1196" s="25" t="s">
        <v>75</v>
      </c>
      <c r="E1196" s="26">
        <v>45476</v>
      </c>
      <c r="F1196" s="26">
        <v>45561</v>
      </c>
      <c r="G1196" s="25" t="s">
        <v>780</v>
      </c>
      <c r="H1196" s="26">
        <v>45734</v>
      </c>
      <c r="I1196" s="26">
        <v>45910</v>
      </c>
      <c r="J1196" s="25"/>
      <c r="K1196" s="25"/>
      <c r="L1196" s="27">
        <v>0.61</v>
      </c>
      <c r="M1196" s="26" t="s">
        <v>2</v>
      </c>
      <c r="N1196" s="25" t="str" cm="1">
        <f t="array" ref="N1196">_xlfn.IFS(L1196=100%,"выполнено",L1196=0%,"не выполнено",L1196&gt;0%,"в работе",L1196&lt;100%,"в работе")</f>
        <v>в работе</v>
      </c>
      <c r="O1196" s="25"/>
      <c r="P1196" s="25"/>
      <c r="Q1196" s="25" t="s">
        <v>991</v>
      </c>
      <c r="R1196" s="25" t="s">
        <v>1697</v>
      </c>
      <c r="S1196" s="48" t="s">
        <v>1706</v>
      </c>
    </row>
    <row r="1197" spans="1:19" x14ac:dyDescent="0.25">
      <c r="A1197" s="47" t="s">
        <v>1689</v>
      </c>
      <c r="B1197" s="44">
        <v>9</v>
      </c>
      <c r="C1197" s="25" t="s">
        <v>849</v>
      </c>
      <c r="D1197" s="25" t="s">
        <v>67</v>
      </c>
      <c r="E1197" s="26">
        <v>45476</v>
      </c>
      <c r="F1197" s="26">
        <v>45490</v>
      </c>
      <c r="G1197" s="25" t="s">
        <v>785</v>
      </c>
      <c r="H1197" s="26">
        <v>45744</v>
      </c>
      <c r="I1197" s="26">
        <v>45870</v>
      </c>
      <c r="J1197" s="25"/>
      <c r="K1197" s="25"/>
      <c r="L1197" s="27">
        <v>0.21</v>
      </c>
      <c r="M1197" s="26" t="s">
        <v>2</v>
      </c>
      <c r="N1197" s="25" t="str" cm="1">
        <f t="array" ref="N1197">_xlfn.IFS(L1197=100%,"выполнено",L1197=0%,"не выполнено",L1197&gt;0%,"в работе",L1197&lt;100%,"в работе")</f>
        <v>в работе</v>
      </c>
      <c r="O1197" s="25"/>
      <c r="P1197" s="25"/>
      <c r="Q1197" s="25" t="s">
        <v>991</v>
      </c>
      <c r="R1197" s="25" t="s">
        <v>1697</v>
      </c>
      <c r="S1197" s="48" t="s">
        <v>1706</v>
      </c>
    </row>
    <row r="1198" spans="1:19" x14ac:dyDescent="0.25">
      <c r="A1198" s="47" t="s">
        <v>1689</v>
      </c>
      <c r="B1198" s="44">
        <v>9</v>
      </c>
      <c r="C1198" s="25" t="s">
        <v>850</v>
      </c>
      <c r="D1198" s="25" t="s">
        <v>67</v>
      </c>
      <c r="E1198" s="26">
        <v>45532</v>
      </c>
      <c r="F1198" s="26">
        <v>45547</v>
      </c>
      <c r="G1198" s="25" t="s">
        <v>73</v>
      </c>
      <c r="H1198" s="26">
        <v>45797</v>
      </c>
      <c r="I1198" s="26">
        <v>45803</v>
      </c>
      <c r="J1198" s="25"/>
      <c r="K1198" s="25"/>
      <c r="L1198" s="27">
        <v>1</v>
      </c>
      <c r="M1198" s="26">
        <v>45803</v>
      </c>
      <c r="N1198" s="25" t="str" cm="1">
        <f t="array" ref="N1198">_xlfn.IFS(L1198=100%,"выполнено",L1198=0%,"не выполнено",L1198&gt;0%,"в работе",L1198&lt;100%,"в работе")</f>
        <v>выполнено</v>
      </c>
      <c r="O1198" s="25"/>
      <c r="P1198" s="25"/>
      <c r="Q1198" s="25" t="s">
        <v>1696</v>
      </c>
      <c r="R1198" s="25" t="s">
        <v>204</v>
      </c>
      <c r="S1198" s="48" t="s">
        <v>1706</v>
      </c>
    </row>
    <row r="1199" spans="1:19" x14ac:dyDescent="0.25">
      <c r="A1199" s="47" t="s">
        <v>1689</v>
      </c>
      <c r="B1199" s="44">
        <v>9</v>
      </c>
      <c r="C1199" s="25" t="s">
        <v>851</v>
      </c>
      <c r="D1199" s="25" t="s">
        <v>67</v>
      </c>
      <c r="E1199" s="26">
        <v>45481</v>
      </c>
      <c r="F1199" s="26">
        <v>45495</v>
      </c>
      <c r="G1199" s="25" t="s">
        <v>30</v>
      </c>
      <c r="H1199" s="26">
        <v>45785</v>
      </c>
      <c r="I1199" s="26">
        <v>45884</v>
      </c>
      <c r="J1199" s="25"/>
      <c r="K1199" s="25"/>
      <c r="L1199" s="27">
        <v>0.8</v>
      </c>
      <c r="M1199" s="26" t="s">
        <v>2</v>
      </c>
      <c r="N1199" s="25" t="str" cm="1">
        <f t="array" ref="N1199">_xlfn.IFS(L1199=100%,"выполнено",L1199=0%,"не выполнено",L1199&gt;0%,"в работе",L1199&lt;100%,"в работе")</f>
        <v>в работе</v>
      </c>
      <c r="O1199" s="25"/>
      <c r="P1199" s="25"/>
      <c r="Q1199" s="25" t="s">
        <v>1698</v>
      </c>
      <c r="R1199" s="25" t="s">
        <v>1699</v>
      </c>
      <c r="S1199" s="48" t="s">
        <v>1706</v>
      </c>
    </row>
    <row r="1200" spans="1:19" x14ac:dyDescent="0.25">
      <c r="A1200" s="47" t="s">
        <v>1689</v>
      </c>
      <c r="B1200" s="44">
        <v>9</v>
      </c>
      <c r="C1200" s="25" t="s">
        <v>852</v>
      </c>
      <c r="D1200" s="25" t="s">
        <v>67</v>
      </c>
      <c r="E1200" s="26">
        <v>45479</v>
      </c>
      <c r="F1200" s="26">
        <v>45489</v>
      </c>
      <c r="G1200" s="25" t="s">
        <v>44</v>
      </c>
      <c r="H1200" s="26">
        <v>45734</v>
      </c>
      <c r="I1200" s="26">
        <v>45884</v>
      </c>
      <c r="J1200" s="25"/>
      <c r="K1200" s="25"/>
      <c r="L1200" s="27">
        <v>0.8</v>
      </c>
      <c r="M1200" s="26" t="s">
        <v>2</v>
      </c>
      <c r="N1200" s="25" t="str" cm="1">
        <f t="array" ref="N1200">_xlfn.IFS(L1200=100%,"выполнено",L1200=0%,"не выполнено",L1200&gt;0%,"в работе",L1200&lt;100%,"в работе")</f>
        <v>в работе</v>
      </c>
      <c r="O1200" s="25"/>
      <c r="P1200" s="25"/>
      <c r="Q1200" s="25" t="s">
        <v>1701</v>
      </c>
      <c r="R1200" s="25" t="s">
        <v>1702</v>
      </c>
      <c r="S1200" s="48" t="s">
        <v>1706</v>
      </c>
    </row>
    <row r="1201" spans="1:19" x14ac:dyDescent="0.25">
      <c r="A1201" s="47" t="s">
        <v>1689</v>
      </c>
      <c r="B1201" s="44">
        <v>9</v>
      </c>
      <c r="C1201" s="25" t="s">
        <v>853</v>
      </c>
      <c r="D1201" s="25" t="s">
        <v>67</v>
      </c>
      <c r="E1201" s="26">
        <v>45495</v>
      </c>
      <c r="F1201" s="26">
        <v>45509</v>
      </c>
      <c r="G1201" s="25" t="s">
        <v>67</v>
      </c>
      <c r="H1201" s="26">
        <v>45897</v>
      </c>
      <c r="I1201" s="26">
        <v>45910</v>
      </c>
      <c r="J1201" s="25"/>
      <c r="K1201" s="25"/>
      <c r="L1201" s="27">
        <v>0</v>
      </c>
      <c r="M1201" s="26" t="s">
        <v>2</v>
      </c>
      <c r="N1201" s="25" t="str" cm="1">
        <f t="array" ref="N1201">_xlfn.IFS(L1201=100%,"выполнено",L1201=0%,"не выполнено",L1201&gt;0%,"в работе",L1201&lt;100%,"в работе")</f>
        <v>не выполнено</v>
      </c>
      <c r="O1201" s="25"/>
      <c r="P1201" s="25"/>
      <c r="Q1201" s="25" t="s">
        <v>1700</v>
      </c>
      <c r="R1201" s="25" t="s">
        <v>291</v>
      </c>
      <c r="S1201" s="48" t="s">
        <v>1706</v>
      </c>
    </row>
    <row r="1202" spans="1:19" x14ac:dyDescent="0.25">
      <c r="A1202" s="47" t="s">
        <v>1689</v>
      </c>
      <c r="B1202" s="44">
        <v>9</v>
      </c>
      <c r="C1202" s="25" t="s">
        <v>2163</v>
      </c>
      <c r="D1202" s="25" t="s">
        <v>67</v>
      </c>
      <c r="E1202" s="26">
        <v>45495</v>
      </c>
      <c r="F1202" s="26">
        <v>45509</v>
      </c>
      <c r="G1202" s="25" t="s">
        <v>67</v>
      </c>
      <c r="H1202" s="26">
        <v>45897</v>
      </c>
      <c r="I1202" s="26">
        <v>45910</v>
      </c>
      <c r="J1202" s="25"/>
      <c r="K1202" s="25"/>
      <c r="L1202" s="27">
        <v>0</v>
      </c>
      <c r="M1202" s="26" t="s">
        <v>2</v>
      </c>
      <c r="N1202" s="25" t="str" cm="1">
        <f t="array" ref="N1202">_xlfn.IFS(L1202=100%,"выполнено",L1202=0%,"не выполнено",L1202&gt;0%,"в работе",L1202&lt;100%,"в работе")</f>
        <v>не выполнено</v>
      </c>
      <c r="O1202" s="25"/>
      <c r="P1202" s="25"/>
      <c r="Q1202" s="25" t="s">
        <v>1701</v>
      </c>
      <c r="R1202" s="25" t="s">
        <v>1702</v>
      </c>
      <c r="S1202" s="48" t="s">
        <v>1706</v>
      </c>
    </row>
    <row r="1203" spans="1:19" x14ac:dyDescent="0.25">
      <c r="A1203" s="47" t="s">
        <v>1689</v>
      </c>
      <c r="B1203" s="44">
        <v>9</v>
      </c>
      <c r="C1203" s="25" t="s">
        <v>854</v>
      </c>
      <c r="D1203" s="25" t="s">
        <v>67</v>
      </c>
      <c r="E1203" s="26">
        <v>45495</v>
      </c>
      <c r="F1203" s="26">
        <v>45505</v>
      </c>
      <c r="G1203" s="25" t="s">
        <v>740</v>
      </c>
      <c r="H1203" s="26">
        <v>45799</v>
      </c>
      <c r="I1203" s="26">
        <v>45831</v>
      </c>
      <c r="J1203" s="25"/>
      <c r="K1203" s="25"/>
      <c r="L1203" s="27">
        <v>1</v>
      </c>
      <c r="M1203" s="26">
        <v>45831</v>
      </c>
      <c r="N1203" s="25" t="str" cm="1">
        <f t="array" ref="N1203">_xlfn.IFS(L1203=100%,"выполнено",L1203=0%,"не выполнено",L1203&gt;0%,"в работе",L1203&lt;100%,"в работе")</f>
        <v>выполнено</v>
      </c>
      <c r="O1203" s="25"/>
      <c r="P1203" s="25"/>
      <c r="Q1203" s="25" t="s">
        <v>1696</v>
      </c>
      <c r="R1203" s="25" t="s">
        <v>204</v>
      </c>
      <c r="S1203" s="48" t="s">
        <v>1706</v>
      </c>
    </row>
    <row r="1204" spans="1:19" x14ac:dyDescent="0.25">
      <c r="A1204" s="47" t="s">
        <v>1689</v>
      </c>
      <c r="B1204" s="44">
        <v>8</v>
      </c>
      <c r="C1204" s="25" t="s">
        <v>2164</v>
      </c>
      <c r="D1204" s="25" t="s">
        <v>98</v>
      </c>
      <c r="E1204" s="26">
        <v>45484</v>
      </c>
      <c r="F1204" s="26">
        <v>45547</v>
      </c>
      <c r="G1204" s="25" t="s">
        <v>1823</v>
      </c>
      <c r="H1204" s="26">
        <v>45551</v>
      </c>
      <c r="I1204" s="26">
        <v>45853</v>
      </c>
      <c r="J1204" s="25"/>
      <c r="K1204" s="25"/>
      <c r="L1204" s="27">
        <v>0.89</v>
      </c>
      <c r="M1204" s="26" t="s">
        <v>2</v>
      </c>
      <c r="N1204" s="25" t="str" cm="1">
        <f t="array" ref="N1204">_xlfn.IFS(L1204=100%,"выполнено",L1204=0%,"не выполнено",L1204&gt;0%,"в работе",L1204&lt;100%,"в работе")</f>
        <v>в работе</v>
      </c>
      <c r="O1204" s="25"/>
      <c r="P1204" s="25"/>
      <c r="Q1204" s="25" t="s">
        <v>465</v>
      </c>
      <c r="R1204" s="25" t="s">
        <v>465</v>
      </c>
      <c r="S1204" s="48" t="s">
        <v>1706</v>
      </c>
    </row>
    <row r="1205" spans="1:19" x14ac:dyDescent="0.25">
      <c r="A1205" s="47" t="s">
        <v>1689</v>
      </c>
      <c r="B1205" s="44">
        <v>9</v>
      </c>
      <c r="C1205" s="25" t="s">
        <v>855</v>
      </c>
      <c r="D1205" s="25" t="s">
        <v>77</v>
      </c>
      <c r="E1205" s="26">
        <v>45484</v>
      </c>
      <c r="F1205" s="26">
        <v>45495</v>
      </c>
      <c r="G1205" s="25" t="s">
        <v>77</v>
      </c>
      <c r="H1205" s="26">
        <v>45775</v>
      </c>
      <c r="I1205" s="26">
        <v>45785</v>
      </c>
      <c r="J1205" s="25"/>
      <c r="K1205" s="25"/>
      <c r="L1205" s="27">
        <v>1</v>
      </c>
      <c r="M1205" s="26">
        <v>45785</v>
      </c>
      <c r="N1205" s="25" t="str" cm="1">
        <f t="array" ref="N1205">_xlfn.IFS(L1205=100%,"выполнено",L1205=0%,"не выполнено",L1205&gt;0%,"в работе",L1205&lt;100%,"в работе")</f>
        <v>выполнено</v>
      </c>
      <c r="O1205" s="25"/>
      <c r="P1205" s="25"/>
      <c r="Q1205" s="25" t="s">
        <v>1698</v>
      </c>
      <c r="R1205" s="25" t="s">
        <v>1699</v>
      </c>
      <c r="S1205" s="48" t="s">
        <v>1706</v>
      </c>
    </row>
    <row r="1206" spans="1:19" x14ac:dyDescent="0.25">
      <c r="A1206" s="47" t="s">
        <v>1689</v>
      </c>
      <c r="B1206" s="44">
        <v>9</v>
      </c>
      <c r="C1206" s="25" t="s">
        <v>856</v>
      </c>
      <c r="D1206" s="25" t="s">
        <v>77</v>
      </c>
      <c r="E1206" s="26">
        <v>45495</v>
      </c>
      <c r="F1206" s="26">
        <v>45504</v>
      </c>
      <c r="G1206" s="25" t="s">
        <v>1824</v>
      </c>
      <c r="H1206" s="26">
        <v>45551</v>
      </c>
      <c r="I1206" s="26">
        <v>45849</v>
      </c>
      <c r="J1206" s="25"/>
      <c r="K1206" s="25"/>
      <c r="L1206" s="27">
        <v>0.8</v>
      </c>
      <c r="M1206" s="26" t="s">
        <v>2</v>
      </c>
      <c r="N1206" s="25" t="str" cm="1">
        <f t="array" ref="N1206">_xlfn.IFS(L1206=100%,"выполнено",L1206=0%,"не выполнено",L1206&gt;0%,"в работе",L1206&lt;100%,"в работе")</f>
        <v>в работе</v>
      </c>
      <c r="O1206" s="25"/>
      <c r="P1206" s="25"/>
      <c r="Q1206" s="25" t="s">
        <v>1700</v>
      </c>
      <c r="R1206" s="25" t="s">
        <v>291</v>
      </c>
      <c r="S1206" s="48" t="s">
        <v>1706</v>
      </c>
    </row>
    <row r="1207" spans="1:19" x14ac:dyDescent="0.25">
      <c r="A1207" s="47" t="s">
        <v>1689</v>
      </c>
      <c r="B1207" s="44">
        <v>9</v>
      </c>
      <c r="C1207" s="25" t="s">
        <v>857</v>
      </c>
      <c r="D1207" s="25" t="s">
        <v>67</v>
      </c>
      <c r="E1207" s="26">
        <v>45504</v>
      </c>
      <c r="F1207" s="26">
        <v>45518</v>
      </c>
      <c r="G1207" s="25" t="s">
        <v>67</v>
      </c>
      <c r="H1207" s="26">
        <v>45722</v>
      </c>
      <c r="I1207" s="26">
        <v>45853</v>
      </c>
      <c r="J1207" s="25"/>
      <c r="K1207" s="25"/>
      <c r="L1207" s="27">
        <v>0.8</v>
      </c>
      <c r="M1207" s="26" t="s">
        <v>2</v>
      </c>
      <c r="N1207" s="25" t="str" cm="1">
        <f t="array" ref="N1207">_xlfn.IFS(L1207=100%,"выполнено",L1207=0%,"не выполнено",L1207&gt;0%,"в работе",L1207&lt;100%,"в работе")</f>
        <v>в работе</v>
      </c>
      <c r="O1207" s="25"/>
      <c r="P1207" s="25"/>
      <c r="Q1207" s="25" t="s">
        <v>1700</v>
      </c>
      <c r="R1207" s="25" t="s">
        <v>291</v>
      </c>
      <c r="S1207" s="48" t="s">
        <v>1706</v>
      </c>
    </row>
    <row r="1208" spans="1:19" x14ac:dyDescent="0.25">
      <c r="A1208" s="47" t="s">
        <v>1689</v>
      </c>
      <c r="B1208" s="44">
        <v>9</v>
      </c>
      <c r="C1208" s="25" t="s">
        <v>858</v>
      </c>
      <c r="D1208" s="25" t="s">
        <v>67</v>
      </c>
      <c r="E1208" s="26">
        <v>45504</v>
      </c>
      <c r="F1208" s="26">
        <v>45518</v>
      </c>
      <c r="G1208" s="25" t="s">
        <v>77</v>
      </c>
      <c r="H1208" s="26">
        <v>45736</v>
      </c>
      <c r="I1208" s="26">
        <v>45849</v>
      </c>
      <c r="J1208" s="25"/>
      <c r="K1208" s="25"/>
      <c r="L1208" s="27">
        <v>0.8</v>
      </c>
      <c r="M1208" s="26" t="s">
        <v>2</v>
      </c>
      <c r="N1208" s="25" t="str" cm="1">
        <f t="array" ref="N1208">_xlfn.IFS(L1208=100%,"выполнено",L1208=0%,"не выполнено",L1208&gt;0%,"в работе",L1208&lt;100%,"в работе")</f>
        <v>в работе</v>
      </c>
      <c r="O1208" s="25"/>
      <c r="P1208" s="25"/>
      <c r="Q1208" s="25" t="s">
        <v>1700</v>
      </c>
      <c r="R1208" s="25" t="s">
        <v>291</v>
      </c>
      <c r="S1208" s="48" t="s">
        <v>1706</v>
      </c>
    </row>
    <row r="1209" spans="1:19" x14ac:dyDescent="0.25">
      <c r="A1209" s="47" t="s">
        <v>1689</v>
      </c>
      <c r="B1209" s="44">
        <v>9</v>
      </c>
      <c r="C1209" s="25" t="s">
        <v>859</v>
      </c>
      <c r="D1209" s="25" t="s">
        <v>67</v>
      </c>
      <c r="E1209" s="26">
        <v>45495</v>
      </c>
      <c r="F1209" s="26">
        <v>45509</v>
      </c>
      <c r="G1209" s="25" t="s">
        <v>67</v>
      </c>
      <c r="H1209" s="26">
        <v>45735</v>
      </c>
      <c r="I1209" s="26">
        <v>45799</v>
      </c>
      <c r="J1209" s="25"/>
      <c r="K1209" s="25"/>
      <c r="L1209" s="27">
        <v>1</v>
      </c>
      <c r="M1209" s="26">
        <v>45799</v>
      </c>
      <c r="N1209" s="25" t="str" cm="1">
        <f t="array" ref="N1209">_xlfn.IFS(L1209=100%,"выполнено",L1209=0%,"не выполнено",L1209&gt;0%,"в работе",L1209&lt;100%,"в работе")</f>
        <v>выполнено</v>
      </c>
      <c r="O1209" s="25"/>
      <c r="P1209" s="25"/>
      <c r="Q1209" s="25" t="s">
        <v>1696</v>
      </c>
      <c r="R1209" s="25" t="s">
        <v>204</v>
      </c>
      <c r="S1209" s="48" t="s">
        <v>1706</v>
      </c>
    </row>
    <row r="1210" spans="1:19" x14ac:dyDescent="0.25">
      <c r="A1210" s="47" t="s">
        <v>1689</v>
      </c>
      <c r="B1210" s="44">
        <v>9</v>
      </c>
      <c r="C1210" s="25" t="s">
        <v>860</v>
      </c>
      <c r="D1210" s="25" t="s">
        <v>67</v>
      </c>
      <c r="E1210" s="26">
        <v>45504</v>
      </c>
      <c r="F1210" s="26">
        <v>45518</v>
      </c>
      <c r="G1210" s="25" t="s">
        <v>1825</v>
      </c>
      <c r="H1210" s="26">
        <v>45736</v>
      </c>
      <c r="I1210" s="26">
        <v>45841</v>
      </c>
      <c r="J1210" s="25"/>
      <c r="K1210" s="25"/>
      <c r="L1210" s="27">
        <v>1</v>
      </c>
      <c r="M1210" s="26">
        <v>45841</v>
      </c>
      <c r="N1210" s="25" t="str" cm="1">
        <f t="array" ref="N1210">_xlfn.IFS(L1210=100%,"выполнено",L1210=0%,"не выполнено",L1210&gt;0%,"в работе",L1210&lt;100%,"в работе")</f>
        <v>выполнено</v>
      </c>
      <c r="O1210" s="25"/>
      <c r="P1210" s="25"/>
      <c r="Q1210" s="25" t="s">
        <v>1007</v>
      </c>
      <c r="R1210" s="25" t="s">
        <v>204</v>
      </c>
      <c r="S1210" s="48" t="s">
        <v>1706</v>
      </c>
    </row>
    <row r="1211" spans="1:19" x14ac:dyDescent="0.25">
      <c r="A1211" s="47" t="s">
        <v>1689</v>
      </c>
      <c r="B1211" s="44">
        <v>9</v>
      </c>
      <c r="C1211" s="25" t="s">
        <v>861</v>
      </c>
      <c r="D1211" s="25" t="s">
        <v>67</v>
      </c>
      <c r="E1211" s="26">
        <v>45518</v>
      </c>
      <c r="F1211" s="26">
        <v>45532</v>
      </c>
      <c r="G1211" s="25" t="s">
        <v>192</v>
      </c>
      <c r="H1211" s="26">
        <v>45775</v>
      </c>
      <c r="I1211" s="26">
        <v>45779</v>
      </c>
      <c r="J1211" s="25"/>
      <c r="K1211" s="25"/>
      <c r="L1211" s="27">
        <v>1</v>
      </c>
      <c r="M1211" s="26">
        <v>45779</v>
      </c>
      <c r="N1211" s="25" t="str" cm="1">
        <f t="array" ref="N1211">_xlfn.IFS(L1211=100%,"выполнено",L1211=0%,"не выполнено",L1211&gt;0%,"в работе",L1211&lt;100%,"в работе")</f>
        <v>выполнено</v>
      </c>
      <c r="O1211" s="25"/>
      <c r="P1211" s="25"/>
      <c r="Q1211" s="25" t="s">
        <v>1696</v>
      </c>
      <c r="R1211" s="25" t="s">
        <v>204</v>
      </c>
      <c r="S1211" s="48" t="s">
        <v>1706</v>
      </c>
    </row>
    <row r="1212" spans="1:19" x14ac:dyDescent="0.25">
      <c r="A1212" s="47" t="s">
        <v>1689</v>
      </c>
      <c r="B1212" s="44">
        <v>9</v>
      </c>
      <c r="C1212" s="25" t="s">
        <v>862</v>
      </c>
      <c r="D1212" s="25" t="s">
        <v>67</v>
      </c>
      <c r="E1212" s="26">
        <v>45495</v>
      </c>
      <c r="F1212" s="26">
        <v>45509</v>
      </c>
      <c r="G1212" s="25" t="s">
        <v>35</v>
      </c>
      <c r="H1212" s="26">
        <v>45551</v>
      </c>
      <c r="I1212" s="26">
        <v>45553</v>
      </c>
      <c r="J1212" s="25"/>
      <c r="K1212" s="25"/>
      <c r="L1212" s="27">
        <v>1</v>
      </c>
      <c r="M1212" s="26">
        <v>45553</v>
      </c>
      <c r="N1212" s="25" t="str" cm="1">
        <f t="array" ref="N1212">_xlfn.IFS(L1212=100%,"выполнено",L1212=0%,"не выполнено",L1212&gt;0%,"в работе",L1212&lt;100%,"в работе")</f>
        <v>выполнено</v>
      </c>
      <c r="O1212" s="25"/>
      <c r="P1212" s="25"/>
      <c r="Q1212" s="25" t="s">
        <v>1013</v>
      </c>
      <c r="R1212" s="25" t="s">
        <v>1702</v>
      </c>
      <c r="S1212" s="48" t="s">
        <v>1706</v>
      </c>
    </row>
    <row r="1213" spans="1:19" x14ac:dyDescent="0.25">
      <c r="A1213" s="47" t="s">
        <v>1689</v>
      </c>
      <c r="B1213" s="44">
        <v>9</v>
      </c>
      <c r="C1213" s="25" t="s">
        <v>863</v>
      </c>
      <c r="D1213" s="25" t="s">
        <v>67</v>
      </c>
      <c r="E1213" s="26">
        <v>45495</v>
      </c>
      <c r="F1213" s="26">
        <v>45509</v>
      </c>
      <c r="G1213" s="25" t="s">
        <v>214</v>
      </c>
      <c r="H1213" s="26">
        <v>45551</v>
      </c>
      <c r="I1213" s="26">
        <v>45791</v>
      </c>
      <c r="J1213" s="25"/>
      <c r="K1213" s="25"/>
      <c r="L1213" s="27">
        <v>1</v>
      </c>
      <c r="M1213" s="26">
        <v>45791</v>
      </c>
      <c r="N1213" s="25" t="str" cm="1">
        <f t="array" ref="N1213">_xlfn.IFS(L1213=100%,"выполнено",L1213=0%,"не выполнено",L1213&gt;0%,"в работе",L1213&lt;100%,"в работе")</f>
        <v>выполнено</v>
      </c>
      <c r="O1213" s="25"/>
      <c r="P1213" s="25"/>
      <c r="Q1213" s="25" t="s">
        <v>1701</v>
      </c>
      <c r="R1213" s="25" t="s">
        <v>1702</v>
      </c>
      <c r="S1213" s="48" t="s">
        <v>1706</v>
      </c>
    </row>
    <row r="1214" spans="1:19" x14ac:dyDescent="0.25">
      <c r="A1214" s="47" t="s">
        <v>1689</v>
      </c>
      <c r="B1214" s="44">
        <v>5</v>
      </c>
      <c r="C1214" s="25" t="s">
        <v>2165</v>
      </c>
      <c r="D1214" s="25" t="s">
        <v>75</v>
      </c>
      <c r="E1214" s="26">
        <v>45476</v>
      </c>
      <c r="F1214" s="26">
        <v>45561</v>
      </c>
      <c r="G1214" s="25" t="s">
        <v>1812</v>
      </c>
      <c r="H1214" s="26">
        <v>45531</v>
      </c>
      <c r="I1214" s="26">
        <v>45919</v>
      </c>
      <c r="J1214" s="25"/>
      <c r="K1214" s="25"/>
      <c r="L1214" s="27">
        <v>0.37</v>
      </c>
      <c r="M1214" s="26" t="s">
        <v>2</v>
      </c>
      <c r="N1214" s="25" t="str" cm="1">
        <f t="array" ref="N1214">_xlfn.IFS(L1214=100%,"выполнено",L1214=0%,"не выполнено",L1214&gt;0%,"в работе",L1214&lt;100%,"в работе")</f>
        <v>в работе</v>
      </c>
      <c r="O1214" s="25"/>
      <c r="P1214" s="25"/>
      <c r="Q1214" s="25" t="s">
        <v>465</v>
      </c>
      <c r="R1214" s="25" t="s">
        <v>465</v>
      </c>
      <c r="S1214" s="48" t="s">
        <v>1706</v>
      </c>
    </row>
    <row r="1215" spans="1:19" x14ac:dyDescent="0.25">
      <c r="A1215" s="47" t="s">
        <v>1689</v>
      </c>
      <c r="B1215" s="44">
        <v>6</v>
      </c>
      <c r="C1215" s="25" t="s">
        <v>800</v>
      </c>
      <c r="D1215" s="25" t="s">
        <v>30</v>
      </c>
      <c r="E1215" s="26">
        <v>45476</v>
      </c>
      <c r="F1215" s="26">
        <v>45518</v>
      </c>
      <c r="G1215" s="25" t="s">
        <v>30</v>
      </c>
      <c r="H1215" s="26">
        <v>45531</v>
      </c>
      <c r="I1215" s="26">
        <v>45812</v>
      </c>
      <c r="J1215" s="25"/>
      <c r="K1215" s="25"/>
      <c r="L1215" s="27">
        <v>1</v>
      </c>
      <c r="M1215" s="26">
        <v>45812</v>
      </c>
      <c r="N1215" s="25" t="str" cm="1">
        <f t="array" ref="N1215">_xlfn.IFS(L1215=100%,"выполнено",L1215=0%,"не выполнено",L1215&gt;0%,"в работе",L1215&lt;100%,"в работе")</f>
        <v>выполнено</v>
      </c>
      <c r="O1215" s="25"/>
      <c r="P1215" s="25"/>
      <c r="Q1215" s="25" t="s">
        <v>465</v>
      </c>
      <c r="R1215" s="25" t="s">
        <v>465</v>
      </c>
      <c r="S1215" s="48" t="s">
        <v>1706</v>
      </c>
    </row>
    <row r="1216" spans="1:19" x14ac:dyDescent="0.25">
      <c r="A1216" s="47" t="s">
        <v>1689</v>
      </c>
      <c r="B1216" s="44">
        <v>6</v>
      </c>
      <c r="C1216" s="25" t="s">
        <v>801</v>
      </c>
      <c r="D1216" s="25" t="s">
        <v>75</v>
      </c>
      <c r="E1216" s="26">
        <v>45476</v>
      </c>
      <c r="F1216" s="26">
        <v>45561</v>
      </c>
      <c r="G1216" s="25" t="s">
        <v>75</v>
      </c>
      <c r="H1216" s="26">
        <v>45531</v>
      </c>
      <c r="I1216" s="26">
        <v>45919</v>
      </c>
      <c r="J1216" s="25"/>
      <c r="K1216" s="25"/>
      <c r="L1216" s="27">
        <v>0.05</v>
      </c>
      <c r="M1216" s="26" t="s">
        <v>2</v>
      </c>
      <c r="N1216" s="25" t="str" cm="1">
        <f t="array" ref="N1216">_xlfn.IFS(L1216=100%,"выполнено",L1216=0%,"не выполнено",L1216&gt;0%,"в работе",L1216&lt;100%,"в работе")</f>
        <v>в работе</v>
      </c>
      <c r="O1216" s="25"/>
      <c r="P1216" s="25"/>
      <c r="Q1216" s="25" t="s">
        <v>465</v>
      </c>
      <c r="R1216" s="25" t="s">
        <v>465</v>
      </c>
      <c r="S1216" s="48" t="s">
        <v>1706</v>
      </c>
    </row>
    <row r="1217" spans="1:19" x14ac:dyDescent="0.25">
      <c r="A1217" s="47" t="s">
        <v>1689</v>
      </c>
      <c r="B1217" s="44">
        <v>5</v>
      </c>
      <c r="C1217" s="25" t="s">
        <v>2166</v>
      </c>
      <c r="D1217" s="25" t="s">
        <v>75</v>
      </c>
      <c r="E1217" s="26">
        <v>45476</v>
      </c>
      <c r="F1217" s="26">
        <v>45561</v>
      </c>
      <c r="G1217" s="25" t="s">
        <v>1812</v>
      </c>
      <c r="H1217" s="26">
        <v>45531</v>
      </c>
      <c r="I1217" s="26">
        <v>45919</v>
      </c>
      <c r="J1217" s="25"/>
      <c r="K1217" s="25"/>
      <c r="L1217" s="27">
        <v>0.13</v>
      </c>
      <c r="M1217" s="26" t="s">
        <v>2</v>
      </c>
      <c r="N1217" s="25" t="str" cm="1">
        <f t="array" ref="N1217">_xlfn.IFS(L1217=100%,"выполнено",L1217=0%,"не выполнено",L1217&gt;0%,"в работе",L1217&lt;100%,"в работе")</f>
        <v>в работе</v>
      </c>
      <c r="O1217" s="25"/>
      <c r="P1217" s="25"/>
      <c r="Q1217" s="25" t="s">
        <v>1025</v>
      </c>
      <c r="R1217" s="25" t="s">
        <v>436</v>
      </c>
      <c r="S1217" s="48" t="s">
        <v>1706</v>
      </c>
    </row>
    <row r="1218" spans="1:19" x14ac:dyDescent="0.25">
      <c r="A1218" s="47" t="s">
        <v>1689</v>
      </c>
      <c r="B1218" s="44">
        <v>6</v>
      </c>
      <c r="C1218" s="25" t="s">
        <v>801</v>
      </c>
      <c r="D1218" s="25" t="s">
        <v>75</v>
      </c>
      <c r="E1218" s="26">
        <v>45476</v>
      </c>
      <c r="F1218" s="26">
        <v>45561</v>
      </c>
      <c r="G1218" s="25" t="s">
        <v>75</v>
      </c>
      <c r="H1218" s="26">
        <v>45531</v>
      </c>
      <c r="I1218" s="26">
        <v>45919</v>
      </c>
      <c r="J1218" s="25"/>
      <c r="K1218" s="25"/>
      <c r="L1218" s="27">
        <v>0.05</v>
      </c>
      <c r="M1218" s="26" t="s">
        <v>2</v>
      </c>
      <c r="N1218" s="25" t="str" cm="1">
        <f t="array" ref="N1218">_xlfn.IFS(L1218=100%,"выполнено",L1218=0%,"не выполнено",L1218&gt;0%,"в работе",L1218&lt;100%,"в работе")</f>
        <v>в работе</v>
      </c>
      <c r="O1218" s="25"/>
      <c r="P1218" s="25"/>
      <c r="Q1218" s="25" t="s">
        <v>465</v>
      </c>
      <c r="R1218" s="25" t="s">
        <v>465</v>
      </c>
      <c r="S1218" s="48" t="s">
        <v>1706</v>
      </c>
    </row>
    <row r="1219" spans="1:19" x14ac:dyDescent="0.25">
      <c r="A1219" s="47" t="s">
        <v>1689</v>
      </c>
      <c r="B1219" s="44">
        <v>4</v>
      </c>
      <c r="C1219" s="25" t="s">
        <v>864</v>
      </c>
      <c r="D1219" s="25" t="s">
        <v>865</v>
      </c>
      <c r="E1219" s="26">
        <v>45502</v>
      </c>
      <c r="F1219" s="26">
        <v>45646</v>
      </c>
      <c r="G1219" s="25" t="s">
        <v>1826</v>
      </c>
      <c r="H1219" s="26">
        <v>45571</v>
      </c>
      <c r="I1219" s="26">
        <v>45932</v>
      </c>
      <c r="J1219" s="25"/>
      <c r="K1219" s="25"/>
      <c r="L1219" s="27">
        <v>0.54</v>
      </c>
      <c r="M1219" s="26" t="s">
        <v>2</v>
      </c>
      <c r="N1219" s="25" t="str" cm="1">
        <f t="array" ref="N1219">_xlfn.IFS(L1219=100%,"выполнено",L1219=0%,"не выполнено",L1219&gt;0%,"в работе",L1219&lt;100%,"в работе")</f>
        <v>в работе</v>
      </c>
      <c r="O1219" s="25"/>
      <c r="P1219" s="25"/>
      <c r="Q1219" s="25" t="s">
        <v>465</v>
      </c>
      <c r="R1219" s="25" t="s">
        <v>465</v>
      </c>
      <c r="S1219" s="48" t="s">
        <v>1706</v>
      </c>
    </row>
    <row r="1220" spans="1:19" x14ac:dyDescent="0.25">
      <c r="A1220" s="47" t="s">
        <v>1689</v>
      </c>
      <c r="B1220" s="44">
        <v>5</v>
      </c>
      <c r="C1220" s="25" t="s">
        <v>866</v>
      </c>
      <c r="D1220" s="25" t="s">
        <v>399</v>
      </c>
      <c r="E1220" s="26">
        <v>45528</v>
      </c>
      <c r="F1220" s="26">
        <v>45576</v>
      </c>
      <c r="G1220" s="25" t="s">
        <v>1827</v>
      </c>
      <c r="H1220" s="26">
        <v>45717</v>
      </c>
      <c r="I1220" s="26">
        <v>45927</v>
      </c>
      <c r="J1220" s="25"/>
      <c r="K1220" s="25"/>
      <c r="L1220" s="27">
        <v>0.23</v>
      </c>
      <c r="M1220" s="26" t="s">
        <v>2</v>
      </c>
      <c r="N1220" s="25" t="str" cm="1">
        <f t="array" ref="N1220">_xlfn.IFS(L1220=100%,"выполнено",L1220=0%,"не выполнено",L1220&gt;0%,"в работе",L1220&lt;100%,"в работе")</f>
        <v>в работе</v>
      </c>
      <c r="O1220" s="25"/>
      <c r="P1220" s="25"/>
      <c r="Q1220" s="25" t="s">
        <v>465</v>
      </c>
      <c r="R1220" s="25" t="s">
        <v>465</v>
      </c>
      <c r="S1220" s="48" t="s">
        <v>1706</v>
      </c>
    </row>
    <row r="1221" spans="1:19" x14ac:dyDescent="0.25">
      <c r="A1221" s="47" t="s">
        <v>1689</v>
      </c>
      <c r="B1221" s="44">
        <v>7</v>
      </c>
      <c r="C1221" s="25" t="s">
        <v>867</v>
      </c>
      <c r="D1221" s="25" t="s">
        <v>73</v>
      </c>
      <c r="E1221" s="26">
        <v>45528</v>
      </c>
      <c r="F1221" s="26">
        <v>45533</v>
      </c>
      <c r="G1221" s="25" t="s">
        <v>73</v>
      </c>
      <c r="H1221" s="26">
        <v>45717</v>
      </c>
      <c r="I1221" s="26">
        <v>45855</v>
      </c>
      <c r="J1221" s="25"/>
      <c r="K1221" s="25"/>
      <c r="L1221" s="27">
        <v>0.45</v>
      </c>
      <c r="M1221" s="26" t="s">
        <v>2</v>
      </c>
      <c r="N1221" s="25" t="str" cm="1">
        <f t="array" ref="N1221">_xlfn.IFS(L1221=100%,"выполнено",L1221=0%,"не выполнено",L1221&gt;0%,"в работе",L1221&lt;100%,"в работе")</f>
        <v>в работе</v>
      </c>
      <c r="O1221" s="25"/>
      <c r="P1221" s="25"/>
      <c r="Q1221" s="25" t="s">
        <v>465</v>
      </c>
      <c r="R1221" s="25" t="s">
        <v>465</v>
      </c>
      <c r="S1221" s="48" t="s">
        <v>1706</v>
      </c>
    </row>
    <row r="1222" spans="1:19" x14ac:dyDescent="0.25">
      <c r="A1222" s="47" t="s">
        <v>1689</v>
      </c>
      <c r="B1222" s="44">
        <v>6</v>
      </c>
      <c r="C1222" s="25" t="s">
        <v>801</v>
      </c>
      <c r="D1222" s="25" t="s">
        <v>73</v>
      </c>
      <c r="E1222" s="26">
        <v>45571</v>
      </c>
      <c r="F1222" s="26">
        <v>45576</v>
      </c>
      <c r="G1222" s="25" t="s">
        <v>73</v>
      </c>
      <c r="H1222" s="26">
        <v>45923</v>
      </c>
      <c r="I1222" s="26">
        <v>45927</v>
      </c>
      <c r="J1222" s="25"/>
      <c r="K1222" s="25"/>
      <c r="L1222" s="27">
        <v>0</v>
      </c>
      <c r="M1222" s="26" t="s">
        <v>2</v>
      </c>
      <c r="N1222" s="25" t="str" cm="1">
        <f t="array" ref="N1222">_xlfn.IFS(L1222=100%,"выполнено",L1222=0%,"не выполнено",L1222&gt;0%,"в работе",L1222&lt;100%,"в работе")</f>
        <v>не выполнено</v>
      </c>
      <c r="O1222" s="25"/>
      <c r="P1222" s="25"/>
      <c r="Q1222" s="25" t="s">
        <v>465</v>
      </c>
      <c r="R1222" s="25" t="s">
        <v>465</v>
      </c>
      <c r="S1222" s="48" t="s">
        <v>1706</v>
      </c>
    </row>
    <row r="1223" spans="1:19" x14ac:dyDescent="0.25">
      <c r="A1223" s="47" t="s">
        <v>1689</v>
      </c>
      <c r="B1223" s="44">
        <v>7</v>
      </c>
      <c r="C1223" s="25" t="s">
        <v>868</v>
      </c>
      <c r="D1223" s="25" t="s">
        <v>73</v>
      </c>
      <c r="E1223" s="26">
        <v>45571</v>
      </c>
      <c r="F1223" s="26">
        <v>45576</v>
      </c>
      <c r="G1223" s="25" t="s">
        <v>73</v>
      </c>
      <c r="H1223" s="26">
        <v>45923</v>
      </c>
      <c r="I1223" s="26">
        <v>45927</v>
      </c>
      <c r="J1223" s="25"/>
      <c r="K1223" s="25"/>
      <c r="L1223" s="27">
        <v>0</v>
      </c>
      <c r="M1223" s="26" t="s">
        <v>2</v>
      </c>
      <c r="N1223" s="25" t="str" cm="1">
        <f t="array" ref="N1223">_xlfn.IFS(L1223=100%,"выполнено",L1223=0%,"не выполнено",L1223&gt;0%,"в работе",L1223&lt;100%,"в работе")</f>
        <v>не выполнено</v>
      </c>
      <c r="O1223" s="25"/>
      <c r="P1223" s="25"/>
      <c r="Q1223" s="25" t="s">
        <v>465</v>
      </c>
      <c r="R1223" s="25" t="s">
        <v>465</v>
      </c>
      <c r="S1223" s="48" t="s">
        <v>1706</v>
      </c>
    </row>
    <row r="1224" spans="1:19" x14ac:dyDescent="0.25">
      <c r="A1224" s="47" t="s">
        <v>1689</v>
      </c>
      <c r="B1224" s="44">
        <v>5</v>
      </c>
      <c r="C1224" s="25" t="s">
        <v>2167</v>
      </c>
      <c r="D1224" s="25" t="s">
        <v>62</v>
      </c>
      <c r="E1224" s="26">
        <v>45521</v>
      </c>
      <c r="F1224" s="26">
        <v>45571</v>
      </c>
      <c r="G1224" s="25" t="s">
        <v>674</v>
      </c>
      <c r="H1224" s="26">
        <v>45710</v>
      </c>
      <c r="I1224" s="26">
        <v>45922</v>
      </c>
      <c r="J1224" s="25"/>
      <c r="K1224" s="25"/>
      <c r="L1224" s="27">
        <v>0.19</v>
      </c>
      <c r="M1224" s="26" t="s">
        <v>2</v>
      </c>
      <c r="N1224" s="25" t="str" cm="1">
        <f t="array" ref="N1224">_xlfn.IFS(L1224=100%,"выполнено",L1224=0%,"не выполнено",L1224&gt;0%,"в работе",L1224&lt;100%,"в работе")</f>
        <v>в работе</v>
      </c>
      <c r="O1224" s="25"/>
      <c r="P1224" s="25"/>
      <c r="Q1224" s="25" t="s">
        <v>465</v>
      </c>
      <c r="R1224" s="25" t="s">
        <v>465</v>
      </c>
      <c r="S1224" s="48" t="s">
        <v>1706</v>
      </c>
    </row>
    <row r="1225" spans="1:19" x14ac:dyDescent="0.25">
      <c r="A1225" s="47" t="s">
        <v>1689</v>
      </c>
      <c r="B1225" s="44">
        <v>7</v>
      </c>
      <c r="C1225" s="25" t="s">
        <v>869</v>
      </c>
      <c r="D1225" s="25" t="s">
        <v>77</v>
      </c>
      <c r="E1225" s="26">
        <v>45521</v>
      </c>
      <c r="F1225" s="26">
        <v>45528</v>
      </c>
      <c r="G1225" s="25" t="s">
        <v>28</v>
      </c>
      <c r="H1225" s="26">
        <v>45710</v>
      </c>
      <c r="I1225" s="26">
        <v>45855</v>
      </c>
      <c r="J1225" s="25"/>
      <c r="K1225" s="25"/>
      <c r="L1225" s="27">
        <v>0.45</v>
      </c>
      <c r="M1225" s="26" t="s">
        <v>2</v>
      </c>
      <c r="N1225" s="25" t="str" cm="1">
        <f t="array" ref="N1225">_xlfn.IFS(L1225=100%,"выполнено",L1225=0%,"не выполнено",L1225&gt;0%,"в работе",L1225&lt;100%,"в работе")</f>
        <v>в работе</v>
      </c>
      <c r="O1225" s="25"/>
      <c r="P1225" s="25"/>
      <c r="Q1225" s="25" t="s">
        <v>465</v>
      </c>
      <c r="R1225" s="25" t="s">
        <v>465</v>
      </c>
      <c r="S1225" s="48" t="s">
        <v>1706</v>
      </c>
    </row>
    <row r="1226" spans="1:19" x14ac:dyDescent="0.25">
      <c r="A1226" s="47" t="s">
        <v>1689</v>
      </c>
      <c r="B1226" s="44">
        <v>6</v>
      </c>
      <c r="C1226" s="25" t="s">
        <v>801</v>
      </c>
      <c r="D1226" s="25" t="s">
        <v>77</v>
      </c>
      <c r="E1226" s="26">
        <v>45564</v>
      </c>
      <c r="F1226" s="26">
        <v>45571</v>
      </c>
      <c r="G1226" s="25" t="s">
        <v>27</v>
      </c>
      <c r="H1226" s="26">
        <v>45903</v>
      </c>
      <c r="I1226" s="26">
        <v>45922</v>
      </c>
      <c r="J1226" s="25"/>
      <c r="K1226" s="25"/>
      <c r="L1226" s="27">
        <v>0</v>
      </c>
      <c r="M1226" s="26" t="s">
        <v>2</v>
      </c>
      <c r="N1226" s="25" t="str" cm="1">
        <f t="array" ref="N1226">_xlfn.IFS(L1226=100%,"выполнено",L1226=0%,"не выполнено",L1226&gt;0%,"в работе",L1226&lt;100%,"в работе")</f>
        <v>не выполнено</v>
      </c>
      <c r="O1226" s="25"/>
      <c r="P1226" s="25"/>
      <c r="Q1226" s="25" t="s">
        <v>465</v>
      </c>
      <c r="R1226" s="25" t="s">
        <v>465</v>
      </c>
      <c r="S1226" s="48" t="s">
        <v>1706</v>
      </c>
    </row>
    <row r="1227" spans="1:19" x14ac:dyDescent="0.25">
      <c r="A1227" s="47" t="s">
        <v>1689</v>
      </c>
      <c r="B1227" s="44">
        <v>7</v>
      </c>
      <c r="C1227" s="25" t="s">
        <v>870</v>
      </c>
      <c r="D1227" s="25" t="s">
        <v>77</v>
      </c>
      <c r="E1227" s="26">
        <v>45564</v>
      </c>
      <c r="F1227" s="26">
        <v>45571</v>
      </c>
      <c r="G1227" s="25" t="s">
        <v>27</v>
      </c>
      <c r="H1227" s="26">
        <v>45903</v>
      </c>
      <c r="I1227" s="26">
        <v>45922</v>
      </c>
      <c r="J1227" s="25"/>
      <c r="K1227" s="25"/>
      <c r="L1227" s="27">
        <v>0</v>
      </c>
      <c r="M1227" s="26" t="s">
        <v>2</v>
      </c>
      <c r="N1227" s="25" t="str" cm="1">
        <f t="array" ref="N1227">_xlfn.IFS(L1227=100%,"выполнено",L1227=0%,"не выполнено",L1227&gt;0%,"в работе",L1227&lt;100%,"в работе")</f>
        <v>не выполнено</v>
      </c>
      <c r="O1227" s="25"/>
      <c r="P1227" s="25"/>
      <c r="Q1227" s="25" t="s">
        <v>465</v>
      </c>
      <c r="R1227" s="25" t="s">
        <v>465</v>
      </c>
      <c r="S1227" s="48" t="s">
        <v>1706</v>
      </c>
    </row>
    <row r="1228" spans="1:19" x14ac:dyDescent="0.25">
      <c r="A1228" s="47" t="s">
        <v>1689</v>
      </c>
      <c r="B1228" s="44">
        <v>5</v>
      </c>
      <c r="C1228" s="25" t="s">
        <v>2168</v>
      </c>
      <c r="D1228" s="25" t="s">
        <v>399</v>
      </c>
      <c r="E1228" s="26">
        <v>45528</v>
      </c>
      <c r="F1228" s="26">
        <v>45576</v>
      </c>
      <c r="G1228" s="25" t="s">
        <v>667</v>
      </c>
      <c r="H1228" s="26">
        <v>45691</v>
      </c>
      <c r="I1228" s="26">
        <v>45932</v>
      </c>
      <c r="J1228" s="25"/>
      <c r="K1228" s="25"/>
      <c r="L1228" s="27">
        <v>0.45</v>
      </c>
      <c r="M1228" s="26" t="s">
        <v>2</v>
      </c>
      <c r="N1228" s="25" t="str" cm="1">
        <f t="array" ref="N1228">_xlfn.IFS(L1228=100%,"выполнено",L1228=0%,"не выполнено",L1228&gt;0%,"в работе",L1228&lt;100%,"в работе")</f>
        <v>в работе</v>
      </c>
      <c r="O1228" s="25"/>
      <c r="P1228" s="25"/>
      <c r="Q1228" s="25" t="s">
        <v>1027</v>
      </c>
      <c r="R1228" s="25" t="s">
        <v>762</v>
      </c>
      <c r="S1228" s="48" t="s">
        <v>1706</v>
      </c>
    </row>
    <row r="1229" spans="1:19" x14ac:dyDescent="0.25">
      <c r="A1229" s="47" t="s">
        <v>1689</v>
      </c>
      <c r="B1229" s="44">
        <v>7</v>
      </c>
      <c r="C1229" s="25" t="s">
        <v>871</v>
      </c>
      <c r="D1229" s="25" t="s">
        <v>73</v>
      </c>
      <c r="E1229" s="26">
        <v>45528</v>
      </c>
      <c r="F1229" s="26">
        <v>45533</v>
      </c>
      <c r="G1229" s="25" t="s">
        <v>88</v>
      </c>
      <c r="H1229" s="26">
        <v>45712</v>
      </c>
      <c r="I1229" s="26">
        <v>45712</v>
      </c>
      <c r="J1229" s="25"/>
      <c r="K1229" s="25"/>
      <c r="L1229" s="27">
        <v>1</v>
      </c>
      <c r="M1229" s="26">
        <v>45712</v>
      </c>
      <c r="N1229" s="25" t="str" cm="1">
        <f t="array" ref="N1229">_xlfn.IFS(L1229=100%,"выполнено",L1229=0%,"не выполнено",L1229&gt;0%,"в работе",L1229&lt;100%,"в работе")</f>
        <v>выполнено</v>
      </c>
      <c r="O1229" s="25"/>
      <c r="P1229" s="25"/>
      <c r="Q1229" s="25" t="s">
        <v>1027</v>
      </c>
      <c r="R1229" s="25" t="s">
        <v>762</v>
      </c>
      <c r="S1229" s="48" t="s">
        <v>1706</v>
      </c>
    </row>
    <row r="1230" spans="1:19" x14ac:dyDescent="0.25">
      <c r="A1230" s="47" t="s">
        <v>1689</v>
      </c>
      <c r="B1230" s="44">
        <v>7</v>
      </c>
      <c r="C1230" s="25" t="s">
        <v>872</v>
      </c>
      <c r="D1230" s="25" t="s">
        <v>73</v>
      </c>
      <c r="E1230" s="26">
        <v>45528</v>
      </c>
      <c r="F1230" s="26">
        <v>45533</v>
      </c>
      <c r="G1230" s="25" t="s">
        <v>73</v>
      </c>
      <c r="H1230" s="26">
        <v>45691</v>
      </c>
      <c r="I1230" s="26">
        <v>45817</v>
      </c>
      <c r="J1230" s="25"/>
      <c r="K1230" s="25"/>
      <c r="L1230" s="27">
        <v>0.45</v>
      </c>
      <c r="M1230" s="26" t="s">
        <v>2</v>
      </c>
      <c r="N1230" s="25" t="str" cm="1">
        <f t="array" ref="N1230">_xlfn.IFS(L1230=100%,"выполнено",L1230=0%,"не выполнено",L1230&gt;0%,"в работе",L1230&lt;100%,"в работе")</f>
        <v>в работе</v>
      </c>
      <c r="O1230" s="25"/>
      <c r="P1230" s="25"/>
      <c r="Q1230" s="25" t="s">
        <v>1027</v>
      </c>
      <c r="R1230" s="25" t="s">
        <v>762</v>
      </c>
      <c r="S1230" s="48" t="s">
        <v>1706</v>
      </c>
    </row>
    <row r="1231" spans="1:19" x14ac:dyDescent="0.25">
      <c r="A1231" s="47" t="s">
        <v>1689</v>
      </c>
      <c r="B1231" s="44">
        <v>7</v>
      </c>
      <c r="C1231" s="25" t="s">
        <v>873</v>
      </c>
      <c r="D1231" s="25" t="s">
        <v>73</v>
      </c>
      <c r="E1231" s="26">
        <v>45528</v>
      </c>
      <c r="F1231" s="26">
        <v>45533</v>
      </c>
      <c r="G1231" s="25" t="s">
        <v>103</v>
      </c>
      <c r="H1231" s="26">
        <v>45712</v>
      </c>
      <c r="I1231" s="26">
        <v>45817</v>
      </c>
      <c r="J1231" s="25"/>
      <c r="K1231" s="25"/>
      <c r="L1231" s="27">
        <v>1</v>
      </c>
      <c r="M1231" s="26">
        <v>45817</v>
      </c>
      <c r="N1231" s="25" t="str" cm="1">
        <f t="array" ref="N1231">_xlfn.IFS(L1231=100%,"выполнено",L1231=0%,"не выполнено",L1231&gt;0%,"в работе",L1231&lt;100%,"в работе")</f>
        <v>выполнено</v>
      </c>
      <c r="O1231" s="25"/>
      <c r="P1231" s="25"/>
      <c r="Q1231" s="25" t="s">
        <v>1027</v>
      </c>
      <c r="R1231" s="25" t="s">
        <v>762</v>
      </c>
      <c r="S1231" s="48" t="s">
        <v>1706</v>
      </c>
    </row>
    <row r="1232" spans="1:19" x14ac:dyDescent="0.25">
      <c r="A1232" s="47" t="s">
        <v>1689</v>
      </c>
      <c r="B1232" s="44">
        <v>7</v>
      </c>
      <c r="C1232" s="25" t="s">
        <v>874</v>
      </c>
      <c r="D1232" s="25" t="s">
        <v>1</v>
      </c>
      <c r="E1232" s="26" t="s">
        <v>2</v>
      </c>
      <c r="F1232" s="26" t="s">
        <v>2</v>
      </c>
      <c r="G1232" s="25" t="s">
        <v>103</v>
      </c>
      <c r="H1232" s="26">
        <v>45709</v>
      </c>
      <c r="I1232" s="26">
        <v>45817</v>
      </c>
      <c r="J1232" s="25"/>
      <c r="K1232" s="25"/>
      <c r="L1232" s="27">
        <v>1</v>
      </c>
      <c r="M1232" s="26">
        <v>45817</v>
      </c>
      <c r="N1232" s="25" t="str" cm="1">
        <f t="array" ref="N1232">_xlfn.IFS(L1232=100%,"выполнено",L1232=0%,"не выполнено",L1232&gt;0%,"в работе",L1232&lt;100%,"в работе")</f>
        <v>выполнено</v>
      </c>
      <c r="O1232" s="25"/>
      <c r="P1232" s="25"/>
      <c r="Q1232" s="25" t="s">
        <v>1027</v>
      </c>
      <c r="R1232" s="25" t="s">
        <v>762</v>
      </c>
      <c r="S1232" s="48" t="s">
        <v>1706</v>
      </c>
    </row>
    <row r="1233" spans="1:19" x14ac:dyDescent="0.25">
      <c r="A1233" s="47" t="s">
        <v>1689</v>
      </c>
      <c r="B1233" s="44">
        <v>6</v>
      </c>
      <c r="C1233" s="25" t="s">
        <v>801</v>
      </c>
      <c r="D1233" s="25" t="s">
        <v>73</v>
      </c>
      <c r="E1233" s="26">
        <v>45571</v>
      </c>
      <c r="F1233" s="26">
        <v>45576</v>
      </c>
      <c r="G1233" s="25" t="s">
        <v>67</v>
      </c>
      <c r="H1233" s="26">
        <v>45923</v>
      </c>
      <c r="I1233" s="26">
        <v>45932</v>
      </c>
      <c r="J1233" s="25"/>
      <c r="K1233" s="25"/>
      <c r="L1233" s="27">
        <v>0</v>
      </c>
      <c r="M1233" s="26" t="s">
        <v>2</v>
      </c>
      <c r="N1233" s="25" t="str" cm="1">
        <f t="array" ref="N1233">_xlfn.IFS(L1233=100%,"выполнено",L1233=0%,"не выполнено",L1233&gt;0%,"в работе",L1233&lt;100%,"в работе")</f>
        <v>не выполнено</v>
      </c>
      <c r="O1233" s="25"/>
      <c r="P1233" s="25"/>
      <c r="Q1233" s="25" t="s">
        <v>465</v>
      </c>
      <c r="R1233" s="25" t="s">
        <v>465</v>
      </c>
      <c r="S1233" s="48" t="s">
        <v>1706</v>
      </c>
    </row>
    <row r="1234" spans="1:19" x14ac:dyDescent="0.25">
      <c r="A1234" s="47" t="s">
        <v>1689</v>
      </c>
      <c r="B1234" s="44">
        <v>7</v>
      </c>
      <c r="C1234" s="25" t="s">
        <v>875</v>
      </c>
      <c r="D1234" s="25" t="s">
        <v>73</v>
      </c>
      <c r="E1234" s="26">
        <v>45571</v>
      </c>
      <c r="F1234" s="26">
        <v>45576</v>
      </c>
      <c r="G1234" s="25" t="s">
        <v>67</v>
      </c>
      <c r="H1234" s="26">
        <v>45923</v>
      </c>
      <c r="I1234" s="26">
        <v>45932</v>
      </c>
      <c r="J1234" s="25"/>
      <c r="K1234" s="25"/>
      <c r="L1234" s="27">
        <v>0</v>
      </c>
      <c r="M1234" s="26" t="s">
        <v>2</v>
      </c>
      <c r="N1234" s="25" t="str" cm="1">
        <f t="array" ref="N1234">_xlfn.IFS(L1234=100%,"выполнено",L1234=0%,"не выполнено",L1234&gt;0%,"в работе",L1234&lt;100%,"в работе")</f>
        <v>не выполнено</v>
      </c>
      <c r="O1234" s="25"/>
      <c r="P1234" s="25"/>
      <c r="Q1234" s="25" t="s">
        <v>1027</v>
      </c>
      <c r="R1234" s="25" t="s">
        <v>762</v>
      </c>
      <c r="S1234" s="48" t="s">
        <v>1706</v>
      </c>
    </row>
    <row r="1235" spans="1:19" x14ac:dyDescent="0.25">
      <c r="A1235" s="47" t="s">
        <v>1689</v>
      </c>
      <c r="B1235" s="44">
        <v>7</v>
      </c>
      <c r="C1235" s="25" t="s">
        <v>876</v>
      </c>
      <c r="D1235" s="25" t="s">
        <v>73</v>
      </c>
      <c r="E1235" s="26">
        <v>45571</v>
      </c>
      <c r="F1235" s="26">
        <v>45576</v>
      </c>
      <c r="G1235" s="25" t="s">
        <v>67</v>
      </c>
      <c r="H1235" s="26">
        <v>45923</v>
      </c>
      <c r="I1235" s="26">
        <v>45932</v>
      </c>
      <c r="J1235" s="25"/>
      <c r="K1235" s="25"/>
      <c r="L1235" s="27">
        <v>0</v>
      </c>
      <c r="M1235" s="26" t="s">
        <v>2</v>
      </c>
      <c r="N1235" s="25" t="str" cm="1">
        <f t="array" ref="N1235">_xlfn.IFS(L1235=100%,"выполнено",L1235=0%,"не выполнено",L1235&gt;0%,"в работе",L1235&lt;100%,"в работе")</f>
        <v>не выполнено</v>
      </c>
      <c r="O1235" s="25"/>
      <c r="P1235" s="25"/>
      <c r="Q1235" s="25" t="s">
        <v>1027</v>
      </c>
      <c r="R1235" s="25" t="s">
        <v>762</v>
      </c>
      <c r="S1235" s="48" t="s">
        <v>1706</v>
      </c>
    </row>
    <row r="1236" spans="1:19" x14ac:dyDescent="0.25">
      <c r="A1236" s="47" t="s">
        <v>1689</v>
      </c>
      <c r="B1236" s="44">
        <v>7</v>
      </c>
      <c r="C1236" s="25" t="s">
        <v>877</v>
      </c>
      <c r="D1236" s="25" t="s">
        <v>73</v>
      </c>
      <c r="E1236" s="26">
        <v>45571</v>
      </c>
      <c r="F1236" s="26">
        <v>45576</v>
      </c>
      <c r="G1236" s="25" t="s">
        <v>67</v>
      </c>
      <c r="H1236" s="26">
        <v>45923</v>
      </c>
      <c r="I1236" s="26">
        <v>45932</v>
      </c>
      <c r="J1236" s="25"/>
      <c r="K1236" s="25"/>
      <c r="L1236" s="27">
        <v>0</v>
      </c>
      <c r="M1236" s="26" t="s">
        <v>2</v>
      </c>
      <c r="N1236" s="25" t="str" cm="1">
        <f t="array" ref="N1236">_xlfn.IFS(L1236=100%,"выполнено",L1236=0%,"не выполнено",L1236&gt;0%,"в работе",L1236&lt;100%,"в работе")</f>
        <v>не выполнено</v>
      </c>
      <c r="O1236" s="25"/>
      <c r="P1236" s="25"/>
      <c r="Q1236" s="25" t="s">
        <v>1027</v>
      </c>
      <c r="R1236" s="25" t="s">
        <v>762</v>
      </c>
      <c r="S1236" s="48" t="s">
        <v>1706</v>
      </c>
    </row>
    <row r="1237" spans="1:19" x14ac:dyDescent="0.25">
      <c r="A1237" s="47" t="s">
        <v>1689</v>
      </c>
      <c r="B1237" s="44">
        <v>7</v>
      </c>
      <c r="C1237" s="25" t="s">
        <v>878</v>
      </c>
      <c r="D1237" s="25" t="s">
        <v>1</v>
      </c>
      <c r="E1237" s="26" t="s">
        <v>2</v>
      </c>
      <c r="F1237" s="26" t="s">
        <v>2</v>
      </c>
      <c r="G1237" s="25" t="s">
        <v>67</v>
      </c>
      <c r="H1237" s="26">
        <v>45923</v>
      </c>
      <c r="I1237" s="26">
        <v>45932</v>
      </c>
      <c r="J1237" s="25"/>
      <c r="K1237" s="25"/>
      <c r="L1237" s="27">
        <v>0</v>
      </c>
      <c r="M1237" s="26" t="s">
        <v>2</v>
      </c>
      <c r="N1237" s="25" t="str" cm="1">
        <f t="array" ref="N1237">_xlfn.IFS(L1237=100%,"выполнено",L1237=0%,"не выполнено",L1237&gt;0%,"в работе",L1237&lt;100%,"в работе")</f>
        <v>не выполнено</v>
      </c>
      <c r="O1237" s="25"/>
      <c r="P1237" s="25"/>
      <c r="Q1237" s="25" t="s">
        <v>1027</v>
      </c>
      <c r="R1237" s="25" t="s">
        <v>762</v>
      </c>
      <c r="S1237" s="48" t="s">
        <v>1706</v>
      </c>
    </row>
    <row r="1238" spans="1:19" x14ac:dyDescent="0.25">
      <c r="A1238" s="47" t="s">
        <v>1689</v>
      </c>
      <c r="B1238" s="44">
        <v>5</v>
      </c>
      <c r="C1238" s="25" t="s">
        <v>2169</v>
      </c>
      <c r="D1238" s="25" t="s">
        <v>62</v>
      </c>
      <c r="E1238" s="26">
        <v>45519</v>
      </c>
      <c r="F1238" s="26">
        <v>45569</v>
      </c>
      <c r="G1238" s="25" t="s">
        <v>1827</v>
      </c>
      <c r="H1238" s="26">
        <v>45710</v>
      </c>
      <c r="I1238" s="26">
        <v>45920</v>
      </c>
      <c r="J1238" s="25"/>
      <c r="K1238" s="25"/>
      <c r="L1238" s="27">
        <v>0.37</v>
      </c>
      <c r="M1238" s="26" t="s">
        <v>2</v>
      </c>
      <c r="N1238" s="25" t="str" cm="1">
        <f t="array" ref="N1238">_xlfn.IFS(L1238=100%,"выполнено",L1238=0%,"не выполнено",L1238&gt;0%,"в работе",L1238&lt;100%,"в работе")</f>
        <v>в работе</v>
      </c>
      <c r="O1238" s="25"/>
      <c r="P1238" s="25"/>
      <c r="Q1238" s="25" t="s">
        <v>1028</v>
      </c>
      <c r="R1238" s="25" t="s">
        <v>436</v>
      </c>
      <c r="S1238" s="48" t="s">
        <v>1706</v>
      </c>
    </row>
    <row r="1239" spans="1:19" x14ac:dyDescent="0.25">
      <c r="A1239" s="47" t="s">
        <v>1689</v>
      </c>
      <c r="B1239" s="44">
        <v>7</v>
      </c>
      <c r="C1239" s="25" t="s">
        <v>879</v>
      </c>
      <c r="D1239" s="25" t="s">
        <v>77</v>
      </c>
      <c r="E1239" s="26">
        <v>45519</v>
      </c>
      <c r="F1239" s="26">
        <v>45526</v>
      </c>
      <c r="G1239" s="25" t="s">
        <v>240</v>
      </c>
      <c r="H1239" s="26">
        <v>45710</v>
      </c>
      <c r="I1239" s="26">
        <v>45866</v>
      </c>
      <c r="J1239" s="25"/>
      <c r="K1239" s="25"/>
      <c r="L1239" s="27">
        <v>0.5</v>
      </c>
      <c r="M1239" s="26" t="s">
        <v>2</v>
      </c>
      <c r="N1239" s="25" t="str" cm="1">
        <f t="array" ref="N1239">_xlfn.IFS(L1239=100%,"выполнено",L1239=0%,"не выполнено",L1239&gt;0%,"в работе",L1239&lt;100%,"в работе")</f>
        <v>в работе</v>
      </c>
      <c r="O1239" s="25"/>
      <c r="P1239" s="25"/>
      <c r="Q1239" s="25" t="s">
        <v>1028</v>
      </c>
      <c r="R1239" s="25" t="s">
        <v>436</v>
      </c>
      <c r="S1239" s="48" t="s">
        <v>1706</v>
      </c>
    </row>
    <row r="1240" spans="1:19" x14ac:dyDescent="0.25">
      <c r="A1240" s="47" t="s">
        <v>1689</v>
      </c>
      <c r="B1240" s="44">
        <v>6</v>
      </c>
      <c r="C1240" s="25" t="s">
        <v>801</v>
      </c>
      <c r="D1240" s="25" t="s">
        <v>77</v>
      </c>
      <c r="E1240" s="26">
        <v>45562</v>
      </c>
      <c r="F1240" s="26">
        <v>45569</v>
      </c>
      <c r="G1240" s="25" t="s">
        <v>77</v>
      </c>
      <c r="H1240" s="26">
        <v>45914</v>
      </c>
      <c r="I1240" s="26">
        <v>45920</v>
      </c>
      <c r="J1240" s="25"/>
      <c r="K1240" s="25"/>
      <c r="L1240" s="27">
        <v>0</v>
      </c>
      <c r="M1240" s="26" t="s">
        <v>2</v>
      </c>
      <c r="N1240" s="25" t="str" cm="1">
        <f t="array" ref="N1240">_xlfn.IFS(L1240=100%,"выполнено",L1240=0%,"не выполнено",L1240&gt;0%,"в работе",L1240&lt;100%,"в работе")</f>
        <v>не выполнено</v>
      </c>
      <c r="O1240" s="25"/>
      <c r="P1240" s="25"/>
      <c r="Q1240" s="25" t="s">
        <v>465</v>
      </c>
      <c r="R1240" s="25" t="s">
        <v>465</v>
      </c>
      <c r="S1240" s="48" t="s">
        <v>1706</v>
      </c>
    </row>
    <row r="1241" spans="1:19" x14ac:dyDescent="0.25">
      <c r="A1241" s="47" t="s">
        <v>1689</v>
      </c>
      <c r="B1241" s="44">
        <v>7</v>
      </c>
      <c r="C1241" s="25" t="s">
        <v>880</v>
      </c>
      <c r="D1241" s="25" t="s">
        <v>77</v>
      </c>
      <c r="E1241" s="26">
        <v>45562</v>
      </c>
      <c r="F1241" s="26">
        <v>45569</v>
      </c>
      <c r="G1241" s="25" t="s">
        <v>77</v>
      </c>
      <c r="H1241" s="26">
        <v>45914</v>
      </c>
      <c r="I1241" s="26">
        <v>45920</v>
      </c>
      <c r="J1241" s="25"/>
      <c r="K1241" s="25"/>
      <c r="L1241" s="27">
        <v>0</v>
      </c>
      <c r="M1241" s="26" t="s">
        <v>2</v>
      </c>
      <c r="N1241" s="25" t="str" cm="1">
        <f t="array" ref="N1241">_xlfn.IFS(L1241=100%,"выполнено",L1241=0%,"не выполнено",L1241&gt;0%,"в работе",L1241&lt;100%,"в работе")</f>
        <v>не выполнено</v>
      </c>
      <c r="O1241" s="25"/>
      <c r="P1241" s="25"/>
      <c r="Q1241" s="25" t="s">
        <v>1028</v>
      </c>
      <c r="R1241" s="25" t="s">
        <v>436</v>
      </c>
      <c r="S1241" s="48" t="s">
        <v>1706</v>
      </c>
    </row>
    <row r="1242" spans="1:19" x14ac:dyDescent="0.25">
      <c r="A1242" s="47" t="s">
        <v>1689</v>
      </c>
      <c r="B1242" s="44">
        <v>5</v>
      </c>
      <c r="C1242" s="25" t="s">
        <v>2170</v>
      </c>
      <c r="D1242" s="25" t="s">
        <v>881</v>
      </c>
      <c r="E1242" s="26">
        <v>45518</v>
      </c>
      <c r="F1242" s="26">
        <v>45564</v>
      </c>
      <c r="G1242" s="25" t="s">
        <v>895</v>
      </c>
      <c r="H1242" s="26">
        <v>45714</v>
      </c>
      <c r="I1242" s="26">
        <v>45922</v>
      </c>
      <c r="J1242" s="25"/>
      <c r="K1242" s="25"/>
      <c r="L1242" s="27">
        <v>0.4</v>
      </c>
      <c r="M1242" s="26" t="s">
        <v>2</v>
      </c>
      <c r="N1242" s="25" t="str" cm="1">
        <f t="array" ref="N1242">_xlfn.IFS(L1242=100%,"выполнено",L1242=0%,"не выполнено",L1242&gt;0%,"в работе",L1242&lt;100%,"в работе")</f>
        <v>в работе</v>
      </c>
      <c r="O1242" s="25"/>
      <c r="P1242" s="25"/>
      <c r="Q1242" s="25" t="s">
        <v>1025</v>
      </c>
      <c r="R1242" s="25" t="s">
        <v>436</v>
      </c>
      <c r="S1242" s="48" t="s">
        <v>1706</v>
      </c>
    </row>
    <row r="1243" spans="1:19" x14ac:dyDescent="0.25">
      <c r="A1243" s="47" t="s">
        <v>1689</v>
      </c>
      <c r="B1243" s="44">
        <v>6</v>
      </c>
      <c r="C1243" s="25" t="s">
        <v>800</v>
      </c>
      <c r="D1243" s="25" t="s">
        <v>33</v>
      </c>
      <c r="E1243" s="26">
        <v>45518</v>
      </c>
      <c r="F1243" s="26">
        <v>45521</v>
      </c>
      <c r="G1243" s="25" t="s">
        <v>33</v>
      </c>
      <c r="H1243" s="26">
        <v>45714</v>
      </c>
      <c r="I1243" s="26">
        <v>45845</v>
      </c>
      <c r="J1243" s="25"/>
      <c r="K1243" s="25"/>
      <c r="L1243" s="27">
        <v>0.8</v>
      </c>
      <c r="M1243" s="26" t="s">
        <v>2</v>
      </c>
      <c r="N1243" s="25" t="str" cm="1">
        <f t="array" ref="N1243">_xlfn.IFS(L1243=100%,"выполнено",L1243=0%,"не выполнено",L1243&gt;0%,"в работе",L1243&lt;100%,"в работе")</f>
        <v>в работе</v>
      </c>
      <c r="O1243" s="25"/>
      <c r="P1243" s="25"/>
      <c r="Q1243" s="25" t="s">
        <v>465</v>
      </c>
      <c r="R1243" s="25" t="s">
        <v>465</v>
      </c>
      <c r="S1243" s="48" t="s">
        <v>1706</v>
      </c>
    </row>
    <row r="1244" spans="1:19" x14ac:dyDescent="0.25">
      <c r="A1244" s="47" t="s">
        <v>1689</v>
      </c>
      <c r="B1244" s="44">
        <v>6</v>
      </c>
      <c r="C1244" s="25" t="s">
        <v>801</v>
      </c>
      <c r="D1244" s="25" t="s">
        <v>33</v>
      </c>
      <c r="E1244" s="26">
        <v>45561</v>
      </c>
      <c r="F1244" s="26">
        <v>45564</v>
      </c>
      <c r="G1244" s="25" t="s">
        <v>33</v>
      </c>
      <c r="H1244" s="26">
        <v>45920</v>
      </c>
      <c r="I1244" s="26">
        <v>45922</v>
      </c>
      <c r="J1244" s="25"/>
      <c r="K1244" s="25"/>
      <c r="L1244" s="27">
        <v>0</v>
      </c>
      <c r="M1244" s="26" t="s">
        <v>2</v>
      </c>
      <c r="N1244" s="25" t="str" cm="1">
        <f t="array" ref="N1244">_xlfn.IFS(L1244=100%,"выполнено",L1244=0%,"не выполнено",L1244&gt;0%,"в работе",L1244&lt;100%,"в работе")</f>
        <v>не выполнено</v>
      </c>
      <c r="O1244" s="25"/>
      <c r="P1244" s="25"/>
      <c r="Q1244" s="25" t="s">
        <v>465</v>
      </c>
      <c r="R1244" s="25" t="s">
        <v>465</v>
      </c>
      <c r="S1244" s="48" t="s">
        <v>1706</v>
      </c>
    </row>
    <row r="1245" spans="1:19" x14ac:dyDescent="0.25">
      <c r="A1245" s="47" t="s">
        <v>1689</v>
      </c>
      <c r="B1245" s="44">
        <v>5</v>
      </c>
      <c r="C1245" s="25" t="s">
        <v>882</v>
      </c>
      <c r="D1245" s="25" t="s">
        <v>27</v>
      </c>
      <c r="E1245" s="26">
        <v>45502</v>
      </c>
      <c r="F1245" s="26">
        <v>45530</v>
      </c>
      <c r="G1245" s="25" t="s">
        <v>865</v>
      </c>
      <c r="H1245" s="26">
        <v>45698</v>
      </c>
      <c r="I1245" s="26">
        <v>45903</v>
      </c>
      <c r="J1245" s="25"/>
      <c r="K1245" s="25"/>
      <c r="L1245" s="27">
        <v>0.6</v>
      </c>
      <c r="M1245" s="26" t="s">
        <v>2</v>
      </c>
      <c r="N1245" s="25" t="str" cm="1">
        <f t="array" ref="N1245">_xlfn.IFS(L1245=100%,"выполнено",L1245=0%,"не выполнено",L1245&gt;0%,"в работе",L1245&lt;100%,"в работе")</f>
        <v>в работе</v>
      </c>
      <c r="O1245" s="25"/>
      <c r="P1245" s="25"/>
      <c r="Q1245" s="25" t="s">
        <v>465</v>
      </c>
      <c r="R1245" s="25" t="s">
        <v>465</v>
      </c>
      <c r="S1245" s="48" t="s">
        <v>1706</v>
      </c>
    </row>
    <row r="1246" spans="1:19" x14ac:dyDescent="0.25">
      <c r="A1246" s="47" t="s">
        <v>1689</v>
      </c>
      <c r="B1246" s="44">
        <v>6</v>
      </c>
      <c r="C1246" s="25" t="s">
        <v>800</v>
      </c>
      <c r="D1246" s="25" t="s">
        <v>106</v>
      </c>
      <c r="E1246" s="26">
        <v>45502</v>
      </c>
      <c r="F1246" s="26">
        <v>45512</v>
      </c>
      <c r="G1246" s="25" t="s">
        <v>884</v>
      </c>
      <c r="H1246" s="26">
        <v>45698</v>
      </c>
      <c r="I1246" s="26">
        <v>45792</v>
      </c>
      <c r="J1246" s="25"/>
      <c r="K1246" s="25"/>
      <c r="L1246" s="27">
        <v>1</v>
      </c>
      <c r="M1246" s="26">
        <v>45792</v>
      </c>
      <c r="N1246" s="25" t="str" cm="1">
        <f t="array" ref="N1246">_xlfn.IFS(L1246=100%,"выполнено",L1246=0%,"не выполнено",L1246&gt;0%,"в работе",L1246&lt;100%,"в работе")</f>
        <v>выполнено</v>
      </c>
      <c r="O1246" s="25"/>
      <c r="P1246" s="25"/>
      <c r="Q1246" s="25" t="s">
        <v>465</v>
      </c>
      <c r="R1246" s="25" t="s">
        <v>465</v>
      </c>
      <c r="S1246" s="48" t="s">
        <v>1706</v>
      </c>
    </row>
    <row r="1247" spans="1:19" x14ac:dyDescent="0.25">
      <c r="A1247" s="47" t="s">
        <v>1689</v>
      </c>
      <c r="B1247" s="44">
        <v>7</v>
      </c>
      <c r="C1247" s="25" t="s">
        <v>3135</v>
      </c>
      <c r="D1247" s="25" t="s">
        <v>33</v>
      </c>
      <c r="E1247" s="26">
        <v>45502</v>
      </c>
      <c r="F1247" s="26">
        <v>45505</v>
      </c>
      <c r="G1247" s="25" t="s">
        <v>73</v>
      </c>
      <c r="H1247" s="26">
        <v>45698</v>
      </c>
      <c r="I1247" s="26">
        <v>45702</v>
      </c>
      <c r="J1247" s="25"/>
      <c r="K1247" s="25"/>
      <c r="L1247" s="27">
        <v>1</v>
      </c>
      <c r="M1247" s="26">
        <v>45702</v>
      </c>
      <c r="N1247" s="25" t="str" cm="1">
        <f t="array" ref="N1247">_xlfn.IFS(L1247=100%,"выполнено",L1247=0%,"не выполнено",L1247&gt;0%,"в работе",L1247&lt;100%,"в работе")</f>
        <v>выполнено</v>
      </c>
      <c r="O1247" s="25"/>
      <c r="P1247" s="25"/>
      <c r="Q1247" s="25" t="s">
        <v>465</v>
      </c>
      <c r="R1247" s="25" t="s">
        <v>465</v>
      </c>
      <c r="S1247" s="48" t="s">
        <v>1706</v>
      </c>
    </row>
    <row r="1248" spans="1:19" x14ac:dyDescent="0.25">
      <c r="A1248" s="47" t="s">
        <v>1689</v>
      </c>
      <c r="B1248" s="44">
        <v>7</v>
      </c>
      <c r="C1248" s="25" t="s">
        <v>885</v>
      </c>
      <c r="D1248" s="25" t="s">
        <v>73</v>
      </c>
      <c r="E1248" s="26">
        <v>45505</v>
      </c>
      <c r="F1248" s="26">
        <v>45512</v>
      </c>
      <c r="G1248" s="25" t="s">
        <v>52</v>
      </c>
      <c r="H1248" s="26">
        <v>45770</v>
      </c>
      <c r="I1248" s="26">
        <v>45792</v>
      </c>
      <c r="J1248" s="25"/>
      <c r="K1248" s="25"/>
      <c r="L1248" s="27">
        <v>1</v>
      </c>
      <c r="M1248" s="26">
        <v>45792</v>
      </c>
      <c r="N1248" s="25" t="str" cm="1">
        <f t="array" ref="N1248">_xlfn.IFS(L1248=100%,"выполнено",L1248=0%,"не выполнено",L1248&gt;0%,"в работе",L1248&lt;100%,"в работе")</f>
        <v>выполнено</v>
      </c>
      <c r="O1248" s="25"/>
      <c r="P1248" s="25"/>
      <c r="Q1248" s="25" t="s">
        <v>465</v>
      </c>
      <c r="R1248" s="25" t="s">
        <v>465</v>
      </c>
      <c r="S1248" s="48" t="s">
        <v>1706</v>
      </c>
    </row>
    <row r="1249" spans="1:19" x14ac:dyDescent="0.25">
      <c r="A1249" s="47" t="s">
        <v>1689</v>
      </c>
      <c r="B1249" s="44">
        <v>6</v>
      </c>
      <c r="C1249" s="25" t="s">
        <v>801</v>
      </c>
      <c r="D1249" s="25" t="s">
        <v>106</v>
      </c>
      <c r="E1249" s="26">
        <v>45518</v>
      </c>
      <c r="F1249" s="26">
        <v>45530</v>
      </c>
      <c r="G1249" s="25" t="s">
        <v>54</v>
      </c>
      <c r="H1249" s="26">
        <v>45887</v>
      </c>
      <c r="I1249" s="26">
        <v>45903</v>
      </c>
      <c r="J1249" s="25"/>
      <c r="K1249" s="25"/>
      <c r="L1249" s="27">
        <v>0.01</v>
      </c>
      <c r="M1249" s="26" t="s">
        <v>2</v>
      </c>
      <c r="N1249" s="25" t="str" cm="1">
        <f t="array" ref="N1249">_xlfn.IFS(L1249=100%,"выполнено",L1249=0%,"не выполнено",L1249&gt;0%,"в работе",L1249&lt;100%,"в работе")</f>
        <v>в работе</v>
      </c>
      <c r="O1249" s="25"/>
      <c r="P1249" s="25"/>
      <c r="Q1249" s="25" t="s">
        <v>465</v>
      </c>
      <c r="R1249" s="25" t="s">
        <v>465</v>
      </c>
      <c r="S1249" s="48" t="s">
        <v>1706</v>
      </c>
    </row>
    <row r="1250" spans="1:19" x14ac:dyDescent="0.25">
      <c r="A1250" s="47" t="s">
        <v>1689</v>
      </c>
      <c r="B1250" s="44">
        <v>7</v>
      </c>
      <c r="C1250" s="25" t="s">
        <v>886</v>
      </c>
      <c r="D1250" s="25" t="s">
        <v>33</v>
      </c>
      <c r="E1250" s="26">
        <v>45518</v>
      </c>
      <c r="F1250" s="26">
        <v>45523</v>
      </c>
      <c r="G1250" s="25" t="s">
        <v>33</v>
      </c>
      <c r="H1250" s="26">
        <v>45887</v>
      </c>
      <c r="I1250" s="26">
        <v>45889</v>
      </c>
      <c r="J1250" s="25"/>
      <c r="K1250" s="25"/>
      <c r="L1250" s="27">
        <v>0.05</v>
      </c>
      <c r="M1250" s="26" t="s">
        <v>2</v>
      </c>
      <c r="N1250" s="25" t="str" cm="1">
        <f t="array" ref="N1250">_xlfn.IFS(L1250=100%,"выполнено",L1250=0%,"не выполнено",L1250&gt;0%,"в работе",L1250&lt;100%,"в работе")</f>
        <v>в работе</v>
      </c>
      <c r="O1250" s="25"/>
      <c r="P1250" s="25"/>
      <c r="Q1250" s="25" t="s">
        <v>465</v>
      </c>
      <c r="R1250" s="25" t="s">
        <v>465</v>
      </c>
      <c r="S1250" s="48" t="s">
        <v>1706</v>
      </c>
    </row>
    <row r="1251" spans="1:19" x14ac:dyDescent="0.25">
      <c r="A1251" s="47" t="s">
        <v>1689</v>
      </c>
      <c r="B1251" s="44">
        <v>7</v>
      </c>
      <c r="C1251" s="25" t="s">
        <v>885</v>
      </c>
      <c r="D1251" s="25" t="s">
        <v>73</v>
      </c>
      <c r="E1251" s="26">
        <v>45523</v>
      </c>
      <c r="F1251" s="26">
        <v>45530</v>
      </c>
      <c r="G1251" s="25" t="s">
        <v>67</v>
      </c>
      <c r="H1251" s="26">
        <v>45890</v>
      </c>
      <c r="I1251" s="26">
        <v>45903</v>
      </c>
      <c r="J1251" s="25"/>
      <c r="K1251" s="25"/>
      <c r="L1251" s="27">
        <v>0</v>
      </c>
      <c r="M1251" s="26" t="s">
        <v>2</v>
      </c>
      <c r="N1251" s="25" t="str" cm="1">
        <f t="array" ref="N1251">_xlfn.IFS(L1251=100%,"выполнено",L1251=0%,"не выполнено",L1251&gt;0%,"в работе",L1251&lt;100%,"в работе")</f>
        <v>не выполнено</v>
      </c>
      <c r="O1251" s="25"/>
      <c r="P1251" s="25"/>
      <c r="Q1251" s="25" t="s">
        <v>465</v>
      </c>
      <c r="R1251" s="25" t="s">
        <v>465</v>
      </c>
      <c r="S1251" s="48" t="s">
        <v>1706</v>
      </c>
    </row>
    <row r="1252" spans="1:19" x14ac:dyDescent="0.25">
      <c r="A1252" s="47" t="s">
        <v>1689</v>
      </c>
      <c r="B1252" s="44">
        <v>5</v>
      </c>
      <c r="C1252" s="25" t="s">
        <v>2171</v>
      </c>
      <c r="D1252" s="25" t="s">
        <v>683</v>
      </c>
      <c r="E1252" s="26">
        <v>45571</v>
      </c>
      <c r="F1252" s="26">
        <v>45646</v>
      </c>
      <c r="G1252" s="25" t="s">
        <v>1828</v>
      </c>
      <c r="H1252" s="26">
        <v>45571</v>
      </c>
      <c r="I1252" s="26">
        <v>45848</v>
      </c>
      <c r="J1252" s="25"/>
      <c r="K1252" s="25"/>
      <c r="L1252" s="27">
        <v>1</v>
      </c>
      <c r="M1252" s="26">
        <v>45848</v>
      </c>
      <c r="N1252" s="25" t="str" cm="1">
        <f t="array" ref="N1252">_xlfn.IFS(L1252=100%,"выполнено",L1252=0%,"не выполнено",L1252&gt;0%,"в работе",L1252&lt;100%,"в работе")</f>
        <v>выполнено</v>
      </c>
      <c r="O1252" s="25"/>
      <c r="P1252" s="25"/>
      <c r="Q1252" s="25" t="s">
        <v>1032</v>
      </c>
      <c r="R1252" s="25" t="s">
        <v>1703</v>
      </c>
      <c r="S1252" s="48" t="s">
        <v>1706</v>
      </c>
    </row>
    <row r="1253" spans="1:19" x14ac:dyDescent="0.25">
      <c r="A1253" s="47" t="s">
        <v>1689</v>
      </c>
      <c r="B1253" s="44">
        <v>6</v>
      </c>
      <c r="C1253" s="25" t="s">
        <v>91</v>
      </c>
      <c r="D1253" s="25" t="s">
        <v>309</v>
      </c>
      <c r="E1253" s="26">
        <v>45571</v>
      </c>
      <c r="F1253" s="26">
        <v>45582</v>
      </c>
      <c r="G1253" s="25" t="s">
        <v>887</v>
      </c>
      <c r="H1253" s="26">
        <v>45571</v>
      </c>
      <c r="I1253" s="26">
        <v>45602</v>
      </c>
      <c r="J1253" s="25"/>
      <c r="K1253" s="25"/>
      <c r="L1253" s="27">
        <v>1</v>
      </c>
      <c r="M1253" s="26">
        <v>45602</v>
      </c>
      <c r="N1253" s="25" t="str" cm="1">
        <f t="array" ref="N1253">_xlfn.IFS(L1253=100%,"выполнено",L1253=0%,"не выполнено",L1253&gt;0%,"в работе",L1253&lt;100%,"в работе")</f>
        <v>выполнено</v>
      </c>
      <c r="O1253" s="25"/>
      <c r="P1253" s="25"/>
      <c r="Q1253" s="25" t="s">
        <v>1032</v>
      </c>
      <c r="R1253" s="25" t="s">
        <v>1703</v>
      </c>
      <c r="S1253" s="48" t="s">
        <v>1706</v>
      </c>
    </row>
    <row r="1254" spans="1:19" x14ac:dyDescent="0.25">
      <c r="A1254" s="47" t="s">
        <v>1689</v>
      </c>
      <c r="B1254" s="44">
        <v>7</v>
      </c>
      <c r="C1254" s="25" t="s">
        <v>92</v>
      </c>
      <c r="D1254" s="25" t="s">
        <v>67</v>
      </c>
      <c r="E1254" s="26">
        <v>45571</v>
      </c>
      <c r="F1254" s="26">
        <v>45581</v>
      </c>
      <c r="G1254" s="25" t="s">
        <v>2847</v>
      </c>
      <c r="H1254" s="26">
        <v>45571</v>
      </c>
      <c r="I1254" s="26">
        <v>45597</v>
      </c>
      <c r="J1254" s="25"/>
      <c r="K1254" s="25"/>
      <c r="L1254" s="27">
        <v>1</v>
      </c>
      <c r="M1254" s="26">
        <v>45597</v>
      </c>
      <c r="N1254" s="25" t="str" cm="1">
        <f t="array" ref="N1254">_xlfn.IFS(L1254=100%,"выполнено",L1254=0%,"не выполнено",L1254&gt;0%,"в работе",L1254&lt;100%,"в работе")</f>
        <v>выполнено</v>
      </c>
      <c r="O1254" s="25"/>
      <c r="P1254" s="25"/>
      <c r="Q1254" s="25" t="s">
        <v>1032</v>
      </c>
      <c r="R1254" s="25" t="s">
        <v>1703</v>
      </c>
      <c r="S1254" s="48" t="s">
        <v>1706</v>
      </c>
    </row>
    <row r="1255" spans="1:19" x14ac:dyDescent="0.25">
      <c r="A1255" s="47" t="s">
        <v>1689</v>
      </c>
      <c r="B1255" s="44">
        <v>7</v>
      </c>
      <c r="C1255" s="25" t="s">
        <v>93</v>
      </c>
      <c r="D1255" s="25" t="s">
        <v>112</v>
      </c>
      <c r="E1255" s="26">
        <v>45581</v>
      </c>
      <c r="F1255" s="26">
        <v>45582</v>
      </c>
      <c r="G1255" s="25" t="s">
        <v>73</v>
      </c>
      <c r="H1255" s="26">
        <v>45598</v>
      </c>
      <c r="I1255" s="26">
        <v>45602</v>
      </c>
      <c r="J1255" s="25"/>
      <c r="K1255" s="25"/>
      <c r="L1255" s="27">
        <v>1</v>
      </c>
      <c r="M1255" s="26">
        <v>45602</v>
      </c>
      <c r="N1255" s="25" t="str" cm="1">
        <f t="array" ref="N1255">_xlfn.IFS(L1255=100%,"выполнено",L1255=0%,"не выполнено",L1255&gt;0%,"в работе",L1255&lt;100%,"в работе")</f>
        <v>выполнено</v>
      </c>
      <c r="O1255" s="25"/>
      <c r="P1255" s="25"/>
      <c r="Q1255" s="25" t="s">
        <v>1032</v>
      </c>
      <c r="R1255" s="25" t="s">
        <v>1703</v>
      </c>
      <c r="S1255" s="48" t="s">
        <v>1706</v>
      </c>
    </row>
    <row r="1256" spans="1:19" x14ac:dyDescent="0.25">
      <c r="A1256" s="47" t="s">
        <v>1689</v>
      </c>
      <c r="B1256" s="44">
        <v>6</v>
      </c>
      <c r="C1256" s="25" t="s">
        <v>2172</v>
      </c>
      <c r="D1256" s="25" t="s">
        <v>309</v>
      </c>
      <c r="E1256" s="26">
        <v>45604</v>
      </c>
      <c r="F1256" s="26">
        <v>45615</v>
      </c>
      <c r="G1256" s="25" t="s">
        <v>734</v>
      </c>
      <c r="H1256" s="26">
        <v>45678</v>
      </c>
      <c r="I1256" s="26">
        <v>45777</v>
      </c>
      <c r="J1256" s="25"/>
      <c r="K1256" s="25"/>
      <c r="L1256" s="27">
        <v>1</v>
      </c>
      <c r="M1256" s="26">
        <v>45777</v>
      </c>
      <c r="N1256" s="25" t="str" cm="1">
        <f t="array" ref="N1256">_xlfn.IFS(L1256=100%,"выполнено",L1256=0%,"не выполнено",L1256&gt;0%,"в работе",L1256&lt;100%,"в работе")</f>
        <v>выполнено</v>
      </c>
      <c r="O1256" s="25"/>
      <c r="P1256" s="25"/>
      <c r="Q1256" s="25" t="s">
        <v>1032</v>
      </c>
      <c r="R1256" s="25" t="s">
        <v>1703</v>
      </c>
      <c r="S1256" s="48" t="s">
        <v>1706</v>
      </c>
    </row>
    <row r="1257" spans="1:19" x14ac:dyDescent="0.25">
      <c r="A1257" s="47" t="s">
        <v>1689</v>
      </c>
      <c r="B1257" s="44">
        <v>7</v>
      </c>
      <c r="C1257" s="25" t="s">
        <v>888</v>
      </c>
      <c r="D1257" s="25" t="s">
        <v>67</v>
      </c>
      <c r="E1257" s="26">
        <v>45604</v>
      </c>
      <c r="F1257" s="26">
        <v>45614</v>
      </c>
      <c r="G1257" s="25" t="s">
        <v>73</v>
      </c>
      <c r="H1257" s="26">
        <v>45678</v>
      </c>
      <c r="I1257" s="26">
        <v>45720</v>
      </c>
      <c r="J1257" s="25"/>
      <c r="K1257" s="25"/>
      <c r="L1257" s="27">
        <v>1</v>
      </c>
      <c r="M1257" s="26">
        <v>45720</v>
      </c>
      <c r="N1257" s="25" t="str" cm="1">
        <f t="array" ref="N1257">_xlfn.IFS(L1257=100%,"выполнено",L1257=0%,"не выполнено",L1257&gt;0%,"в работе",L1257&lt;100%,"в работе")</f>
        <v>выполнено</v>
      </c>
      <c r="O1257" s="25"/>
      <c r="P1257" s="25"/>
      <c r="Q1257" s="25" t="s">
        <v>1032</v>
      </c>
      <c r="R1257" s="25" t="s">
        <v>1703</v>
      </c>
      <c r="S1257" s="48" t="s">
        <v>1706</v>
      </c>
    </row>
    <row r="1258" spans="1:19" x14ac:dyDescent="0.25">
      <c r="A1258" s="47" t="s">
        <v>1689</v>
      </c>
      <c r="B1258" s="44">
        <v>7</v>
      </c>
      <c r="C1258" s="25" t="s">
        <v>3136</v>
      </c>
      <c r="D1258" s="25" t="s">
        <v>112</v>
      </c>
      <c r="E1258" s="26">
        <v>45614</v>
      </c>
      <c r="F1258" s="26">
        <v>45615</v>
      </c>
      <c r="G1258" s="25" t="s">
        <v>313</v>
      </c>
      <c r="H1258" s="26">
        <v>45772</v>
      </c>
      <c r="I1258" s="26">
        <v>45777</v>
      </c>
      <c r="J1258" s="25"/>
      <c r="K1258" s="25"/>
      <c r="L1258" s="27">
        <v>1</v>
      </c>
      <c r="M1258" s="26">
        <v>45777</v>
      </c>
      <c r="N1258" s="25" t="str" cm="1">
        <f t="array" ref="N1258">_xlfn.IFS(L1258=100%,"выполнено",L1258=0%,"не выполнено",L1258&gt;0%,"в работе",L1258&lt;100%,"в работе")</f>
        <v>выполнено</v>
      </c>
      <c r="O1258" s="25"/>
      <c r="P1258" s="25"/>
      <c r="Q1258" s="25" t="s">
        <v>1032</v>
      </c>
      <c r="R1258" s="25" t="s">
        <v>1703</v>
      </c>
      <c r="S1258" s="48" t="s">
        <v>1706</v>
      </c>
    </row>
    <row r="1259" spans="1:19" x14ac:dyDescent="0.25">
      <c r="A1259" s="47" t="s">
        <v>1689</v>
      </c>
      <c r="B1259" s="44">
        <v>6</v>
      </c>
      <c r="C1259" s="25" t="s">
        <v>2173</v>
      </c>
      <c r="D1259" s="25" t="s">
        <v>309</v>
      </c>
      <c r="E1259" s="26">
        <v>45635</v>
      </c>
      <c r="F1259" s="26">
        <v>45646</v>
      </c>
      <c r="G1259" s="25" t="s">
        <v>27</v>
      </c>
      <c r="H1259" s="26">
        <v>45829</v>
      </c>
      <c r="I1259" s="26">
        <v>45848</v>
      </c>
      <c r="J1259" s="25"/>
      <c r="K1259" s="25"/>
      <c r="L1259" s="27">
        <v>1</v>
      </c>
      <c r="M1259" s="26">
        <v>45848</v>
      </c>
      <c r="N1259" s="25" t="str" cm="1">
        <f t="array" ref="N1259">_xlfn.IFS(L1259=100%,"выполнено",L1259=0%,"не выполнено",L1259&gt;0%,"в работе",L1259&lt;100%,"в работе")</f>
        <v>выполнено</v>
      </c>
      <c r="O1259" s="25"/>
      <c r="P1259" s="25"/>
      <c r="Q1259" s="25" t="s">
        <v>1032</v>
      </c>
      <c r="R1259" s="25" t="s">
        <v>1703</v>
      </c>
      <c r="S1259" s="48" t="s">
        <v>1706</v>
      </c>
    </row>
    <row r="1260" spans="1:19" x14ac:dyDescent="0.25">
      <c r="A1260" s="47" t="s">
        <v>1689</v>
      </c>
      <c r="B1260" s="44">
        <v>7</v>
      </c>
      <c r="C1260" s="25" t="s">
        <v>95</v>
      </c>
      <c r="D1260" s="25" t="s">
        <v>67</v>
      </c>
      <c r="E1260" s="26">
        <v>45635</v>
      </c>
      <c r="F1260" s="26">
        <v>45645</v>
      </c>
      <c r="G1260" s="25" t="s">
        <v>2848</v>
      </c>
      <c r="H1260" s="26">
        <v>45829</v>
      </c>
      <c r="I1260" s="26">
        <v>45846</v>
      </c>
      <c r="J1260" s="25"/>
      <c r="K1260" s="25"/>
      <c r="L1260" s="27">
        <v>1</v>
      </c>
      <c r="M1260" s="26">
        <v>45846</v>
      </c>
      <c r="N1260" s="25" t="str" cm="1">
        <f t="array" ref="N1260">_xlfn.IFS(L1260=100%,"выполнено",L1260=0%,"не выполнено",L1260&gt;0%,"в работе",L1260&lt;100%,"в работе")</f>
        <v>выполнено</v>
      </c>
      <c r="O1260" s="25"/>
      <c r="P1260" s="25"/>
      <c r="Q1260" s="25" t="s">
        <v>1032</v>
      </c>
      <c r="R1260" s="25" t="s">
        <v>1703</v>
      </c>
      <c r="S1260" s="48" t="s">
        <v>1706</v>
      </c>
    </row>
    <row r="1261" spans="1:19" x14ac:dyDescent="0.25">
      <c r="A1261" s="47" t="s">
        <v>1689</v>
      </c>
      <c r="B1261" s="44">
        <v>7</v>
      </c>
      <c r="C1261" s="25" t="s">
        <v>97</v>
      </c>
      <c r="D1261" s="25" t="s">
        <v>112</v>
      </c>
      <c r="E1261" s="26">
        <v>45645</v>
      </c>
      <c r="F1261" s="26">
        <v>45646</v>
      </c>
      <c r="G1261" s="25" t="s">
        <v>35</v>
      </c>
      <c r="H1261" s="26">
        <v>45847</v>
      </c>
      <c r="I1261" s="26">
        <v>45848</v>
      </c>
      <c r="J1261" s="25"/>
      <c r="K1261" s="25"/>
      <c r="L1261" s="27">
        <v>1</v>
      </c>
      <c r="M1261" s="26">
        <v>45848</v>
      </c>
      <c r="N1261" s="25" t="str" cm="1">
        <f t="array" ref="N1261">_xlfn.IFS(L1261=100%,"выполнено",L1261=0%,"не выполнено",L1261&gt;0%,"в работе",L1261&lt;100%,"в работе")</f>
        <v>выполнено</v>
      </c>
      <c r="O1261" s="25"/>
      <c r="P1261" s="25"/>
      <c r="Q1261" s="25" t="s">
        <v>1032</v>
      </c>
      <c r="R1261" s="25" t="s">
        <v>1703</v>
      </c>
      <c r="S1261" s="48" t="s">
        <v>1706</v>
      </c>
    </row>
    <row r="1262" spans="1:19" x14ac:dyDescent="0.25">
      <c r="A1262" s="47" t="s">
        <v>1689</v>
      </c>
      <c r="B1262" s="44">
        <v>2</v>
      </c>
      <c r="C1262" s="25" t="s">
        <v>2174</v>
      </c>
      <c r="D1262" s="25" t="s">
        <v>792</v>
      </c>
      <c r="E1262" s="26">
        <v>45530</v>
      </c>
      <c r="F1262" s="26">
        <v>45782</v>
      </c>
      <c r="G1262" s="25" t="s">
        <v>1829</v>
      </c>
      <c r="H1262" s="26">
        <v>45517</v>
      </c>
      <c r="I1262" s="26">
        <v>46059</v>
      </c>
      <c r="J1262" s="25"/>
      <c r="K1262" s="25"/>
      <c r="L1262" s="27">
        <v>0.5</v>
      </c>
      <c r="M1262" s="26" t="s">
        <v>2</v>
      </c>
      <c r="N1262" s="25" t="str" cm="1">
        <f t="array" ref="N1262">_xlfn.IFS(L1262=100%,"выполнено",L1262=0%,"не выполнено",L1262&gt;0%,"в работе",L1262&lt;100%,"в работе")</f>
        <v>в работе</v>
      </c>
      <c r="O1262" s="25"/>
      <c r="P1262" s="25"/>
      <c r="Q1262" s="25" t="s">
        <v>1719</v>
      </c>
      <c r="R1262" s="25" t="s">
        <v>1719</v>
      </c>
      <c r="S1262" s="48" t="s">
        <v>1706</v>
      </c>
    </row>
    <row r="1263" spans="1:19" x14ac:dyDescent="0.25">
      <c r="A1263" s="47" t="s">
        <v>1689</v>
      </c>
      <c r="B1263" s="44">
        <v>3</v>
      </c>
      <c r="C1263" s="25" t="s">
        <v>2175</v>
      </c>
      <c r="D1263" s="25" t="s">
        <v>889</v>
      </c>
      <c r="E1263" s="26">
        <v>45530</v>
      </c>
      <c r="F1263" s="26">
        <v>45765</v>
      </c>
      <c r="G1263" s="25" t="s">
        <v>1830</v>
      </c>
      <c r="H1263" s="26">
        <v>45517</v>
      </c>
      <c r="I1263" s="26">
        <v>46045</v>
      </c>
      <c r="J1263" s="25"/>
      <c r="K1263" s="25"/>
      <c r="L1263" s="27">
        <v>0.51</v>
      </c>
      <c r="M1263" s="26" t="s">
        <v>2</v>
      </c>
      <c r="N1263" s="25" t="str" cm="1">
        <f t="array" ref="N1263">_xlfn.IFS(L1263=100%,"выполнено",L1263=0%,"не выполнено",L1263&gt;0%,"в работе",L1263&lt;100%,"в работе")</f>
        <v>в работе</v>
      </c>
      <c r="O1263" s="25"/>
      <c r="P1263" s="25"/>
      <c r="Q1263" s="25" t="s">
        <v>1719</v>
      </c>
      <c r="R1263" s="25" t="s">
        <v>1719</v>
      </c>
      <c r="S1263" s="48" t="s">
        <v>1706</v>
      </c>
    </row>
    <row r="1264" spans="1:19" x14ac:dyDescent="0.25">
      <c r="A1264" s="47" t="s">
        <v>1689</v>
      </c>
      <c r="B1264" s="44">
        <v>4</v>
      </c>
      <c r="C1264" s="25" t="s">
        <v>2176</v>
      </c>
      <c r="D1264" s="25" t="s">
        <v>28</v>
      </c>
      <c r="E1264" s="26">
        <v>45530</v>
      </c>
      <c r="F1264" s="26">
        <v>45551</v>
      </c>
      <c r="G1264" s="25" t="s">
        <v>103</v>
      </c>
      <c r="H1264" s="26">
        <v>45517</v>
      </c>
      <c r="I1264" s="26">
        <v>45540</v>
      </c>
      <c r="J1264" s="25"/>
      <c r="K1264" s="25"/>
      <c r="L1264" s="27">
        <v>1</v>
      </c>
      <c r="M1264" s="26">
        <v>45540</v>
      </c>
      <c r="N1264" s="25" t="str" cm="1">
        <f t="array" ref="N1264">_xlfn.IFS(L1264=100%,"выполнено",L1264=0%,"не выполнено",L1264&gt;0%,"в работе",L1264&lt;100%,"в работе")</f>
        <v>выполнено</v>
      </c>
      <c r="O1264" s="25"/>
      <c r="P1264" s="25"/>
      <c r="Q1264" s="25" t="s">
        <v>1719</v>
      </c>
      <c r="R1264" s="25" t="s">
        <v>1719</v>
      </c>
      <c r="S1264" s="48" t="s">
        <v>1706</v>
      </c>
    </row>
    <row r="1265" spans="1:19" x14ac:dyDescent="0.25">
      <c r="A1265" s="47" t="s">
        <v>1689</v>
      </c>
      <c r="B1265" s="44">
        <v>4</v>
      </c>
      <c r="C1265" s="25" t="s">
        <v>890</v>
      </c>
      <c r="D1265" s="25" t="s">
        <v>1</v>
      </c>
      <c r="E1265" s="26" t="s">
        <v>2</v>
      </c>
      <c r="F1265" s="26" t="s">
        <v>2</v>
      </c>
      <c r="G1265" s="25" t="s">
        <v>77</v>
      </c>
      <c r="H1265" s="26">
        <v>45652</v>
      </c>
      <c r="I1265" s="26">
        <v>45665</v>
      </c>
      <c r="J1265" s="25"/>
      <c r="K1265" s="25"/>
      <c r="L1265" s="27">
        <v>1</v>
      </c>
      <c r="M1265" s="26">
        <v>45665</v>
      </c>
      <c r="N1265" s="25" t="str" cm="1">
        <f t="array" ref="N1265">_xlfn.IFS(L1265=100%,"выполнено",L1265=0%,"не выполнено",L1265&gt;0%,"в работе",L1265&lt;100%,"в работе")</f>
        <v>выполнено</v>
      </c>
      <c r="O1265" s="25"/>
      <c r="P1265" s="25"/>
      <c r="Q1265" s="25" t="s">
        <v>1032</v>
      </c>
      <c r="R1265" s="25" t="s">
        <v>1703</v>
      </c>
      <c r="S1265" s="48" t="s">
        <v>1706</v>
      </c>
    </row>
    <row r="1266" spans="1:19" x14ac:dyDescent="0.25">
      <c r="A1266" s="47" t="s">
        <v>1689</v>
      </c>
      <c r="B1266" s="44">
        <v>4</v>
      </c>
      <c r="C1266" s="25" t="s">
        <v>891</v>
      </c>
      <c r="D1266" s="25" t="s">
        <v>1</v>
      </c>
      <c r="E1266" s="26" t="s">
        <v>2</v>
      </c>
      <c r="F1266" s="26" t="s">
        <v>2</v>
      </c>
      <c r="G1266" s="25" t="s">
        <v>67</v>
      </c>
      <c r="H1266" s="26">
        <v>45702</v>
      </c>
      <c r="I1266" s="26">
        <v>45817</v>
      </c>
      <c r="J1266" s="25"/>
      <c r="K1266" s="25"/>
      <c r="L1266" s="27">
        <v>1</v>
      </c>
      <c r="M1266" s="26">
        <v>45817</v>
      </c>
      <c r="N1266" s="25" t="str" cm="1">
        <f t="array" ref="N1266">_xlfn.IFS(L1266=100%,"выполнено",L1266=0%,"не выполнено",L1266&gt;0%,"в работе",L1266&lt;100%,"в работе")</f>
        <v>выполнено</v>
      </c>
      <c r="O1266" s="25"/>
      <c r="P1266" s="25"/>
      <c r="Q1266" s="25" t="s">
        <v>1032</v>
      </c>
      <c r="R1266" s="25" t="s">
        <v>1703</v>
      </c>
      <c r="S1266" s="48" t="s">
        <v>1706</v>
      </c>
    </row>
    <row r="1267" spans="1:19" x14ac:dyDescent="0.25">
      <c r="A1267" s="47" t="s">
        <v>1689</v>
      </c>
      <c r="B1267" s="44">
        <v>4</v>
      </c>
      <c r="C1267" s="25" t="s">
        <v>892</v>
      </c>
      <c r="D1267" s="25" t="s">
        <v>1</v>
      </c>
      <c r="E1267" s="26" t="s">
        <v>2</v>
      </c>
      <c r="F1267" s="26" t="s">
        <v>2</v>
      </c>
      <c r="G1267" s="25" t="s">
        <v>67</v>
      </c>
      <c r="H1267" s="26">
        <v>45918</v>
      </c>
      <c r="I1267" s="26">
        <v>45932</v>
      </c>
      <c r="J1267" s="25"/>
      <c r="K1267" s="25"/>
      <c r="L1267" s="27">
        <v>0</v>
      </c>
      <c r="M1267" s="26" t="s">
        <v>2</v>
      </c>
      <c r="N1267" s="25" t="str" cm="1">
        <f t="array" ref="N1267">_xlfn.IFS(L1267=100%,"выполнено",L1267=0%,"не выполнено",L1267&gt;0%,"в работе",L1267&lt;100%,"в работе")</f>
        <v>не выполнено</v>
      </c>
      <c r="O1267" s="25"/>
      <c r="P1267" s="25"/>
      <c r="Q1267" s="25" t="s">
        <v>1032</v>
      </c>
      <c r="R1267" s="25" t="s">
        <v>1703</v>
      </c>
      <c r="S1267" s="48" t="s">
        <v>1706</v>
      </c>
    </row>
    <row r="1268" spans="1:19" x14ac:dyDescent="0.25">
      <c r="A1268" s="47" t="s">
        <v>1689</v>
      </c>
      <c r="B1268" s="44">
        <v>4</v>
      </c>
      <c r="C1268" s="25" t="s">
        <v>2008</v>
      </c>
      <c r="D1268" s="25" t="s">
        <v>122</v>
      </c>
      <c r="E1268" s="26">
        <v>45533</v>
      </c>
      <c r="F1268" s="26">
        <v>45597</v>
      </c>
      <c r="G1268" s="25" t="s">
        <v>1831</v>
      </c>
      <c r="H1268" s="26">
        <v>45825</v>
      </c>
      <c r="I1268" s="26">
        <v>45953</v>
      </c>
      <c r="J1268" s="25"/>
      <c r="K1268" s="25"/>
      <c r="L1268" s="27">
        <v>0.48</v>
      </c>
      <c r="M1268" s="26" t="s">
        <v>2</v>
      </c>
      <c r="N1268" s="25" t="str" cm="1">
        <f t="array" ref="N1268">_xlfn.IFS(L1268=100%,"выполнено",L1268=0%,"не выполнено",L1268&gt;0%,"в работе",L1268&lt;100%,"в работе")</f>
        <v>в работе</v>
      </c>
      <c r="O1268" s="25"/>
      <c r="P1268" s="25"/>
      <c r="Q1268" s="25" t="s">
        <v>1719</v>
      </c>
      <c r="R1268" s="25" t="s">
        <v>1719</v>
      </c>
      <c r="S1268" s="48" t="s">
        <v>1706</v>
      </c>
    </row>
    <row r="1269" spans="1:19" x14ac:dyDescent="0.25">
      <c r="A1269" s="47" t="s">
        <v>1689</v>
      </c>
      <c r="B1269" s="44">
        <v>5</v>
      </c>
      <c r="C1269" s="25" t="s">
        <v>805</v>
      </c>
      <c r="D1269" s="25" t="s">
        <v>28</v>
      </c>
      <c r="E1269" s="26">
        <v>45533</v>
      </c>
      <c r="F1269" s="26">
        <v>45555</v>
      </c>
      <c r="G1269" s="25" t="s">
        <v>1832</v>
      </c>
      <c r="H1269" s="26">
        <v>45825</v>
      </c>
      <c r="I1269" s="26">
        <v>45842</v>
      </c>
      <c r="J1269" s="25"/>
      <c r="K1269" s="25"/>
      <c r="L1269" s="27">
        <v>1</v>
      </c>
      <c r="M1269" s="26">
        <v>45842</v>
      </c>
      <c r="N1269" s="25" t="str" cm="1">
        <f t="array" ref="N1269">_xlfn.IFS(L1269=100%,"выполнено",L1269=0%,"не выполнено",L1269&gt;0%,"в работе",L1269&lt;100%,"в работе")</f>
        <v>выполнено</v>
      </c>
      <c r="O1269" s="25"/>
      <c r="P1269" s="25"/>
      <c r="Q1269" s="25" t="s">
        <v>465</v>
      </c>
      <c r="R1269" s="25" t="s">
        <v>465</v>
      </c>
      <c r="S1269" s="48" t="s">
        <v>1706</v>
      </c>
    </row>
    <row r="1270" spans="1:19" x14ac:dyDescent="0.25">
      <c r="A1270" s="47" t="s">
        <v>1689</v>
      </c>
      <c r="B1270" s="44">
        <v>5</v>
      </c>
      <c r="C1270" s="25" t="s">
        <v>825</v>
      </c>
      <c r="D1270" s="25" t="s">
        <v>28</v>
      </c>
      <c r="E1270" s="26">
        <v>45576</v>
      </c>
      <c r="F1270" s="26">
        <v>45597</v>
      </c>
      <c r="G1270" s="25" t="s">
        <v>28</v>
      </c>
      <c r="H1270" s="26">
        <v>45932</v>
      </c>
      <c r="I1270" s="26">
        <v>45953</v>
      </c>
      <c r="J1270" s="25"/>
      <c r="K1270" s="25"/>
      <c r="L1270" s="27">
        <v>0</v>
      </c>
      <c r="M1270" s="26" t="s">
        <v>2</v>
      </c>
      <c r="N1270" s="25" t="str" cm="1">
        <f t="array" ref="N1270">_xlfn.IFS(L1270=100%,"выполнено",L1270=0%,"не выполнено",L1270&gt;0%,"в работе",L1270&lt;100%,"в работе")</f>
        <v>не выполнено</v>
      </c>
      <c r="O1270" s="25"/>
      <c r="P1270" s="25"/>
      <c r="Q1270" s="25" t="s">
        <v>465</v>
      </c>
      <c r="R1270" s="25" t="s">
        <v>465</v>
      </c>
      <c r="S1270" s="48" t="s">
        <v>1706</v>
      </c>
    </row>
    <row r="1271" spans="1:19" x14ac:dyDescent="0.25">
      <c r="A1271" s="47" t="s">
        <v>1689</v>
      </c>
      <c r="B1271" s="44">
        <v>4</v>
      </c>
      <c r="C1271" s="25" t="s">
        <v>2009</v>
      </c>
      <c r="D1271" s="25" t="s">
        <v>894</v>
      </c>
      <c r="E1271" s="26">
        <v>45571</v>
      </c>
      <c r="F1271" s="26">
        <v>45765</v>
      </c>
      <c r="G1271" s="25" t="s">
        <v>1833</v>
      </c>
      <c r="H1271" s="26">
        <v>45603</v>
      </c>
      <c r="I1271" s="26">
        <v>45918</v>
      </c>
      <c r="J1271" s="25"/>
      <c r="K1271" s="25"/>
      <c r="L1271" s="27">
        <v>0.74</v>
      </c>
      <c r="M1271" s="26" t="s">
        <v>2</v>
      </c>
      <c r="N1271" s="25" t="str" cm="1">
        <f t="array" ref="N1271">_xlfn.IFS(L1271=100%,"выполнено",L1271=0%,"не выполнено",L1271&gt;0%,"в работе",L1271&lt;100%,"в работе")</f>
        <v>в работе</v>
      </c>
      <c r="O1271" s="25"/>
      <c r="P1271" s="25"/>
      <c r="Q1271" s="25" t="s">
        <v>1719</v>
      </c>
      <c r="R1271" s="25" t="s">
        <v>1719</v>
      </c>
      <c r="S1271" s="48" t="s">
        <v>1706</v>
      </c>
    </row>
    <row r="1272" spans="1:19" x14ac:dyDescent="0.25">
      <c r="A1272" s="47" t="s">
        <v>1689</v>
      </c>
      <c r="B1272" s="44">
        <v>5</v>
      </c>
      <c r="C1272" s="25" t="s">
        <v>91</v>
      </c>
      <c r="D1272" s="25" t="s">
        <v>896</v>
      </c>
      <c r="E1272" s="26">
        <v>45571</v>
      </c>
      <c r="F1272" s="26">
        <v>45614</v>
      </c>
      <c r="G1272" s="25" t="s">
        <v>399</v>
      </c>
      <c r="H1272" s="26">
        <v>45603</v>
      </c>
      <c r="I1272" s="26">
        <v>45677</v>
      </c>
      <c r="J1272" s="25"/>
      <c r="K1272" s="25"/>
      <c r="L1272" s="27">
        <v>1</v>
      </c>
      <c r="M1272" s="26">
        <v>45677</v>
      </c>
      <c r="N1272" s="25" t="str" cm="1">
        <f t="array" ref="N1272">_xlfn.IFS(L1272=100%,"выполнено",L1272=0%,"не выполнено",L1272&gt;0%,"в работе",L1272&lt;100%,"в работе")</f>
        <v>выполнено</v>
      </c>
      <c r="O1272" s="25"/>
      <c r="P1272" s="25"/>
      <c r="Q1272" s="25" t="s">
        <v>1032</v>
      </c>
      <c r="R1272" s="25" t="s">
        <v>1703</v>
      </c>
      <c r="S1272" s="48" t="s">
        <v>1706</v>
      </c>
    </row>
    <row r="1273" spans="1:19" x14ac:dyDescent="0.25">
      <c r="A1273" s="47" t="s">
        <v>1689</v>
      </c>
      <c r="B1273" s="44">
        <v>6</v>
      </c>
      <c r="C1273" s="25" t="s">
        <v>3137</v>
      </c>
      <c r="D1273" s="25" t="s">
        <v>109</v>
      </c>
      <c r="E1273" s="26">
        <v>45582</v>
      </c>
      <c r="F1273" s="26">
        <v>45614</v>
      </c>
      <c r="G1273" s="25" t="s">
        <v>117</v>
      </c>
      <c r="H1273" s="26">
        <v>45603</v>
      </c>
      <c r="I1273" s="26">
        <v>45639</v>
      </c>
      <c r="J1273" s="25"/>
      <c r="K1273" s="25"/>
      <c r="L1273" s="27">
        <v>1</v>
      </c>
      <c r="M1273" s="26">
        <v>45639</v>
      </c>
      <c r="N1273" s="25" t="str" cm="1">
        <f t="array" ref="N1273">_xlfn.IFS(L1273=100%,"выполнено",L1273=0%,"не выполнено",L1273&gt;0%,"в работе",L1273&lt;100%,"в работе")</f>
        <v>выполнено</v>
      </c>
      <c r="O1273" s="25"/>
      <c r="P1273" s="25"/>
      <c r="Q1273" s="25" t="s">
        <v>1032</v>
      </c>
      <c r="R1273" s="25" t="s">
        <v>1703</v>
      </c>
      <c r="S1273" s="48" t="s">
        <v>1706</v>
      </c>
    </row>
    <row r="1274" spans="1:19" x14ac:dyDescent="0.25">
      <c r="A1274" s="47" t="s">
        <v>1689</v>
      </c>
      <c r="B1274" s="44">
        <v>6</v>
      </c>
      <c r="C1274" s="25" t="s">
        <v>108</v>
      </c>
      <c r="D1274" s="25" t="s">
        <v>27</v>
      </c>
      <c r="E1274" s="26">
        <v>45571</v>
      </c>
      <c r="F1274" s="26">
        <v>45591</v>
      </c>
      <c r="G1274" s="25" t="s">
        <v>47</v>
      </c>
      <c r="H1274" s="26">
        <v>45644</v>
      </c>
      <c r="I1274" s="26">
        <v>45677</v>
      </c>
      <c r="J1274" s="25"/>
      <c r="K1274" s="25"/>
      <c r="L1274" s="27">
        <v>1</v>
      </c>
      <c r="M1274" s="26">
        <v>45677</v>
      </c>
      <c r="N1274" s="25" t="str" cm="1">
        <f t="array" ref="N1274">_xlfn.IFS(L1274=100%,"выполнено",L1274=0%,"не выполнено",L1274&gt;0%,"в работе",L1274&lt;100%,"в работе")</f>
        <v>выполнено</v>
      </c>
      <c r="O1274" s="25"/>
      <c r="P1274" s="25"/>
      <c r="Q1274" s="25" t="s">
        <v>1032</v>
      </c>
      <c r="R1274" s="25" t="s">
        <v>1703</v>
      </c>
      <c r="S1274" s="48" t="s">
        <v>1706</v>
      </c>
    </row>
    <row r="1275" spans="1:19" x14ac:dyDescent="0.25">
      <c r="A1275" s="47" t="s">
        <v>1689</v>
      </c>
      <c r="B1275" s="44">
        <v>5</v>
      </c>
      <c r="C1275" s="25" t="s">
        <v>2172</v>
      </c>
      <c r="D1275" s="25" t="s">
        <v>276</v>
      </c>
      <c r="E1275" s="26">
        <v>45615</v>
      </c>
      <c r="F1275" s="26">
        <v>45687</v>
      </c>
      <c r="G1275" s="25" t="s">
        <v>741</v>
      </c>
      <c r="H1275" s="26">
        <v>45770</v>
      </c>
      <c r="I1275" s="26">
        <v>45828</v>
      </c>
      <c r="J1275" s="25"/>
      <c r="K1275" s="25"/>
      <c r="L1275" s="27">
        <v>1</v>
      </c>
      <c r="M1275" s="26">
        <v>45828</v>
      </c>
      <c r="N1275" s="25" t="str" cm="1">
        <f t="array" ref="N1275">_xlfn.IFS(L1275=100%,"выполнено",L1275=0%,"не выполнено",L1275&gt;0%,"в работе",L1275&lt;100%,"в работе")</f>
        <v>выполнено</v>
      </c>
      <c r="O1275" s="25"/>
      <c r="P1275" s="25"/>
      <c r="Q1275" s="25" t="s">
        <v>1032</v>
      </c>
      <c r="R1275" s="25" t="s">
        <v>1703</v>
      </c>
      <c r="S1275" s="48" t="s">
        <v>1706</v>
      </c>
    </row>
    <row r="1276" spans="1:19" x14ac:dyDescent="0.25">
      <c r="A1276" s="47" t="s">
        <v>1689</v>
      </c>
      <c r="B1276" s="44">
        <v>6</v>
      </c>
      <c r="C1276" s="25" t="s">
        <v>111</v>
      </c>
      <c r="D1276" s="25" t="s">
        <v>112</v>
      </c>
      <c r="E1276" s="26">
        <v>45615</v>
      </c>
      <c r="F1276" s="26">
        <v>45616</v>
      </c>
      <c r="G1276" s="25" t="s">
        <v>112</v>
      </c>
      <c r="H1276" s="26">
        <v>45770</v>
      </c>
      <c r="I1276" s="26">
        <v>45770</v>
      </c>
      <c r="J1276" s="25"/>
      <c r="K1276" s="25"/>
      <c r="L1276" s="27">
        <v>1</v>
      </c>
      <c r="M1276" s="26">
        <v>45770</v>
      </c>
      <c r="N1276" s="25" t="str" cm="1">
        <f t="array" ref="N1276">_xlfn.IFS(L1276=100%,"выполнено",L1276=0%,"не выполнено",L1276&gt;0%,"в работе",L1276&lt;100%,"в работе")</f>
        <v>выполнено</v>
      </c>
      <c r="O1276" s="25"/>
      <c r="P1276" s="25"/>
      <c r="Q1276" s="25" t="s">
        <v>1032</v>
      </c>
      <c r="R1276" s="25" t="s">
        <v>1703</v>
      </c>
      <c r="S1276" s="48" t="s">
        <v>1706</v>
      </c>
    </row>
    <row r="1277" spans="1:19" x14ac:dyDescent="0.25">
      <c r="A1277" s="47" t="s">
        <v>1689</v>
      </c>
      <c r="B1277" s="44">
        <v>6</v>
      </c>
      <c r="C1277" s="25" t="s">
        <v>113</v>
      </c>
      <c r="D1277" s="25" t="s">
        <v>73</v>
      </c>
      <c r="E1277" s="26">
        <v>45616</v>
      </c>
      <c r="F1277" s="26">
        <v>45623</v>
      </c>
      <c r="G1277" s="25" t="s">
        <v>35</v>
      </c>
      <c r="H1277" s="26">
        <v>45771</v>
      </c>
      <c r="I1277" s="26">
        <v>45772</v>
      </c>
      <c r="J1277" s="25"/>
      <c r="K1277" s="25"/>
      <c r="L1277" s="27">
        <v>1</v>
      </c>
      <c r="M1277" s="26">
        <v>45772</v>
      </c>
      <c r="N1277" s="25" t="str" cm="1">
        <f t="array" ref="N1277">_xlfn.IFS(L1277=100%,"выполнено",L1277=0%,"не выполнено",L1277&gt;0%,"в работе",L1277&lt;100%,"в работе")</f>
        <v>выполнено</v>
      </c>
      <c r="O1277" s="25"/>
      <c r="P1277" s="25"/>
      <c r="Q1277" s="25" t="s">
        <v>1032</v>
      </c>
      <c r="R1277" s="25" t="s">
        <v>1703</v>
      </c>
      <c r="S1277" s="48" t="s">
        <v>1706</v>
      </c>
    </row>
    <row r="1278" spans="1:19" x14ac:dyDescent="0.25">
      <c r="A1278" s="47" t="s">
        <v>1689</v>
      </c>
      <c r="B1278" s="44">
        <v>6</v>
      </c>
      <c r="C1278" s="25" t="s">
        <v>114</v>
      </c>
      <c r="D1278" s="25" t="s">
        <v>73</v>
      </c>
      <c r="E1278" s="26">
        <v>45623</v>
      </c>
      <c r="F1278" s="26">
        <v>45630</v>
      </c>
      <c r="G1278" s="25" t="s">
        <v>35</v>
      </c>
      <c r="H1278" s="26">
        <v>45775</v>
      </c>
      <c r="I1278" s="26">
        <v>45776</v>
      </c>
      <c r="J1278" s="25"/>
      <c r="K1278" s="25"/>
      <c r="L1278" s="27">
        <v>1</v>
      </c>
      <c r="M1278" s="26">
        <v>45776</v>
      </c>
      <c r="N1278" s="25" t="str" cm="1">
        <f t="array" ref="N1278">_xlfn.IFS(L1278=100%,"выполнено",L1278=0%,"не выполнено",L1278&gt;0%,"в работе",L1278&lt;100%,"в работе")</f>
        <v>выполнено</v>
      </c>
      <c r="O1278" s="25"/>
      <c r="P1278" s="25"/>
      <c r="Q1278" s="25" t="s">
        <v>1032</v>
      </c>
      <c r="R1278" s="25" t="s">
        <v>1703</v>
      </c>
      <c r="S1278" s="48" t="s">
        <v>1706</v>
      </c>
    </row>
    <row r="1279" spans="1:19" x14ac:dyDescent="0.25">
      <c r="A1279" s="47" t="s">
        <v>1689</v>
      </c>
      <c r="B1279" s="44">
        <v>6</v>
      </c>
      <c r="C1279" s="25" t="s">
        <v>954</v>
      </c>
      <c r="D1279" s="25" t="s">
        <v>112</v>
      </c>
      <c r="E1279" s="26">
        <v>45630</v>
      </c>
      <c r="F1279" s="26">
        <v>45631</v>
      </c>
      <c r="G1279" s="25" t="s">
        <v>112</v>
      </c>
      <c r="H1279" s="26">
        <v>45777</v>
      </c>
      <c r="I1279" s="26">
        <v>45777</v>
      </c>
      <c r="J1279" s="25"/>
      <c r="K1279" s="25"/>
      <c r="L1279" s="27">
        <v>1</v>
      </c>
      <c r="M1279" s="26">
        <v>45777</v>
      </c>
      <c r="N1279" s="25" t="str" cm="1">
        <f t="array" ref="N1279">_xlfn.IFS(L1279=100%,"выполнено",L1279=0%,"не выполнено",L1279&gt;0%,"в работе",L1279&lt;100%,"в работе")</f>
        <v>выполнено</v>
      </c>
      <c r="O1279" s="25"/>
      <c r="P1279" s="25"/>
      <c r="Q1279" s="25" t="s">
        <v>1032</v>
      </c>
      <c r="R1279" s="25" t="s">
        <v>1703</v>
      </c>
      <c r="S1279" s="48" t="s">
        <v>1706</v>
      </c>
    </row>
    <row r="1280" spans="1:19" x14ac:dyDescent="0.25">
      <c r="A1280" s="47" t="s">
        <v>1689</v>
      </c>
      <c r="B1280" s="44">
        <v>6</v>
      </c>
      <c r="C1280" s="25" t="s">
        <v>955</v>
      </c>
      <c r="D1280" s="25" t="s">
        <v>112</v>
      </c>
      <c r="E1280" s="26">
        <v>45637</v>
      </c>
      <c r="F1280" s="26">
        <v>45638</v>
      </c>
      <c r="G1280" s="25" t="s">
        <v>112</v>
      </c>
      <c r="H1280" s="26">
        <v>45789</v>
      </c>
      <c r="I1280" s="26">
        <v>45789</v>
      </c>
      <c r="J1280" s="25"/>
      <c r="K1280" s="25"/>
      <c r="L1280" s="27">
        <v>1</v>
      </c>
      <c r="M1280" s="26">
        <v>45789</v>
      </c>
      <c r="N1280" s="25" t="str" cm="1">
        <f t="array" ref="N1280">_xlfn.IFS(L1280=100%,"выполнено",L1280=0%,"не выполнено",L1280&gt;0%,"в работе",L1280&lt;100%,"в работе")</f>
        <v>выполнено</v>
      </c>
      <c r="O1280" s="25"/>
      <c r="P1280" s="25"/>
      <c r="Q1280" s="25" t="s">
        <v>1032</v>
      </c>
      <c r="R1280" s="25" t="s">
        <v>1703</v>
      </c>
      <c r="S1280" s="48" t="s">
        <v>1706</v>
      </c>
    </row>
    <row r="1281" spans="1:19" x14ac:dyDescent="0.25">
      <c r="A1281" s="47" t="s">
        <v>1689</v>
      </c>
      <c r="B1281" s="44">
        <v>6</v>
      </c>
      <c r="C1281" s="25" t="s">
        <v>1634</v>
      </c>
      <c r="D1281" s="25" t="s">
        <v>27</v>
      </c>
      <c r="E1281" s="26">
        <v>45615</v>
      </c>
      <c r="F1281" s="26">
        <v>45645</v>
      </c>
      <c r="G1281" s="25" t="s">
        <v>27</v>
      </c>
      <c r="H1281" s="26">
        <v>45779</v>
      </c>
      <c r="I1281" s="26">
        <v>45810</v>
      </c>
      <c r="J1281" s="25"/>
      <c r="K1281" s="25"/>
      <c r="L1281" s="27">
        <v>1</v>
      </c>
      <c r="M1281" s="26">
        <v>45810</v>
      </c>
      <c r="N1281" s="25" t="str" cm="1">
        <f t="array" ref="N1281">_xlfn.IFS(L1281=100%,"выполнено",L1281=0%,"не выполнено",L1281&gt;0%,"в работе",L1281&lt;100%,"в работе")</f>
        <v>выполнено</v>
      </c>
      <c r="O1281" s="25"/>
      <c r="P1281" s="25"/>
      <c r="Q1281" s="25" t="s">
        <v>1032</v>
      </c>
      <c r="R1281" s="25" t="s">
        <v>1703</v>
      </c>
      <c r="S1281" s="48" t="s">
        <v>1706</v>
      </c>
    </row>
    <row r="1282" spans="1:19" x14ac:dyDescent="0.25">
      <c r="A1282" s="47" t="s">
        <v>1689</v>
      </c>
      <c r="B1282" s="44">
        <v>6</v>
      </c>
      <c r="C1282" s="25" t="s">
        <v>897</v>
      </c>
      <c r="D1282" s="25" t="s">
        <v>117</v>
      </c>
      <c r="E1282" s="26">
        <v>45631</v>
      </c>
      <c r="F1282" s="26">
        <v>45677</v>
      </c>
      <c r="G1282" s="25" t="s">
        <v>117</v>
      </c>
      <c r="H1282" s="26">
        <v>45779</v>
      </c>
      <c r="I1282" s="26">
        <v>45819</v>
      </c>
      <c r="J1282" s="25"/>
      <c r="K1282" s="25"/>
      <c r="L1282" s="27">
        <v>1</v>
      </c>
      <c r="M1282" s="26">
        <v>45819</v>
      </c>
      <c r="N1282" s="25" t="str" cm="1">
        <f t="array" ref="N1282">_xlfn.IFS(L1282=100%,"выполнено",L1282=0%,"не выполнено",L1282&gt;0%,"в работе",L1282&lt;100%,"в работе")</f>
        <v>выполнено</v>
      </c>
      <c r="O1282" s="25"/>
      <c r="P1282" s="25"/>
      <c r="Q1282" s="25" t="s">
        <v>1032</v>
      </c>
      <c r="R1282" s="25" t="s">
        <v>1703</v>
      </c>
      <c r="S1282" s="48" t="s">
        <v>1706</v>
      </c>
    </row>
    <row r="1283" spans="1:19" x14ac:dyDescent="0.25">
      <c r="A1283" s="47" t="s">
        <v>1689</v>
      </c>
      <c r="B1283" s="44">
        <v>7</v>
      </c>
      <c r="C1283" s="25" t="s">
        <v>118</v>
      </c>
      <c r="D1283" s="25" t="s">
        <v>109</v>
      </c>
      <c r="E1283" s="26">
        <v>45631</v>
      </c>
      <c r="F1283" s="26">
        <v>45670</v>
      </c>
      <c r="G1283" s="25" t="s">
        <v>109</v>
      </c>
      <c r="H1283" s="26">
        <v>45779</v>
      </c>
      <c r="I1283" s="26">
        <v>45812</v>
      </c>
      <c r="J1283" s="25"/>
      <c r="K1283" s="25"/>
      <c r="L1283" s="27">
        <v>1</v>
      </c>
      <c r="M1283" s="26">
        <v>45812</v>
      </c>
      <c r="N1283" s="25" t="str" cm="1">
        <f t="array" ref="N1283">_xlfn.IFS(L1283=100%,"выполнено",L1283=0%,"не выполнено",L1283&gt;0%,"в работе",L1283&lt;100%,"в работе")</f>
        <v>выполнено</v>
      </c>
      <c r="O1283" s="25"/>
      <c r="P1283" s="25"/>
      <c r="Q1283" s="25" t="s">
        <v>1032</v>
      </c>
      <c r="R1283" s="25" t="s">
        <v>1703</v>
      </c>
      <c r="S1283" s="48" t="s">
        <v>1706</v>
      </c>
    </row>
    <row r="1284" spans="1:19" x14ac:dyDescent="0.25">
      <c r="A1284" s="47" t="s">
        <v>1689</v>
      </c>
      <c r="B1284" s="44">
        <v>7</v>
      </c>
      <c r="C1284" s="25" t="s">
        <v>119</v>
      </c>
      <c r="D1284" s="25" t="s">
        <v>33</v>
      </c>
      <c r="E1284" s="26">
        <v>45670</v>
      </c>
      <c r="F1284" s="26">
        <v>45673</v>
      </c>
      <c r="G1284" s="25" t="s">
        <v>33</v>
      </c>
      <c r="H1284" s="26">
        <v>45813</v>
      </c>
      <c r="I1284" s="26">
        <v>45817</v>
      </c>
      <c r="J1284" s="25"/>
      <c r="K1284" s="25"/>
      <c r="L1284" s="27">
        <v>1</v>
      </c>
      <c r="M1284" s="26">
        <v>45817</v>
      </c>
      <c r="N1284" s="25" t="str" cm="1">
        <f t="array" ref="N1284">_xlfn.IFS(L1284=100%,"выполнено",L1284=0%,"не выполнено",L1284&gt;0%,"в работе",L1284&lt;100%,"в работе")</f>
        <v>выполнено</v>
      </c>
      <c r="O1284" s="25"/>
      <c r="P1284" s="25"/>
      <c r="Q1284" s="25" t="s">
        <v>1032</v>
      </c>
      <c r="R1284" s="25" t="s">
        <v>1703</v>
      </c>
      <c r="S1284" s="48" t="s">
        <v>1706</v>
      </c>
    </row>
    <row r="1285" spans="1:19" x14ac:dyDescent="0.25">
      <c r="A1285" s="47" t="s">
        <v>1689</v>
      </c>
      <c r="B1285" s="44">
        <v>7</v>
      </c>
      <c r="C1285" s="25" t="s">
        <v>120</v>
      </c>
      <c r="D1285" s="25" t="s">
        <v>35</v>
      </c>
      <c r="E1285" s="26">
        <v>45673</v>
      </c>
      <c r="F1285" s="26">
        <v>45677</v>
      </c>
      <c r="G1285" s="25" t="s">
        <v>35</v>
      </c>
      <c r="H1285" s="26">
        <v>45818</v>
      </c>
      <c r="I1285" s="26">
        <v>45819</v>
      </c>
      <c r="J1285" s="25"/>
      <c r="K1285" s="25"/>
      <c r="L1285" s="27">
        <v>1</v>
      </c>
      <c r="M1285" s="26">
        <v>45819</v>
      </c>
      <c r="N1285" s="25" t="str" cm="1">
        <f t="array" ref="N1285">_xlfn.IFS(L1285=100%,"выполнено",L1285=0%,"не выполнено",L1285&gt;0%,"в работе",L1285&lt;100%,"в работе")</f>
        <v>выполнено</v>
      </c>
      <c r="O1285" s="25"/>
      <c r="P1285" s="25"/>
      <c r="Q1285" s="25" t="s">
        <v>1032</v>
      </c>
      <c r="R1285" s="25" t="s">
        <v>1703</v>
      </c>
      <c r="S1285" s="48" t="s">
        <v>1706</v>
      </c>
    </row>
    <row r="1286" spans="1:19" x14ac:dyDescent="0.25">
      <c r="A1286" s="47" t="s">
        <v>1689</v>
      </c>
      <c r="B1286" s="44">
        <v>6</v>
      </c>
      <c r="C1286" s="25" t="s">
        <v>3138</v>
      </c>
      <c r="D1286" s="25" t="s">
        <v>30</v>
      </c>
      <c r="E1286" s="26">
        <v>45638</v>
      </c>
      <c r="F1286" s="26">
        <v>45687</v>
      </c>
      <c r="G1286" s="25" t="s">
        <v>65</v>
      </c>
      <c r="H1286" s="26">
        <v>45790</v>
      </c>
      <c r="I1286" s="26">
        <v>45828</v>
      </c>
      <c r="J1286" s="25"/>
      <c r="K1286" s="25"/>
      <c r="L1286" s="27">
        <v>1</v>
      </c>
      <c r="M1286" s="26">
        <v>45828</v>
      </c>
      <c r="N1286" s="25" t="str" cm="1">
        <f t="array" ref="N1286">_xlfn.IFS(L1286=100%,"выполнено",L1286=0%,"не выполнено",L1286&gt;0%,"в работе",L1286&lt;100%,"в работе")</f>
        <v>выполнено</v>
      </c>
      <c r="O1286" s="25"/>
      <c r="P1286" s="25"/>
      <c r="Q1286" s="25" t="s">
        <v>1032</v>
      </c>
      <c r="R1286" s="25" t="s">
        <v>1703</v>
      </c>
      <c r="S1286" s="48" t="s">
        <v>1706</v>
      </c>
    </row>
    <row r="1287" spans="1:19" x14ac:dyDescent="0.25">
      <c r="A1287" s="47" t="s">
        <v>1689</v>
      </c>
      <c r="B1287" s="44">
        <v>7</v>
      </c>
      <c r="C1287" s="25" t="s">
        <v>898</v>
      </c>
      <c r="D1287" s="25" t="s">
        <v>69</v>
      </c>
      <c r="E1287" s="26">
        <v>45638</v>
      </c>
      <c r="F1287" s="26">
        <v>45670</v>
      </c>
      <c r="G1287" s="25" t="s">
        <v>27</v>
      </c>
      <c r="H1287" s="26">
        <v>45790</v>
      </c>
      <c r="I1287" s="26">
        <v>45817</v>
      </c>
      <c r="J1287" s="25"/>
      <c r="K1287" s="25"/>
      <c r="L1287" s="27">
        <v>1</v>
      </c>
      <c r="M1287" s="26">
        <v>45817</v>
      </c>
      <c r="N1287" s="25" t="str" cm="1">
        <f t="array" ref="N1287">_xlfn.IFS(L1287=100%,"выполнено",L1287=0%,"не выполнено",L1287&gt;0%,"в работе",L1287&lt;100%,"в работе")</f>
        <v>выполнено</v>
      </c>
      <c r="O1287" s="25"/>
      <c r="P1287" s="25"/>
      <c r="Q1287" s="25" t="s">
        <v>1032</v>
      </c>
      <c r="R1287" s="25" t="s">
        <v>1703</v>
      </c>
      <c r="S1287" s="48" t="s">
        <v>1706</v>
      </c>
    </row>
    <row r="1288" spans="1:19" x14ac:dyDescent="0.25">
      <c r="A1288" s="47" t="s">
        <v>1689</v>
      </c>
      <c r="B1288" s="44">
        <v>7</v>
      </c>
      <c r="C1288" s="25" t="s">
        <v>960</v>
      </c>
      <c r="D1288" s="25" t="s">
        <v>7</v>
      </c>
      <c r="E1288" s="26">
        <v>45670</v>
      </c>
      <c r="F1288" s="26">
        <v>45670</v>
      </c>
      <c r="G1288" s="25" t="s">
        <v>7</v>
      </c>
      <c r="H1288" s="26">
        <v>45817</v>
      </c>
      <c r="I1288" s="26">
        <v>45817</v>
      </c>
      <c r="J1288" s="25"/>
      <c r="K1288" s="25"/>
      <c r="L1288" s="27">
        <v>1</v>
      </c>
      <c r="M1288" s="26">
        <v>45817</v>
      </c>
      <c r="N1288" s="25" t="str" cm="1">
        <f t="array" ref="N1288">_xlfn.IFS(L1288=100%,"выполнено",L1288=0%,"не выполнено",L1288&gt;0%,"в работе",L1288&lt;100%,"в работе")</f>
        <v>выполнено</v>
      </c>
      <c r="O1288" s="25"/>
      <c r="P1288" s="25"/>
      <c r="Q1288" s="25" t="s">
        <v>1032</v>
      </c>
      <c r="R1288" s="25" t="s">
        <v>1703</v>
      </c>
      <c r="S1288" s="48" t="s">
        <v>1706</v>
      </c>
    </row>
    <row r="1289" spans="1:19" x14ac:dyDescent="0.25">
      <c r="A1289" s="47" t="s">
        <v>1689</v>
      </c>
      <c r="B1289" s="44">
        <v>7</v>
      </c>
      <c r="C1289" s="25" t="s">
        <v>961</v>
      </c>
      <c r="D1289" s="25" t="s">
        <v>73</v>
      </c>
      <c r="E1289" s="26">
        <v>45670</v>
      </c>
      <c r="F1289" s="26">
        <v>45677</v>
      </c>
      <c r="G1289" s="25" t="s">
        <v>73</v>
      </c>
      <c r="H1289" s="26">
        <v>45818</v>
      </c>
      <c r="I1289" s="26">
        <v>45824</v>
      </c>
      <c r="J1289" s="25"/>
      <c r="K1289" s="25"/>
      <c r="L1289" s="27">
        <v>1</v>
      </c>
      <c r="M1289" s="26">
        <v>45824</v>
      </c>
      <c r="N1289" s="25" t="str" cm="1">
        <f t="array" ref="N1289">_xlfn.IFS(L1289=100%,"выполнено",L1289=0%,"не выполнено",L1289&gt;0%,"в работе",L1289&lt;100%,"в работе")</f>
        <v>выполнено</v>
      </c>
      <c r="O1289" s="25"/>
      <c r="P1289" s="25"/>
      <c r="Q1289" s="25" t="s">
        <v>1032</v>
      </c>
      <c r="R1289" s="25" t="s">
        <v>1703</v>
      </c>
      <c r="S1289" s="48" t="s">
        <v>1706</v>
      </c>
    </row>
    <row r="1290" spans="1:19" x14ac:dyDescent="0.25">
      <c r="A1290" s="47" t="s">
        <v>1689</v>
      </c>
      <c r="B1290" s="44">
        <v>7</v>
      </c>
      <c r="C1290" s="25" t="s">
        <v>962</v>
      </c>
      <c r="D1290" s="25" t="s">
        <v>106</v>
      </c>
      <c r="E1290" s="26">
        <v>45677</v>
      </c>
      <c r="F1290" s="26">
        <v>45687</v>
      </c>
      <c r="G1290" s="25" t="s">
        <v>192</v>
      </c>
      <c r="H1290" s="26">
        <v>45825</v>
      </c>
      <c r="I1290" s="26">
        <v>45828</v>
      </c>
      <c r="J1290" s="25"/>
      <c r="K1290" s="25"/>
      <c r="L1290" s="27">
        <v>1</v>
      </c>
      <c r="M1290" s="26">
        <v>45828</v>
      </c>
      <c r="N1290" s="25" t="str" cm="1">
        <f t="array" ref="N1290">_xlfn.IFS(L1290=100%,"выполнено",L1290=0%,"не выполнено",L1290&gt;0%,"в работе",L1290&lt;100%,"в работе")</f>
        <v>выполнено</v>
      </c>
      <c r="O1290" s="25"/>
      <c r="P1290" s="25"/>
      <c r="Q1290" s="25" t="s">
        <v>1032</v>
      </c>
      <c r="R1290" s="25" t="s">
        <v>1703</v>
      </c>
      <c r="S1290" s="48" t="s">
        <v>1706</v>
      </c>
    </row>
    <row r="1291" spans="1:19" x14ac:dyDescent="0.25">
      <c r="A1291" s="47" t="s">
        <v>1689</v>
      </c>
      <c r="B1291" s="44">
        <v>5</v>
      </c>
      <c r="C1291" s="25" t="s">
        <v>2173</v>
      </c>
      <c r="D1291" s="25" t="s">
        <v>110</v>
      </c>
      <c r="E1291" s="26">
        <v>45646</v>
      </c>
      <c r="F1291" s="26">
        <v>45708</v>
      </c>
      <c r="G1291" s="25" t="s">
        <v>30</v>
      </c>
      <c r="H1291" s="26">
        <v>45849</v>
      </c>
      <c r="I1291" s="26">
        <v>45890</v>
      </c>
      <c r="J1291" s="25"/>
      <c r="K1291" s="25"/>
      <c r="L1291" s="27">
        <v>0.27</v>
      </c>
      <c r="M1291" s="26" t="s">
        <v>2</v>
      </c>
      <c r="N1291" s="25" t="str" cm="1">
        <f t="array" ref="N1291">_xlfn.IFS(L1291=100%,"выполнено",L1291=0%,"не выполнено",L1291&gt;0%,"в работе",L1291&lt;100%,"в работе")</f>
        <v>в работе</v>
      </c>
      <c r="O1291" s="25"/>
      <c r="P1291" s="25"/>
      <c r="Q1291" s="25" t="s">
        <v>1032</v>
      </c>
      <c r="R1291" s="25" t="s">
        <v>1703</v>
      </c>
      <c r="S1291" s="48" t="s">
        <v>1706</v>
      </c>
    </row>
    <row r="1292" spans="1:19" x14ac:dyDescent="0.25">
      <c r="A1292" s="47" t="s">
        <v>1689</v>
      </c>
      <c r="B1292" s="44">
        <v>6</v>
      </c>
      <c r="C1292" s="25" t="s">
        <v>111</v>
      </c>
      <c r="D1292" s="25" t="s">
        <v>112</v>
      </c>
      <c r="E1292" s="26">
        <v>45646</v>
      </c>
      <c r="F1292" s="26">
        <v>45649</v>
      </c>
      <c r="G1292" s="25" t="s">
        <v>112</v>
      </c>
      <c r="H1292" s="26">
        <v>45849</v>
      </c>
      <c r="I1292" s="26">
        <v>45849</v>
      </c>
      <c r="J1292" s="25"/>
      <c r="K1292" s="25"/>
      <c r="L1292" s="27">
        <v>1</v>
      </c>
      <c r="M1292" s="26">
        <v>45849</v>
      </c>
      <c r="N1292" s="25" t="str" cm="1">
        <f t="array" ref="N1292">_xlfn.IFS(L1292=100%,"выполнено",L1292=0%,"не выполнено",L1292&gt;0%,"в работе",L1292&lt;100%,"в работе")</f>
        <v>выполнено</v>
      </c>
      <c r="O1292" s="25"/>
      <c r="P1292" s="25"/>
      <c r="Q1292" s="25" t="s">
        <v>1032</v>
      </c>
      <c r="R1292" s="25" t="s">
        <v>1703</v>
      </c>
      <c r="S1292" s="48" t="s">
        <v>1706</v>
      </c>
    </row>
    <row r="1293" spans="1:19" x14ac:dyDescent="0.25">
      <c r="A1293" s="47" t="s">
        <v>1689</v>
      </c>
      <c r="B1293" s="44">
        <v>6</v>
      </c>
      <c r="C1293" s="25" t="s">
        <v>113</v>
      </c>
      <c r="D1293" s="25" t="s">
        <v>73</v>
      </c>
      <c r="E1293" s="26">
        <v>45649</v>
      </c>
      <c r="F1293" s="26">
        <v>45656</v>
      </c>
      <c r="G1293" s="25" t="s">
        <v>192</v>
      </c>
      <c r="H1293" s="26">
        <v>45852</v>
      </c>
      <c r="I1293" s="26">
        <v>45855</v>
      </c>
      <c r="J1293" s="25"/>
      <c r="K1293" s="25"/>
      <c r="L1293" s="27">
        <v>1</v>
      </c>
      <c r="M1293" s="26">
        <v>45855</v>
      </c>
      <c r="N1293" s="25" t="str" cm="1">
        <f t="array" ref="N1293">_xlfn.IFS(L1293=100%,"выполнено",L1293=0%,"не выполнено",L1293&gt;0%,"в работе",L1293&lt;100%,"в работе")</f>
        <v>выполнено</v>
      </c>
      <c r="O1293" s="25"/>
      <c r="P1293" s="25"/>
      <c r="Q1293" s="25" t="s">
        <v>1032</v>
      </c>
      <c r="R1293" s="25" t="s">
        <v>1703</v>
      </c>
      <c r="S1293" s="48" t="s">
        <v>1706</v>
      </c>
    </row>
    <row r="1294" spans="1:19" x14ac:dyDescent="0.25">
      <c r="A1294" s="47" t="s">
        <v>1689</v>
      </c>
      <c r="B1294" s="44">
        <v>6</v>
      </c>
      <c r="C1294" s="25" t="s">
        <v>114</v>
      </c>
      <c r="D1294" s="25" t="s">
        <v>73</v>
      </c>
      <c r="E1294" s="26">
        <v>45656</v>
      </c>
      <c r="F1294" s="26">
        <v>45666</v>
      </c>
      <c r="G1294" s="25" t="s">
        <v>73</v>
      </c>
      <c r="H1294" s="26">
        <v>45849</v>
      </c>
      <c r="I1294" s="26">
        <v>45855</v>
      </c>
      <c r="J1294" s="25"/>
      <c r="K1294" s="25"/>
      <c r="L1294" s="27">
        <v>1</v>
      </c>
      <c r="M1294" s="26">
        <v>45855</v>
      </c>
      <c r="N1294" s="25" t="str" cm="1">
        <f t="array" ref="N1294">_xlfn.IFS(L1294=100%,"выполнено",L1294=0%,"не выполнено",L1294&gt;0%,"в работе",L1294&lt;100%,"в работе")</f>
        <v>выполнено</v>
      </c>
      <c r="O1294" s="25"/>
      <c r="P1294" s="25"/>
      <c r="Q1294" s="25" t="s">
        <v>1032</v>
      </c>
      <c r="R1294" s="25" t="s">
        <v>1703</v>
      </c>
      <c r="S1294" s="48" t="s">
        <v>1706</v>
      </c>
    </row>
    <row r="1295" spans="1:19" x14ac:dyDescent="0.25">
      <c r="A1295" s="47" t="s">
        <v>1689</v>
      </c>
      <c r="B1295" s="44">
        <v>6</v>
      </c>
      <c r="C1295" s="25" t="s">
        <v>1637</v>
      </c>
      <c r="D1295" s="25" t="s">
        <v>112</v>
      </c>
      <c r="E1295" s="26">
        <v>45666</v>
      </c>
      <c r="F1295" s="26">
        <v>45667</v>
      </c>
      <c r="G1295" s="25" t="s">
        <v>112</v>
      </c>
      <c r="H1295" s="26">
        <v>45856</v>
      </c>
      <c r="I1295" s="26">
        <v>45856</v>
      </c>
      <c r="J1295" s="25"/>
      <c r="K1295" s="25"/>
      <c r="L1295" s="27">
        <v>1</v>
      </c>
      <c r="M1295" s="26">
        <v>45856</v>
      </c>
      <c r="N1295" s="25" t="str" cm="1">
        <f t="array" ref="N1295">_xlfn.IFS(L1295=100%,"выполнено",L1295=0%,"не выполнено",L1295&gt;0%,"в работе",L1295&lt;100%,"в работе")</f>
        <v>выполнено</v>
      </c>
      <c r="O1295" s="25"/>
      <c r="P1295" s="25"/>
      <c r="Q1295" s="25" t="s">
        <v>1032</v>
      </c>
      <c r="R1295" s="25" t="s">
        <v>1703</v>
      </c>
      <c r="S1295" s="48" t="s">
        <v>1706</v>
      </c>
    </row>
    <row r="1296" spans="1:19" x14ac:dyDescent="0.25">
      <c r="A1296" s="47" t="s">
        <v>1689</v>
      </c>
      <c r="B1296" s="44">
        <v>6</v>
      </c>
      <c r="C1296" s="25" t="s">
        <v>115</v>
      </c>
      <c r="D1296" s="25" t="s">
        <v>27</v>
      </c>
      <c r="E1296" s="26">
        <v>45646</v>
      </c>
      <c r="F1296" s="26">
        <v>45679</v>
      </c>
      <c r="G1296" s="25" t="s">
        <v>27</v>
      </c>
      <c r="H1296" s="26">
        <v>45849</v>
      </c>
      <c r="I1296" s="26">
        <v>45876</v>
      </c>
      <c r="J1296" s="25"/>
      <c r="K1296" s="25"/>
      <c r="L1296" s="27">
        <v>0.1</v>
      </c>
      <c r="M1296" s="26" t="s">
        <v>2</v>
      </c>
      <c r="N1296" s="25" t="str" cm="1">
        <f t="array" ref="N1296">_xlfn.IFS(L1296=100%,"выполнено",L1296=0%,"не выполнено",L1296&gt;0%,"в работе",L1296&lt;100%,"в работе")</f>
        <v>в работе</v>
      </c>
      <c r="O1296" s="25"/>
      <c r="P1296" s="25"/>
      <c r="Q1296" s="25" t="s">
        <v>1032</v>
      </c>
      <c r="R1296" s="25" t="s">
        <v>1703</v>
      </c>
      <c r="S1296" s="48" t="s">
        <v>1706</v>
      </c>
    </row>
    <row r="1297" spans="1:19" x14ac:dyDescent="0.25">
      <c r="A1297" s="47" t="s">
        <v>1689</v>
      </c>
      <c r="B1297" s="44">
        <v>6</v>
      </c>
      <c r="C1297" s="25" t="s">
        <v>116</v>
      </c>
      <c r="D1297" s="25" t="s">
        <v>65</v>
      </c>
      <c r="E1297" s="26">
        <v>45667</v>
      </c>
      <c r="F1297" s="26">
        <v>45708</v>
      </c>
      <c r="G1297" s="25" t="s">
        <v>41</v>
      </c>
      <c r="H1297" s="26">
        <v>45856</v>
      </c>
      <c r="I1297" s="26">
        <v>45890</v>
      </c>
      <c r="J1297" s="25"/>
      <c r="K1297" s="25"/>
      <c r="L1297" s="27">
        <v>0.09</v>
      </c>
      <c r="M1297" s="26" t="s">
        <v>2</v>
      </c>
      <c r="N1297" s="25" t="str" cm="1">
        <f t="array" ref="N1297">_xlfn.IFS(L1297=100%,"выполнено",L1297=0%,"не выполнено",L1297&gt;0%,"в работе",L1297&lt;100%,"в работе")</f>
        <v>в работе</v>
      </c>
      <c r="O1297" s="25"/>
      <c r="P1297" s="25"/>
      <c r="Q1297" s="25" t="s">
        <v>1032</v>
      </c>
      <c r="R1297" s="25" t="s">
        <v>1703</v>
      </c>
      <c r="S1297" s="48" t="s">
        <v>1706</v>
      </c>
    </row>
    <row r="1298" spans="1:19" x14ac:dyDescent="0.25">
      <c r="A1298" s="47" t="s">
        <v>1689</v>
      </c>
      <c r="B1298" s="44">
        <v>7</v>
      </c>
      <c r="C1298" s="25" t="s">
        <v>118</v>
      </c>
      <c r="D1298" s="25" t="s">
        <v>109</v>
      </c>
      <c r="E1298" s="26">
        <v>45667</v>
      </c>
      <c r="F1298" s="26">
        <v>45699</v>
      </c>
      <c r="G1298" s="25" t="s">
        <v>109</v>
      </c>
      <c r="H1298" s="26">
        <v>45856</v>
      </c>
      <c r="I1298" s="26">
        <v>45887</v>
      </c>
      <c r="J1298" s="25"/>
      <c r="K1298" s="25"/>
      <c r="L1298" s="27">
        <v>0.1</v>
      </c>
      <c r="M1298" s="26" t="s">
        <v>2</v>
      </c>
      <c r="N1298" s="25" t="str" cm="1">
        <f t="array" ref="N1298">_xlfn.IFS(L1298=100%,"выполнено",L1298=0%,"не выполнено",L1298&gt;0%,"в работе",L1298&lt;100%,"в работе")</f>
        <v>в работе</v>
      </c>
      <c r="O1298" s="25"/>
      <c r="P1298" s="25"/>
      <c r="Q1298" s="25" t="s">
        <v>1032</v>
      </c>
      <c r="R1298" s="25" t="s">
        <v>1703</v>
      </c>
      <c r="S1298" s="48" t="s">
        <v>1706</v>
      </c>
    </row>
    <row r="1299" spans="1:19" x14ac:dyDescent="0.25">
      <c r="A1299" s="47" t="s">
        <v>1689</v>
      </c>
      <c r="B1299" s="44">
        <v>7</v>
      </c>
      <c r="C1299" s="25" t="s">
        <v>119</v>
      </c>
      <c r="D1299" s="25" t="s">
        <v>73</v>
      </c>
      <c r="E1299" s="26">
        <v>45699</v>
      </c>
      <c r="F1299" s="26">
        <v>45706</v>
      </c>
      <c r="G1299" s="25" t="s">
        <v>112</v>
      </c>
      <c r="H1299" s="26">
        <v>45888</v>
      </c>
      <c r="I1299" s="26">
        <v>45888</v>
      </c>
      <c r="J1299" s="25"/>
      <c r="K1299" s="25"/>
      <c r="L1299" s="27">
        <v>0</v>
      </c>
      <c r="M1299" s="26" t="s">
        <v>2</v>
      </c>
      <c r="N1299" s="25" t="str" cm="1">
        <f t="array" ref="N1299">_xlfn.IFS(L1299=100%,"выполнено",L1299=0%,"не выполнено",L1299&gt;0%,"в работе",L1299&lt;100%,"в работе")</f>
        <v>не выполнено</v>
      </c>
      <c r="O1299" s="25"/>
      <c r="P1299" s="25"/>
      <c r="Q1299" s="25" t="s">
        <v>1032</v>
      </c>
      <c r="R1299" s="25" t="s">
        <v>1703</v>
      </c>
      <c r="S1299" s="48" t="s">
        <v>1706</v>
      </c>
    </row>
    <row r="1300" spans="1:19" x14ac:dyDescent="0.25">
      <c r="A1300" s="47" t="s">
        <v>1689</v>
      </c>
      <c r="B1300" s="44">
        <v>7</v>
      </c>
      <c r="C1300" s="25" t="s">
        <v>120</v>
      </c>
      <c r="D1300" s="25" t="s">
        <v>35</v>
      </c>
      <c r="E1300" s="26">
        <v>45706</v>
      </c>
      <c r="F1300" s="26">
        <v>45708</v>
      </c>
      <c r="G1300" s="25" t="s">
        <v>35</v>
      </c>
      <c r="H1300" s="26">
        <v>45889</v>
      </c>
      <c r="I1300" s="26">
        <v>45890</v>
      </c>
      <c r="J1300" s="25"/>
      <c r="K1300" s="25"/>
      <c r="L1300" s="27">
        <v>0</v>
      </c>
      <c r="M1300" s="26" t="s">
        <v>2</v>
      </c>
      <c r="N1300" s="25" t="str" cm="1">
        <f t="array" ref="N1300">_xlfn.IFS(L1300=100%,"выполнено",L1300=0%,"не выполнено",L1300&gt;0%,"в работе",L1300&lt;100%,"в работе")</f>
        <v>не выполнено</v>
      </c>
      <c r="O1300" s="25"/>
      <c r="P1300" s="25"/>
      <c r="Q1300" s="25" t="s">
        <v>1032</v>
      </c>
      <c r="R1300" s="25" t="s">
        <v>1703</v>
      </c>
      <c r="S1300" s="48" t="s">
        <v>1706</v>
      </c>
    </row>
    <row r="1301" spans="1:19" x14ac:dyDescent="0.25">
      <c r="A1301" s="47" t="s">
        <v>1689</v>
      </c>
      <c r="B1301" s="44">
        <v>5</v>
      </c>
      <c r="C1301" s="25" t="s">
        <v>121</v>
      </c>
      <c r="D1301" s="25" t="s">
        <v>122</v>
      </c>
      <c r="E1301" s="26">
        <v>45701</v>
      </c>
      <c r="F1301" s="26">
        <v>45765</v>
      </c>
      <c r="G1301" s="25" t="s">
        <v>122</v>
      </c>
      <c r="H1301" s="26">
        <v>45856</v>
      </c>
      <c r="I1301" s="26">
        <v>45918</v>
      </c>
      <c r="J1301" s="25"/>
      <c r="K1301" s="25"/>
      <c r="L1301" s="27">
        <v>0.56000000000000005</v>
      </c>
      <c r="M1301" s="26" t="s">
        <v>2</v>
      </c>
      <c r="N1301" s="25" t="str" cm="1">
        <f t="array" ref="N1301">_xlfn.IFS(L1301=100%,"выполнено",L1301=0%,"не выполнено",L1301&gt;0%,"в работе",L1301&lt;100%,"в работе")</f>
        <v>в работе</v>
      </c>
      <c r="O1301" s="25"/>
      <c r="P1301" s="25"/>
      <c r="Q1301" s="25" t="s">
        <v>1032</v>
      </c>
      <c r="R1301" s="25" t="s">
        <v>1703</v>
      </c>
      <c r="S1301" s="48" t="s">
        <v>1706</v>
      </c>
    </row>
    <row r="1302" spans="1:19" x14ac:dyDescent="0.25">
      <c r="A1302" s="47" t="s">
        <v>1689</v>
      </c>
      <c r="B1302" s="44">
        <v>6</v>
      </c>
      <c r="C1302" s="25" t="s">
        <v>2177</v>
      </c>
      <c r="D1302" s="25" t="s">
        <v>7</v>
      </c>
      <c r="E1302" s="26">
        <v>45701</v>
      </c>
      <c r="F1302" s="26">
        <v>45701</v>
      </c>
      <c r="G1302" s="25" t="s">
        <v>7</v>
      </c>
      <c r="H1302" s="26">
        <v>45856</v>
      </c>
      <c r="I1302" s="26">
        <v>45856</v>
      </c>
      <c r="J1302" s="25"/>
      <c r="K1302" s="25"/>
      <c r="L1302" s="27">
        <v>1</v>
      </c>
      <c r="M1302" s="26">
        <v>45856</v>
      </c>
      <c r="N1302" s="25" t="str" cm="1">
        <f t="array" ref="N1302">_xlfn.IFS(L1302=100%,"выполнено",L1302=0%,"не выполнено",L1302&gt;0%,"в работе",L1302&lt;100%,"в работе")</f>
        <v>выполнено</v>
      </c>
      <c r="O1302" s="25"/>
      <c r="P1302" s="25"/>
      <c r="Q1302" s="25" t="s">
        <v>1032</v>
      </c>
      <c r="R1302" s="25" t="s">
        <v>1703</v>
      </c>
      <c r="S1302" s="48" t="s">
        <v>1706</v>
      </c>
    </row>
    <row r="1303" spans="1:19" x14ac:dyDescent="0.25">
      <c r="A1303" s="47" t="s">
        <v>1689</v>
      </c>
      <c r="B1303" s="44">
        <v>6</v>
      </c>
      <c r="C1303" s="25" t="s">
        <v>123</v>
      </c>
      <c r="D1303" s="25" t="s">
        <v>41</v>
      </c>
      <c r="E1303" s="26">
        <v>45701</v>
      </c>
      <c r="F1303" s="26">
        <v>45736</v>
      </c>
      <c r="G1303" s="25" t="s">
        <v>41</v>
      </c>
      <c r="H1303" s="26">
        <v>45856</v>
      </c>
      <c r="I1303" s="26">
        <v>45890</v>
      </c>
      <c r="J1303" s="25"/>
      <c r="K1303" s="25"/>
      <c r="L1303" s="27">
        <v>1</v>
      </c>
      <c r="M1303" s="26">
        <v>45890</v>
      </c>
      <c r="N1303" s="25" t="str" cm="1">
        <f t="array" ref="N1303">_xlfn.IFS(L1303=100%,"выполнено",L1303=0%,"не выполнено",L1303&gt;0%,"в работе",L1303&lt;100%,"в работе")</f>
        <v>выполнено</v>
      </c>
      <c r="O1303" s="25"/>
      <c r="P1303" s="25"/>
      <c r="Q1303" s="25" t="s">
        <v>465</v>
      </c>
      <c r="R1303" s="25" t="s">
        <v>465</v>
      </c>
      <c r="S1303" s="48" t="s">
        <v>1706</v>
      </c>
    </row>
    <row r="1304" spans="1:19" x14ac:dyDescent="0.25">
      <c r="A1304" s="47" t="s">
        <v>1689</v>
      </c>
      <c r="B1304" s="44">
        <v>6</v>
      </c>
      <c r="C1304" s="25" t="s">
        <v>2178</v>
      </c>
      <c r="D1304" s="25" t="s">
        <v>7</v>
      </c>
      <c r="E1304" s="26">
        <v>45736</v>
      </c>
      <c r="F1304" s="26">
        <v>45736</v>
      </c>
      <c r="G1304" s="25" t="s">
        <v>7</v>
      </c>
      <c r="H1304" s="26">
        <v>45890</v>
      </c>
      <c r="I1304" s="26">
        <v>45890</v>
      </c>
      <c r="J1304" s="25"/>
      <c r="K1304" s="25"/>
      <c r="L1304" s="27">
        <v>0</v>
      </c>
      <c r="M1304" s="26" t="s">
        <v>2</v>
      </c>
      <c r="N1304" s="25" t="str" cm="1">
        <f t="array" ref="N1304">_xlfn.IFS(L1304=100%,"выполнено",L1304=0%,"не выполнено",L1304&gt;0%,"в работе",L1304&lt;100%,"в работе")</f>
        <v>не выполнено</v>
      </c>
      <c r="O1304" s="25"/>
      <c r="P1304" s="25"/>
      <c r="Q1304" s="25" t="s">
        <v>1032</v>
      </c>
      <c r="R1304" s="25" t="s">
        <v>1703</v>
      </c>
      <c r="S1304" s="48" t="s">
        <v>1706</v>
      </c>
    </row>
    <row r="1305" spans="1:19" x14ac:dyDescent="0.25">
      <c r="A1305" s="47" t="s">
        <v>1689</v>
      </c>
      <c r="B1305" s="44">
        <v>6</v>
      </c>
      <c r="C1305" s="25" t="s">
        <v>124</v>
      </c>
      <c r="D1305" s="25" t="s">
        <v>67</v>
      </c>
      <c r="E1305" s="26">
        <v>45736</v>
      </c>
      <c r="F1305" s="26">
        <v>45751</v>
      </c>
      <c r="G1305" s="25" t="s">
        <v>67</v>
      </c>
      <c r="H1305" s="26">
        <v>45891</v>
      </c>
      <c r="I1305" s="26">
        <v>45904</v>
      </c>
      <c r="J1305" s="25"/>
      <c r="K1305" s="25"/>
      <c r="L1305" s="27">
        <v>0</v>
      </c>
      <c r="M1305" s="26" t="s">
        <v>2</v>
      </c>
      <c r="N1305" s="25" t="str" cm="1">
        <f t="array" ref="N1305">_xlfn.IFS(L1305=100%,"выполнено",L1305=0%,"не выполнено",L1305&gt;0%,"в работе",L1305&lt;100%,"в работе")</f>
        <v>не выполнено</v>
      </c>
      <c r="O1305" s="25"/>
      <c r="P1305" s="25"/>
      <c r="Q1305" s="25" t="s">
        <v>1032</v>
      </c>
      <c r="R1305" s="25" t="s">
        <v>1703</v>
      </c>
      <c r="S1305" s="48" t="s">
        <v>1706</v>
      </c>
    </row>
    <row r="1306" spans="1:19" x14ac:dyDescent="0.25">
      <c r="A1306" s="47" t="s">
        <v>1689</v>
      </c>
      <c r="B1306" s="44">
        <v>6</v>
      </c>
      <c r="C1306" s="25" t="s">
        <v>125</v>
      </c>
      <c r="D1306" s="25" t="s">
        <v>67</v>
      </c>
      <c r="E1306" s="26">
        <v>45751</v>
      </c>
      <c r="F1306" s="26">
        <v>45765</v>
      </c>
      <c r="G1306" s="25" t="s">
        <v>67</v>
      </c>
      <c r="H1306" s="26">
        <v>45905</v>
      </c>
      <c r="I1306" s="26">
        <v>45918</v>
      </c>
      <c r="J1306" s="25"/>
      <c r="K1306" s="25"/>
      <c r="L1306" s="27">
        <v>0</v>
      </c>
      <c r="M1306" s="26" t="s">
        <v>2</v>
      </c>
      <c r="N1306" s="25" t="str" cm="1">
        <f t="array" ref="N1306">_xlfn.IFS(L1306=100%,"выполнено",L1306=0%,"не выполнено",L1306&gt;0%,"в работе",L1306&lt;100%,"в работе")</f>
        <v>не выполнено</v>
      </c>
      <c r="O1306" s="25"/>
      <c r="P1306" s="25"/>
      <c r="Q1306" s="25" t="s">
        <v>465</v>
      </c>
      <c r="R1306" s="25" t="s">
        <v>465</v>
      </c>
      <c r="S1306" s="48" t="s">
        <v>1706</v>
      </c>
    </row>
    <row r="1307" spans="1:19" x14ac:dyDescent="0.25">
      <c r="A1307" s="47" t="s">
        <v>1689</v>
      </c>
      <c r="B1307" s="44">
        <v>4</v>
      </c>
      <c r="C1307" s="25" t="s">
        <v>2011</v>
      </c>
      <c r="D1307" s="25" t="s">
        <v>78</v>
      </c>
      <c r="E1307" s="26">
        <v>45555</v>
      </c>
      <c r="F1307" s="26">
        <v>45688</v>
      </c>
      <c r="G1307" s="25" t="s">
        <v>1834</v>
      </c>
      <c r="H1307" s="26">
        <v>45856</v>
      </c>
      <c r="I1307" s="26">
        <v>46045</v>
      </c>
      <c r="J1307" s="25"/>
      <c r="K1307" s="25"/>
      <c r="L1307" s="27">
        <v>0</v>
      </c>
      <c r="M1307" s="26" t="s">
        <v>2</v>
      </c>
      <c r="N1307" s="25" t="str" cm="1">
        <f t="array" ref="N1307">_xlfn.IFS(L1307=100%,"выполнено",L1307=0%,"не выполнено",L1307&gt;0%,"в работе",L1307&lt;100%,"в работе")</f>
        <v>не выполнено</v>
      </c>
      <c r="O1307" s="25"/>
      <c r="P1307" s="25"/>
      <c r="Q1307" s="25" t="s">
        <v>1719</v>
      </c>
      <c r="R1307" s="25" t="s">
        <v>1719</v>
      </c>
      <c r="S1307" s="48" t="s">
        <v>1706</v>
      </c>
    </row>
    <row r="1308" spans="1:19" x14ac:dyDescent="0.25">
      <c r="A1308" s="47" t="s">
        <v>1689</v>
      </c>
      <c r="B1308" s="44">
        <v>5</v>
      </c>
      <c r="C1308" s="25" t="s">
        <v>805</v>
      </c>
      <c r="D1308" s="25" t="s">
        <v>75</v>
      </c>
      <c r="E1308" s="26">
        <v>45555</v>
      </c>
      <c r="F1308" s="26">
        <v>45639</v>
      </c>
      <c r="G1308" s="25" t="s">
        <v>75</v>
      </c>
      <c r="H1308" s="26">
        <v>45856</v>
      </c>
      <c r="I1308" s="26">
        <v>45939</v>
      </c>
      <c r="J1308" s="25"/>
      <c r="K1308" s="25"/>
      <c r="L1308" s="27">
        <v>0</v>
      </c>
      <c r="M1308" s="26" t="s">
        <v>2</v>
      </c>
      <c r="N1308" s="25" t="str" cm="1">
        <f t="array" ref="N1308">_xlfn.IFS(L1308=100%,"выполнено",L1308=0%,"не выполнено",L1308&gt;0%,"в работе",L1308&lt;100%,"в работе")</f>
        <v>не выполнено</v>
      </c>
      <c r="O1308" s="25"/>
      <c r="P1308" s="25"/>
      <c r="Q1308" s="25" t="s">
        <v>465</v>
      </c>
      <c r="R1308" s="25" t="s">
        <v>465</v>
      </c>
      <c r="S1308" s="48" t="s">
        <v>1706</v>
      </c>
    </row>
    <row r="1309" spans="1:19" x14ac:dyDescent="0.25">
      <c r="A1309" s="47" t="s">
        <v>1689</v>
      </c>
      <c r="B1309" s="44">
        <v>6</v>
      </c>
      <c r="C1309" s="25" t="s">
        <v>126</v>
      </c>
      <c r="D1309" s="25" t="s">
        <v>35</v>
      </c>
      <c r="E1309" s="26">
        <v>45555</v>
      </c>
      <c r="F1309" s="26">
        <v>45559</v>
      </c>
      <c r="G1309" s="25" t="s">
        <v>35</v>
      </c>
      <c r="H1309" s="26">
        <v>45856</v>
      </c>
      <c r="I1309" s="26">
        <v>45859</v>
      </c>
      <c r="J1309" s="25"/>
      <c r="K1309" s="25"/>
      <c r="L1309" s="27">
        <v>0</v>
      </c>
      <c r="M1309" s="26" t="s">
        <v>2</v>
      </c>
      <c r="N1309" s="25" t="str" cm="1">
        <f t="array" ref="N1309">_xlfn.IFS(L1309=100%,"выполнено",L1309=0%,"не выполнено",L1309&gt;0%,"в работе",L1309&lt;100%,"в работе")</f>
        <v>не выполнено</v>
      </c>
      <c r="O1309" s="25"/>
      <c r="P1309" s="25"/>
      <c r="Q1309" s="25" t="s">
        <v>1032</v>
      </c>
      <c r="R1309" s="25" t="s">
        <v>1703</v>
      </c>
      <c r="S1309" s="48" t="s">
        <v>1706</v>
      </c>
    </row>
    <row r="1310" spans="1:19" x14ac:dyDescent="0.25">
      <c r="A1310" s="47" t="s">
        <v>1689</v>
      </c>
      <c r="B1310" s="44">
        <v>6</v>
      </c>
      <c r="C1310" s="25" t="s">
        <v>127</v>
      </c>
      <c r="D1310" s="25" t="s">
        <v>73</v>
      </c>
      <c r="E1310" s="26">
        <v>45559</v>
      </c>
      <c r="F1310" s="26">
        <v>45566</v>
      </c>
      <c r="G1310" s="25" t="s">
        <v>73</v>
      </c>
      <c r="H1310" s="26">
        <v>45860</v>
      </c>
      <c r="I1310" s="26">
        <v>45866</v>
      </c>
      <c r="J1310" s="25"/>
      <c r="K1310" s="25"/>
      <c r="L1310" s="27">
        <v>0</v>
      </c>
      <c r="M1310" s="26" t="s">
        <v>2</v>
      </c>
      <c r="N1310" s="25" t="str" cm="1">
        <f t="array" ref="N1310">_xlfn.IFS(L1310=100%,"выполнено",L1310=0%,"не выполнено",L1310&gt;0%,"в работе",L1310&lt;100%,"в работе")</f>
        <v>не выполнено</v>
      </c>
      <c r="O1310" s="25"/>
      <c r="P1310" s="25"/>
      <c r="Q1310" s="25" t="s">
        <v>465</v>
      </c>
      <c r="R1310" s="25" t="s">
        <v>465</v>
      </c>
      <c r="S1310" s="48" t="s">
        <v>1706</v>
      </c>
    </row>
    <row r="1311" spans="1:19" x14ac:dyDescent="0.25">
      <c r="A1311" s="47" t="s">
        <v>1689</v>
      </c>
      <c r="B1311" s="44">
        <v>6</v>
      </c>
      <c r="C1311" s="25" t="s">
        <v>970</v>
      </c>
      <c r="D1311" s="25" t="s">
        <v>106</v>
      </c>
      <c r="E1311" s="26">
        <v>45566</v>
      </c>
      <c r="F1311" s="26">
        <v>45576</v>
      </c>
      <c r="G1311" s="25" t="s">
        <v>106</v>
      </c>
      <c r="H1311" s="26">
        <v>45867</v>
      </c>
      <c r="I1311" s="26">
        <v>45876</v>
      </c>
      <c r="J1311" s="25"/>
      <c r="K1311" s="25"/>
      <c r="L1311" s="27">
        <v>0</v>
      </c>
      <c r="M1311" s="26" t="s">
        <v>2</v>
      </c>
      <c r="N1311" s="25" t="str" cm="1">
        <f t="array" ref="N1311">_xlfn.IFS(L1311=100%,"выполнено",L1311=0%,"не выполнено",L1311&gt;0%,"в работе",L1311&lt;100%,"в работе")</f>
        <v>не выполнено</v>
      </c>
      <c r="O1311" s="25"/>
      <c r="P1311" s="25"/>
      <c r="Q1311" s="25" t="s">
        <v>465</v>
      </c>
      <c r="R1311" s="25" t="s">
        <v>465</v>
      </c>
      <c r="S1311" s="48" t="s">
        <v>1706</v>
      </c>
    </row>
    <row r="1312" spans="1:19" x14ac:dyDescent="0.25">
      <c r="A1312" s="47" t="s">
        <v>1689</v>
      </c>
      <c r="B1312" s="44">
        <v>6</v>
      </c>
      <c r="C1312" s="25" t="s">
        <v>123</v>
      </c>
      <c r="D1312" s="25" t="s">
        <v>27</v>
      </c>
      <c r="E1312" s="26">
        <v>45576</v>
      </c>
      <c r="F1312" s="26">
        <v>45604</v>
      </c>
      <c r="G1312" s="25" t="s">
        <v>27</v>
      </c>
      <c r="H1312" s="26">
        <v>45877</v>
      </c>
      <c r="I1312" s="26">
        <v>45904</v>
      </c>
      <c r="J1312" s="25"/>
      <c r="K1312" s="25"/>
      <c r="L1312" s="27">
        <v>0</v>
      </c>
      <c r="M1312" s="26" t="s">
        <v>2</v>
      </c>
      <c r="N1312" s="25" t="str" cm="1">
        <f t="array" ref="N1312">_xlfn.IFS(L1312=100%,"выполнено",L1312=0%,"не выполнено",L1312&gt;0%,"в работе",L1312&lt;100%,"в работе")</f>
        <v>не выполнено</v>
      </c>
      <c r="O1312" s="25"/>
      <c r="P1312" s="25"/>
      <c r="Q1312" s="25" t="s">
        <v>465</v>
      </c>
      <c r="R1312" s="25" t="s">
        <v>465</v>
      </c>
      <c r="S1312" s="48" t="s">
        <v>1706</v>
      </c>
    </row>
    <row r="1313" spans="1:19" x14ac:dyDescent="0.25">
      <c r="A1313" s="47" t="s">
        <v>1689</v>
      </c>
      <c r="B1313" s="44">
        <v>6</v>
      </c>
      <c r="C1313" s="25" t="s">
        <v>128</v>
      </c>
      <c r="D1313" s="25" t="s">
        <v>7</v>
      </c>
      <c r="E1313" s="26">
        <v>45604</v>
      </c>
      <c r="F1313" s="26">
        <v>45604</v>
      </c>
      <c r="G1313" s="25" t="s">
        <v>7</v>
      </c>
      <c r="H1313" s="26">
        <v>45904</v>
      </c>
      <c r="I1313" s="26">
        <v>45904</v>
      </c>
      <c r="J1313" s="25"/>
      <c r="K1313" s="25"/>
      <c r="L1313" s="27">
        <v>0</v>
      </c>
      <c r="M1313" s="26" t="s">
        <v>2</v>
      </c>
      <c r="N1313" s="25" t="str" cm="1">
        <f t="array" ref="N1313">_xlfn.IFS(L1313=100%,"выполнено",L1313=0%,"не выполнено",L1313&gt;0%,"в работе",L1313&lt;100%,"в работе")</f>
        <v>не выполнено</v>
      </c>
      <c r="O1313" s="25"/>
      <c r="P1313" s="25"/>
      <c r="Q1313" s="25" t="s">
        <v>465</v>
      </c>
      <c r="R1313" s="25" t="s">
        <v>465</v>
      </c>
      <c r="S1313" s="48" t="s">
        <v>1706</v>
      </c>
    </row>
    <row r="1314" spans="1:19" x14ac:dyDescent="0.25">
      <c r="A1314" s="47" t="s">
        <v>1689</v>
      </c>
      <c r="B1314" s="44">
        <v>6</v>
      </c>
      <c r="C1314" s="25" t="s">
        <v>129</v>
      </c>
      <c r="D1314" s="25" t="s">
        <v>67</v>
      </c>
      <c r="E1314" s="26">
        <v>45604</v>
      </c>
      <c r="F1314" s="26">
        <v>45618</v>
      </c>
      <c r="G1314" s="25" t="s">
        <v>67</v>
      </c>
      <c r="H1314" s="26">
        <v>45905</v>
      </c>
      <c r="I1314" s="26">
        <v>45918</v>
      </c>
      <c r="J1314" s="25"/>
      <c r="K1314" s="25"/>
      <c r="L1314" s="27">
        <v>0</v>
      </c>
      <c r="M1314" s="26" t="s">
        <v>2</v>
      </c>
      <c r="N1314" s="25" t="str" cm="1">
        <f t="array" ref="N1314">_xlfn.IFS(L1314=100%,"выполнено",L1314=0%,"не выполнено",L1314&gt;0%,"в работе",L1314&lt;100%,"в работе")</f>
        <v>не выполнено</v>
      </c>
      <c r="O1314" s="25"/>
      <c r="P1314" s="25"/>
      <c r="Q1314" s="25" t="s">
        <v>465</v>
      </c>
      <c r="R1314" s="25" t="s">
        <v>465</v>
      </c>
      <c r="S1314" s="48" t="s">
        <v>1706</v>
      </c>
    </row>
    <row r="1315" spans="1:19" x14ac:dyDescent="0.25">
      <c r="A1315" s="47" t="s">
        <v>1689</v>
      </c>
      <c r="B1315" s="44">
        <v>6</v>
      </c>
      <c r="C1315" s="25" t="s">
        <v>130</v>
      </c>
      <c r="D1315" s="25" t="s">
        <v>28</v>
      </c>
      <c r="E1315" s="26">
        <v>45618</v>
      </c>
      <c r="F1315" s="26">
        <v>45639</v>
      </c>
      <c r="G1315" s="25" t="s">
        <v>28</v>
      </c>
      <c r="H1315" s="26">
        <v>45919</v>
      </c>
      <c r="I1315" s="26">
        <v>45939</v>
      </c>
      <c r="J1315" s="25"/>
      <c r="K1315" s="25"/>
      <c r="L1315" s="27">
        <v>0</v>
      </c>
      <c r="M1315" s="26" t="s">
        <v>2</v>
      </c>
      <c r="N1315" s="25" t="str" cm="1">
        <f t="array" ref="N1315">_xlfn.IFS(L1315=100%,"выполнено",L1315=0%,"не выполнено",L1315&gt;0%,"в работе",L1315&lt;100%,"в работе")</f>
        <v>не выполнено</v>
      </c>
      <c r="O1315" s="25"/>
      <c r="P1315" s="25"/>
      <c r="Q1315" s="25" t="s">
        <v>465</v>
      </c>
      <c r="R1315" s="25" t="s">
        <v>465</v>
      </c>
      <c r="S1315" s="48" t="s">
        <v>1706</v>
      </c>
    </row>
    <row r="1316" spans="1:19" x14ac:dyDescent="0.25">
      <c r="A1316" s="47" t="s">
        <v>1689</v>
      </c>
      <c r="B1316" s="44">
        <v>5</v>
      </c>
      <c r="C1316" s="25" t="s">
        <v>825</v>
      </c>
      <c r="D1316" s="25" t="s">
        <v>75</v>
      </c>
      <c r="E1316" s="26">
        <v>45597</v>
      </c>
      <c r="F1316" s="26">
        <v>45688</v>
      </c>
      <c r="G1316" s="25" t="s">
        <v>75</v>
      </c>
      <c r="H1316" s="26">
        <v>45953</v>
      </c>
      <c r="I1316" s="26">
        <v>46045</v>
      </c>
      <c r="J1316" s="25"/>
      <c r="K1316" s="25"/>
      <c r="L1316" s="27">
        <v>0</v>
      </c>
      <c r="M1316" s="26" t="s">
        <v>2</v>
      </c>
      <c r="N1316" s="25" t="str" cm="1">
        <f t="array" ref="N1316">_xlfn.IFS(L1316=100%,"выполнено",L1316=0%,"не выполнено",L1316&gt;0%,"в работе",L1316&lt;100%,"в работе")</f>
        <v>не выполнено</v>
      </c>
      <c r="O1316" s="25"/>
      <c r="P1316" s="25"/>
      <c r="Q1316" s="25" t="s">
        <v>465</v>
      </c>
      <c r="R1316" s="25" t="s">
        <v>465</v>
      </c>
      <c r="S1316" s="48" t="s">
        <v>1706</v>
      </c>
    </row>
    <row r="1317" spans="1:19" x14ac:dyDescent="0.25">
      <c r="A1317" s="47" t="s">
        <v>1689</v>
      </c>
      <c r="B1317" s="44">
        <v>6</v>
      </c>
      <c r="C1317" s="25" t="s">
        <v>126</v>
      </c>
      <c r="D1317" s="25" t="s">
        <v>35</v>
      </c>
      <c r="E1317" s="26">
        <v>45597</v>
      </c>
      <c r="F1317" s="26">
        <v>45601</v>
      </c>
      <c r="G1317" s="25" t="s">
        <v>35</v>
      </c>
      <c r="H1317" s="26">
        <v>45953</v>
      </c>
      <c r="I1317" s="26">
        <v>45957</v>
      </c>
      <c r="J1317" s="25"/>
      <c r="K1317" s="25"/>
      <c r="L1317" s="27">
        <v>0</v>
      </c>
      <c r="M1317" s="26" t="s">
        <v>2</v>
      </c>
      <c r="N1317" s="25" t="str" cm="1">
        <f t="array" ref="N1317">_xlfn.IFS(L1317=100%,"выполнено",L1317=0%,"не выполнено",L1317&gt;0%,"в работе",L1317&lt;100%,"в работе")</f>
        <v>не выполнено</v>
      </c>
      <c r="O1317" s="25"/>
      <c r="P1317" s="25"/>
      <c r="Q1317" s="25" t="s">
        <v>1032</v>
      </c>
      <c r="R1317" s="25" t="s">
        <v>1703</v>
      </c>
      <c r="S1317" s="48" t="s">
        <v>1706</v>
      </c>
    </row>
    <row r="1318" spans="1:19" x14ac:dyDescent="0.25">
      <c r="A1318" s="47" t="s">
        <v>1689</v>
      </c>
      <c r="B1318" s="44">
        <v>6</v>
      </c>
      <c r="C1318" s="25" t="s">
        <v>127</v>
      </c>
      <c r="D1318" s="25" t="s">
        <v>73</v>
      </c>
      <c r="E1318" s="26">
        <v>45601</v>
      </c>
      <c r="F1318" s="26">
        <v>45608</v>
      </c>
      <c r="G1318" s="25" t="s">
        <v>73</v>
      </c>
      <c r="H1318" s="26">
        <v>45957</v>
      </c>
      <c r="I1318" s="26">
        <v>45964</v>
      </c>
      <c r="J1318" s="25"/>
      <c r="K1318" s="25"/>
      <c r="L1318" s="27">
        <v>0</v>
      </c>
      <c r="M1318" s="26" t="s">
        <v>2</v>
      </c>
      <c r="N1318" s="25" t="str" cm="1">
        <f t="array" ref="N1318">_xlfn.IFS(L1318=100%,"выполнено",L1318=0%,"не выполнено",L1318&gt;0%,"в работе",L1318&lt;100%,"в работе")</f>
        <v>не выполнено</v>
      </c>
      <c r="O1318" s="25"/>
      <c r="P1318" s="25"/>
      <c r="Q1318" s="25" t="s">
        <v>465</v>
      </c>
      <c r="R1318" s="25" t="s">
        <v>465</v>
      </c>
      <c r="S1318" s="48" t="s">
        <v>1706</v>
      </c>
    </row>
    <row r="1319" spans="1:19" x14ac:dyDescent="0.25">
      <c r="A1319" s="47" t="s">
        <v>1689</v>
      </c>
      <c r="B1319" s="44">
        <v>6</v>
      </c>
      <c r="C1319" s="25" t="s">
        <v>970</v>
      </c>
      <c r="D1319" s="25" t="s">
        <v>106</v>
      </c>
      <c r="E1319" s="26">
        <v>45608</v>
      </c>
      <c r="F1319" s="26">
        <v>45618</v>
      </c>
      <c r="G1319" s="25" t="s">
        <v>106</v>
      </c>
      <c r="H1319" s="26">
        <v>45964</v>
      </c>
      <c r="I1319" s="26">
        <v>45974</v>
      </c>
      <c r="J1319" s="25"/>
      <c r="K1319" s="25"/>
      <c r="L1319" s="27">
        <v>0</v>
      </c>
      <c r="M1319" s="26" t="s">
        <v>2</v>
      </c>
      <c r="N1319" s="25" t="str" cm="1">
        <f t="array" ref="N1319">_xlfn.IFS(L1319=100%,"выполнено",L1319=0%,"не выполнено",L1319&gt;0%,"в работе",L1319&lt;100%,"в работе")</f>
        <v>не выполнено</v>
      </c>
      <c r="O1319" s="25"/>
      <c r="P1319" s="25"/>
      <c r="Q1319" s="25" t="s">
        <v>465</v>
      </c>
      <c r="R1319" s="25" t="s">
        <v>465</v>
      </c>
      <c r="S1319" s="48" t="s">
        <v>1706</v>
      </c>
    </row>
    <row r="1320" spans="1:19" x14ac:dyDescent="0.25">
      <c r="A1320" s="47" t="s">
        <v>1689</v>
      </c>
      <c r="B1320" s="44">
        <v>6</v>
      </c>
      <c r="C1320" s="25" t="s">
        <v>123</v>
      </c>
      <c r="D1320" s="25" t="s">
        <v>27</v>
      </c>
      <c r="E1320" s="26">
        <v>45618</v>
      </c>
      <c r="F1320" s="26">
        <v>45650</v>
      </c>
      <c r="G1320" s="25" t="s">
        <v>27</v>
      </c>
      <c r="H1320" s="26">
        <v>45974</v>
      </c>
      <c r="I1320" s="26">
        <v>46003</v>
      </c>
      <c r="J1320" s="25"/>
      <c r="K1320" s="25"/>
      <c r="L1320" s="27">
        <v>0</v>
      </c>
      <c r="M1320" s="26" t="s">
        <v>2</v>
      </c>
      <c r="N1320" s="25" t="str" cm="1">
        <f t="array" ref="N1320">_xlfn.IFS(L1320=100%,"выполнено",L1320=0%,"не выполнено",L1320&gt;0%,"в работе",L1320&lt;100%,"в работе")</f>
        <v>не выполнено</v>
      </c>
      <c r="O1320" s="25"/>
      <c r="P1320" s="25"/>
      <c r="Q1320" s="25" t="s">
        <v>465</v>
      </c>
      <c r="R1320" s="25" t="s">
        <v>465</v>
      </c>
      <c r="S1320" s="48" t="s">
        <v>1706</v>
      </c>
    </row>
    <row r="1321" spans="1:19" x14ac:dyDescent="0.25">
      <c r="A1321" s="47" t="s">
        <v>1689</v>
      </c>
      <c r="B1321" s="44">
        <v>6</v>
      </c>
      <c r="C1321" s="25" t="s">
        <v>128</v>
      </c>
      <c r="D1321" s="25" t="s">
        <v>7</v>
      </c>
      <c r="E1321" s="26">
        <v>45650</v>
      </c>
      <c r="F1321" s="26">
        <v>45650</v>
      </c>
      <c r="G1321" s="25" t="s">
        <v>7</v>
      </c>
      <c r="H1321" s="26">
        <v>46003</v>
      </c>
      <c r="I1321" s="26">
        <v>46003</v>
      </c>
      <c r="J1321" s="25"/>
      <c r="K1321" s="25"/>
      <c r="L1321" s="27">
        <v>0</v>
      </c>
      <c r="M1321" s="26" t="s">
        <v>2</v>
      </c>
      <c r="N1321" s="25" t="str" cm="1">
        <f t="array" ref="N1321">_xlfn.IFS(L1321=100%,"выполнено",L1321=0%,"не выполнено",L1321&gt;0%,"в работе",L1321&lt;100%,"в работе")</f>
        <v>не выполнено</v>
      </c>
      <c r="O1321" s="25"/>
      <c r="P1321" s="25"/>
      <c r="Q1321" s="25" t="s">
        <v>465</v>
      </c>
      <c r="R1321" s="25" t="s">
        <v>465</v>
      </c>
      <c r="S1321" s="48" t="s">
        <v>1706</v>
      </c>
    </row>
    <row r="1322" spans="1:19" x14ac:dyDescent="0.25">
      <c r="A1322" s="47" t="s">
        <v>1689</v>
      </c>
      <c r="B1322" s="44">
        <v>6</v>
      </c>
      <c r="C1322" s="25" t="s">
        <v>129</v>
      </c>
      <c r="D1322" s="25" t="s">
        <v>67</v>
      </c>
      <c r="E1322" s="26">
        <v>45650</v>
      </c>
      <c r="F1322" s="26">
        <v>45667</v>
      </c>
      <c r="G1322" s="25" t="s">
        <v>67</v>
      </c>
      <c r="H1322" s="26">
        <v>46003</v>
      </c>
      <c r="I1322" s="26">
        <v>46021</v>
      </c>
      <c r="J1322" s="25"/>
      <c r="K1322" s="25"/>
      <c r="L1322" s="27">
        <v>0</v>
      </c>
      <c r="M1322" s="26" t="s">
        <v>2</v>
      </c>
      <c r="N1322" s="25" t="str" cm="1">
        <f t="array" ref="N1322">_xlfn.IFS(L1322=100%,"выполнено",L1322=0%,"не выполнено",L1322&gt;0%,"в работе",L1322&lt;100%,"в работе")</f>
        <v>не выполнено</v>
      </c>
      <c r="O1322" s="25"/>
      <c r="P1322" s="25"/>
      <c r="Q1322" s="25" t="s">
        <v>465</v>
      </c>
      <c r="R1322" s="25" t="s">
        <v>465</v>
      </c>
      <c r="S1322" s="48" t="s">
        <v>1706</v>
      </c>
    </row>
    <row r="1323" spans="1:19" x14ac:dyDescent="0.25">
      <c r="A1323" s="47" t="s">
        <v>1689</v>
      </c>
      <c r="B1323" s="44">
        <v>6</v>
      </c>
      <c r="C1323" s="25" t="s">
        <v>130</v>
      </c>
      <c r="D1323" s="25" t="s">
        <v>28</v>
      </c>
      <c r="E1323" s="26">
        <v>45667</v>
      </c>
      <c r="F1323" s="26">
        <v>45688</v>
      </c>
      <c r="G1323" s="25" t="s">
        <v>28</v>
      </c>
      <c r="H1323" s="26">
        <v>46021</v>
      </c>
      <c r="I1323" s="26">
        <v>46045</v>
      </c>
      <c r="J1323" s="25"/>
      <c r="K1323" s="25"/>
      <c r="L1323" s="27">
        <v>0</v>
      </c>
      <c r="M1323" s="26" t="s">
        <v>2</v>
      </c>
      <c r="N1323" s="25" t="str" cm="1">
        <f t="array" ref="N1323">_xlfn.IFS(L1323=100%,"выполнено",L1323=0%,"не выполнено",L1323&gt;0%,"в работе",L1323&lt;100%,"в работе")</f>
        <v>не выполнено</v>
      </c>
      <c r="O1323" s="25"/>
      <c r="P1323" s="25"/>
      <c r="Q1323" s="25" t="s">
        <v>465</v>
      </c>
      <c r="R1323" s="25" t="s">
        <v>465</v>
      </c>
      <c r="S1323" s="48" t="s">
        <v>1706</v>
      </c>
    </row>
    <row r="1324" spans="1:19" x14ac:dyDescent="0.25">
      <c r="A1324" s="47" t="s">
        <v>1689</v>
      </c>
      <c r="B1324" s="44">
        <v>3</v>
      </c>
      <c r="C1324" s="25" t="s">
        <v>899</v>
      </c>
      <c r="D1324" s="25" t="s">
        <v>67</v>
      </c>
      <c r="E1324" s="26">
        <v>45765</v>
      </c>
      <c r="F1324" s="26">
        <v>45782</v>
      </c>
      <c r="G1324" s="25" t="s">
        <v>67</v>
      </c>
      <c r="H1324" s="26">
        <v>46045</v>
      </c>
      <c r="I1324" s="26">
        <v>46059</v>
      </c>
      <c r="J1324" s="25"/>
      <c r="K1324" s="25"/>
      <c r="L1324" s="27">
        <v>0</v>
      </c>
      <c r="M1324" s="26" t="s">
        <v>2</v>
      </c>
      <c r="N1324" s="25" t="str" cm="1">
        <f t="array" ref="N1324">_xlfn.IFS(L1324=100%,"выполнено",L1324=0%,"не выполнено",L1324&gt;0%,"в работе",L1324&lt;100%,"в работе")</f>
        <v>не выполнено</v>
      </c>
      <c r="O1324" s="25"/>
      <c r="P1324" s="25"/>
      <c r="Q1324" s="25" t="s">
        <v>465</v>
      </c>
      <c r="R1324" s="25" t="s">
        <v>465</v>
      </c>
      <c r="S1324" s="48" t="s">
        <v>1706</v>
      </c>
    </row>
    <row r="1325" spans="1:19" x14ac:dyDescent="0.25">
      <c r="A1325" s="47" t="s">
        <v>1689</v>
      </c>
      <c r="B1325" s="44">
        <v>4</v>
      </c>
      <c r="C1325" s="25" t="s">
        <v>2179</v>
      </c>
      <c r="D1325" s="25" t="s">
        <v>67</v>
      </c>
      <c r="E1325" s="26">
        <v>45765</v>
      </c>
      <c r="F1325" s="26">
        <v>45782</v>
      </c>
      <c r="G1325" s="25" t="s">
        <v>67</v>
      </c>
      <c r="H1325" s="26">
        <v>46045</v>
      </c>
      <c r="I1325" s="26">
        <v>46059</v>
      </c>
      <c r="J1325" s="25"/>
      <c r="K1325" s="25"/>
      <c r="L1325" s="27">
        <v>0</v>
      </c>
      <c r="M1325" s="26" t="s">
        <v>2</v>
      </c>
      <c r="N1325" s="25" t="str" cm="1">
        <f t="array" ref="N1325">_xlfn.IFS(L1325=100%,"выполнено",L1325=0%,"не выполнено",L1325&gt;0%,"в работе",L1325&lt;100%,"в работе")</f>
        <v>не выполнено</v>
      </c>
      <c r="O1325" s="25"/>
      <c r="P1325" s="25"/>
      <c r="Q1325" s="25" t="s">
        <v>1719</v>
      </c>
      <c r="R1325" s="25" t="s">
        <v>1719</v>
      </c>
      <c r="S1325" s="48" t="s">
        <v>1706</v>
      </c>
    </row>
    <row r="1326" spans="1:19" x14ac:dyDescent="0.25">
      <c r="A1326" s="47" t="s">
        <v>1690</v>
      </c>
      <c r="B1326" s="44">
        <v>1</v>
      </c>
      <c r="C1326" s="25" t="s">
        <v>0</v>
      </c>
      <c r="D1326" s="25" t="s">
        <v>1</v>
      </c>
      <c r="E1326" s="26" t="s">
        <v>2</v>
      </c>
      <c r="F1326" s="26" t="s">
        <v>2</v>
      </c>
      <c r="G1326" s="25" t="s">
        <v>1835</v>
      </c>
      <c r="H1326" s="26">
        <v>45566</v>
      </c>
      <c r="I1326" s="26">
        <v>46056</v>
      </c>
      <c r="J1326" s="25"/>
      <c r="K1326" s="25"/>
      <c r="L1326" s="27">
        <v>0.74</v>
      </c>
      <c r="M1326" s="26" t="s">
        <v>2</v>
      </c>
      <c r="N1326" s="25" t="str" cm="1">
        <f t="array" ref="N1326">_xlfn.IFS(L1326=100%,"выполнено",L1326=0%,"не выполнено",L1326&gt;0%,"в работе",L1326&lt;100%,"в работе")</f>
        <v>в работе</v>
      </c>
      <c r="O1326" s="25"/>
      <c r="P1326" s="25"/>
      <c r="Q1326" s="25" t="s">
        <v>465</v>
      </c>
      <c r="R1326" s="25" t="s">
        <v>465</v>
      </c>
      <c r="S1326" s="48" t="s">
        <v>1707</v>
      </c>
    </row>
    <row r="1327" spans="1:19" x14ac:dyDescent="0.25">
      <c r="A1327" s="47" t="s">
        <v>1690</v>
      </c>
      <c r="B1327" s="44">
        <v>1</v>
      </c>
      <c r="C1327" s="25" t="s">
        <v>900</v>
      </c>
      <c r="D1327" s="25" t="s">
        <v>901</v>
      </c>
      <c r="E1327" s="26">
        <v>45566</v>
      </c>
      <c r="F1327" s="26">
        <v>45824</v>
      </c>
      <c r="G1327" s="25" t="s">
        <v>1835</v>
      </c>
      <c r="H1327" s="26">
        <v>45566</v>
      </c>
      <c r="I1327" s="26">
        <v>46056</v>
      </c>
      <c r="J1327" s="25"/>
      <c r="K1327" s="25"/>
      <c r="L1327" s="27">
        <v>0.74</v>
      </c>
      <c r="M1327" s="26" t="s">
        <v>2</v>
      </c>
      <c r="N1327" s="25" t="str" cm="1">
        <f t="array" ref="N1327">_xlfn.IFS(L1327=100%,"выполнено",L1327=0%,"не выполнено",L1327&gt;0%,"в работе",L1327&lt;100%,"в работе")</f>
        <v>в работе</v>
      </c>
      <c r="O1327" s="25"/>
      <c r="P1327" s="25"/>
      <c r="Q1327" s="25" t="s">
        <v>1719</v>
      </c>
      <c r="R1327" s="25" t="s">
        <v>1719</v>
      </c>
      <c r="S1327" s="48" t="s">
        <v>1707</v>
      </c>
    </row>
    <row r="1328" spans="1:19" x14ac:dyDescent="0.25">
      <c r="A1328" s="47" t="s">
        <v>1690</v>
      </c>
      <c r="B1328" s="44">
        <v>2</v>
      </c>
      <c r="C1328" s="25" t="s">
        <v>902</v>
      </c>
      <c r="D1328" s="25" t="s">
        <v>7</v>
      </c>
      <c r="E1328" s="26">
        <v>45566</v>
      </c>
      <c r="F1328" s="26">
        <v>45566</v>
      </c>
      <c r="G1328" s="25" t="s">
        <v>7</v>
      </c>
      <c r="H1328" s="26">
        <v>45566</v>
      </c>
      <c r="I1328" s="26">
        <v>45566</v>
      </c>
      <c r="J1328" s="25"/>
      <c r="K1328" s="25"/>
      <c r="L1328" s="27">
        <v>0</v>
      </c>
      <c r="M1328" s="26" t="s">
        <v>2</v>
      </c>
      <c r="N1328" s="25" t="str" cm="1">
        <f t="array" ref="N1328">_xlfn.IFS(L1328=100%,"выполнено",L1328=0%,"не выполнено",L1328&gt;0%,"в работе",L1328&lt;100%,"в работе")</f>
        <v>не выполнено</v>
      </c>
      <c r="O1328" s="25"/>
      <c r="P1328" s="25"/>
      <c r="Q1328" s="25" t="s">
        <v>1719</v>
      </c>
      <c r="R1328" s="25" t="s">
        <v>1719</v>
      </c>
      <c r="S1328" s="48" t="s">
        <v>1707</v>
      </c>
    </row>
    <row r="1329" spans="1:19" x14ac:dyDescent="0.25">
      <c r="A1329" s="47" t="s">
        <v>1690</v>
      </c>
      <c r="B1329" s="44">
        <v>2</v>
      </c>
      <c r="C1329" s="25" t="s">
        <v>6</v>
      </c>
      <c r="D1329" s="25" t="s">
        <v>903</v>
      </c>
      <c r="E1329" s="26">
        <v>45625</v>
      </c>
      <c r="F1329" s="26">
        <v>45824</v>
      </c>
      <c r="G1329" s="25" t="s">
        <v>1836</v>
      </c>
      <c r="H1329" s="26">
        <v>45807</v>
      </c>
      <c r="I1329" s="26">
        <v>46056</v>
      </c>
      <c r="J1329" s="25"/>
      <c r="K1329" s="25"/>
      <c r="L1329" s="27">
        <v>0</v>
      </c>
      <c r="M1329" s="26" t="s">
        <v>2</v>
      </c>
      <c r="N1329" s="25" t="str" cm="1">
        <f t="array" ref="N1329">_xlfn.IFS(L1329=100%,"выполнено",L1329=0%,"не выполнено",L1329&gt;0%,"в работе",L1329&lt;100%,"в работе")</f>
        <v>не выполнено</v>
      </c>
      <c r="O1329" s="25"/>
      <c r="P1329" s="25"/>
      <c r="Q1329" s="25" t="s">
        <v>465</v>
      </c>
      <c r="R1329" s="25" t="s">
        <v>465</v>
      </c>
      <c r="S1329" s="48" t="s">
        <v>1707</v>
      </c>
    </row>
    <row r="1330" spans="1:19" x14ac:dyDescent="0.25">
      <c r="A1330" s="47" t="s">
        <v>1690</v>
      </c>
      <c r="B1330" s="44">
        <v>3</v>
      </c>
      <c r="C1330" s="25" t="s">
        <v>904</v>
      </c>
      <c r="D1330" s="25" t="s">
        <v>7</v>
      </c>
      <c r="E1330" s="26">
        <v>45625</v>
      </c>
      <c r="F1330" s="26">
        <v>45625</v>
      </c>
      <c r="G1330" s="25" t="s">
        <v>7</v>
      </c>
      <c r="H1330" s="26">
        <v>45807</v>
      </c>
      <c r="I1330" s="26">
        <v>45807</v>
      </c>
      <c r="J1330" s="25"/>
      <c r="K1330" s="25"/>
      <c r="L1330" s="27">
        <v>1</v>
      </c>
      <c r="M1330" s="26">
        <v>45807</v>
      </c>
      <c r="N1330" s="25" t="str" cm="1">
        <f t="array" ref="N1330">_xlfn.IFS(L1330=100%,"выполнено",L1330=0%,"не выполнено",L1330&gt;0%,"в работе",L1330&lt;100%,"в работе")</f>
        <v>выполнено</v>
      </c>
      <c r="O1330" s="25"/>
      <c r="P1330" s="25"/>
      <c r="Q1330" s="25" t="s">
        <v>1719</v>
      </c>
      <c r="R1330" s="25" t="s">
        <v>1719</v>
      </c>
      <c r="S1330" s="48" t="s">
        <v>1707</v>
      </c>
    </row>
    <row r="1331" spans="1:19" x14ac:dyDescent="0.25">
      <c r="A1331" s="47" t="s">
        <v>1690</v>
      </c>
      <c r="B1331" s="44">
        <v>3</v>
      </c>
      <c r="C1331" s="25" t="s">
        <v>905</v>
      </c>
      <c r="D1331" s="25" t="s">
        <v>7</v>
      </c>
      <c r="E1331" s="26">
        <v>45625</v>
      </c>
      <c r="F1331" s="26">
        <v>45625</v>
      </c>
      <c r="G1331" s="25" t="s">
        <v>7</v>
      </c>
      <c r="H1331" s="26">
        <v>45807</v>
      </c>
      <c r="I1331" s="26">
        <v>45807</v>
      </c>
      <c r="J1331" s="25"/>
      <c r="K1331" s="25"/>
      <c r="L1331" s="27">
        <v>1</v>
      </c>
      <c r="M1331" s="26">
        <v>45807</v>
      </c>
      <c r="N1331" s="25" t="str" cm="1">
        <f t="array" ref="N1331">_xlfn.IFS(L1331=100%,"выполнено",L1331=0%,"не выполнено",L1331&gt;0%,"в работе",L1331&lt;100%,"в работе")</f>
        <v>выполнено</v>
      </c>
      <c r="O1331" s="25"/>
      <c r="P1331" s="25"/>
      <c r="Q1331" s="25" t="s">
        <v>1719</v>
      </c>
      <c r="R1331" s="25" t="s">
        <v>1719</v>
      </c>
      <c r="S1331" s="48" t="s">
        <v>1707</v>
      </c>
    </row>
    <row r="1332" spans="1:19" x14ac:dyDescent="0.25">
      <c r="A1332" s="47" t="s">
        <v>1690</v>
      </c>
      <c r="B1332" s="44">
        <v>3</v>
      </c>
      <c r="C1332" s="25" t="s">
        <v>906</v>
      </c>
      <c r="D1332" s="25" t="s">
        <v>7</v>
      </c>
      <c r="E1332" s="26">
        <v>45744</v>
      </c>
      <c r="F1332" s="26">
        <v>45744</v>
      </c>
      <c r="G1332" s="25" t="s">
        <v>7</v>
      </c>
      <c r="H1332" s="26">
        <v>45859</v>
      </c>
      <c r="I1332" s="26">
        <v>45859</v>
      </c>
      <c r="J1332" s="25"/>
      <c r="K1332" s="25"/>
      <c r="L1332" s="27">
        <v>1</v>
      </c>
      <c r="M1332" s="26">
        <v>45859</v>
      </c>
      <c r="N1332" s="25" t="str" cm="1">
        <f t="array" ref="N1332">_xlfn.IFS(L1332=100%,"выполнено",L1332=0%,"не выполнено",L1332&gt;0%,"в работе",L1332&lt;100%,"в работе")</f>
        <v>выполнено</v>
      </c>
      <c r="O1332" s="25"/>
      <c r="P1332" s="25"/>
      <c r="Q1332" s="25" t="s">
        <v>1719</v>
      </c>
      <c r="R1332" s="25" t="s">
        <v>1719</v>
      </c>
      <c r="S1332" s="48" t="s">
        <v>1707</v>
      </c>
    </row>
    <row r="1333" spans="1:19" x14ac:dyDescent="0.25">
      <c r="A1333" s="47" t="s">
        <v>1690</v>
      </c>
      <c r="B1333" s="44">
        <v>3</v>
      </c>
      <c r="C1333" s="25" t="s">
        <v>907</v>
      </c>
      <c r="D1333" s="25" t="s">
        <v>7</v>
      </c>
      <c r="E1333" s="26">
        <v>45686</v>
      </c>
      <c r="F1333" s="26">
        <v>45686</v>
      </c>
      <c r="G1333" s="25" t="s">
        <v>7</v>
      </c>
      <c r="H1333" s="26">
        <v>45898</v>
      </c>
      <c r="I1333" s="26">
        <v>45898</v>
      </c>
      <c r="J1333" s="25"/>
      <c r="K1333" s="25"/>
      <c r="L1333" s="27">
        <v>0</v>
      </c>
      <c r="M1333" s="26" t="s">
        <v>2</v>
      </c>
      <c r="N1333" s="25" t="str" cm="1">
        <f t="array" ref="N1333">_xlfn.IFS(L1333=100%,"выполнено",L1333=0%,"не выполнено",L1333&gt;0%,"в работе",L1333&lt;100%,"в работе")</f>
        <v>не выполнено</v>
      </c>
      <c r="O1333" s="25"/>
      <c r="P1333" s="25"/>
      <c r="Q1333" s="25" t="s">
        <v>1719</v>
      </c>
      <c r="R1333" s="25" t="s">
        <v>1719</v>
      </c>
      <c r="S1333" s="48" t="s">
        <v>1707</v>
      </c>
    </row>
    <row r="1334" spans="1:19" x14ac:dyDescent="0.25">
      <c r="A1334" s="47" t="s">
        <v>1690</v>
      </c>
      <c r="B1334" s="44">
        <v>3</v>
      </c>
      <c r="C1334" s="25" t="s">
        <v>908</v>
      </c>
      <c r="D1334" s="25" t="s">
        <v>7</v>
      </c>
      <c r="E1334" s="26">
        <v>45747</v>
      </c>
      <c r="F1334" s="26">
        <v>45747</v>
      </c>
      <c r="G1334" s="25" t="s">
        <v>7</v>
      </c>
      <c r="H1334" s="26">
        <v>45968</v>
      </c>
      <c r="I1334" s="26">
        <v>45968</v>
      </c>
      <c r="J1334" s="25"/>
      <c r="K1334" s="25"/>
      <c r="L1334" s="27">
        <v>0</v>
      </c>
      <c r="M1334" s="26" t="s">
        <v>2</v>
      </c>
      <c r="N1334" s="25" t="str" cm="1">
        <f t="array" ref="N1334">_xlfn.IFS(L1334=100%,"выполнено",L1334=0%,"не выполнено",L1334&gt;0%,"в работе",L1334&lt;100%,"в работе")</f>
        <v>не выполнено</v>
      </c>
      <c r="O1334" s="25"/>
      <c r="P1334" s="25"/>
      <c r="Q1334" s="25" t="s">
        <v>1719</v>
      </c>
      <c r="R1334" s="25" t="s">
        <v>1719</v>
      </c>
      <c r="S1334" s="48" t="s">
        <v>1707</v>
      </c>
    </row>
    <row r="1335" spans="1:19" x14ac:dyDescent="0.25">
      <c r="A1335" s="47" t="s">
        <v>1690</v>
      </c>
      <c r="B1335" s="44">
        <v>3</v>
      </c>
      <c r="C1335" s="25" t="s">
        <v>909</v>
      </c>
      <c r="D1335" s="25" t="s">
        <v>7</v>
      </c>
      <c r="E1335" s="26">
        <v>45824</v>
      </c>
      <c r="F1335" s="26">
        <v>45824</v>
      </c>
      <c r="G1335" s="25" t="s">
        <v>7</v>
      </c>
      <c r="H1335" s="26">
        <v>46056</v>
      </c>
      <c r="I1335" s="26">
        <v>46056</v>
      </c>
      <c r="J1335" s="25"/>
      <c r="K1335" s="25"/>
      <c r="L1335" s="27">
        <v>0</v>
      </c>
      <c r="M1335" s="26" t="s">
        <v>2</v>
      </c>
      <c r="N1335" s="25" t="str" cm="1">
        <f t="array" ref="N1335">_xlfn.IFS(L1335=100%,"выполнено",L1335=0%,"не выполнено",L1335&gt;0%,"в работе",L1335&lt;100%,"в работе")</f>
        <v>не выполнено</v>
      </c>
      <c r="O1335" s="25"/>
      <c r="P1335" s="25"/>
      <c r="Q1335" s="25" t="s">
        <v>1719</v>
      </c>
      <c r="R1335" s="25" t="s">
        <v>1719</v>
      </c>
      <c r="S1335" s="48" t="s">
        <v>1707</v>
      </c>
    </row>
    <row r="1336" spans="1:19" x14ac:dyDescent="0.25">
      <c r="A1336" s="47" t="s">
        <v>1690</v>
      </c>
      <c r="B1336" s="44">
        <v>3</v>
      </c>
      <c r="C1336" s="25" t="s">
        <v>910</v>
      </c>
      <c r="D1336" s="25" t="s">
        <v>7</v>
      </c>
      <c r="E1336" s="26">
        <v>45807</v>
      </c>
      <c r="F1336" s="26">
        <v>45807</v>
      </c>
      <c r="G1336" s="25" t="s">
        <v>7</v>
      </c>
      <c r="H1336" s="26">
        <v>45859</v>
      </c>
      <c r="I1336" s="26">
        <v>45859</v>
      </c>
      <c r="J1336" s="25"/>
      <c r="K1336" s="25"/>
      <c r="L1336" s="27">
        <v>1</v>
      </c>
      <c r="M1336" s="26">
        <v>45859</v>
      </c>
      <c r="N1336" s="25" t="str" cm="1">
        <f t="array" ref="N1336">_xlfn.IFS(L1336=100%,"выполнено",L1336=0%,"не выполнено",L1336&gt;0%,"в работе",L1336&lt;100%,"в работе")</f>
        <v>выполнено</v>
      </c>
      <c r="O1336" s="25"/>
      <c r="P1336" s="25"/>
      <c r="Q1336" s="25" t="s">
        <v>1719</v>
      </c>
      <c r="R1336" s="25" t="s">
        <v>1719</v>
      </c>
      <c r="S1336" s="48" t="s">
        <v>1707</v>
      </c>
    </row>
    <row r="1337" spans="1:19" x14ac:dyDescent="0.25">
      <c r="A1337" s="47" t="s">
        <v>1690</v>
      </c>
      <c r="B1337" s="44">
        <v>3</v>
      </c>
      <c r="C1337" s="25" t="s">
        <v>911</v>
      </c>
      <c r="D1337" s="25" t="s">
        <v>7</v>
      </c>
      <c r="E1337" s="26">
        <v>45824</v>
      </c>
      <c r="F1337" s="26">
        <v>45824</v>
      </c>
      <c r="G1337" s="25" t="s">
        <v>7</v>
      </c>
      <c r="H1337" s="26">
        <v>45958</v>
      </c>
      <c r="I1337" s="26">
        <v>45958</v>
      </c>
      <c r="J1337" s="25"/>
      <c r="K1337" s="25"/>
      <c r="L1337" s="27">
        <v>0</v>
      </c>
      <c r="M1337" s="26" t="s">
        <v>2</v>
      </c>
      <c r="N1337" s="25" t="str" cm="1">
        <f t="array" ref="N1337">_xlfn.IFS(L1337=100%,"выполнено",L1337=0%,"не выполнено",L1337&gt;0%,"в работе",L1337&lt;100%,"в работе")</f>
        <v>не выполнено</v>
      </c>
      <c r="O1337" s="25"/>
      <c r="P1337" s="25"/>
      <c r="Q1337" s="25" t="s">
        <v>1719</v>
      </c>
      <c r="R1337" s="25" t="s">
        <v>1719</v>
      </c>
      <c r="S1337" s="48" t="s">
        <v>1707</v>
      </c>
    </row>
    <row r="1338" spans="1:19" x14ac:dyDescent="0.25">
      <c r="A1338" s="47" t="s">
        <v>1690</v>
      </c>
      <c r="B1338" s="44">
        <v>2</v>
      </c>
      <c r="C1338" s="25" t="s">
        <v>912</v>
      </c>
      <c r="D1338" s="25" t="s">
        <v>7</v>
      </c>
      <c r="E1338" s="26">
        <v>45566</v>
      </c>
      <c r="F1338" s="26">
        <v>45566</v>
      </c>
      <c r="G1338" s="25" t="s">
        <v>7</v>
      </c>
      <c r="H1338" s="26">
        <v>45566</v>
      </c>
      <c r="I1338" s="26">
        <v>45566</v>
      </c>
      <c r="J1338" s="25"/>
      <c r="K1338" s="25"/>
      <c r="L1338" s="27">
        <v>1</v>
      </c>
      <c r="M1338" s="26">
        <v>45566</v>
      </c>
      <c r="N1338" s="25" t="str" cm="1">
        <f t="array" ref="N1338">_xlfn.IFS(L1338=100%,"выполнено",L1338=0%,"не выполнено",L1338&gt;0%,"в работе",L1338&lt;100%,"в работе")</f>
        <v>выполнено</v>
      </c>
      <c r="O1338" s="25"/>
      <c r="P1338" s="25"/>
      <c r="Q1338" s="25" t="s">
        <v>1719</v>
      </c>
      <c r="R1338" s="25" t="s">
        <v>1719</v>
      </c>
      <c r="S1338" s="48" t="s">
        <v>1707</v>
      </c>
    </row>
    <row r="1339" spans="1:19" x14ac:dyDescent="0.25">
      <c r="A1339" s="47" t="s">
        <v>1690</v>
      </c>
      <c r="B1339" s="44">
        <v>3</v>
      </c>
      <c r="C1339" s="25" t="s">
        <v>913</v>
      </c>
      <c r="D1339" s="25" t="s">
        <v>7</v>
      </c>
      <c r="E1339" s="26">
        <v>45566</v>
      </c>
      <c r="F1339" s="26">
        <v>45566</v>
      </c>
      <c r="G1339" s="25" t="s">
        <v>7</v>
      </c>
      <c r="H1339" s="26">
        <v>45566</v>
      </c>
      <c r="I1339" s="26">
        <v>45566</v>
      </c>
      <c r="J1339" s="25"/>
      <c r="K1339" s="25"/>
      <c r="L1339" s="27">
        <v>1</v>
      </c>
      <c r="M1339" s="26">
        <v>45566</v>
      </c>
      <c r="N1339" s="25" t="str" cm="1">
        <f t="array" ref="N1339">_xlfn.IFS(L1339=100%,"выполнено",L1339=0%,"не выполнено",L1339&gt;0%,"в работе",L1339&lt;100%,"в работе")</f>
        <v>выполнено</v>
      </c>
      <c r="O1339" s="25"/>
      <c r="P1339" s="25"/>
      <c r="Q1339" s="25" t="s">
        <v>1719</v>
      </c>
      <c r="R1339" s="25" t="s">
        <v>1719</v>
      </c>
      <c r="S1339" s="48" t="s">
        <v>1707</v>
      </c>
    </row>
    <row r="1340" spans="1:19" x14ac:dyDescent="0.25">
      <c r="A1340" s="47" t="s">
        <v>1690</v>
      </c>
      <c r="B1340" s="44">
        <v>3</v>
      </c>
      <c r="C1340" s="25" t="s">
        <v>914</v>
      </c>
      <c r="D1340" s="25" t="s">
        <v>7</v>
      </c>
      <c r="E1340" s="26">
        <v>45566</v>
      </c>
      <c r="F1340" s="26">
        <v>45566</v>
      </c>
      <c r="G1340" s="25" t="s">
        <v>7</v>
      </c>
      <c r="H1340" s="26">
        <v>45566</v>
      </c>
      <c r="I1340" s="26">
        <v>45566</v>
      </c>
      <c r="J1340" s="25"/>
      <c r="K1340" s="25"/>
      <c r="L1340" s="27">
        <v>1</v>
      </c>
      <c r="M1340" s="26">
        <v>45566</v>
      </c>
      <c r="N1340" s="25" t="str" cm="1">
        <f t="array" ref="N1340">_xlfn.IFS(L1340=100%,"выполнено",L1340=0%,"не выполнено",L1340&gt;0%,"в работе",L1340&lt;100%,"в работе")</f>
        <v>выполнено</v>
      </c>
      <c r="O1340" s="25"/>
      <c r="P1340" s="25"/>
      <c r="Q1340" s="25" t="s">
        <v>1719</v>
      </c>
      <c r="R1340" s="25" t="s">
        <v>1719</v>
      </c>
      <c r="S1340" s="48" t="s">
        <v>1707</v>
      </c>
    </row>
    <row r="1341" spans="1:19" x14ac:dyDescent="0.25">
      <c r="A1341" s="47" t="s">
        <v>1690</v>
      </c>
      <c r="B1341" s="44">
        <v>2</v>
      </c>
      <c r="C1341" s="25" t="s">
        <v>915</v>
      </c>
      <c r="D1341" s="25" t="s">
        <v>7</v>
      </c>
      <c r="E1341" s="26">
        <v>45566</v>
      </c>
      <c r="F1341" s="26">
        <v>45566</v>
      </c>
      <c r="G1341" s="25" t="s">
        <v>1837</v>
      </c>
      <c r="H1341" s="26">
        <v>45566</v>
      </c>
      <c r="I1341" s="26">
        <v>45877</v>
      </c>
      <c r="J1341" s="25"/>
      <c r="K1341" s="25"/>
      <c r="L1341" s="27">
        <v>0.99</v>
      </c>
      <c r="M1341" s="26" t="s">
        <v>2</v>
      </c>
      <c r="N1341" s="25" t="str" cm="1">
        <f t="array" ref="N1341">_xlfn.IFS(L1341=100%,"выполнено",L1341=0%,"не выполнено",L1341&gt;0%,"в работе",L1341&lt;100%,"в работе")</f>
        <v>в работе</v>
      </c>
      <c r="O1341" s="25"/>
      <c r="P1341" s="25"/>
      <c r="Q1341" s="25" t="s">
        <v>465</v>
      </c>
      <c r="R1341" s="25" t="s">
        <v>465</v>
      </c>
      <c r="S1341" s="48" t="s">
        <v>1707</v>
      </c>
    </row>
    <row r="1342" spans="1:19" x14ac:dyDescent="0.25">
      <c r="A1342" s="47" t="s">
        <v>1690</v>
      </c>
      <c r="B1342" s="44">
        <v>3</v>
      </c>
      <c r="C1342" s="25" t="s">
        <v>916</v>
      </c>
      <c r="D1342" s="25" t="s">
        <v>7</v>
      </c>
      <c r="E1342" s="26">
        <v>45566</v>
      </c>
      <c r="F1342" s="26">
        <v>45566</v>
      </c>
      <c r="G1342" s="25" t="s">
        <v>7</v>
      </c>
      <c r="H1342" s="26">
        <v>45877</v>
      </c>
      <c r="I1342" s="26">
        <v>45877</v>
      </c>
      <c r="J1342" s="25"/>
      <c r="K1342" s="25"/>
      <c r="L1342" s="27">
        <v>0</v>
      </c>
      <c r="M1342" s="26" t="s">
        <v>2</v>
      </c>
      <c r="N1342" s="25" t="str" cm="1">
        <f t="array" ref="N1342">_xlfn.IFS(L1342=100%,"выполнено",L1342=0%,"не выполнено",L1342&gt;0%,"в работе",L1342&lt;100%,"в работе")</f>
        <v>не выполнено</v>
      </c>
      <c r="O1342" s="25"/>
      <c r="P1342" s="25"/>
      <c r="Q1342" s="25" t="s">
        <v>1719</v>
      </c>
      <c r="R1342" s="25" t="s">
        <v>1719</v>
      </c>
      <c r="S1342" s="48" t="s">
        <v>1707</v>
      </c>
    </row>
    <row r="1343" spans="1:19" x14ac:dyDescent="0.25">
      <c r="A1343" s="47" t="s">
        <v>1690</v>
      </c>
      <c r="B1343" s="44">
        <v>3</v>
      </c>
      <c r="C1343" s="25" t="s">
        <v>917</v>
      </c>
      <c r="D1343" s="25" t="s">
        <v>1</v>
      </c>
      <c r="E1343" s="26" t="s">
        <v>2</v>
      </c>
      <c r="F1343" s="26" t="s">
        <v>2</v>
      </c>
      <c r="G1343" s="25" t="s">
        <v>1838</v>
      </c>
      <c r="H1343" s="26">
        <v>45566</v>
      </c>
      <c r="I1343" s="26">
        <v>45814</v>
      </c>
      <c r="J1343" s="25"/>
      <c r="K1343" s="25"/>
      <c r="L1343" s="27">
        <v>1</v>
      </c>
      <c r="M1343" s="26">
        <v>45814</v>
      </c>
      <c r="N1343" s="25" t="str" cm="1">
        <f t="array" ref="N1343">_xlfn.IFS(L1343=100%,"выполнено",L1343=0%,"не выполнено",L1343&gt;0%,"в работе",L1343&lt;100%,"в работе")</f>
        <v>выполнено</v>
      </c>
      <c r="O1343" s="25"/>
      <c r="P1343" s="25"/>
      <c r="Q1343" s="25" t="s">
        <v>465</v>
      </c>
      <c r="R1343" s="25" t="s">
        <v>465</v>
      </c>
      <c r="S1343" s="48" t="s">
        <v>1707</v>
      </c>
    </row>
    <row r="1344" spans="1:19" x14ac:dyDescent="0.25">
      <c r="A1344" s="47" t="s">
        <v>1690</v>
      </c>
      <c r="B1344" s="44">
        <v>3</v>
      </c>
      <c r="C1344" s="25" t="s">
        <v>918</v>
      </c>
      <c r="D1344" s="25" t="s">
        <v>1</v>
      </c>
      <c r="E1344" s="26" t="s">
        <v>2</v>
      </c>
      <c r="F1344" s="26" t="s">
        <v>2</v>
      </c>
      <c r="G1344" s="25" t="s">
        <v>62</v>
      </c>
      <c r="H1344" s="26">
        <v>45765</v>
      </c>
      <c r="I1344" s="26">
        <v>45835</v>
      </c>
      <c r="J1344" s="25"/>
      <c r="K1344" s="25"/>
      <c r="L1344" s="27">
        <v>1</v>
      </c>
      <c r="M1344" s="26">
        <v>45835</v>
      </c>
      <c r="N1344" s="25" t="str" cm="1">
        <f t="array" ref="N1344">_xlfn.IFS(L1344=100%,"выполнено",L1344=0%,"не выполнено",L1344&gt;0%,"в работе",L1344&lt;100%,"в работе")</f>
        <v>выполнено</v>
      </c>
      <c r="O1344" s="25"/>
      <c r="P1344" s="25"/>
      <c r="Q1344" s="25" t="s">
        <v>465</v>
      </c>
      <c r="R1344" s="25" t="s">
        <v>465</v>
      </c>
      <c r="S1344" s="48" t="s">
        <v>1707</v>
      </c>
    </row>
    <row r="1345" spans="1:19" x14ac:dyDescent="0.25">
      <c r="A1345" s="47" t="s">
        <v>1690</v>
      </c>
      <c r="B1345" s="44">
        <v>2</v>
      </c>
      <c r="C1345" s="25" t="s">
        <v>919</v>
      </c>
      <c r="D1345" s="25" t="s">
        <v>98</v>
      </c>
      <c r="E1345" s="26">
        <v>45566</v>
      </c>
      <c r="F1345" s="26">
        <v>45625</v>
      </c>
      <c r="G1345" s="25" t="s">
        <v>1839</v>
      </c>
      <c r="H1345" s="26">
        <v>45677</v>
      </c>
      <c r="I1345" s="26">
        <v>45807</v>
      </c>
      <c r="J1345" s="25"/>
      <c r="K1345" s="25"/>
      <c r="L1345" s="27">
        <v>1</v>
      </c>
      <c r="M1345" s="26">
        <v>45807</v>
      </c>
      <c r="N1345" s="25" t="str" cm="1">
        <f t="array" ref="N1345">_xlfn.IFS(L1345=100%,"выполнено",L1345=0%,"не выполнено",L1345&gt;0%,"в работе",L1345&lt;100%,"в работе")</f>
        <v>выполнено</v>
      </c>
      <c r="O1345" s="25"/>
      <c r="P1345" s="25"/>
      <c r="Q1345" s="25" t="s">
        <v>465</v>
      </c>
      <c r="R1345" s="25" t="s">
        <v>465</v>
      </c>
      <c r="S1345" s="48" t="s">
        <v>1707</v>
      </c>
    </row>
    <row r="1346" spans="1:19" x14ac:dyDescent="0.25">
      <c r="A1346" s="47" t="s">
        <v>1690</v>
      </c>
      <c r="B1346" s="44">
        <v>3</v>
      </c>
      <c r="C1346" s="25" t="s">
        <v>32</v>
      </c>
      <c r="D1346" s="25" t="s">
        <v>28</v>
      </c>
      <c r="E1346" s="26">
        <v>45566</v>
      </c>
      <c r="F1346" s="26">
        <v>45586</v>
      </c>
      <c r="G1346" s="25" t="s">
        <v>28</v>
      </c>
      <c r="H1346" s="26">
        <v>45677</v>
      </c>
      <c r="I1346" s="26">
        <v>45695</v>
      </c>
      <c r="J1346" s="25"/>
      <c r="K1346" s="25"/>
      <c r="L1346" s="27">
        <v>1</v>
      </c>
      <c r="M1346" s="26">
        <v>45695</v>
      </c>
      <c r="N1346" s="25" t="str" cm="1">
        <f t="array" ref="N1346">_xlfn.IFS(L1346=100%,"выполнено",L1346=0%,"не выполнено",L1346&gt;0%,"в работе",L1346&lt;100%,"в работе")</f>
        <v>выполнено</v>
      </c>
      <c r="O1346" s="25"/>
      <c r="P1346" s="25"/>
      <c r="Q1346" s="25" t="s">
        <v>465</v>
      </c>
      <c r="R1346" s="25" t="s">
        <v>465</v>
      </c>
      <c r="S1346" s="48" t="s">
        <v>1707</v>
      </c>
    </row>
    <row r="1347" spans="1:19" x14ac:dyDescent="0.25">
      <c r="A1347" s="47" t="s">
        <v>1690</v>
      </c>
      <c r="B1347" s="44">
        <v>3</v>
      </c>
      <c r="C1347" s="25" t="s">
        <v>34</v>
      </c>
      <c r="D1347" s="25" t="s">
        <v>73</v>
      </c>
      <c r="E1347" s="26">
        <v>45587</v>
      </c>
      <c r="F1347" s="26">
        <v>45593</v>
      </c>
      <c r="G1347" s="25" t="s">
        <v>73</v>
      </c>
      <c r="H1347" s="26">
        <v>45698</v>
      </c>
      <c r="I1347" s="26">
        <v>45702</v>
      </c>
      <c r="J1347" s="25"/>
      <c r="K1347" s="25"/>
      <c r="L1347" s="27">
        <v>1</v>
      </c>
      <c r="M1347" s="26">
        <v>45702</v>
      </c>
      <c r="N1347" s="25" t="str" cm="1">
        <f t="array" ref="N1347">_xlfn.IFS(L1347=100%,"выполнено",L1347=0%,"не выполнено",L1347&gt;0%,"в работе",L1347&lt;100%,"в работе")</f>
        <v>выполнено</v>
      </c>
      <c r="O1347" s="25"/>
      <c r="P1347" s="25"/>
      <c r="Q1347" s="25" t="s">
        <v>465</v>
      </c>
      <c r="R1347" s="25" t="s">
        <v>465</v>
      </c>
      <c r="S1347" s="48" t="s">
        <v>1707</v>
      </c>
    </row>
    <row r="1348" spans="1:19" x14ac:dyDescent="0.25">
      <c r="A1348" s="47" t="s">
        <v>1690</v>
      </c>
      <c r="B1348" s="44">
        <v>3</v>
      </c>
      <c r="C1348" s="25" t="s">
        <v>921</v>
      </c>
      <c r="D1348" s="25" t="s">
        <v>73</v>
      </c>
      <c r="E1348" s="26">
        <v>45594</v>
      </c>
      <c r="F1348" s="26">
        <v>45600</v>
      </c>
      <c r="G1348" s="25" t="s">
        <v>922</v>
      </c>
      <c r="H1348" s="26">
        <v>45684</v>
      </c>
      <c r="I1348" s="26">
        <v>45709</v>
      </c>
      <c r="J1348" s="25"/>
      <c r="K1348" s="25"/>
      <c r="L1348" s="27">
        <v>1</v>
      </c>
      <c r="M1348" s="26">
        <v>45709</v>
      </c>
      <c r="N1348" s="25" t="str" cm="1">
        <f t="array" ref="N1348">_xlfn.IFS(L1348=100%,"выполнено",L1348=0%,"не выполнено",L1348&gt;0%,"в работе",L1348&lt;100%,"в работе")</f>
        <v>выполнено</v>
      </c>
      <c r="O1348" s="25"/>
      <c r="P1348" s="25"/>
      <c r="Q1348" s="25" t="s">
        <v>465</v>
      </c>
      <c r="R1348" s="25" t="s">
        <v>465</v>
      </c>
      <c r="S1348" s="48" t="s">
        <v>1707</v>
      </c>
    </row>
    <row r="1349" spans="1:19" x14ac:dyDescent="0.25">
      <c r="A1349" s="47" t="s">
        <v>1690</v>
      </c>
      <c r="B1349" s="44">
        <v>3</v>
      </c>
      <c r="C1349" s="25" t="s">
        <v>923</v>
      </c>
      <c r="D1349" s="25" t="s">
        <v>47</v>
      </c>
      <c r="E1349" s="26">
        <v>45597</v>
      </c>
      <c r="F1349" s="26">
        <v>45625</v>
      </c>
      <c r="G1349" s="25" t="s">
        <v>45</v>
      </c>
      <c r="H1349" s="26">
        <v>45707</v>
      </c>
      <c r="I1349" s="26">
        <v>45807</v>
      </c>
      <c r="J1349" s="25"/>
      <c r="K1349" s="25"/>
      <c r="L1349" s="27">
        <v>1</v>
      </c>
      <c r="M1349" s="26">
        <v>45807</v>
      </c>
      <c r="N1349" s="25" t="str" cm="1">
        <f t="array" ref="N1349">_xlfn.IFS(L1349=100%,"выполнено",L1349=0%,"не выполнено",L1349&gt;0%,"в работе",L1349&lt;100%,"в работе")</f>
        <v>выполнено</v>
      </c>
      <c r="O1349" s="25"/>
      <c r="P1349" s="25"/>
      <c r="Q1349" s="25" t="s">
        <v>465</v>
      </c>
      <c r="R1349" s="25" t="s">
        <v>465</v>
      </c>
      <c r="S1349" s="48" t="s">
        <v>1707</v>
      </c>
    </row>
    <row r="1350" spans="1:19" x14ac:dyDescent="0.25">
      <c r="A1350" s="47" t="s">
        <v>1690</v>
      </c>
      <c r="B1350" s="44">
        <v>3</v>
      </c>
      <c r="C1350" s="25" t="s">
        <v>924</v>
      </c>
      <c r="D1350" s="25" t="s">
        <v>240</v>
      </c>
      <c r="E1350" s="26">
        <v>45601</v>
      </c>
      <c r="F1350" s="26">
        <v>45625</v>
      </c>
      <c r="G1350" s="25" t="s">
        <v>400</v>
      </c>
      <c r="H1350" s="26">
        <v>45709</v>
      </c>
      <c r="I1350" s="26">
        <v>45807</v>
      </c>
      <c r="J1350" s="25"/>
      <c r="K1350" s="25"/>
      <c r="L1350" s="27">
        <v>1</v>
      </c>
      <c r="M1350" s="26">
        <v>45807</v>
      </c>
      <c r="N1350" s="25" t="str" cm="1">
        <f t="array" ref="N1350">_xlfn.IFS(L1350=100%,"выполнено",L1350=0%,"не выполнено",L1350&gt;0%,"в работе",L1350&lt;100%,"в работе")</f>
        <v>выполнено</v>
      </c>
      <c r="O1350" s="25"/>
      <c r="P1350" s="25"/>
      <c r="Q1350" s="25" t="s">
        <v>465</v>
      </c>
      <c r="R1350" s="25" t="s">
        <v>465</v>
      </c>
      <c r="S1350" s="48" t="s">
        <v>1707</v>
      </c>
    </row>
    <row r="1351" spans="1:19" x14ac:dyDescent="0.25">
      <c r="A1351" s="47" t="s">
        <v>1690</v>
      </c>
      <c r="B1351" s="44">
        <v>2</v>
      </c>
      <c r="C1351" s="25" t="s">
        <v>925</v>
      </c>
      <c r="D1351" s="25" t="s">
        <v>926</v>
      </c>
      <c r="E1351" s="26">
        <v>45566</v>
      </c>
      <c r="F1351" s="26">
        <v>45744</v>
      </c>
      <c r="G1351" s="25" t="s">
        <v>1840</v>
      </c>
      <c r="H1351" s="26">
        <v>45691</v>
      </c>
      <c r="I1351" s="26">
        <v>45859</v>
      </c>
      <c r="J1351" s="25"/>
      <c r="K1351" s="25"/>
      <c r="L1351" s="27">
        <v>1</v>
      </c>
      <c r="M1351" s="26">
        <v>45859</v>
      </c>
      <c r="N1351" s="25" t="str" cm="1">
        <f t="array" ref="N1351">_xlfn.IFS(L1351=100%,"выполнено",L1351=0%,"не выполнено",L1351&gt;0%,"в работе",L1351&lt;100%,"в работе")</f>
        <v>выполнено</v>
      </c>
      <c r="O1351" s="25"/>
      <c r="P1351" s="25"/>
      <c r="Q1351" s="25" t="s">
        <v>465</v>
      </c>
      <c r="R1351" s="25" t="s">
        <v>465</v>
      </c>
      <c r="S1351" s="48" t="s">
        <v>1707</v>
      </c>
    </row>
    <row r="1352" spans="1:19" x14ac:dyDescent="0.25">
      <c r="A1352" s="47" t="s">
        <v>1690</v>
      </c>
      <c r="B1352" s="44">
        <v>3</v>
      </c>
      <c r="C1352" s="25" t="s">
        <v>927</v>
      </c>
      <c r="D1352" s="25" t="s">
        <v>926</v>
      </c>
      <c r="E1352" s="26">
        <v>45566</v>
      </c>
      <c r="F1352" s="26">
        <v>45744</v>
      </c>
      <c r="G1352" s="25" t="s">
        <v>1841</v>
      </c>
      <c r="H1352" s="26">
        <v>45740</v>
      </c>
      <c r="I1352" s="26">
        <v>45856</v>
      </c>
      <c r="J1352" s="25"/>
      <c r="K1352" s="25"/>
      <c r="L1352" s="27">
        <v>1</v>
      </c>
      <c r="M1352" s="26">
        <v>45856</v>
      </c>
      <c r="N1352" s="25" t="str" cm="1">
        <f t="array" ref="N1352">_xlfn.IFS(L1352=100%,"выполнено",L1352=0%,"не выполнено",L1352&gt;0%,"в работе",L1352&lt;100%,"в работе")</f>
        <v>выполнено</v>
      </c>
      <c r="O1352" s="25"/>
      <c r="P1352" s="25"/>
      <c r="Q1352" s="25" t="s">
        <v>465</v>
      </c>
      <c r="R1352" s="25" t="s">
        <v>465</v>
      </c>
      <c r="S1352" s="48" t="s">
        <v>1707</v>
      </c>
    </row>
    <row r="1353" spans="1:19" x14ac:dyDescent="0.25">
      <c r="A1353" s="47" t="s">
        <v>1690</v>
      </c>
      <c r="B1353" s="44">
        <v>4</v>
      </c>
      <c r="C1353" s="25" t="s">
        <v>929</v>
      </c>
      <c r="D1353" s="25" t="s">
        <v>75</v>
      </c>
      <c r="E1353" s="26">
        <v>45566</v>
      </c>
      <c r="F1353" s="26">
        <v>45649</v>
      </c>
      <c r="G1353" s="25" t="s">
        <v>829</v>
      </c>
      <c r="H1353" s="26">
        <v>45740</v>
      </c>
      <c r="I1353" s="26">
        <v>45840</v>
      </c>
      <c r="J1353" s="25"/>
      <c r="K1353" s="25"/>
      <c r="L1353" s="27">
        <v>1</v>
      </c>
      <c r="M1353" s="26">
        <v>45840</v>
      </c>
      <c r="N1353" s="25" t="str" cm="1">
        <f t="array" ref="N1353">_xlfn.IFS(L1353=100%,"выполнено",L1353=0%,"не выполнено",L1353&gt;0%,"в работе",L1353&lt;100%,"в работе")</f>
        <v>выполнено</v>
      </c>
      <c r="O1353" s="25"/>
      <c r="P1353" s="25"/>
      <c r="Q1353" s="25" t="s">
        <v>991</v>
      </c>
      <c r="R1353" s="25" t="s">
        <v>1697</v>
      </c>
      <c r="S1353" s="48" t="s">
        <v>1707</v>
      </c>
    </row>
    <row r="1354" spans="1:19" x14ac:dyDescent="0.25">
      <c r="A1354" s="47" t="s">
        <v>1690</v>
      </c>
      <c r="B1354" s="44">
        <v>4</v>
      </c>
      <c r="C1354" s="25" t="s">
        <v>930</v>
      </c>
      <c r="D1354" s="25" t="s">
        <v>16</v>
      </c>
      <c r="E1354" s="26">
        <v>45671</v>
      </c>
      <c r="F1354" s="26">
        <v>45744</v>
      </c>
      <c r="G1354" s="25" t="s">
        <v>1842</v>
      </c>
      <c r="H1354" s="26">
        <v>45740</v>
      </c>
      <c r="I1354" s="26">
        <v>45813</v>
      </c>
      <c r="J1354" s="25"/>
      <c r="K1354" s="25"/>
      <c r="L1354" s="27">
        <v>1</v>
      </c>
      <c r="M1354" s="26">
        <v>45813</v>
      </c>
      <c r="N1354" s="25" t="str" cm="1">
        <f t="array" ref="N1354">_xlfn.IFS(L1354=100%,"выполнено",L1354=0%,"не выполнено",L1354&gt;0%,"в работе",L1354&lt;100%,"в работе")</f>
        <v>выполнено</v>
      </c>
      <c r="O1354" s="25"/>
      <c r="P1354" s="25"/>
      <c r="Q1354" s="25" t="s">
        <v>991</v>
      </c>
      <c r="R1354" s="25" t="s">
        <v>1697</v>
      </c>
      <c r="S1354" s="48" t="s">
        <v>1707</v>
      </c>
    </row>
    <row r="1355" spans="1:19" x14ac:dyDescent="0.25">
      <c r="A1355" s="47" t="s">
        <v>1690</v>
      </c>
      <c r="B1355" s="44">
        <v>4</v>
      </c>
      <c r="C1355" s="25" t="s">
        <v>2180</v>
      </c>
      <c r="D1355" s="25" t="s">
        <v>1</v>
      </c>
      <c r="E1355" s="26" t="s">
        <v>2</v>
      </c>
      <c r="F1355" s="26" t="s">
        <v>2</v>
      </c>
      <c r="G1355" s="25" t="s">
        <v>685</v>
      </c>
      <c r="H1355" s="26">
        <v>45835</v>
      </c>
      <c r="I1355" s="26">
        <v>45856</v>
      </c>
      <c r="J1355" s="25"/>
      <c r="K1355" s="25"/>
      <c r="L1355" s="27">
        <v>1</v>
      </c>
      <c r="M1355" s="26">
        <v>45856</v>
      </c>
      <c r="N1355" s="25" t="str" cm="1">
        <f t="array" ref="N1355">_xlfn.IFS(L1355=100%,"выполнено",L1355=0%,"не выполнено",L1355&gt;0%,"в работе",L1355&lt;100%,"в работе")</f>
        <v>выполнено</v>
      </c>
      <c r="O1355" s="25"/>
      <c r="P1355" s="25"/>
      <c r="Q1355" s="25" t="s">
        <v>1700</v>
      </c>
      <c r="R1355" s="25" t="s">
        <v>291</v>
      </c>
      <c r="S1355" s="48" t="s">
        <v>1707</v>
      </c>
    </row>
    <row r="1356" spans="1:19" x14ac:dyDescent="0.25">
      <c r="A1356" s="47" t="s">
        <v>1690</v>
      </c>
      <c r="B1356" s="44">
        <v>3</v>
      </c>
      <c r="C1356" s="25" t="s">
        <v>931</v>
      </c>
      <c r="D1356" s="25" t="s">
        <v>16</v>
      </c>
      <c r="E1356" s="26">
        <v>45671</v>
      </c>
      <c r="F1356" s="26">
        <v>45744</v>
      </c>
      <c r="G1356" s="25" t="s">
        <v>1843</v>
      </c>
      <c r="H1356" s="26">
        <v>45691</v>
      </c>
      <c r="I1356" s="26">
        <v>45834</v>
      </c>
      <c r="J1356" s="25"/>
      <c r="K1356" s="25"/>
      <c r="L1356" s="27">
        <v>1</v>
      </c>
      <c r="M1356" s="26">
        <v>45834</v>
      </c>
      <c r="N1356" s="25" t="str" cm="1">
        <f t="array" ref="N1356">_xlfn.IFS(L1356=100%,"выполнено",L1356=0%,"не выполнено",L1356&gt;0%,"в работе",L1356&lt;100%,"в работе")</f>
        <v>выполнено</v>
      </c>
      <c r="O1356" s="25"/>
      <c r="P1356" s="25"/>
      <c r="Q1356" s="25" t="s">
        <v>1719</v>
      </c>
      <c r="R1356" s="25" t="s">
        <v>1719</v>
      </c>
      <c r="S1356" s="48" t="s">
        <v>1707</v>
      </c>
    </row>
    <row r="1357" spans="1:19" x14ac:dyDescent="0.25">
      <c r="A1357" s="47" t="s">
        <v>1690</v>
      </c>
      <c r="B1357" s="44">
        <v>4</v>
      </c>
      <c r="C1357" s="25" t="s">
        <v>932</v>
      </c>
      <c r="D1357" s="25" t="s">
        <v>16</v>
      </c>
      <c r="E1357" s="26">
        <v>45671</v>
      </c>
      <c r="F1357" s="26">
        <v>45744</v>
      </c>
      <c r="G1357" s="25" t="s">
        <v>933</v>
      </c>
      <c r="H1357" s="26">
        <v>45691</v>
      </c>
      <c r="I1357" s="26">
        <v>45770</v>
      </c>
      <c r="J1357" s="25"/>
      <c r="K1357" s="25"/>
      <c r="L1357" s="27">
        <v>1</v>
      </c>
      <c r="M1357" s="26">
        <v>45770</v>
      </c>
      <c r="N1357" s="25" t="str" cm="1">
        <f t="array" ref="N1357">_xlfn.IFS(L1357=100%,"выполнено",L1357=0%,"не выполнено",L1357&gt;0%,"в работе",L1357&lt;100%,"в работе")</f>
        <v>выполнено</v>
      </c>
      <c r="O1357" s="25"/>
      <c r="P1357" s="25"/>
      <c r="Q1357" s="25" t="s">
        <v>1698</v>
      </c>
      <c r="R1357" s="25" t="s">
        <v>1699</v>
      </c>
      <c r="S1357" s="48" t="s">
        <v>1707</v>
      </c>
    </row>
    <row r="1358" spans="1:19" x14ac:dyDescent="0.25">
      <c r="A1358" s="47" t="s">
        <v>1690</v>
      </c>
      <c r="B1358" s="44">
        <v>4</v>
      </c>
      <c r="C1358" s="25" t="s">
        <v>934</v>
      </c>
      <c r="D1358" s="25" t="s">
        <v>16</v>
      </c>
      <c r="E1358" s="26">
        <v>45671</v>
      </c>
      <c r="F1358" s="26">
        <v>45744</v>
      </c>
      <c r="G1358" s="25" t="s">
        <v>933</v>
      </c>
      <c r="H1358" s="26">
        <v>45691</v>
      </c>
      <c r="I1358" s="26">
        <v>45770</v>
      </c>
      <c r="J1358" s="25"/>
      <c r="K1358" s="25"/>
      <c r="L1358" s="27">
        <v>1</v>
      </c>
      <c r="M1358" s="26">
        <v>45770</v>
      </c>
      <c r="N1358" s="25" t="str" cm="1">
        <f t="array" ref="N1358">_xlfn.IFS(L1358=100%,"выполнено",L1358=0%,"не выполнено",L1358&gt;0%,"в работе",L1358&lt;100%,"в работе")</f>
        <v>выполнено</v>
      </c>
      <c r="O1358" s="25"/>
      <c r="P1358" s="25"/>
      <c r="Q1358" s="25" t="s">
        <v>1698</v>
      </c>
      <c r="R1358" s="25" t="s">
        <v>1699</v>
      </c>
      <c r="S1358" s="48" t="s">
        <v>1707</v>
      </c>
    </row>
    <row r="1359" spans="1:19" x14ac:dyDescent="0.25">
      <c r="A1359" s="47" t="s">
        <v>1690</v>
      </c>
      <c r="B1359" s="44">
        <v>4</v>
      </c>
      <c r="C1359" s="25" t="s">
        <v>935</v>
      </c>
      <c r="D1359" s="25" t="s">
        <v>1</v>
      </c>
      <c r="E1359" s="26" t="s">
        <v>2</v>
      </c>
      <c r="F1359" s="26" t="s">
        <v>2</v>
      </c>
      <c r="G1359" s="25" t="s">
        <v>1844</v>
      </c>
      <c r="H1359" s="26">
        <v>45742</v>
      </c>
      <c r="I1359" s="26">
        <v>45834</v>
      </c>
      <c r="J1359" s="25"/>
      <c r="K1359" s="25"/>
      <c r="L1359" s="27">
        <v>1</v>
      </c>
      <c r="M1359" s="26">
        <v>45834</v>
      </c>
      <c r="N1359" s="25" t="str" cm="1">
        <f t="array" ref="N1359">_xlfn.IFS(L1359=100%,"выполнено",L1359=0%,"не выполнено",L1359&gt;0%,"в работе",L1359&lt;100%,"в работе")</f>
        <v>выполнено</v>
      </c>
      <c r="O1359" s="25"/>
      <c r="P1359" s="25"/>
      <c r="Q1359" s="25" t="s">
        <v>1698</v>
      </c>
      <c r="R1359" s="25" t="s">
        <v>1699</v>
      </c>
      <c r="S1359" s="48" t="s">
        <v>1707</v>
      </c>
    </row>
    <row r="1360" spans="1:19" x14ac:dyDescent="0.25">
      <c r="A1360" s="47" t="s">
        <v>1690</v>
      </c>
      <c r="B1360" s="44">
        <v>4</v>
      </c>
      <c r="C1360" s="25" t="s">
        <v>936</v>
      </c>
      <c r="D1360" s="25" t="s">
        <v>16</v>
      </c>
      <c r="E1360" s="26">
        <v>45671</v>
      </c>
      <c r="F1360" s="26">
        <v>45744</v>
      </c>
      <c r="G1360" s="25" t="s">
        <v>1844</v>
      </c>
      <c r="H1360" s="26">
        <v>45742</v>
      </c>
      <c r="I1360" s="26">
        <v>45834</v>
      </c>
      <c r="J1360" s="25"/>
      <c r="K1360" s="25"/>
      <c r="L1360" s="27">
        <v>1</v>
      </c>
      <c r="M1360" s="26">
        <v>45834</v>
      </c>
      <c r="N1360" s="25" t="str" cm="1">
        <f t="array" ref="N1360">_xlfn.IFS(L1360=100%,"выполнено",L1360=0%,"не выполнено",L1360&gt;0%,"в работе",L1360&lt;100%,"в работе")</f>
        <v>выполнено</v>
      </c>
      <c r="O1360" s="25"/>
      <c r="P1360" s="25"/>
      <c r="Q1360" s="25" t="s">
        <v>1698</v>
      </c>
      <c r="R1360" s="25" t="s">
        <v>1699</v>
      </c>
      <c r="S1360" s="48" t="s">
        <v>1707</v>
      </c>
    </row>
    <row r="1361" spans="1:19" x14ac:dyDescent="0.25">
      <c r="A1361" s="47" t="s">
        <v>1690</v>
      </c>
      <c r="B1361" s="44">
        <v>3</v>
      </c>
      <c r="C1361" s="25" t="s">
        <v>937</v>
      </c>
      <c r="D1361" s="25" t="s">
        <v>30</v>
      </c>
      <c r="E1361" s="26">
        <v>45705</v>
      </c>
      <c r="F1361" s="26">
        <v>45744</v>
      </c>
      <c r="G1361" s="25" t="s">
        <v>829</v>
      </c>
      <c r="H1361" s="26">
        <v>45757</v>
      </c>
      <c r="I1361" s="26">
        <v>45859</v>
      </c>
      <c r="J1361" s="25"/>
      <c r="K1361" s="25"/>
      <c r="L1361" s="27">
        <v>1</v>
      </c>
      <c r="M1361" s="26">
        <v>45859</v>
      </c>
      <c r="N1361" s="25" t="str" cm="1">
        <f t="array" ref="N1361">_xlfn.IFS(L1361=100%,"выполнено",L1361=0%,"не выполнено",L1361&gt;0%,"в работе",L1361&lt;100%,"в работе")</f>
        <v>выполнено</v>
      </c>
      <c r="O1361" s="25"/>
      <c r="P1361" s="25"/>
      <c r="Q1361" s="25" t="s">
        <v>465</v>
      </c>
      <c r="R1361" s="25" t="s">
        <v>465</v>
      </c>
      <c r="S1361" s="48" t="s">
        <v>1707</v>
      </c>
    </row>
    <row r="1362" spans="1:19" x14ac:dyDescent="0.25">
      <c r="A1362" s="47" t="s">
        <v>1690</v>
      </c>
      <c r="B1362" s="44">
        <v>4</v>
      </c>
      <c r="C1362" s="25" t="s">
        <v>939</v>
      </c>
      <c r="D1362" s="25" t="s">
        <v>30</v>
      </c>
      <c r="E1362" s="26">
        <v>45705</v>
      </c>
      <c r="F1362" s="26">
        <v>45744</v>
      </c>
      <c r="G1362" s="25" t="s">
        <v>80</v>
      </c>
      <c r="H1362" s="26">
        <v>45765</v>
      </c>
      <c r="I1362" s="26">
        <v>45856</v>
      </c>
      <c r="J1362" s="25"/>
      <c r="K1362" s="25"/>
      <c r="L1362" s="27">
        <v>1</v>
      </c>
      <c r="M1362" s="26">
        <v>45856</v>
      </c>
      <c r="N1362" s="25" t="str" cm="1">
        <f t="array" ref="N1362">_xlfn.IFS(L1362=100%,"выполнено",L1362=0%,"не выполнено",L1362&gt;0%,"в работе",L1362&lt;100%,"в работе")</f>
        <v>выполнено</v>
      </c>
      <c r="O1362" s="25"/>
      <c r="P1362" s="25"/>
      <c r="Q1362" s="25" t="s">
        <v>465</v>
      </c>
      <c r="R1362" s="25" t="s">
        <v>465</v>
      </c>
      <c r="S1362" s="48" t="s">
        <v>1707</v>
      </c>
    </row>
    <row r="1363" spans="1:19" x14ac:dyDescent="0.25">
      <c r="A1363" s="47" t="s">
        <v>1690</v>
      </c>
      <c r="B1363" s="44">
        <v>4</v>
      </c>
      <c r="C1363" s="25" t="s">
        <v>940</v>
      </c>
      <c r="D1363" s="25" t="s">
        <v>33</v>
      </c>
      <c r="E1363" s="26">
        <v>45742</v>
      </c>
      <c r="F1363" s="26">
        <v>45744</v>
      </c>
      <c r="G1363" s="25" t="s">
        <v>33</v>
      </c>
      <c r="H1363" s="26">
        <v>45804</v>
      </c>
      <c r="I1363" s="26">
        <v>45856</v>
      </c>
      <c r="J1363" s="25"/>
      <c r="K1363" s="25"/>
      <c r="L1363" s="27">
        <v>1</v>
      </c>
      <c r="M1363" s="26">
        <v>45856</v>
      </c>
      <c r="N1363" s="25" t="str" cm="1">
        <f t="array" ref="N1363">_xlfn.IFS(L1363=100%,"выполнено",L1363=0%,"не выполнено",L1363&gt;0%,"в работе",L1363&lt;100%,"в работе")</f>
        <v>выполнено</v>
      </c>
      <c r="O1363" s="25"/>
      <c r="P1363" s="25"/>
      <c r="Q1363" s="25" t="s">
        <v>465</v>
      </c>
      <c r="R1363" s="25" t="s">
        <v>465</v>
      </c>
      <c r="S1363" s="48" t="s">
        <v>1707</v>
      </c>
    </row>
    <row r="1364" spans="1:19" x14ac:dyDescent="0.25">
      <c r="A1364" s="47" t="s">
        <v>1690</v>
      </c>
      <c r="B1364" s="44">
        <v>4</v>
      </c>
      <c r="C1364" s="25" t="s">
        <v>941</v>
      </c>
      <c r="D1364" s="25" t="s">
        <v>309</v>
      </c>
      <c r="E1364" s="26">
        <v>45730</v>
      </c>
      <c r="F1364" s="26">
        <v>45744</v>
      </c>
      <c r="G1364" s="25" t="s">
        <v>54</v>
      </c>
      <c r="H1364" s="26">
        <v>45761</v>
      </c>
      <c r="I1364" s="26">
        <v>45859</v>
      </c>
      <c r="J1364" s="25"/>
      <c r="K1364" s="25"/>
      <c r="L1364" s="27">
        <v>1</v>
      </c>
      <c r="M1364" s="26">
        <v>45859</v>
      </c>
      <c r="N1364" s="25" t="str" cm="1">
        <f t="array" ref="N1364">_xlfn.IFS(L1364=100%,"выполнено",L1364=0%,"не выполнено",L1364&gt;0%,"в работе",L1364&lt;100%,"в работе")</f>
        <v>выполнено</v>
      </c>
      <c r="O1364" s="25"/>
      <c r="P1364" s="25"/>
      <c r="Q1364" s="25" t="s">
        <v>1028</v>
      </c>
      <c r="R1364" s="25" t="s">
        <v>436</v>
      </c>
      <c r="S1364" s="48" t="s">
        <v>1707</v>
      </c>
    </row>
    <row r="1365" spans="1:19" x14ac:dyDescent="0.25">
      <c r="A1365" s="47" t="s">
        <v>1690</v>
      </c>
      <c r="B1365" s="44">
        <v>4</v>
      </c>
      <c r="C1365" s="25" t="s">
        <v>942</v>
      </c>
      <c r="D1365" s="25" t="s">
        <v>309</v>
      </c>
      <c r="E1365" s="26">
        <v>45730</v>
      </c>
      <c r="F1365" s="26">
        <v>45744</v>
      </c>
      <c r="G1365" s="25" t="s">
        <v>309</v>
      </c>
      <c r="H1365" s="26">
        <v>45840</v>
      </c>
      <c r="I1365" s="26">
        <v>45856</v>
      </c>
      <c r="J1365" s="25"/>
      <c r="K1365" s="25"/>
      <c r="L1365" s="27">
        <v>1</v>
      </c>
      <c r="M1365" s="26">
        <v>45856</v>
      </c>
      <c r="N1365" s="25" t="str" cm="1">
        <f t="array" ref="N1365">_xlfn.IFS(L1365=100%,"выполнено",L1365=0%,"не выполнено",L1365&gt;0%,"в работе",L1365&lt;100%,"в работе")</f>
        <v>выполнено</v>
      </c>
      <c r="O1365" s="25"/>
      <c r="P1365" s="25"/>
      <c r="Q1365" s="25" t="s">
        <v>465</v>
      </c>
      <c r="R1365" s="25" t="s">
        <v>465</v>
      </c>
      <c r="S1365" s="48" t="s">
        <v>1707</v>
      </c>
    </row>
    <row r="1366" spans="1:19" x14ac:dyDescent="0.25">
      <c r="A1366" s="47" t="s">
        <v>1690</v>
      </c>
      <c r="B1366" s="44">
        <v>4</v>
      </c>
      <c r="C1366" s="25" t="s">
        <v>943</v>
      </c>
      <c r="D1366" s="25" t="s">
        <v>47</v>
      </c>
      <c r="E1366" s="26">
        <v>45716</v>
      </c>
      <c r="F1366" s="26">
        <v>45744</v>
      </c>
      <c r="G1366" s="25" t="s">
        <v>47</v>
      </c>
      <c r="H1366" s="26">
        <v>45757</v>
      </c>
      <c r="I1366" s="26">
        <v>45856</v>
      </c>
      <c r="J1366" s="25"/>
      <c r="K1366" s="25"/>
      <c r="L1366" s="27">
        <v>1</v>
      </c>
      <c r="M1366" s="26">
        <v>45856</v>
      </c>
      <c r="N1366" s="25" t="str" cm="1">
        <f t="array" ref="N1366">_xlfn.IFS(L1366=100%,"выполнено",L1366=0%,"не выполнено",L1366&gt;0%,"в работе",L1366&lt;100%,"в работе")</f>
        <v>выполнено</v>
      </c>
      <c r="O1366" s="25"/>
      <c r="P1366" s="25"/>
      <c r="Q1366" s="25" t="s">
        <v>1025</v>
      </c>
      <c r="R1366" s="25" t="s">
        <v>436</v>
      </c>
      <c r="S1366" s="48" t="s">
        <v>1707</v>
      </c>
    </row>
    <row r="1367" spans="1:19" x14ac:dyDescent="0.25">
      <c r="A1367" s="47" t="s">
        <v>1690</v>
      </c>
      <c r="B1367" s="44">
        <v>2</v>
      </c>
      <c r="C1367" s="25" t="s">
        <v>944</v>
      </c>
      <c r="D1367" s="25" t="s">
        <v>945</v>
      </c>
      <c r="E1367" s="26">
        <v>45611</v>
      </c>
      <c r="F1367" s="26">
        <v>45824</v>
      </c>
      <c r="G1367" s="25" t="s">
        <v>1845</v>
      </c>
      <c r="H1367" s="26">
        <v>45796</v>
      </c>
      <c r="I1367" s="26">
        <v>46056</v>
      </c>
      <c r="J1367" s="25"/>
      <c r="K1367" s="25"/>
      <c r="L1367" s="27">
        <v>0.11</v>
      </c>
      <c r="M1367" s="26" t="s">
        <v>2</v>
      </c>
      <c r="N1367" s="25" t="str" cm="1">
        <f t="array" ref="N1367">_xlfn.IFS(L1367=100%,"выполнено",L1367=0%,"не выполнено",L1367&gt;0%,"в работе",L1367&lt;100%,"в работе")</f>
        <v>в работе</v>
      </c>
      <c r="O1367" s="25"/>
      <c r="P1367" s="25"/>
      <c r="Q1367" s="25" t="s">
        <v>1032</v>
      </c>
      <c r="R1367" s="25" t="s">
        <v>1703</v>
      </c>
      <c r="S1367" s="48" t="s">
        <v>1707</v>
      </c>
    </row>
    <row r="1368" spans="1:19" x14ac:dyDescent="0.25">
      <c r="A1368" s="47" t="s">
        <v>1690</v>
      </c>
      <c r="B1368" s="44">
        <v>3</v>
      </c>
      <c r="C1368" s="25" t="s">
        <v>946</v>
      </c>
      <c r="D1368" s="25" t="s">
        <v>947</v>
      </c>
      <c r="E1368" s="26">
        <v>45611</v>
      </c>
      <c r="F1368" s="26">
        <v>45686</v>
      </c>
      <c r="G1368" s="25" t="s">
        <v>486</v>
      </c>
      <c r="H1368" s="26">
        <v>45796</v>
      </c>
      <c r="I1368" s="26">
        <v>45898</v>
      </c>
      <c r="J1368" s="25"/>
      <c r="K1368" s="25"/>
      <c r="L1368" s="27">
        <v>0.4</v>
      </c>
      <c r="M1368" s="26" t="s">
        <v>2</v>
      </c>
      <c r="N1368" s="25" t="str" cm="1">
        <f t="array" ref="N1368">_xlfn.IFS(L1368=100%,"выполнено",L1368=0%,"не выполнено",L1368&gt;0%,"в работе",L1368&lt;100%,"в работе")</f>
        <v>в работе</v>
      </c>
      <c r="O1368" s="25"/>
      <c r="P1368" s="25"/>
      <c r="Q1368" s="25" t="s">
        <v>1032</v>
      </c>
      <c r="R1368" s="25" t="s">
        <v>1703</v>
      </c>
      <c r="S1368" s="48" t="s">
        <v>1707</v>
      </c>
    </row>
    <row r="1369" spans="1:19" x14ac:dyDescent="0.25">
      <c r="A1369" s="47" t="s">
        <v>1690</v>
      </c>
      <c r="B1369" s="44">
        <v>4</v>
      </c>
      <c r="C1369" s="25" t="s">
        <v>92</v>
      </c>
      <c r="D1369" s="25" t="s">
        <v>27</v>
      </c>
      <c r="E1369" s="26">
        <v>45611</v>
      </c>
      <c r="F1369" s="26">
        <v>45638</v>
      </c>
      <c r="G1369" s="25" t="s">
        <v>7</v>
      </c>
      <c r="H1369" s="26">
        <v>45796</v>
      </c>
      <c r="I1369" s="26">
        <v>45796</v>
      </c>
      <c r="J1369" s="25"/>
      <c r="K1369" s="25"/>
      <c r="L1369" s="27">
        <v>1</v>
      </c>
      <c r="M1369" s="26">
        <v>45796</v>
      </c>
      <c r="N1369" s="25" t="str" cm="1">
        <f t="array" ref="N1369">_xlfn.IFS(L1369=100%,"выполнено",L1369=0%,"не выполнено",L1369&gt;0%,"в работе",L1369&lt;100%,"в работе")</f>
        <v>выполнено</v>
      </c>
      <c r="O1369" s="25"/>
      <c r="P1369" s="25"/>
      <c r="Q1369" s="25" t="s">
        <v>1032</v>
      </c>
      <c r="R1369" s="25" t="s">
        <v>1703</v>
      </c>
      <c r="S1369" s="48" t="s">
        <v>1707</v>
      </c>
    </row>
    <row r="1370" spans="1:19" x14ac:dyDescent="0.25">
      <c r="A1370" s="47" t="s">
        <v>1690</v>
      </c>
      <c r="B1370" s="44">
        <v>4</v>
      </c>
      <c r="C1370" s="25" t="s">
        <v>949</v>
      </c>
      <c r="D1370" s="25" t="s">
        <v>77</v>
      </c>
      <c r="E1370" s="26">
        <v>45639</v>
      </c>
      <c r="F1370" s="26">
        <v>45651</v>
      </c>
      <c r="G1370" s="25" t="s">
        <v>740</v>
      </c>
      <c r="H1370" s="26">
        <v>45839</v>
      </c>
      <c r="I1370" s="26">
        <v>45884</v>
      </c>
      <c r="J1370" s="25"/>
      <c r="K1370" s="25"/>
      <c r="L1370" s="27">
        <v>0.65</v>
      </c>
      <c r="M1370" s="26" t="s">
        <v>2</v>
      </c>
      <c r="N1370" s="25" t="str" cm="1">
        <f t="array" ref="N1370">_xlfn.IFS(L1370=100%,"выполнено",L1370=0%,"не выполнено",L1370&gt;0%,"в работе",L1370&lt;100%,"в работе")</f>
        <v>в работе</v>
      </c>
      <c r="O1370" s="25"/>
      <c r="P1370" s="25"/>
      <c r="Q1370" s="25" t="s">
        <v>1719</v>
      </c>
      <c r="R1370" s="25" t="s">
        <v>1719</v>
      </c>
      <c r="S1370" s="48" t="s">
        <v>1707</v>
      </c>
    </row>
    <row r="1371" spans="1:19" x14ac:dyDescent="0.25">
      <c r="A1371" s="47" t="s">
        <v>1690</v>
      </c>
      <c r="B1371" s="44">
        <v>4</v>
      </c>
      <c r="C1371" s="25" t="s">
        <v>108</v>
      </c>
      <c r="D1371" s="25" t="s">
        <v>109</v>
      </c>
      <c r="E1371" s="26">
        <v>45652</v>
      </c>
      <c r="F1371" s="26">
        <v>45686</v>
      </c>
      <c r="G1371" s="25" t="s">
        <v>67</v>
      </c>
      <c r="H1371" s="26">
        <v>45887</v>
      </c>
      <c r="I1371" s="26">
        <v>45898</v>
      </c>
      <c r="J1371" s="25"/>
      <c r="K1371" s="25"/>
      <c r="L1371" s="27">
        <v>0</v>
      </c>
      <c r="M1371" s="26" t="s">
        <v>2</v>
      </c>
      <c r="N1371" s="25" t="str" cm="1">
        <f t="array" ref="N1371">_xlfn.IFS(L1371=100%,"выполнено",L1371=0%,"не выполнено",L1371&gt;0%,"в работе",L1371&lt;100%,"в работе")</f>
        <v>не выполнено</v>
      </c>
      <c r="O1371" s="25"/>
      <c r="P1371" s="25"/>
      <c r="Q1371" s="25" t="s">
        <v>1032</v>
      </c>
      <c r="R1371" s="25" t="s">
        <v>1703</v>
      </c>
      <c r="S1371" s="48" t="s">
        <v>1707</v>
      </c>
    </row>
    <row r="1372" spans="1:19" x14ac:dyDescent="0.25">
      <c r="A1372" s="47" t="s">
        <v>1690</v>
      </c>
      <c r="B1372" s="44">
        <v>4</v>
      </c>
      <c r="C1372" s="25" t="s">
        <v>950</v>
      </c>
      <c r="D1372" s="25" t="s">
        <v>109</v>
      </c>
      <c r="E1372" s="26">
        <v>45652</v>
      </c>
      <c r="F1372" s="26">
        <v>45686</v>
      </c>
      <c r="G1372" s="25" t="s">
        <v>67</v>
      </c>
      <c r="H1372" s="26">
        <v>45887</v>
      </c>
      <c r="I1372" s="26">
        <v>45898</v>
      </c>
      <c r="J1372" s="25"/>
      <c r="K1372" s="25"/>
      <c r="L1372" s="27">
        <v>0</v>
      </c>
      <c r="M1372" s="26" t="s">
        <v>2</v>
      </c>
      <c r="N1372" s="25" t="str" cm="1">
        <f t="array" ref="N1372">_xlfn.IFS(L1372=100%,"выполнено",L1372=0%,"не выполнено",L1372&gt;0%,"в работе",L1372&lt;100%,"в работе")</f>
        <v>не выполнено</v>
      </c>
      <c r="O1372" s="25"/>
      <c r="P1372" s="25"/>
      <c r="Q1372" s="25" t="s">
        <v>1032</v>
      </c>
      <c r="R1372" s="25" t="s">
        <v>1703</v>
      </c>
      <c r="S1372" s="48" t="s">
        <v>1707</v>
      </c>
    </row>
    <row r="1373" spans="1:19" x14ac:dyDescent="0.25">
      <c r="A1373" s="47" t="s">
        <v>1690</v>
      </c>
      <c r="B1373" s="44">
        <v>3</v>
      </c>
      <c r="C1373" s="25" t="s">
        <v>951</v>
      </c>
      <c r="D1373" s="25" t="s">
        <v>928</v>
      </c>
      <c r="E1373" s="26">
        <v>45663</v>
      </c>
      <c r="F1373" s="26">
        <v>45747</v>
      </c>
      <c r="G1373" s="25" t="s">
        <v>952</v>
      </c>
      <c r="H1373" s="26">
        <v>45880</v>
      </c>
      <c r="I1373" s="26">
        <v>45968</v>
      </c>
      <c r="J1373" s="25"/>
      <c r="K1373" s="25"/>
      <c r="L1373" s="27">
        <v>0</v>
      </c>
      <c r="M1373" s="26" t="s">
        <v>2</v>
      </c>
      <c r="N1373" s="25" t="str" cm="1">
        <f t="array" ref="N1373">_xlfn.IFS(L1373=100%,"выполнено",L1373=0%,"не выполнено",L1373&gt;0%,"в работе",L1373&lt;100%,"в работе")</f>
        <v>не выполнено</v>
      </c>
      <c r="O1373" s="25"/>
      <c r="P1373" s="25"/>
      <c r="Q1373" s="25" t="s">
        <v>1032</v>
      </c>
      <c r="R1373" s="25" t="s">
        <v>1703</v>
      </c>
      <c r="S1373" s="48" t="s">
        <v>1707</v>
      </c>
    </row>
    <row r="1374" spans="1:19" x14ac:dyDescent="0.25">
      <c r="A1374" s="47" t="s">
        <v>1690</v>
      </c>
      <c r="B1374" s="44">
        <v>4</v>
      </c>
      <c r="C1374" s="25" t="s">
        <v>888</v>
      </c>
      <c r="D1374" s="25" t="s">
        <v>30</v>
      </c>
      <c r="E1374" s="26">
        <v>45663</v>
      </c>
      <c r="F1374" s="26">
        <v>45705</v>
      </c>
      <c r="G1374" s="25" t="s">
        <v>30</v>
      </c>
      <c r="H1374" s="26">
        <v>45880</v>
      </c>
      <c r="I1374" s="26">
        <v>45919</v>
      </c>
      <c r="J1374" s="25"/>
      <c r="K1374" s="25"/>
      <c r="L1374" s="27">
        <v>0</v>
      </c>
      <c r="M1374" s="26" t="s">
        <v>2</v>
      </c>
      <c r="N1374" s="25" t="str" cm="1">
        <f t="array" ref="N1374">_xlfn.IFS(L1374=100%,"выполнено",L1374=0%,"не выполнено",L1374&gt;0%,"в работе",L1374&lt;100%,"в работе")</f>
        <v>не выполнено</v>
      </c>
      <c r="O1374" s="25"/>
      <c r="P1374" s="25"/>
      <c r="Q1374" s="25" t="s">
        <v>1032</v>
      </c>
      <c r="R1374" s="25" t="s">
        <v>1703</v>
      </c>
      <c r="S1374" s="48" t="s">
        <v>1707</v>
      </c>
    </row>
    <row r="1375" spans="1:19" x14ac:dyDescent="0.25">
      <c r="A1375" s="47" t="s">
        <v>1690</v>
      </c>
      <c r="B1375" s="44">
        <v>4</v>
      </c>
      <c r="C1375" s="25" t="s">
        <v>953</v>
      </c>
      <c r="D1375" s="25" t="s">
        <v>106</v>
      </c>
      <c r="E1375" s="26">
        <v>45705</v>
      </c>
      <c r="F1375" s="26">
        <v>45715</v>
      </c>
      <c r="G1375" s="25" t="s">
        <v>73</v>
      </c>
      <c r="H1375" s="26">
        <v>45919</v>
      </c>
      <c r="I1375" s="26">
        <v>45926</v>
      </c>
      <c r="J1375" s="25"/>
      <c r="K1375" s="25"/>
      <c r="L1375" s="27">
        <v>0</v>
      </c>
      <c r="M1375" s="26" t="s">
        <v>2</v>
      </c>
      <c r="N1375" s="25" t="str" cm="1">
        <f t="array" ref="N1375">_xlfn.IFS(L1375=100%,"выполнено",L1375=0%,"не выполнено",L1375&gt;0%,"в работе",L1375&lt;100%,"в работе")</f>
        <v>не выполнено</v>
      </c>
      <c r="O1375" s="25"/>
      <c r="P1375" s="25"/>
      <c r="Q1375" s="25" t="s">
        <v>1032</v>
      </c>
      <c r="R1375" s="25" t="s">
        <v>1703</v>
      </c>
      <c r="S1375" s="48" t="s">
        <v>1707</v>
      </c>
    </row>
    <row r="1376" spans="1:19" x14ac:dyDescent="0.25">
      <c r="A1376" s="47" t="s">
        <v>1690</v>
      </c>
      <c r="B1376" s="44">
        <v>4</v>
      </c>
      <c r="C1376" s="25" t="s">
        <v>111</v>
      </c>
      <c r="D1376" s="25" t="s">
        <v>112</v>
      </c>
      <c r="E1376" s="26">
        <v>45687</v>
      </c>
      <c r="F1376" s="26">
        <v>45687</v>
      </c>
      <c r="G1376" s="25" t="s">
        <v>7</v>
      </c>
      <c r="H1376" s="26">
        <v>45898</v>
      </c>
      <c r="I1376" s="26">
        <v>45898</v>
      </c>
      <c r="J1376" s="25"/>
      <c r="K1376" s="25"/>
      <c r="L1376" s="27">
        <v>0</v>
      </c>
      <c r="M1376" s="26" t="s">
        <v>2</v>
      </c>
      <c r="N1376" s="25" t="str" cm="1">
        <f t="array" ref="N1376">_xlfn.IFS(L1376=100%,"выполнено",L1376=0%,"не выполнено",L1376&gt;0%,"в работе",L1376&lt;100%,"в работе")</f>
        <v>не выполнено</v>
      </c>
      <c r="O1376" s="25"/>
      <c r="P1376" s="25"/>
      <c r="Q1376" s="25" t="s">
        <v>1719</v>
      </c>
      <c r="R1376" s="25" t="s">
        <v>1719</v>
      </c>
      <c r="S1376" s="48" t="s">
        <v>1707</v>
      </c>
    </row>
    <row r="1377" spans="1:19" x14ac:dyDescent="0.25">
      <c r="A1377" s="47" t="s">
        <v>1690</v>
      </c>
      <c r="B1377" s="44">
        <v>4</v>
      </c>
      <c r="C1377" s="25" t="s">
        <v>113</v>
      </c>
      <c r="D1377" s="25" t="s">
        <v>73</v>
      </c>
      <c r="E1377" s="26">
        <v>45688</v>
      </c>
      <c r="F1377" s="26">
        <v>45694</v>
      </c>
      <c r="G1377" s="25" t="s">
        <v>73</v>
      </c>
      <c r="H1377" s="26">
        <v>45901</v>
      </c>
      <c r="I1377" s="26">
        <v>45905</v>
      </c>
      <c r="J1377" s="25"/>
      <c r="K1377" s="25"/>
      <c r="L1377" s="27">
        <v>0</v>
      </c>
      <c r="M1377" s="26" t="s">
        <v>2</v>
      </c>
      <c r="N1377" s="25" t="str" cm="1">
        <f t="array" ref="N1377">_xlfn.IFS(L1377=100%,"выполнено",L1377=0%,"не выполнено",L1377&gt;0%,"в работе",L1377&lt;100%,"в работе")</f>
        <v>не выполнено</v>
      </c>
      <c r="O1377" s="25"/>
      <c r="P1377" s="25"/>
      <c r="Q1377" s="25" t="s">
        <v>1032</v>
      </c>
      <c r="R1377" s="25" t="s">
        <v>1703</v>
      </c>
      <c r="S1377" s="48" t="s">
        <v>1707</v>
      </c>
    </row>
    <row r="1378" spans="1:19" x14ac:dyDescent="0.25">
      <c r="A1378" s="47" t="s">
        <v>1690</v>
      </c>
      <c r="B1378" s="44">
        <v>4</v>
      </c>
      <c r="C1378" s="25" t="s">
        <v>114</v>
      </c>
      <c r="D1378" s="25" t="s">
        <v>73</v>
      </c>
      <c r="E1378" s="26">
        <v>45695</v>
      </c>
      <c r="F1378" s="26">
        <v>45701</v>
      </c>
      <c r="G1378" s="25" t="s">
        <v>73</v>
      </c>
      <c r="H1378" s="26">
        <v>45908</v>
      </c>
      <c r="I1378" s="26">
        <v>45912</v>
      </c>
      <c r="J1378" s="25"/>
      <c r="K1378" s="25"/>
      <c r="L1378" s="27">
        <v>0</v>
      </c>
      <c r="M1378" s="26" t="s">
        <v>2</v>
      </c>
      <c r="N1378" s="25" t="str" cm="1">
        <f t="array" ref="N1378">_xlfn.IFS(L1378=100%,"выполнено",L1378=0%,"не выполнено",L1378&gt;0%,"в работе",L1378&lt;100%,"в работе")</f>
        <v>не выполнено</v>
      </c>
      <c r="O1378" s="25"/>
      <c r="P1378" s="25"/>
      <c r="Q1378" s="25" t="s">
        <v>1032</v>
      </c>
      <c r="R1378" s="25" t="s">
        <v>1703</v>
      </c>
      <c r="S1378" s="48" t="s">
        <v>1707</v>
      </c>
    </row>
    <row r="1379" spans="1:19" x14ac:dyDescent="0.25">
      <c r="A1379" s="47" t="s">
        <v>1690</v>
      </c>
      <c r="B1379" s="44">
        <v>4</v>
      </c>
      <c r="C1379" s="25" t="s">
        <v>954</v>
      </c>
      <c r="D1379" s="25" t="s">
        <v>112</v>
      </c>
      <c r="E1379" s="26">
        <v>45702</v>
      </c>
      <c r="F1379" s="26">
        <v>45702</v>
      </c>
      <c r="G1379" s="25" t="s">
        <v>112</v>
      </c>
      <c r="H1379" s="26">
        <v>45915</v>
      </c>
      <c r="I1379" s="26">
        <v>45915</v>
      </c>
      <c r="J1379" s="25"/>
      <c r="K1379" s="25"/>
      <c r="L1379" s="27">
        <v>0</v>
      </c>
      <c r="M1379" s="26" t="s">
        <v>2</v>
      </c>
      <c r="N1379" s="25" t="str" cm="1">
        <f t="array" ref="N1379">_xlfn.IFS(L1379=100%,"выполнено",L1379=0%,"не выполнено",L1379&gt;0%,"в работе",L1379&lt;100%,"в работе")</f>
        <v>не выполнено</v>
      </c>
      <c r="O1379" s="25"/>
      <c r="P1379" s="25"/>
      <c r="Q1379" s="25" t="s">
        <v>1032</v>
      </c>
      <c r="R1379" s="25" t="s">
        <v>1703</v>
      </c>
      <c r="S1379" s="48" t="s">
        <v>1707</v>
      </c>
    </row>
    <row r="1380" spans="1:19" x14ac:dyDescent="0.25">
      <c r="A1380" s="47" t="s">
        <v>1690</v>
      </c>
      <c r="B1380" s="44">
        <v>4</v>
      </c>
      <c r="C1380" s="25" t="s">
        <v>955</v>
      </c>
      <c r="D1380" s="25" t="s">
        <v>112</v>
      </c>
      <c r="E1380" s="26">
        <v>45705</v>
      </c>
      <c r="F1380" s="26">
        <v>45705</v>
      </c>
      <c r="G1380" s="25" t="s">
        <v>112</v>
      </c>
      <c r="H1380" s="26">
        <v>45932</v>
      </c>
      <c r="I1380" s="26">
        <v>45932</v>
      </c>
      <c r="J1380" s="25"/>
      <c r="K1380" s="25"/>
      <c r="L1380" s="27">
        <v>0</v>
      </c>
      <c r="M1380" s="26" t="s">
        <v>2</v>
      </c>
      <c r="N1380" s="25" t="str" cm="1">
        <f t="array" ref="N1380">_xlfn.IFS(L1380=100%,"выполнено",L1380=0%,"не выполнено",L1380&gt;0%,"в работе",L1380&lt;100%,"в работе")</f>
        <v>не выполнено</v>
      </c>
      <c r="O1380" s="25"/>
      <c r="P1380" s="25"/>
      <c r="Q1380" s="25" t="s">
        <v>1032</v>
      </c>
      <c r="R1380" s="25" t="s">
        <v>1703</v>
      </c>
      <c r="S1380" s="48" t="s">
        <v>1707</v>
      </c>
    </row>
    <row r="1381" spans="1:19" x14ac:dyDescent="0.25">
      <c r="A1381" s="47" t="s">
        <v>1690</v>
      </c>
      <c r="B1381" s="44">
        <v>4</v>
      </c>
      <c r="C1381" s="25" t="s">
        <v>897</v>
      </c>
      <c r="D1381" s="25" t="s">
        <v>956</v>
      </c>
      <c r="E1381" s="26">
        <v>45705</v>
      </c>
      <c r="F1381" s="26">
        <v>45742</v>
      </c>
      <c r="G1381" s="25" t="s">
        <v>39</v>
      </c>
      <c r="H1381" s="26">
        <v>45916</v>
      </c>
      <c r="I1381" s="26">
        <v>45951</v>
      </c>
      <c r="J1381" s="25"/>
      <c r="K1381" s="25"/>
      <c r="L1381" s="27">
        <v>0</v>
      </c>
      <c r="M1381" s="26" t="s">
        <v>2</v>
      </c>
      <c r="N1381" s="25" t="str" cm="1">
        <f t="array" ref="N1381">_xlfn.IFS(L1381=100%,"выполнено",L1381=0%,"не выполнено",L1381&gt;0%,"в работе",L1381&lt;100%,"в работе")</f>
        <v>не выполнено</v>
      </c>
      <c r="O1381" s="25"/>
      <c r="P1381" s="25"/>
      <c r="Q1381" s="25" t="s">
        <v>1032</v>
      </c>
      <c r="R1381" s="25" t="s">
        <v>1703</v>
      </c>
      <c r="S1381" s="48" t="s">
        <v>1707</v>
      </c>
    </row>
    <row r="1382" spans="1:19" x14ac:dyDescent="0.25">
      <c r="A1382" s="47" t="s">
        <v>1690</v>
      </c>
      <c r="B1382" s="44">
        <v>5</v>
      </c>
      <c r="C1382" s="25" t="s">
        <v>957</v>
      </c>
      <c r="D1382" s="25" t="s">
        <v>109</v>
      </c>
      <c r="E1382" s="26">
        <v>45705</v>
      </c>
      <c r="F1382" s="26">
        <v>45734</v>
      </c>
      <c r="G1382" s="25" t="s">
        <v>109</v>
      </c>
      <c r="H1382" s="26">
        <v>45916</v>
      </c>
      <c r="I1382" s="26">
        <v>45945</v>
      </c>
      <c r="J1382" s="25"/>
      <c r="K1382" s="25"/>
      <c r="L1382" s="27">
        <v>0</v>
      </c>
      <c r="M1382" s="26" t="s">
        <v>2</v>
      </c>
      <c r="N1382" s="25" t="str" cm="1">
        <f t="array" ref="N1382">_xlfn.IFS(L1382=100%,"выполнено",L1382=0%,"не выполнено",L1382&gt;0%,"в работе",L1382&lt;100%,"в работе")</f>
        <v>не выполнено</v>
      </c>
      <c r="O1382" s="25"/>
      <c r="P1382" s="25"/>
      <c r="Q1382" s="25" t="s">
        <v>1032</v>
      </c>
      <c r="R1382" s="25" t="s">
        <v>1703</v>
      </c>
      <c r="S1382" s="48" t="s">
        <v>1707</v>
      </c>
    </row>
    <row r="1383" spans="1:19" x14ac:dyDescent="0.25">
      <c r="A1383" s="47" t="s">
        <v>1690</v>
      </c>
      <c r="B1383" s="44">
        <v>5</v>
      </c>
      <c r="C1383" s="25" t="s">
        <v>119</v>
      </c>
      <c r="D1383" s="25" t="s">
        <v>33</v>
      </c>
      <c r="E1383" s="26">
        <v>45735</v>
      </c>
      <c r="F1383" s="26">
        <v>45740</v>
      </c>
      <c r="G1383" s="25" t="s">
        <v>35</v>
      </c>
      <c r="H1383" s="26">
        <v>45946</v>
      </c>
      <c r="I1383" s="26">
        <v>45947</v>
      </c>
      <c r="J1383" s="25"/>
      <c r="K1383" s="25"/>
      <c r="L1383" s="27">
        <v>0</v>
      </c>
      <c r="M1383" s="26" t="s">
        <v>2</v>
      </c>
      <c r="N1383" s="25" t="str" cm="1">
        <f t="array" ref="N1383">_xlfn.IFS(L1383=100%,"выполнено",L1383=0%,"не выполнено",L1383&gt;0%,"в работе",L1383&lt;100%,"в работе")</f>
        <v>не выполнено</v>
      </c>
      <c r="O1383" s="25"/>
      <c r="P1383" s="25"/>
      <c r="Q1383" s="25" t="s">
        <v>1032</v>
      </c>
      <c r="R1383" s="25" t="s">
        <v>1703</v>
      </c>
      <c r="S1383" s="48" t="s">
        <v>1707</v>
      </c>
    </row>
    <row r="1384" spans="1:19" x14ac:dyDescent="0.25">
      <c r="A1384" s="47" t="s">
        <v>1690</v>
      </c>
      <c r="B1384" s="44">
        <v>5</v>
      </c>
      <c r="C1384" s="25" t="s">
        <v>120</v>
      </c>
      <c r="D1384" s="25" t="s">
        <v>35</v>
      </c>
      <c r="E1384" s="26">
        <v>45741</v>
      </c>
      <c r="F1384" s="26">
        <v>45742</v>
      </c>
      <c r="G1384" s="25" t="s">
        <v>35</v>
      </c>
      <c r="H1384" s="26">
        <v>45950</v>
      </c>
      <c r="I1384" s="26">
        <v>45951</v>
      </c>
      <c r="J1384" s="25"/>
      <c r="K1384" s="25"/>
      <c r="L1384" s="27">
        <v>0</v>
      </c>
      <c r="M1384" s="26" t="s">
        <v>2</v>
      </c>
      <c r="N1384" s="25" t="str" cm="1">
        <f t="array" ref="N1384">_xlfn.IFS(L1384=100%,"выполнено",L1384=0%,"не выполнено",L1384&gt;0%,"в работе",L1384&lt;100%,"в работе")</f>
        <v>не выполнено</v>
      </c>
      <c r="O1384" s="25"/>
      <c r="P1384" s="25"/>
      <c r="Q1384" s="25" t="s">
        <v>1032</v>
      </c>
      <c r="R1384" s="25" t="s">
        <v>1703</v>
      </c>
      <c r="S1384" s="48" t="s">
        <v>1707</v>
      </c>
    </row>
    <row r="1385" spans="1:19" x14ac:dyDescent="0.25">
      <c r="A1385" s="47" t="s">
        <v>1690</v>
      </c>
      <c r="B1385" s="44">
        <v>4</v>
      </c>
      <c r="C1385" s="25" t="s">
        <v>958</v>
      </c>
      <c r="D1385" s="25" t="s">
        <v>959</v>
      </c>
      <c r="E1385" s="26">
        <v>45706</v>
      </c>
      <c r="F1385" s="26">
        <v>45747</v>
      </c>
      <c r="G1385" s="25" t="s">
        <v>39</v>
      </c>
      <c r="H1385" s="26">
        <v>45933</v>
      </c>
      <c r="I1385" s="26">
        <v>45968</v>
      </c>
      <c r="J1385" s="25"/>
      <c r="K1385" s="25"/>
      <c r="L1385" s="27">
        <v>0</v>
      </c>
      <c r="M1385" s="26" t="s">
        <v>2</v>
      </c>
      <c r="N1385" s="25" t="str" cm="1">
        <f t="array" ref="N1385">_xlfn.IFS(L1385=100%,"выполнено",L1385=0%,"не выполнено",L1385&gt;0%,"в работе",L1385&lt;100%,"в работе")</f>
        <v>не выполнено</v>
      </c>
      <c r="O1385" s="25"/>
      <c r="P1385" s="25"/>
      <c r="Q1385" s="25" t="s">
        <v>1032</v>
      </c>
      <c r="R1385" s="25" t="s">
        <v>1703</v>
      </c>
      <c r="S1385" s="48" t="s">
        <v>1707</v>
      </c>
    </row>
    <row r="1386" spans="1:19" x14ac:dyDescent="0.25">
      <c r="A1386" s="47" t="s">
        <v>1690</v>
      </c>
      <c r="B1386" s="44">
        <v>5</v>
      </c>
      <c r="C1386" s="25" t="s">
        <v>898</v>
      </c>
      <c r="D1386" s="25" t="s">
        <v>69</v>
      </c>
      <c r="E1386" s="26">
        <v>45706</v>
      </c>
      <c r="F1386" s="26">
        <v>45728</v>
      </c>
      <c r="G1386" s="25" t="s">
        <v>69</v>
      </c>
      <c r="H1386" s="26">
        <v>45933</v>
      </c>
      <c r="I1386" s="26">
        <v>45957</v>
      </c>
      <c r="J1386" s="25"/>
      <c r="K1386" s="25"/>
      <c r="L1386" s="27">
        <v>0</v>
      </c>
      <c r="M1386" s="26" t="s">
        <v>2</v>
      </c>
      <c r="N1386" s="25" t="str" cm="1">
        <f t="array" ref="N1386">_xlfn.IFS(L1386=100%,"выполнено",L1386=0%,"не выполнено",L1386&gt;0%,"в работе",L1386&lt;100%,"в работе")</f>
        <v>не выполнено</v>
      </c>
      <c r="O1386" s="25"/>
      <c r="P1386" s="25"/>
      <c r="Q1386" s="25" t="s">
        <v>1719</v>
      </c>
      <c r="R1386" s="25" t="s">
        <v>1719</v>
      </c>
      <c r="S1386" s="48" t="s">
        <v>1707</v>
      </c>
    </row>
    <row r="1387" spans="1:19" x14ac:dyDescent="0.25">
      <c r="A1387" s="47" t="s">
        <v>1690</v>
      </c>
      <c r="B1387" s="44">
        <v>5</v>
      </c>
      <c r="C1387" s="25" t="s">
        <v>960</v>
      </c>
      <c r="D1387" s="25" t="s">
        <v>112</v>
      </c>
      <c r="E1387" s="26">
        <v>45729</v>
      </c>
      <c r="F1387" s="26">
        <v>45729</v>
      </c>
      <c r="G1387" s="25" t="s">
        <v>112</v>
      </c>
      <c r="H1387" s="26">
        <v>45958</v>
      </c>
      <c r="I1387" s="26">
        <v>45958</v>
      </c>
      <c r="J1387" s="25"/>
      <c r="K1387" s="25"/>
      <c r="L1387" s="27">
        <v>0</v>
      </c>
      <c r="M1387" s="26" t="s">
        <v>2</v>
      </c>
      <c r="N1387" s="25" t="str" cm="1">
        <f t="array" ref="N1387">_xlfn.IFS(L1387=100%,"выполнено",L1387=0%,"не выполнено",L1387&gt;0%,"в работе",L1387&lt;100%,"в работе")</f>
        <v>не выполнено</v>
      </c>
      <c r="O1387" s="25"/>
      <c r="P1387" s="25"/>
      <c r="Q1387" s="25" t="s">
        <v>1032</v>
      </c>
      <c r="R1387" s="25" t="s">
        <v>1703</v>
      </c>
      <c r="S1387" s="48" t="s">
        <v>1707</v>
      </c>
    </row>
    <row r="1388" spans="1:19" x14ac:dyDescent="0.25">
      <c r="A1388" s="47" t="s">
        <v>1690</v>
      </c>
      <c r="B1388" s="44">
        <v>5</v>
      </c>
      <c r="C1388" s="25" t="s">
        <v>961</v>
      </c>
      <c r="D1388" s="25" t="s">
        <v>73</v>
      </c>
      <c r="E1388" s="26">
        <v>45730</v>
      </c>
      <c r="F1388" s="26">
        <v>45736</v>
      </c>
      <c r="G1388" s="25" t="s">
        <v>73</v>
      </c>
      <c r="H1388" s="26">
        <v>45959</v>
      </c>
      <c r="I1388" s="26">
        <v>45965</v>
      </c>
      <c r="J1388" s="25"/>
      <c r="K1388" s="25"/>
      <c r="L1388" s="27">
        <v>0</v>
      </c>
      <c r="M1388" s="26" t="s">
        <v>2</v>
      </c>
      <c r="N1388" s="25" t="str" cm="1">
        <f t="array" ref="N1388">_xlfn.IFS(L1388=100%,"выполнено",L1388=0%,"не выполнено",L1388&gt;0%,"в работе",L1388&lt;100%,"в работе")</f>
        <v>не выполнено</v>
      </c>
      <c r="O1388" s="25"/>
      <c r="P1388" s="25"/>
      <c r="Q1388" s="25" t="s">
        <v>1032</v>
      </c>
      <c r="R1388" s="25" t="s">
        <v>1703</v>
      </c>
      <c r="S1388" s="48" t="s">
        <v>1707</v>
      </c>
    </row>
    <row r="1389" spans="1:19" x14ac:dyDescent="0.25">
      <c r="A1389" s="47" t="s">
        <v>1690</v>
      </c>
      <c r="B1389" s="44">
        <v>5</v>
      </c>
      <c r="C1389" s="25" t="s">
        <v>962</v>
      </c>
      <c r="D1389" s="25" t="s">
        <v>33</v>
      </c>
      <c r="E1389" s="26">
        <v>45743</v>
      </c>
      <c r="F1389" s="26">
        <v>45747</v>
      </c>
      <c r="G1389" s="25" t="s">
        <v>33</v>
      </c>
      <c r="H1389" s="26">
        <v>45966</v>
      </c>
      <c r="I1389" s="26">
        <v>45968</v>
      </c>
      <c r="J1389" s="25"/>
      <c r="K1389" s="25"/>
      <c r="L1389" s="27">
        <v>0</v>
      </c>
      <c r="M1389" s="26" t="s">
        <v>2</v>
      </c>
      <c r="N1389" s="25" t="str" cm="1">
        <f t="array" ref="N1389">_xlfn.IFS(L1389=100%,"выполнено",L1389=0%,"не выполнено",L1389&gt;0%,"в работе",L1389&lt;100%,"в работе")</f>
        <v>не выполнено</v>
      </c>
      <c r="O1389" s="25"/>
      <c r="P1389" s="25"/>
      <c r="Q1389" s="25" t="s">
        <v>1032</v>
      </c>
      <c r="R1389" s="25" t="s">
        <v>1703</v>
      </c>
      <c r="S1389" s="48" t="s">
        <v>1707</v>
      </c>
    </row>
    <row r="1390" spans="1:19" x14ac:dyDescent="0.25">
      <c r="A1390" s="47" t="s">
        <v>1690</v>
      </c>
      <c r="B1390" s="44">
        <v>3</v>
      </c>
      <c r="C1390" s="25" t="s">
        <v>2181</v>
      </c>
      <c r="D1390" s="25" t="s">
        <v>42</v>
      </c>
      <c r="E1390" s="26">
        <v>45691</v>
      </c>
      <c r="F1390" s="26">
        <v>45824</v>
      </c>
      <c r="G1390" s="25" t="s">
        <v>1846</v>
      </c>
      <c r="H1390" s="26">
        <v>45939</v>
      </c>
      <c r="I1390" s="26">
        <v>46056</v>
      </c>
      <c r="J1390" s="25"/>
      <c r="K1390" s="25"/>
      <c r="L1390" s="27">
        <v>0</v>
      </c>
      <c r="M1390" s="26" t="s">
        <v>2</v>
      </c>
      <c r="N1390" s="25" t="str" cm="1">
        <f t="array" ref="N1390">_xlfn.IFS(L1390=100%,"выполнено",L1390=0%,"не выполнено",L1390&gt;0%,"в работе",L1390&lt;100%,"в работе")</f>
        <v>не выполнено</v>
      </c>
      <c r="O1390" s="25"/>
      <c r="P1390" s="25"/>
      <c r="Q1390" s="25" t="s">
        <v>1032</v>
      </c>
      <c r="R1390" s="25" t="s">
        <v>1703</v>
      </c>
      <c r="S1390" s="48" t="s">
        <v>1707</v>
      </c>
    </row>
    <row r="1391" spans="1:19" x14ac:dyDescent="0.25">
      <c r="A1391" s="47" t="s">
        <v>1690</v>
      </c>
      <c r="B1391" s="44">
        <v>4</v>
      </c>
      <c r="C1391" s="25" t="s">
        <v>95</v>
      </c>
      <c r="D1391" s="25" t="s">
        <v>963</v>
      </c>
      <c r="E1391" s="26">
        <v>45691</v>
      </c>
      <c r="F1391" s="26">
        <v>45741</v>
      </c>
      <c r="G1391" s="25" t="s">
        <v>117</v>
      </c>
      <c r="H1391" s="26">
        <v>45939</v>
      </c>
      <c r="I1391" s="26">
        <v>45975</v>
      </c>
      <c r="J1391" s="25"/>
      <c r="K1391" s="25"/>
      <c r="L1391" s="27">
        <v>0</v>
      </c>
      <c r="M1391" s="26" t="s">
        <v>2</v>
      </c>
      <c r="N1391" s="25" t="str" cm="1">
        <f t="array" ref="N1391">_xlfn.IFS(L1391=100%,"выполнено",L1391=0%,"не выполнено",L1391&gt;0%,"в работе",L1391&lt;100%,"в работе")</f>
        <v>не выполнено</v>
      </c>
      <c r="O1391" s="25"/>
      <c r="P1391" s="25"/>
      <c r="Q1391" s="25" t="s">
        <v>1032</v>
      </c>
      <c r="R1391" s="25" t="s">
        <v>1703</v>
      </c>
      <c r="S1391" s="48" t="s">
        <v>1707</v>
      </c>
    </row>
    <row r="1392" spans="1:19" x14ac:dyDescent="0.25">
      <c r="A1392" s="47" t="s">
        <v>1690</v>
      </c>
      <c r="B1392" s="44">
        <v>4</v>
      </c>
      <c r="C1392" s="25" t="s">
        <v>111</v>
      </c>
      <c r="D1392" s="25" t="s">
        <v>73</v>
      </c>
      <c r="E1392" s="26">
        <v>45742</v>
      </c>
      <c r="F1392" s="26">
        <v>45748</v>
      </c>
      <c r="G1392" s="25" t="s">
        <v>7</v>
      </c>
      <c r="H1392" s="26">
        <v>45975</v>
      </c>
      <c r="I1392" s="26">
        <v>45975</v>
      </c>
      <c r="J1392" s="25"/>
      <c r="K1392" s="25"/>
      <c r="L1392" s="27">
        <v>0</v>
      </c>
      <c r="M1392" s="26" t="s">
        <v>2</v>
      </c>
      <c r="N1392" s="25" t="str" cm="1">
        <f t="array" ref="N1392">_xlfn.IFS(L1392=100%,"выполнено",L1392=0%,"не выполнено",L1392&gt;0%,"в работе",L1392&lt;100%,"в работе")</f>
        <v>не выполнено</v>
      </c>
      <c r="O1392" s="25"/>
      <c r="P1392" s="25"/>
      <c r="Q1392" s="25" t="s">
        <v>1719</v>
      </c>
      <c r="R1392" s="25" t="s">
        <v>1719</v>
      </c>
      <c r="S1392" s="48" t="s">
        <v>1707</v>
      </c>
    </row>
    <row r="1393" spans="1:19" x14ac:dyDescent="0.25">
      <c r="A1393" s="47" t="s">
        <v>1690</v>
      </c>
      <c r="B1393" s="44">
        <v>4</v>
      </c>
      <c r="C1393" s="25" t="s">
        <v>113</v>
      </c>
      <c r="D1393" s="25" t="s">
        <v>35</v>
      </c>
      <c r="E1393" s="26">
        <v>45747</v>
      </c>
      <c r="F1393" s="26">
        <v>45748</v>
      </c>
      <c r="G1393" s="25" t="s">
        <v>73</v>
      </c>
      <c r="H1393" s="26">
        <v>45971</v>
      </c>
      <c r="I1393" s="26">
        <v>45975</v>
      </c>
      <c r="J1393" s="25"/>
      <c r="K1393" s="25"/>
      <c r="L1393" s="27">
        <v>0</v>
      </c>
      <c r="M1393" s="26" t="s">
        <v>2</v>
      </c>
      <c r="N1393" s="25" t="str" cm="1">
        <f t="array" ref="N1393">_xlfn.IFS(L1393=100%,"выполнено",L1393=0%,"не выполнено",L1393&gt;0%,"в работе",L1393&lt;100%,"в работе")</f>
        <v>не выполнено</v>
      </c>
      <c r="O1393" s="25"/>
      <c r="P1393" s="25"/>
      <c r="Q1393" s="25" t="s">
        <v>1032</v>
      </c>
      <c r="R1393" s="25" t="s">
        <v>1703</v>
      </c>
      <c r="S1393" s="48" t="s">
        <v>1707</v>
      </c>
    </row>
    <row r="1394" spans="1:19" x14ac:dyDescent="0.25">
      <c r="A1394" s="47" t="s">
        <v>1690</v>
      </c>
      <c r="B1394" s="44">
        <v>4</v>
      </c>
      <c r="C1394" s="25" t="s">
        <v>114</v>
      </c>
      <c r="D1394" s="25" t="s">
        <v>73</v>
      </c>
      <c r="E1394" s="26">
        <v>45749</v>
      </c>
      <c r="F1394" s="26">
        <v>45755</v>
      </c>
      <c r="G1394" s="25" t="s">
        <v>73</v>
      </c>
      <c r="H1394" s="26">
        <v>45978</v>
      </c>
      <c r="I1394" s="26">
        <v>45982</v>
      </c>
      <c r="J1394" s="25"/>
      <c r="K1394" s="25"/>
      <c r="L1394" s="27">
        <v>0</v>
      </c>
      <c r="M1394" s="26" t="s">
        <v>2</v>
      </c>
      <c r="N1394" s="25" t="str" cm="1">
        <f t="array" ref="N1394">_xlfn.IFS(L1394=100%,"выполнено",L1394=0%,"не выполнено",L1394&gt;0%,"в работе",L1394&lt;100%,"в работе")</f>
        <v>не выполнено</v>
      </c>
      <c r="O1394" s="25"/>
      <c r="P1394" s="25"/>
      <c r="Q1394" s="25" t="s">
        <v>1032</v>
      </c>
      <c r="R1394" s="25" t="s">
        <v>1703</v>
      </c>
      <c r="S1394" s="48" t="s">
        <v>1707</v>
      </c>
    </row>
    <row r="1395" spans="1:19" x14ac:dyDescent="0.25">
      <c r="A1395" s="47" t="s">
        <v>1690</v>
      </c>
      <c r="B1395" s="44">
        <v>4</v>
      </c>
      <c r="C1395" s="25" t="s">
        <v>1637</v>
      </c>
      <c r="D1395" s="25" t="s">
        <v>112</v>
      </c>
      <c r="E1395" s="26">
        <v>45789</v>
      </c>
      <c r="F1395" s="26">
        <v>45789</v>
      </c>
      <c r="G1395" s="25" t="s">
        <v>112</v>
      </c>
      <c r="H1395" s="26">
        <v>45985</v>
      </c>
      <c r="I1395" s="26">
        <v>45985</v>
      </c>
      <c r="J1395" s="25"/>
      <c r="K1395" s="25"/>
      <c r="L1395" s="27">
        <v>0</v>
      </c>
      <c r="M1395" s="26" t="s">
        <v>2</v>
      </c>
      <c r="N1395" s="25" t="str" cm="1">
        <f t="array" ref="N1395">_xlfn.IFS(L1395=100%,"выполнено",L1395=0%,"не выполнено",L1395&gt;0%,"в работе",L1395&lt;100%,"в работе")</f>
        <v>не выполнено</v>
      </c>
      <c r="O1395" s="25"/>
      <c r="P1395" s="25"/>
      <c r="Q1395" s="25" t="s">
        <v>1032</v>
      </c>
      <c r="R1395" s="25" t="s">
        <v>1703</v>
      </c>
      <c r="S1395" s="48" t="s">
        <v>1707</v>
      </c>
    </row>
    <row r="1396" spans="1:19" x14ac:dyDescent="0.25">
      <c r="A1396" s="47" t="s">
        <v>1690</v>
      </c>
      <c r="B1396" s="44">
        <v>4</v>
      </c>
      <c r="C1396" s="25" t="s">
        <v>115</v>
      </c>
      <c r="D1396" s="25" t="s">
        <v>27</v>
      </c>
      <c r="E1396" s="26">
        <v>45742</v>
      </c>
      <c r="F1396" s="26">
        <v>45769</v>
      </c>
      <c r="G1396" s="25" t="s">
        <v>27</v>
      </c>
      <c r="H1396" s="26">
        <v>45978</v>
      </c>
      <c r="I1396" s="26">
        <v>46006</v>
      </c>
      <c r="J1396" s="25"/>
      <c r="K1396" s="25"/>
      <c r="L1396" s="27">
        <v>0</v>
      </c>
      <c r="M1396" s="26" t="s">
        <v>2</v>
      </c>
      <c r="N1396" s="25" t="str" cm="1">
        <f t="array" ref="N1396">_xlfn.IFS(L1396=100%,"выполнено",L1396=0%,"не выполнено",L1396&gt;0%,"в работе",L1396&lt;100%,"в работе")</f>
        <v>не выполнено</v>
      </c>
      <c r="O1396" s="25"/>
      <c r="P1396" s="25"/>
      <c r="Q1396" s="25" t="s">
        <v>1032</v>
      </c>
      <c r="R1396" s="25" t="s">
        <v>1703</v>
      </c>
      <c r="S1396" s="48" t="s">
        <v>1707</v>
      </c>
    </row>
    <row r="1397" spans="1:19" x14ac:dyDescent="0.25">
      <c r="A1397" s="47" t="s">
        <v>1690</v>
      </c>
      <c r="B1397" s="44">
        <v>4</v>
      </c>
      <c r="C1397" s="25" t="s">
        <v>116</v>
      </c>
      <c r="D1397" s="25" t="s">
        <v>959</v>
      </c>
      <c r="E1397" s="26">
        <v>45756</v>
      </c>
      <c r="F1397" s="26">
        <v>45797</v>
      </c>
      <c r="G1397" s="25" t="s">
        <v>39</v>
      </c>
      <c r="H1397" s="26">
        <v>45985</v>
      </c>
      <c r="I1397" s="26">
        <v>46020</v>
      </c>
      <c r="J1397" s="25"/>
      <c r="K1397" s="25"/>
      <c r="L1397" s="27">
        <v>0</v>
      </c>
      <c r="M1397" s="26" t="s">
        <v>2</v>
      </c>
      <c r="N1397" s="25" t="str" cm="1">
        <f t="array" ref="N1397">_xlfn.IFS(L1397=100%,"выполнено",L1397=0%,"не выполнено",L1397&gt;0%,"в работе",L1397&lt;100%,"в работе")</f>
        <v>не выполнено</v>
      </c>
      <c r="O1397" s="25"/>
      <c r="P1397" s="25"/>
      <c r="Q1397" s="25" t="s">
        <v>1032</v>
      </c>
      <c r="R1397" s="25" t="s">
        <v>1703</v>
      </c>
      <c r="S1397" s="48" t="s">
        <v>1707</v>
      </c>
    </row>
    <row r="1398" spans="1:19" x14ac:dyDescent="0.25">
      <c r="A1398" s="47" t="s">
        <v>1690</v>
      </c>
      <c r="B1398" s="44">
        <v>5</v>
      </c>
      <c r="C1398" s="25" t="s">
        <v>118</v>
      </c>
      <c r="D1398" s="25" t="s">
        <v>27</v>
      </c>
      <c r="E1398" s="26">
        <v>45756</v>
      </c>
      <c r="F1398" s="26">
        <v>45785</v>
      </c>
      <c r="G1398" s="25" t="s">
        <v>27</v>
      </c>
      <c r="H1398" s="26">
        <v>45985</v>
      </c>
      <c r="I1398" s="26">
        <v>46015</v>
      </c>
      <c r="J1398" s="25"/>
      <c r="K1398" s="25"/>
      <c r="L1398" s="27">
        <v>0</v>
      </c>
      <c r="M1398" s="26" t="s">
        <v>2</v>
      </c>
      <c r="N1398" s="25" t="str" cm="1">
        <f t="array" ref="N1398">_xlfn.IFS(L1398=100%,"выполнено",L1398=0%,"не выполнено",L1398&gt;0%,"в работе",L1398&lt;100%,"в работе")</f>
        <v>не выполнено</v>
      </c>
      <c r="O1398" s="25"/>
      <c r="P1398" s="25"/>
      <c r="Q1398" s="25" t="s">
        <v>1032</v>
      </c>
      <c r="R1398" s="25" t="s">
        <v>1703</v>
      </c>
      <c r="S1398" s="48" t="s">
        <v>1707</v>
      </c>
    </row>
    <row r="1399" spans="1:19" x14ac:dyDescent="0.25">
      <c r="A1399" s="47" t="s">
        <v>1690</v>
      </c>
      <c r="B1399" s="44">
        <v>5</v>
      </c>
      <c r="C1399" s="25" t="s">
        <v>119</v>
      </c>
      <c r="D1399" s="25" t="s">
        <v>73</v>
      </c>
      <c r="E1399" s="26">
        <v>45789</v>
      </c>
      <c r="F1399" s="26">
        <v>45793</v>
      </c>
      <c r="G1399" s="25" t="s">
        <v>112</v>
      </c>
      <c r="H1399" s="26">
        <v>46016</v>
      </c>
      <c r="I1399" s="26">
        <v>46016</v>
      </c>
      <c r="J1399" s="25"/>
      <c r="K1399" s="25"/>
      <c r="L1399" s="27">
        <v>0</v>
      </c>
      <c r="M1399" s="26" t="s">
        <v>2</v>
      </c>
      <c r="N1399" s="25" t="str" cm="1">
        <f t="array" ref="N1399">_xlfn.IFS(L1399=100%,"выполнено",L1399=0%,"не выполнено",L1399&gt;0%,"в работе",L1399&lt;100%,"в работе")</f>
        <v>не выполнено</v>
      </c>
      <c r="O1399" s="25"/>
      <c r="P1399" s="25"/>
      <c r="Q1399" s="25" t="s">
        <v>1032</v>
      </c>
      <c r="R1399" s="25" t="s">
        <v>1703</v>
      </c>
      <c r="S1399" s="48" t="s">
        <v>1707</v>
      </c>
    </row>
    <row r="1400" spans="1:19" x14ac:dyDescent="0.25">
      <c r="A1400" s="47" t="s">
        <v>1690</v>
      </c>
      <c r="B1400" s="44">
        <v>5</v>
      </c>
      <c r="C1400" s="25" t="s">
        <v>120</v>
      </c>
      <c r="D1400" s="25" t="s">
        <v>35</v>
      </c>
      <c r="E1400" s="26">
        <v>45796</v>
      </c>
      <c r="F1400" s="26">
        <v>45797</v>
      </c>
      <c r="G1400" s="25" t="s">
        <v>35</v>
      </c>
      <c r="H1400" s="26">
        <v>46017</v>
      </c>
      <c r="I1400" s="26">
        <v>46020</v>
      </c>
      <c r="J1400" s="25"/>
      <c r="K1400" s="25"/>
      <c r="L1400" s="27">
        <v>0</v>
      </c>
      <c r="M1400" s="26" t="s">
        <v>2</v>
      </c>
      <c r="N1400" s="25" t="str" cm="1">
        <f t="array" ref="N1400">_xlfn.IFS(L1400=100%,"выполнено",L1400=0%,"не выполнено",L1400&gt;0%,"в работе",L1400&lt;100%,"в работе")</f>
        <v>не выполнено</v>
      </c>
      <c r="O1400" s="25"/>
      <c r="P1400" s="25"/>
      <c r="Q1400" s="25" t="s">
        <v>1032</v>
      </c>
      <c r="R1400" s="25" t="s">
        <v>1703</v>
      </c>
      <c r="S1400" s="48" t="s">
        <v>1707</v>
      </c>
    </row>
    <row r="1401" spans="1:19" x14ac:dyDescent="0.25">
      <c r="A1401" s="47" t="s">
        <v>1690</v>
      </c>
      <c r="B1401" s="44">
        <v>4</v>
      </c>
      <c r="C1401" s="25" t="s">
        <v>121</v>
      </c>
      <c r="D1401" s="25" t="s">
        <v>964</v>
      </c>
      <c r="E1401" s="26">
        <v>45756</v>
      </c>
      <c r="F1401" s="26">
        <v>45824</v>
      </c>
      <c r="G1401" s="25" t="s">
        <v>969</v>
      </c>
      <c r="H1401" s="26">
        <v>45985</v>
      </c>
      <c r="I1401" s="26">
        <v>46056</v>
      </c>
      <c r="J1401" s="25"/>
      <c r="K1401" s="25"/>
      <c r="L1401" s="27">
        <v>0</v>
      </c>
      <c r="M1401" s="26" t="s">
        <v>2</v>
      </c>
      <c r="N1401" s="25" t="str" cm="1">
        <f t="array" ref="N1401">_xlfn.IFS(L1401=100%,"выполнено",L1401=0%,"не выполнено",L1401&gt;0%,"в работе",L1401&lt;100%,"в работе")</f>
        <v>не выполнено</v>
      </c>
      <c r="O1401" s="25"/>
      <c r="P1401" s="25"/>
      <c r="Q1401" s="25" t="s">
        <v>1032</v>
      </c>
      <c r="R1401" s="25" t="s">
        <v>1703</v>
      </c>
      <c r="S1401" s="48" t="s">
        <v>1707</v>
      </c>
    </row>
    <row r="1402" spans="1:19" x14ac:dyDescent="0.25">
      <c r="A1402" s="47" t="s">
        <v>1690</v>
      </c>
      <c r="B1402" s="44">
        <v>5</v>
      </c>
      <c r="C1402" s="25" t="s">
        <v>2177</v>
      </c>
      <c r="D1402" s="25" t="s">
        <v>112</v>
      </c>
      <c r="E1402" s="26">
        <v>45756</v>
      </c>
      <c r="F1402" s="26">
        <v>45756</v>
      </c>
      <c r="G1402" s="25" t="s">
        <v>112</v>
      </c>
      <c r="H1402" s="26">
        <v>45985</v>
      </c>
      <c r="I1402" s="26">
        <v>45985</v>
      </c>
      <c r="J1402" s="25"/>
      <c r="K1402" s="25"/>
      <c r="L1402" s="27">
        <v>0</v>
      </c>
      <c r="M1402" s="26" t="s">
        <v>2</v>
      </c>
      <c r="N1402" s="25" t="str" cm="1">
        <f t="array" ref="N1402">_xlfn.IFS(L1402=100%,"выполнено",L1402=0%,"не выполнено",L1402&gt;0%,"в работе",L1402&lt;100%,"в работе")</f>
        <v>не выполнено</v>
      </c>
      <c r="O1402" s="25"/>
      <c r="P1402" s="25"/>
      <c r="Q1402" s="25" t="s">
        <v>465</v>
      </c>
      <c r="R1402" s="25" t="s">
        <v>465</v>
      </c>
      <c r="S1402" s="48" t="s">
        <v>1707</v>
      </c>
    </row>
    <row r="1403" spans="1:19" x14ac:dyDescent="0.25">
      <c r="A1403" s="47" t="s">
        <v>1690</v>
      </c>
      <c r="B1403" s="44">
        <v>5</v>
      </c>
      <c r="C1403" s="25" t="s">
        <v>123</v>
      </c>
      <c r="D1403" s="25" t="s">
        <v>41</v>
      </c>
      <c r="E1403" s="26">
        <v>45757</v>
      </c>
      <c r="F1403" s="26">
        <v>45796</v>
      </c>
      <c r="G1403" s="25" t="s">
        <v>41</v>
      </c>
      <c r="H1403" s="26">
        <v>45986</v>
      </c>
      <c r="I1403" s="26">
        <v>46027</v>
      </c>
      <c r="J1403" s="25"/>
      <c r="K1403" s="25"/>
      <c r="L1403" s="27">
        <v>0</v>
      </c>
      <c r="M1403" s="26" t="s">
        <v>2</v>
      </c>
      <c r="N1403" s="25" t="str" cm="1">
        <f t="array" ref="N1403">_xlfn.IFS(L1403=100%,"выполнено",L1403=0%,"не выполнено",L1403&gt;0%,"в работе",L1403&lt;100%,"в работе")</f>
        <v>не выполнено</v>
      </c>
      <c r="O1403" s="25"/>
      <c r="P1403" s="25"/>
      <c r="Q1403" s="25" t="s">
        <v>465</v>
      </c>
      <c r="R1403" s="25" t="s">
        <v>465</v>
      </c>
      <c r="S1403" s="48" t="s">
        <v>1707</v>
      </c>
    </row>
    <row r="1404" spans="1:19" x14ac:dyDescent="0.25">
      <c r="A1404" s="47" t="s">
        <v>1690</v>
      </c>
      <c r="B1404" s="44">
        <v>5</v>
      </c>
      <c r="C1404" s="25" t="s">
        <v>2178</v>
      </c>
      <c r="D1404" s="25" t="s">
        <v>7</v>
      </c>
      <c r="E1404" s="26">
        <v>45796</v>
      </c>
      <c r="F1404" s="26">
        <v>45796</v>
      </c>
      <c r="G1404" s="25" t="s">
        <v>7</v>
      </c>
      <c r="H1404" s="26">
        <v>46027</v>
      </c>
      <c r="I1404" s="26">
        <v>46027</v>
      </c>
      <c r="J1404" s="25"/>
      <c r="K1404" s="25"/>
      <c r="L1404" s="27">
        <v>0</v>
      </c>
      <c r="M1404" s="26" t="s">
        <v>2</v>
      </c>
      <c r="N1404" s="25" t="str" cm="1">
        <f t="array" ref="N1404">_xlfn.IFS(L1404=100%,"выполнено",L1404=0%,"не выполнено",L1404&gt;0%,"в работе",L1404&lt;100%,"в работе")</f>
        <v>не выполнено</v>
      </c>
      <c r="O1404" s="25"/>
      <c r="P1404" s="25"/>
      <c r="Q1404" s="25" t="s">
        <v>465</v>
      </c>
      <c r="R1404" s="25" t="s">
        <v>465</v>
      </c>
      <c r="S1404" s="48" t="s">
        <v>1707</v>
      </c>
    </row>
    <row r="1405" spans="1:19" x14ac:dyDescent="0.25">
      <c r="A1405" s="47" t="s">
        <v>1690</v>
      </c>
      <c r="B1405" s="44">
        <v>5</v>
      </c>
      <c r="C1405" s="25" t="s">
        <v>124</v>
      </c>
      <c r="D1405" s="25" t="s">
        <v>67</v>
      </c>
      <c r="E1405" s="26">
        <v>45797</v>
      </c>
      <c r="F1405" s="26">
        <v>45810</v>
      </c>
      <c r="G1405" s="25" t="s">
        <v>67</v>
      </c>
      <c r="H1405" s="26">
        <v>46028</v>
      </c>
      <c r="I1405" s="26">
        <v>46042</v>
      </c>
      <c r="J1405" s="25"/>
      <c r="K1405" s="25"/>
      <c r="L1405" s="27">
        <v>0</v>
      </c>
      <c r="M1405" s="26" t="s">
        <v>2</v>
      </c>
      <c r="N1405" s="25" t="str" cm="1">
        <f t="array" ref="N1405">_xlfn.IFS(L1405=100%,"выполнено",L1405=0%,"не выполнено",L1405&gt;0%,"в работе",L1405&lt;100%,"в работе")</f>
        <v>не выполнено</v>
      </c>
      <c r="O1405" s="25"/>
      <c r="P1405" s="25"/>
      <c r="Q1405" s="25" t="s">
        <v>1032</v>
      </c>
      <c r="R1405" s="25" t="s">
        <v>1703</v>
      </c>
      <c r="S1405" s="48" t="s">
        <v>1707</v>
      </c>
    </row>
    <row r="1406" spans="1:19" x14ac:dyDescent="0.25">
      <c r="A1406" s="47" t="s">
        <v>1690</v>
      </c>
      <c r="B1406" s="44">
        <v>5</v>
      </c>
      <c r="C1406" s="25" t="s">
        <v>125</v>
      </c>
      <c r="D1406" s="25" t="s">
        <v>67</v>
      </c>
      <c r="E1406" s="26">
        <v>45811</v>
      </c>
      <c r="F1406" s="26">
        <v>45824</v>
      </c>
      <c r="G1406" s="25" t="s">
        <v>67</v>
      </c>
      <c r="H1406" s="26">
        <v>46043</v>
      </c>
      <c r="I1406" s="26">
        <v>46056</v>
      </c>
      <c r="J1406" s="25"/>
      <c r="K1406" s="25"/>
      <c r="L1406" s="27">
        <v>0</v>
      </c>
      <c r="M1406" s="26" t="s">
        <v>2</v>
      </c>
      <c r="N1406" s="25" t="str" cm="1">
        <f t="array" ref="N1406">_xlfn.IFS(L1406=100%,"выполнено",L1406=0%,"не выполнено",L1406&gt;0%,"в работе",L1406&lt;100%,"в работе")</f>
        <v>не выполнено</v>
      </c>
      <c r="O1406" s="25"/>
      <c r="P1406" s="25"/>
      <c r="Q1406" s="25" t="s">
        <v>1032</v>
      </c>
      <c r="R1406" s="25" t="s">
        <v>1703</v>
      </c>
      <c r="S1406" s="48" t="s">
        <v>1707</v>
      </c>
    </row>
    <row r="1407" spans="1:19" x14ac:dyDescent="0.25">
      <c r="A1407" s="47" t="s">
        <v>1690</v>
      </c>
      <c r="B1407" s="44">
        <v>3</v>
      </c>
      <c r="C1407" s="25" t="s">
        <v>966</v>
      </c>
      <c r="D1407" s="25" t="s">
        <v>267</v>
      </c>
      <c r="E1407" s="26">
        <v>45797</v>
      </c>
      <c r="F1407" s="26">
        <v>45807</v>
      </c>
      <c r="G1407" s="25" t="s">
        <v>267</v>
      </c>
      <c r="H1407" s="26">
        <v>45846</v>
      </c>
      <c r="I1407" s="26">
        <v>45859</v>
      </c>
      <c r="J1407" s="25"/>
      <c r="K1407" s="25"/>
      <c r="L1407" s="27">
        <v>1</v>
      </c>
      <c r="M1407" s="26">
        <v>45859</v>
      </c>
      <c r="N1407" s="25" t="str" cm="1">
        <f t="array" ref="N1407">_xlfn.IFS(L1407=100%,"выполнено",L1407=0%,"не выполнено",L1407&gt;0%,"в работе",L1407&lt;100%,"в работе")</f>
        <v>выполнено</v>
      </c>
      <c r="O1407" s="25"/>
      <c r="P1407" s="25"/>
      <c r="Q1407" s="25" t="s">
        <v>1025</v>
      </c>
      <c r="R1407" s="25" t="s">
        <v>436</v>
      </c>
      <c r="S1407" s="48" t="s">
        <v>1707</v>
      </c>
    </row>
    <row r="1408" spans="1:19" x14ac:dyDescent="0.25">
      <c r="A1408" s="47" t="s">
        <v>1690</v>
      </c>
      <c r="B1408" s="44">
        <v>2</v>
      </c>
      <c r="C1408" s="25" t="s">
        <v>967</v>
      </c>
      <c r="D1408" s="25" t="s">
        <v>968</v>
      </c>
      <c r="E1408" s="26">
        <v>45748</v>
      </c>
      <c r="F1408" s="26">
        <v>45824</v>
      </c>
      <c r="G1408" s="25" t="s">
        <v>969</v>
      </c>
      <c r="H1408" s="26">
        <v>45887</v>
      </c>
      <c r="I1408" s="26">
        <v>45958</v>
      </c>
      <c r="J1408" s="25"/>
      <c r="K1408" s="25"/>
      <c r="L1408" s="27">
        <v>0</v>
      </c>
      <c r="M1408" s="26" t="s">
        <v>2</v>
      </c>
      <c r="N1408" s="25" t="str" cm="1">
        <f t="array" ref="N1408">_xlfn.IFS(L1408=100%,"выполнено",L1408=0%,"не выполнено",L1408&gt;0%,"в работе",L1408&lt;100%,"в работе")</f>
        <v>не выполнено</v>
      </c>
      <c r="O1408" s="25"/>
      <c r="P1408" s="25"/>
      <c r="Q1408" s="25" t="s">
        <v>1032</v>
      </c>
      <c r="R1408" s="25" t="s">
        <v>1703</v>
      </c>
      <c r="S1408" s="48" t="s">
        <v>1707</v>
      </c>
    </row>
    <row r="1409" spans="1:19" x14ac:dyDescent="0.25">
      <c r="A1409" s="47" t="s">
        <v>1690</v>
      </c>
      <c r="B1409" s="44">
        <v>3</v>
      </c>
      <c r="C1409" s="25" t="s">
        <v>126</v>
      </c>
      <c r="D1409" s="25" t="s">
        <v>112</v>
      </c>
      <c r="E1409" s="26">
        <v>45748</v>
      </c>
      <c r="F1409" s="26">
        <v>45748</v>
      </c>
      <c r="G1409" s="25" t="s">
        <v>112</v>
      </c>
      <c r="H1409" s="26">
        <v>45887</v>
      </c>
      <c r="I1409" s="26">
        <v>45887</v>
      </c>
      <c r="J1409" s="25"/>
      <c r="K1409" s="25"/>
      <c r="L1409" s="27">
        <v>0</v>
      </c>
      <c r="M1409" s="26" t="s">
        <v>2</v>
      </c>
      <c r="N1409" s="25" t="str" cm="1">
        <f t="array" ref="N1409">_xlfn.IFS(L1409=100%,"выполнено",L1409=0%,"не выполнено",L1409&gt;0%,"в работе",L1409&lt;100%,"в работе")</f>
        <v>не выполнено</v>
      </c>
      <c r="O1409" s="25"/>
      <c r="P1409" s="25"/>
      <c r="Q1409" s="25" t="s">
        <v>1032</v>
      </c>
      <c r="R1409" s="25" t="s">
        <v>1703</v>
      </c>
      <c r="S1409" s="48" t="s">
        <v>1707</v>
      </c>
    </row>
    <row r="1410" spans="1:19" x14ac:dyDescent="0.25">
      <c r="A1410" s="47" t="s">
        <v>1690</v>
      </c>
      <c r="B1410" s="44">
        <v>3</v>
      </c>
      <c r="C1410" s="25" t="s">
        <v>127</v>
      </c>
      <c r="D1410" s="25" t="s">
        <v>73</v>
      </c>
      <c r="E1410" s="26">
        <v>45749</v>
      </c>
      <c r="F1410" s="26">
        <v>45755</v>
      </c>
      <c r="G1410" s="25" t="s">
        <v>73</v>
      </c>
      <c r="H1410" s="26">
        <v>45888</v>
      </c>
      <c r="I1410" s="26">
        <v>45894</v>
      </c>
      <c r="J1410" s="25"/>
      <c r="K1410" s="25"/>
      <c r="L1410" s="27">
        <v>0</v>
      </c>
      <c r="M1410" s="26" t="s">
        <v>2</v>
      </c>
      <c r="N1410" s="25" t="str" cm="1">
        <f t="array" ref="N1410">_xlfn.IFS(L1410=100%,"выполнено",L1410=0%,"не выполнено",L1410&gt;0%,"в работе",L1410&lt;100%,"в работе")</f>
        <v>не выполнено</v>
      </c>
      <c r="O1410" s="25"/>
      <c r="P1410" s="25"/>
      <c r="Q1410" s="25" t="s">
        <v>1032</v>
      </c>
      <c r="R1410" s="25" t="s">
        <v>1703</v>
      </c>
      <c r="S1410" s="48" t="s">
        <v>1707</v>
      </c>
    </row>
    <row r="1411" spans="1:19" x14ac:dyDescent="0.25">
      <c r="A1411" s="47" t="s">
        <v>1690</v>
      </c>
      <c r="B1411" s="44">
        <v>3</v>
      </c>
      <c r="C1411" s="25" t="s">
        <v>970</v>
      </c>
      <c r="D1411" s="25" t="s">
        <v>112</v>
      </c>
      <c r="E1411" s="26">
        <v>45756</v>
      </c>
      <c r="F1411" s="26">
        <v>45756</v>
      </c>
      <c r="G1411" s="25" t="s">
        <v>112</v>
      </c>
      <c r="H1411" s="26">
        <v>45895</v>
      </c>
      <c r="I1411" s="26">
        <v>45895</v>
      </c>
      <c r="J1411" s="25"/>
      <c r="K1411" s="25"/>
      <c r="L1411" s="27">
        <v>0</v>
      </c>
      <c r="M1411" s="26" t="s">
        <v>2</v>
      </c>
      <c r="N1411" s="25" t="str" cm="1">
        <f t="array" ref="N1411">_xlfn.IFS(L1411=100%,"выполнено",L1411=0%,"не выполнено",L1411&gt;0%,"в работе",L1411&lt;100%,"в работе")</f>
        <v>не выполнено</v>
      </c>
      <c r="O1411" s="25"/>
      <c r="P1411" s="25"/>
      <c r="Q1411" s="25" t="s">
        <v>465</v>
      </c>
      <c r="R1411" s="25" t="s">
        <v>465</v>
      </c>
      <c r="S1411" s="48" t="s">
        <v>1707</v>
      </c>
    </row>
    <row r="1412" spans="1:19" x14ac:dyDescent="0.25">
      <c r="A1412" s="47" t="s">
        <v>1690</v>
      </c>
      <c r="B1412" s="44">
        <v>3</v>
      </c>
      <c r="C1412" s="25" t="s">
        <v>123</v>
      </c>
      <c r="D1412" s="25" t="s">
        <v>27</v>
      </c>
      <c r="E1412" s="26">
        <v>45757</v>
      </c>
      <c r="F1412" s="26">
        <v>45789</v>
      </c>
      <c r="G1412" s="25" t="s">
        <v>27</v>
      </c>
      <c r="H1412" s="26">
        <v>45896</v>
      </c>
      <c r="I1412" s="26">
        <v>45923</v>
      </c>
      <c r="J1412" s="25"/>
      <c r="K1412" s="25"/>
      <c r="L1412" s="27">
        <v>0</v>
      </c>
      <c r="M1412" s="26" t="s">
        <v>2</v>
      </c>
      <c r="N1412" s="25" t="str" cm="1">
        <f t="array" ref="N1412">_xlfn.IFS(L1412=100%,"выполнено",L1412=0%,"не выполнено",L1412&gt;0%,"в работе",L1412&lt;100%,"в работе")</f>
        <v>не выполнено</v>
      </c>
      <c r="O1412" s="25"/>
      <c r="P1412" s="25"/>
      <c r="Q1412" s="25" t="s">
        <v>465</v>
      </c>
      <c r="R1412" s="25" t="s">
        <v>465</v>
      </c>
      <c r="S1412" s="48" t="s">
        <v>1707</v>
      </c>
    </row>
    <row r="1413" spans="1:19" x14ac:dyDescent="0.25">
      <c r="A1413" s="47" t="s">
        <v>1690</v>
      </c>
      <c r="B1413" s="44">
        <v>3</v>
      </c>
      <c r="C1413" s="25" t="s">
        <v>128</v>
      </c>
      <c r="D1413" s="25" t="s">
        <v>7</v>
      </c>
      <c r="E1413" s="26">
        <v>45789</v>
      </c>
      <c r="F1413" s="26">
        <v>45789</v>
      </c>
      <c r="G1413" s="25" t="s">
        <v>7</v>
      </c>
      <c r="H1413" s="26">
        <v>45923</v>
      </c>
      <c r="I1413" s="26">
        <v>45923</v>
      </c>
      <c r="J1413" s="25"/>
      <c r="K1413" s="25"/>
      <c r="L1413" s="27">
        <v>0</v>
      </c>
      <c r="M1413" s="26" t="s">
        <v>2</v>
      </c>
      <c r="N1413" s="25" t="str" cm="1">
        <f t="array" ref="N1413">_xlfn.IFS(L1413=100%,"выполнено",L1413=0%,"не выполнено",L1413&gt;0%,"в работе",L1413&lt;100%,"в работе")</f>
        <v>не выполнено</v>
      </c>
      <c r="O1413" s="25"/>
      <c r="P1413" s="25"/>
      <c r="Q1413" s="25" t="s">
        <v>1032</v>
      </c>
      <c r="R1413" s="25" t="s">
        <v>1703</v>
      </c>
      <c r="S1413" s="48" t="s">
        <v>1707</v>
      </c>
    </row>
    <row r="1414" spans="1:19" x14ac:dyDescent="0.25">
      <c r="A1414" s="47" t="s">
        <v>1690</v>
      </c>
      <c r="B1414" s="44">
        <v>3</v>
      </c>
      <c r="C1414" s="25" t="s">
        <v>129</v>
      </c>
      <c r="D1414" s="25" t="s">
        <v>67</v>
      </c>
      <c r="E1414" s="26">
        <v>45790</v>
      </c>
      <c r="F1414" s="26">
        <v>45803</v>
      </c>
      <c r="G1414" s="25" t="s">
        <v>67</v>
      </c>
      <c r="H1414" s="26">
        <v>45924</v>
      </c>
      <c r="I1414" s="26">
        <v>45937</v>
      </c>
      <c r="J1414" s="25"/>
      <c r="K1414" s="25"/>
      <c r="L1414" s="27">
        <v>0</v>
      </c>
      <c r="M1414" s="26" t="s">
        <v>2</v>
      </c>
      <c r="N1414" s="25" t="str" cm="1">
        <f t="array" ref="N1414">_xlfn.IFS(L1414=100%,"выполнено",L1414=0%,"не выполнено",L1414&gt;0%,"в работе",L1414&lt;100%,"в работе")</f>
        <v>не выполнено</v>
      </c>
      <c r="O1414" s="25"/>
      <c r="P1414" s="25"/>
      <c r="Q1414" s="25" t="s">
        <v>1032</v>
      </c>
      <c r="R1414" s="25" t="s">
        <v>1703</v>
      </c>
      <c r="S1414" s="48" t="s">
        <v>1707</v>
      </c>
    </row>
    <row r="1415" spans="1:19" x14ac:dyDescent="0.25">
      <c r="A1415" s="47" t="s">
        <v>1690</v>
      </c>
      <c r="B1415" s="44">
        <v>3</v>
      </c>
      <c r="C1415" s="25" t="s">
        <v>130</v>
      </c>
      <c r="D1415" s="25" t="s">
        <v>28</v>
      </c>
      <c r="E1415" s="26">
        <v>45804</v>
      </c>
      <c r="F1415" s="26">
        <v>45824</v>
      </c>
      <c r="G1415" s="25" t="s">
        <v>28</v>
      </c>
      <c r="H1415" s="26">
        <v>45938</v>
      </c>
      <c r="I1415" s="26">
        <v>45958</v>
      </c>
      <c r="J1415" s="25"/>
      <c r="K1415" s="25"/>
      <c r="L1415" s="27">
        <v>0</v>
      </c>
      <c r="M1415" s="26" t="s">
        <v>2</v>
      </c>
      <c r="N1415" s="25" t="str" cm="1">
        <f t="array" ref="N1415">_xlfn.IFS(L1415=100%,"выполнено",L1415=0%,"не выполнено",L1415&gt;0%,"в работе",L1415&lt;100%,"в работе")</f>
        <v>не выполнено</v>
      </c>
      <c r="O1415" s="25"/>
      <c r="P1415" s="25"/>
      <c r="Q1415" s="25" t="s">
        <v>465</v>
      </c>
      <c r="R1415" s="25" t="s">
        <v>465</v>
      </c>
      <c r="S1415" s="48" t="s">
        <v>1707</v>
      </c>
    </row>
    <row r="1416" spans="1:19" x14ac:dyDescent="0.25">
      <c r="A1416" s="47" t="s">
        <v>1691</v>
      </c>
      <c r="B1416" s="44">
        <v>1</v>
      </c>
      <c r="C1416" s="25" t="s">
        <v>0</v>
      </c>
      <c r="D1416" s="25" t="s">
        <v>1</v>
      </c>
      <c r="E1416" s="26" t="s">
        <v>2</v>
      </c>
      <c r="F1416" s="26" t="s">
        <v>2</v>
      </c>
      <c r="G1416" s="25" t="s">
        <v>1847</v>
      </c>
      <c r="H1416" s="26">
        <v>45632</v>
      </c>
      <c r="I1416" s="26">
        <v>45924</v>
      </c>
      <c r="J1416" s="25"/>
      <c r="K1416" s="25"/>
      <c r="L1416" s="27">
        <v>0.98</v>
      </c>
      <c r="M1416" s="26" t="s">
        <v>2</v>
      </c>
      <c r="N1416" s="25" t="str" cm="1">
        <f t="array" ref="N1416">_xlfn.IFS(L1416=100%,"выполнено",L1416=0%,"не выполнено",L1416&gt;0%,"в работе",L1416&lt;100%,"в работе")</f>
        <v>в работе</v>
      </c>
      <c r="O1416" s="25"/>
      <c r="P1416" s="25"/>
      <c r="Q1416" s="25" t="s">
        <v>465</v>
      </c>
      <c r="R1416" s="25" t="s">
        <v>465</v>
      </c>
      <c r="S1416" s="48" t="s">
        <v>985</v>
      </c>
    </row>
    <row r="1417" spans="1:19" x14ac:dyDescent="0.25">
      <c r="A1417" s="47" t="s">
        <v>1691</v>
      </c>
      <c r="B1417" s="44">
        <v>1</v>
      </c>
      <c r="C1417" s="25" t="s">
        <v>2182</v>
      </c>
      <c r="D1417" s="25" t="s">
        <v>971</v>
      </c>
      <c r="E1417" s="26">
        <v>45643</v>
      </c>
      <c r="F1417" s="26">
        <v>45898</v>
      </c>
      <c r="G1417" s="25" t="s">
        <v>1848</v>
      </c>
      <c r="H1417" s="26">
        <v>45632</v>
      </c>
      <c r="I1417" s="26">
        <v>45924</v>
      </c>
      <c r="J1417" s="25"/>
      <c r="K1417" s="25"/>
      <c r="L1417" s="27">
        <v>0.98</v>
      </c>
      <c r="M1417" s="26" t="s">
        <v>2</v>
      </c>
      <c r="N1417" s="25" t="str" cm="1">
        <f t="array" ref="N1417">_xlfn.IFS(L1417=100%,"выполнено",L1417=0%,"не выполнено",L1417&gt;0%,"в работе",L1417&lt;100%,"в работе")</f>
        <v>в работе</v>
      </c>
      <c r="O1417" s="25"/>
      <c r="P1417" s="25"/>
      <c r="Q1417" s="25" t="s">
        <v>1719</v>
      </c>
      <c r="R1417" s="25" t="s">
        <v>1719</v>
      </c>
      <c r="S1417" s="48" t="s">
        <v>985</v>
      </c>
    </row>
    <row r="1418" spans="1:19" x14ac:dyDescent="0.25">
      <c r="A1418" s="47" t="s">
        <v>1691</v>
      </c>
      <c r="B1418" s="44">
        <v>2</v>
      </c>
      <c r="C1418" s="25" t="s">
        <v>972</v>
      </c>
      <c r="D1418" s="25" t="s">
        <v>7</v>
      </c>
      <c r="E1418" s="26">
        <v>45643</v>
      </c>
      <c r="F1418" s="26">
        <v>45643</v>
      </c>
      <c r="G1418" s="25" t="s">
        <v>7</v>
      </c>
      <c r="H1418" s="26">
        <v>45643</v>
      </c>
      <c r="I1418" s="26">
        <v>45643</v>
      </c>
      <c r="J1418" s="25"/>
      <c r="K1418" s="25"/>
      <c r="L1418" s="27">
        <v>1</v>
      </c>
      <c r="M1418" s="26">
        <v>45643</v>
      </c>
      <c r="N1418" s="25" t="str" cm="1">
        <f t="array" ref="N1418">_xlfn.IFS(L1418=100%,"выполнено",L1418=0%,"не выполнено",L1418&gt;0%,"в работе",L1418&lt;100%,"в работе")</f>
        <v>выполнено</v>
      </c>
      <c r="O1418" s="25"/>
      <c r="P1418" s="25"/>
      <c r="Q1418" s="25" t="s">
        <v>1719</v>
      </c>
      <c r="R1418" s="25" t="s">
        <v>1719</v>
      </c>
      <c r="S1418" s="48" t="s">
        <v>985</v>
      </c>
    </row>
    <row r="1419" spans="1:19" x14ac:dyDescent="0.25">
      <c r="A1419" s="47" t="s">
        <v>1691</v>
      </c>
      <c r="B1419" s="44">
        <v>2</v>
      </c>
      <c r="C1419" s="25" t="s">
        <v>6</v>
      </c>
      <c r="D1419" s="25" t="s">
        <v>973</v>
      </c>
      <c r="E1419" s="26">
        <v>45688</v>
      </c>
      <c r="F1419" s="26">
        <v>45898</v>
      </c>
      <c r="G1419" s="25" t="s">
        <v>1849</v>
      </c>
      <c r="H1419" s="26">
        <v>45688</v>
      </c>
      <c r="I1419" s="26">
        <v>45924</v>
      </c>
      <c r="J1419" s="25"/>
      <c r="K1419" s="25"/>
      <c r="L1419" s="27">
        <v>0</v>
      </c>
      <c r="M1419" s="26" t="s">
        <v>2</v>
      </c>
      <c r="N1419" s="25" t="str" cm="1">
        <f t="array" ref="N1419">_xlfn.IFS(L1419=100%,"выполнено",L1419=0%,"не выполнено",L1419&gt;0%,"в работе",L1419&lt;100%,"в работе")</f>
        <v>не выполнено</v>
      </c>
      <c r="O1419" s="25"/>
      <c r="P1419" s="25"/>
      <c r="Q1419" s="25" t="s">
        <v>465</v>
      </c>
      <c r="R1419" s="25" t="s">
        <v>465</v>
      </c>
      <c r="S1419" s="48" t="s">
        <v>985</v>
      </c>
    </row>
    <row r="1420" spans="1:19" x14ac:dyDescent="0.25">
      <c r="A1420" s="47" t="s">
        <v>1691</v>
      </c>
      <c r="B1420" s="44">
        <v>3</v>
      </c>
      <c r="C1420" s="25" t="s">
        <v>974</v>
      </c>
      <c r="D1420" s="25" t="s">
        <v>7</v>
      </c>
      <c r="E1420" s="26">
        <v>45688</v>
      </c>
      <c r="F1420" s="26">
        <v>45688</v>
      </c>
      <c r="G1420" s="25" t="s">
        <v>7</v>
      </c>
      <c r="H1420" s="26">
        <v>45688</v>
      </c>
      <c r="I1420" s="26">
        <v>45688</v>
      </c>
      <c r="J1420" s="25"/>
      <c r="K1420" s="25"/>
      <c r="L1420" s="27">
        <v>1</v>
      </c>
      <c r="M1420" s="26">
        <v>45688</v>
      </c>
      <c r="N1420" s="25" t="str" cm="1">
        <f t="array" ref="N1420">_xlfn.IFS(L1420=100%,"выполнено",L1420=0%,"не выполнено",L1420&gt;0%,"в работе",L1420&lt;100%,"в работе")</f>
        <v>выполнено</v>
      </c>
      <c r="O1420" s="25"/>
      <c r="P1420" s="25"/>
      <c r="Q1420" s="25" t="s">
        <v>1719</v>
      </c>
      <c r="R1420" s="25" t="s">
        <v>1719</v>
      </c>
      <c r="S1420" s="48" t="s">
        <v>985</v>
      </c>
    </row>
    <row r="1421" spans="1:19" x14ac:dyDescent="0.25">
      <c r="A1421" s="47" t="s">
        <v>1691</v>
      </c>
      <c r="B1421" s="44">
        <v>3</v>
      </c>
      <c r="C1421" s="25" t="s">
        <v>975</v>
      </c>
      <c r="D1421" s="25" t="s">
        <v>7</v>
      </c>
      <c r="E1421" s="26">
        <v>45792</v>
      </c>
      <c r="F1421" s="26">
        <v>45792</v>
      </c>
      <c r="G1421" s="25" t="s">
        <v>7</v>
      </c>
      <c r="H1421" s="26">
        <v>45849</v>
      </c>
      <c r="I1421" s="26">
        <v>45849</v>
      </c>
      <c r="J1421" s="25"/>
      <c r="K1421" s="25"/>
      <c r="L1421" s="27">
        <v>1</v>
      </c>
      <c r="M1421" s="26">
        <v>45849</v>
      </c>
      <c r="N1421" s="25" t="str" cm="1">
        <f t="array" ref="N1421">_xlfn.IFS(L1421=100%,"выполнено",L1421=0%,"не выполнено",L1421&gt;0%,"в работе",L1421&lt;100%,"в работе")</f>
        <v>выполнено</v>
      </c>
      <c r="O1421" s="25"/>
      <c r="P1421" s="25"/>
      <c r="Q1421" s="25" t="s">
        <v>1719</v>
      </c>
      <c r="R1421" s="25" t="s">
        <v>1719</v>
      </c>
      <c r="S1421" s="48" t="s">
        <v>985</v>
      </c>
    </row>
    <row r="1422" spans="1:19" x14ac:dyDescent="0.25">
      <c r="A1422" s="47" t="s">
        <v>1691</v>
      </c>
      <c r="B1422" s="44">
        <v>3</v>
      </c>
      <c r="C1422" s="25" t="s">
        <v>976</v>
      </c>
      <c r="D1422" s="25" t="s">
        <v>7</v>
      </c>
      <c r="E1422" s="26">
        <v>45747</v>
      </c>
      <c r="F1422" s="26">
        <v>45747</v>
      </c>
      <c r="G1422" s="25" t="s">
        <v>7</v>
      </c>
      <c r="H1422" s="26">
        <v>45762</v>
      </c>
      <c r="I1422" s="26">
        <v>45762</v>
      </c>
      <c r="J1422" s="25"/>
      <c r="K1422" s="25"/>
      <c r="L1422" s="27">
        <v>1</v>
      </c>
      <c r="M1422" s="26">
        <v>45762</v>
      </c>
      <c r="N1422" s="25" t="str" cm="1">
        <f t="array" ref="N1422">_xlfn.IFS(L1422=100%,"выполнено",L1422=0%,"не выполнено",L1422&gt;0%,"в работе",L1422&lt;100%,"в работе")</f>
        <v>выполнено</v>
      </c>
      <c r="O1422" s="25"/>
      <c r="P1422" s="25"/>
      <c r="Q1422" s="25" t="s">
        <v>1719</v>
      </c>
      <c r="R1422" s="25" t="s">
        <v>1719</v>
      </c>
      <c r="S1422" s="48" t="s">
        <v>985</v>
      </c>
    </row>
    <row r="1423" spans="1:19" x14ac:dyDescent="0.25">
      <c r="A1423" s="47" t="s">
        <v>1691</v>
      </c>
      <c r="B1423" s="44">
        <v>3</v>
      </c>
      <c r="C1423" s="25" t="s">
        <v>977</v>
      </c>
      <c r="D1423" s="25" t="s">
        <v>7</v>
      </c>
      <c r="E1423" s="26">
        <v>45807</v>
      </c>
      <c r="F1423" s="26">
        <v>45807</v>
      </c>
      <c r="G1423" s="25" t="s">
        <v>7</v>
      </c>
      <c r="H1423" s="26">
        <v>45835</v>
      </c>
      <c r="I1423" s="26">
        <v>45835</v>
      </c>
      <c r="J1423" s="25"/>
      <c r="K1423" s="25"/>
      <c r="L1423" s="27">
        <v>1</v>
      </c>
      <c r="M1423" s="26">
        <v>45835</v>
      </c>
      <c r="N1423" s="25" t="str" cm="1">
        <f t="array" ref="N1423">_xlfn.IFS(L1423=100%,"выполнено",L1423=0%,"не выполнено",L1423&gt;0%,"в работе",L1423&lt;100%,"в работе")</f>
        <v>выполнено</v>
      </c>
      <c r="O1423" s="25"/>
      <c r="P1423" s="25"/>
      <c r="Q1423" s="25" t="s">
        <v>1719</v>
      </c>
      <c r="R1423" s="25" t="s">
        <v>1719</v>
      </c>
      <c r="S1423" s="48" t="s">
        <v>985</v>
      </c>
    </row>
    <row r="1424" spans="1:19" x14ac:dyDescent="0.25">
      <c r="A1424" s="47" t="s">
        <v>1691</v>
      </c>
      <c r="B1424" s="44">
        <v>3</v>
      </c>
      <c r="C1424" s="25" t="s">
        <v>978</v>
      </c>
      <c r="D1424" s="25" t="s">
        <v>7</v>
      </c>
      <c r="E1424" s="26">
        <v>45807</v>
      </c>
      <c r="F1424" s="26">
        <v>45807</v>
      </c>
      <c r="G1424" s="25" t="s">
        <v>7</v>
      </c>
      <c r="H1424" s="26">
        <v>45835</v>
      </c>
      <c r="I1424" s="26">
        <v>45835</v>
      </c>
      <c r="J1424" s="25"/>
      <c r="K1424" s="25"/>
      <c r="L1424" s="27">
        <v>1</v>
      </c>
      <c r="M1424" s="26">
        <v>45835</v>
      </c>
      <c r="N1424" s="25" t="str" cm="1">
        <f t="array" ref="N1424">_xlfn.IFS(L1424=100%,"выполнено",L1424=0%,"не выполнено",L1424&gt;0%,"в работе",L1424&lt;100%,"в работе")</f>
        <v>выполнено</v>
      </c>
      <c r="O1424" s="25"/>
      <c r="P1424" s="25"/>
      <c r="Q1424" s="25" t="s">
        <v>1719</v>
      </c>
      <c r="R1424" s="25" t="s">
        <v>1719</v>
      </c>
      <c r="S1424" s="48" t="s">
        <v>985</v>
      </c>
    </row>
    <row r="1425" spans="1:19" x14ac:dyDescent="0.25">
      <c r="A1425" s="47" t="s">
        <v>1691</v>
      </c>
      <c r="B1425" s="44">
        <v>3</v>
      </c>
      <c r="C1425" s="25" t="s">
        <v>979</v>
      </c>
      <c r="D1425" s="25" t="s">
        <v>7</v>
      </c>
      <c r="E1425" s="26">
        <v>45898</v>
      </c>
      <c r="F1425" s="26">
        <v>45898</v>
      </c>
      <c r="G1425" s="25" t="s">
        <v>7</v>
      </c>
      <c r="H1425" s="26">
        <v>45924</v>
      </c>
      <c r="I1425" s="26">
        <v>45924</v>
      </c>
      <c r="J1425" s="25"/>
      <c r="K1425" s="25"/>
      <c r="L1425" s="27">
        <v>0</v>
      </c>
      <c r="M1425" s="26" t="s">
        <v>2</v>
      </c>
      <c r="N1425" s="25" t="str" cm="1">
        <f t="array" ref="N1425">_xlfn.IFS(L1425=100%,"выполнено",L1425=0%,"не выполнено",L1425&gt;0%,"в работе",L1425&lt;100%,"в работе")</f>
        <v>не выполнено</v>
      </c>
      <c r="O1425" s="25"/>
      <c r="P1425" s="25"/>
      <c r="Q1425" s="25" t="s">
        <v>1719</v>
      </c>
      <c r="R1425" s="25" t="s">
        <v>1719</v>
      </c>
      <c r="S1425" s="48" t="s">
        <v>985</v>
      </c>
    </row>
    <row r="1426" spans="1:19" x14ac:dyDescent="0.25">
      <c r="A1426" s="47" t="s">
        <v>1691</v>
      </c>
      <c r="B1426" s="44">
        <v>2</v>
      </c>
      <c r="C1426" s="25" t="s">
        <v>915</v>
      </c>
      <c r="D1426" s="25" t="s">
        <v>980</v>
      </c>
      <c r="E1426" s="26">
        <v>45656</v>
      </c>
      <c r="F1426" s="26">
        <v>45656</v>
      </c>
      <c r="G1426" s="25" t="s">
        <v>980</v>
      </c>
      <c r="H1426" s="26">
        <v>45656</v>
      </c>
      <c r="I1426" s="26">
        <v>45656</v>
      </c>
      <c r="J1426" s="25"/>
      <c r="K1426" s="25"/>
      <c r="L1426" s="27">
        <v>1</v>
      </c>
      <c r="M1426" s="26">
        <v>45656</v>
      </c>
      <c r="N1426" s="25" t="str" cm="1">
        <f t="array" ref="N1426">_xlfn.IFS(L1426=100%,"выполнено",L1426=0%,"не выполнено",L1426&gt;0%,"в работе",L1426&lt;100%,"в работе")</f>
        <v>выполнено</v>
      </c>
      <c r="O1426" s="25"/>
      <c r="P1426" s="25"/>
      <c r="Q1426" s="25" t="s">
        <v>1719</v>
      </c>
      <c r="R1426" s="25" t="s">
        <v>1719</v>
      </c>
      <c r="S1426" s="48" t="s">
        <v>985</v>
      </c>
    </row>
    <row r="1427" spans="1:19" x14ac:dyDescent="0.25">
      <c r="A1427" s="47" t="s">
        <v>1691</v>
      </c>
      <c r="B1427" s="44">
        <v>3</v>
      </c>
      <c r="C1427" s="25" t="s">
        <v>981</v>
      </c>
      <c r="D1427" s="25" t="s">
        <v>7</v>
      </c>
      <c r="E1427" s="26">
        <v>45656</v>
      </c>
      <c r="F1427" s="26">
        <v>45656</v>
      </c>
      <c r="G1427" s="25" t="s">
        <v>7</v>
      </c>
      <c r="H1427" s="26">
        <v>45656</v>
      </c>
      <c r="I1427" s="26">
        <v>45656</v>
      </c>
      <c r="J1427" s="25" t="s">
        <v>982</v>
      </c>
      <c r="K1427" s="25"/>
      <c r="L1427" s="27">
        <v>1</v>
      </c>
      <c r="M1427" s="26">
        <v>45656</v>
      </c>
      <c r="N1427" s="25" t="str" cm="1">
        <f t="array" ref="N1427">_xlfn.IFS(L1427=100%,"выполнено",L1427=0%,"не выполнено",L1427&gt;0%,"в работе",L1427&lt;100%,"в работе")</f>
        <v>выполнено</v>
      </c>
      <c r="O1427" s="25"/>
      <c r="P1427" s="25"/>
      <c r="Q1427" s="25" t="s">
        <v>1719</v>
      </c>
      <c r="R1427" s="25" t="s">
        <v>1719</v>
      </c>
      <c r="S1427" s="48" t="s">
        <v>985</v>
      </c>
    </row>
    <row r="1428" spans="1:19" x14ac:dyDescent="0.25">
      <c r="A1428" s="47" t="s">
        <v>1691</v>
      </c>
      <c r="B1428" s="44">
        <v>3</v>
      </c>
      <c r="C1428" s="25" t="s">
        <v>983</v>
      </c>
      <c r="D1428" s="25" t="s">
        <v>7</v>
      </c>
      <c r="E1428" s="26">
        <v>45656</v>
      </c>
      <c r="F1428" s="26">
        <v>45656</v>
      </c>
      <c r="G1428" s="25" t="s">
        <v>7</v>
      </c>
      <c r="H1428" s="26">
        <v>45656</v>
      </c>
      <c r="I1428" s="26">
        <v>45656</v>
      </c>
      <c r="J1428" s="25" t="s">
        <v>982</v>
      </c>
      <c r="K1428" s="25"/>
      <c r="L1428" s="27">
        <v>1</v>
      </c>
      <c r="M1428" s="26">
        <v>45656</v>
      </c>
      <c r="N1428" s="25" t="str" cm="1">
        <f t="array" ref="N1428">_xlfn.IFS(L1428=100%,"выполнено",L1428=0%,"не выполнено",L1428&gt;0%,"в работе",L1428&lt;100%,"в работе")</f>
        <v>выполнено</v>
      </c>
      <c r="O1428" s="25"/>
      <c r="P1428" s="25"/>
      <c r="Q1428" s="25" t="s">
        <v>1719</v>
      </c>
      <c r="R1428" s="25" t="s">
        <v>1719</v>
      </c>
      <c r="S1428" s="48" t="s">
        <v>985</v>
      </c>
    </row>
    <row r="1429" spans="1:19" x14ac:dyDescent="0.25">
      <c r="A1429" s="47" t="s">
        <v>1691</v>
      </c>
      <c r="B1429" s="44">
        <v>3</v>
      </c>
      <c r="C1429" s="25" t="s">
        <v>2183</v>
      </c>
      <c r="D1429" s="25" t="s">
        <v>7</v>
      </c>
      <c r="E1429" s="26">
        <v>45656</v>
      </c>
      <c r="F1429" s="26">
        <v>45656</v>
      </c>
      <c r="G1429" s="25" t="s">
        <v>7</v>
      </c>
      <c r="H1429" s="26">
        <v>45656</v>
      </c>
      <c r="I1429" s="26">
        <v>45656</v>
      </c>
      <c r="J1429" s="25" t="s">
        <v>982</v>
      </c>
      <c r="K1429" s="25"/>
      <c r="L1429" s="27">
        <v>1</v>
      </c>
      <c r="M1429" s="26">
        <v>45656</v>
      </c>
      <c r="N1429" s="25" t="str" cm="1">
        <f t="array" ref="N1429">_xlfn.IFS(L1429=100%,"выполнено",L1429=0%,"не выполнено",L1429&gt;0%,"в работе",L1429&lt;100%,"в работе")</f>
        <v>выполнено</v>
      </c>
      <c r="O1429" s="25"/>
      <c r="P1429" s="25"/>
      <c r="Q1429" s="25" t="s">
        <v>1032</v>
      </c>
      <c r="R1429" s="25" t="s">
        <v>1703</v>
      </c>
      <c r="S1429" s="48" t="s">
        <v>985</v>
      </c>
    </row>
    <row r="1430" spans="1:19" x14ac:dyDescent="0.25">
      <c r="A1430" s="47" t="s">
        <v>1691</v>
      </c>
      <c r="B1430" s="44">
        <v>3</v>
      </c>
      <c r="C1430" s="25" t="s">
        <v>984</v>
      </c>
      <c r="D1430" s="25" t="s">
        <v>7</v>
      </c>
      <c r="E1430" s="26">
        <v>45656</v>
      </c>
      <c r="F1430" s="26">
        <v>45656</v>
      </c>
      <c r="G1430" s="25" t="s">
        <v>7</v>
      </c>
      <c r="H1430" s="26">
        <v>45656</v>
      </c>
      <c r="I1430" s="26">
        <v>45656</v>
      </c>
      <c r="J1430" s="25" t="s">
        <v>982</v>
      </c>
      <c r="K1430" s="25"/>
      <c r="L1430" s="27">
        <v>1</v>
      </c>
      <c r="M1430" s="26">
        <v>45656</v>
      </c>
      <c r="N1430" s="25" t="str" cm="1">
        <f t="array" ref="N1430">_xlfn.IFS(L1430=100%,"выполнено",L1430=0%,"не выполнено",L1430&gt;0%,"в работе",L1430&lt;100%,"в работе")</f>
        <v>выполнено</v>
      </c>
      <c r="O1430" s="25"/>
      <c r="P1430" s="25"/>
      <c r="Q1430" s="25" t="s">
        <v>1719</v>
      </c>
      <c r="R1430" s="25" t="s">
        <v>1719</v>
      </c>
      <c r="S1430" s="48" t="s">
        <v>985</v>
      </c>
    </row>
    <row r="1431" spans="1:19" x14ac:dyDescent="0.25">
      <c r="A1431" s="47" t="s">
        <v>1691</v>
      </c>
      <c r="B1431" s="44">
        <v>2</v>
      </c>
      <c r="C1431" s="25" t="s">
        <v>22</v>
      </c>
      <c r="D1431" s="25" t="s">
        <v>971</v>
      </c>
      <c r="E1431" s="26">
        <v>45643</v>
      </c>
      <c r="F1431" s="26">
        <v>45898</v>
      </c>
      <c r="G1431" s="25" t="s">
        <v>1848</v>
      </c>
      <c r="H1431" s="26">
        <v>45632</v>
      </c>
      <c r="I1431" s="26">
        <v>45924</v>
      </c>
      <c r="J1431" s="25"/>
      <c r="K1431" s="25"/>
      <c r="L1431" s="27">
        <v>0.98</v>
      </c>
      <c r="M1431" s="26" t="s">
        <v>2</v>
      </c>
      <c r="N1431" s="25" t="str" cm="1">
        <f t="array" ref="N1431">_xlfn.IFS(L1431=100%,"выполнено",L1431=0%,"не выполнено",L1431&gt;0%,"в работе",L1431&lt;100%,"в работе")</f>
        <v>в работе</v>
      </c>
      <c r="O1431" s="25"/>
      <c r="P1431" s="25"/>
      <c r="Q1431" s="25" t="s">
        <v>1719</v>
      </c>
      <c r="R1431" s="25" t="s">
        <v>1719</v>
      </c>
      <c r="S1431" s="48" t="s">
        <v>985</v>
      </c>
    </row>
    <row r="1432" spans="1:19" x14ac:dyDescent="0.25">
      <c r="A1432" s="47" t="s">
        <v>1691</v>
      </c>
      <c r="B1432" s="44">
        <v>3</v>
      </c>
      <c r="C1432" s="25" t="s">
        <v>974</v>
      </c>
      <c r="D1432" s="25" t="s">
        <v>122</v>
      </c>
      <c r="E1432" s="26">
        <v>45643</v>
      </c>
      <c r="F1432" s="26">
        <v>45688</v>
      </c>
      <c r="G1432" s="25" t="s">
        <v>656</v>
      </c>
      <c r="H1432" s="26">
        <v>45665</v>
      </c>
      <c r="I1432" s="26">
        <v>45696</v>
      </c>
      <c r="J1432" s="25"/>
      <c r="K1432" s="25"/>
      <c r="L1432" s="27">
        <v>1</v>
      </c>
      <c r="M1432" s="26">
        <v>45696</v>
      </c>
      <c r="N1432" s="25" t="str" cm="1">
        <f t="array" ref="N1432">_xlfn.IFS(L1432=100%,"выполнено",L1432=0%,"не выполнено",L1432&gt;0%,"в работе",L1432&lt;100%,"в работе")</f>
        <v>выполнено</v>
      </c>
      <c r="O1432" s="25"/>
      <c r="P1432" s="25"/>
      <c r="Q1432" s="25" t="s">
        <v>1719</v>
      </c>
      <c r="R1432" s="25" t="s">
        <v>1719</v>
      </c>
      <c r="S1432" s="48" t="s">
        <v>985</v>
      </c>
    </row>
    <row r="1433" spans="1:19" x14ac:dyDescent="0.25">
      <c r="A1433" s="47" t="s">
        <v>1691</v>
      </c>
      <c r="B1433" s="44">
        <v>4</v>
      </c>
      <c r="C1433" s="25" t="s">
        <v>32</v>
      </c>
      <c r="D1433" s="25" t="s">
        <v>77</v>
      </c>
      <c r="E1433" s="26">
        <v>45643</v>
      </c>
      <c r="F1433" s="26">
        <v>45650</v>
      </c>
      <c r="G1433" s="25" t="s">
        <v>33</v>
      </c>
      <c r="H1433" s="26">
        <v>45665</v>
      </c>
      <c r="I1433" s="26">
        <v>45667</v>
      </c>
      <c r="J1433" s="25" t="s">
        <v>985</v>
      </c>
      <c r="K1433" s="25"/>
      <c r="L1433" s="27">
        <v>1</v>
      </c>
      <c r="M1433" s="26">
        <v>45667</v>
      </c>
      <c r="N1433" s="25" t="str" cm="1">
        <f t="array" ref="N1433">_xlfn.IFS(L1433=100%,"выполнено",L1433=0%,"не выполнено",L1433&gt;0%,"в работе",L1433&lt;100%,"в работе")</f>
        <v>выполнено</v>
      </c>
      <c r="O1433" s="25"/>
      <c r="P1433" s="25"/>
      <c r="Q1433" s="25" t="s">
        <v>985</v>
      </c>
      <c r="R1433" s="25" t="s">
        <v>465</v>
      </c>
      <c r="S1433" s="48" t="s">
        <v>985</v>
      </c>
    </row>
    <row r="1434" spans="1:19" x14ac:dyDescent="0.25">
      <c r="A1434" s="47" t="s">
        <v>1691</v>
      </c>
      <c r="B1434" s="44">
        <v>4</v>
      </c>
      <c r="C1434" s="25" t="s">
        <v>34</v>
      </c>
      <c r="D1434" s="25" t="s">
        <v>33</v>
      </c>
      <c r="E1434" s="26">
        <v>45650</v>
      </c>
      <c r="F1434" s="26">
        <v>45653</v>
      </c>
      <c r="G1434" s="25" t="s">
        <v>33</v>
      </c>
      <c r="H1434" s="26">
        <v>45667</v>
      </c>
      <c r="I1434" s="26">
        <v>45669</v>
      </c>
      <c r="J1434" s="25" t="s">
        <v>985</v>
      </c>
      <c r="K1434" s="25"/>
      <c r="L1434" s="27">
        <v>1</v>
      </c>
      <c r="M1434" s="26">
        <v>45669</v>
      </c>
      <c r="N1434" s="25" t="str" cm="1">
        <f t="array" ref="N1434">_xlfn.IFS(L1434=100%,"выполнено",L1434=0%,"не выполнено",L1434&gt;0%,"в работе",L1434&lt;100%,"в работе")</f>
        <v>выполнено</v>
      </c>
      <c r="O1434" s="25"/>
      <c r="P1434" s="25"/>
      <c r="Q1434" s="25" t="s">
        <v>985</v>
      </c>
      <c r="R1434" s="25" t="s">
        <v>465</v>
      </c>
      <c r="S1434" s="48" t="s">
        <v>985</v>
      </c>
    </row>
    <row r="1435" spans="1:19" x14ac:dyDescent="0.25">
      <c r="A1435" s="47" t="s">
        <v>1691</v>
      </c>
      <c r="B1435" s="44">
        <v>4</v>
      </c>
      <c r="C1435" s="25" t="s">
        <v>36</v>
      </c>
      <c r="D1435" s="25" t="s">
        <v>35</v>
      </c>
      <c r="E1435" s="26">
        <v>45653</v>
      </c>
      <c r="F1435" s="26">
        <v>45655</v>
      </c>
      <c r="G1435" s="25" t="s">
        <v>77</v>
      </c>
      <c r="H1435" s="26">
        <v>45671</v>
      </c>
      <c r="I1435" s="26">
        <v>45677</v>
      </c>
      <c r="J1435" s="25" t="s">
        <v>985</v>
      </c>
      <c r="K1435" s="25"/>
      <c r="L1435" s="27">
        <v>1</v>
      </c>
      <c r="M1435" s="26">
        <v>45677</v>
      </c>
      <c r="N1435" s="25" t="str" cm="1">
        <f t="array" ref="N1435">_xlfn.IFS(L1435=100%,"выполнено",L1435=0%,"не выполнено",L1435&gt;0%,"в работе",L1435&lt;100%,"в работе")</f>
        <v>выполнено</v>
      </c>
      <c r="O1435" s="25"/>
      <c r="P1435" s="25"/>
      <c r="Q1435" s="25" t="s">
        <v>985</v>
      </c>
      <c r="R1435" s="25" t="s">
        <v>465</v>
      </c>
      <c r="S1435" s="48" t="s">
        <v>985</v>
      </c>
    </row>
    <row r="1436" spans="1:19" x14ac:dyDescent="0.25">
      <c r="A1436" s="47" t="s">
        <v>1691</v>
      </c>
      <c r="B1436" s="44">
        <v>4</v>
      </c>
      <c r="C1436" s="25" t="s">
        <v>37</v>
      </c>
      <c r="D1436" s="25" t="s">
        <v>740</v>
      </c>
      <c r="E1436" s="26">
        <v>45655</v>
      </c>
      <c r="F1436" s="26">
        <v>45688</v>
      </c>
      <c r="G1436" s="25" t="s">
        <v>170</v>
      </c>
      <c r="H1436" s="26">
        <v>45679</v>
      </c>
      <c r="I1436" s="26">
        <v>45696</v>
      </c>
      <c r="J1436" s="25" t="s">
        <v>985</v>
      </c>
      <c r="K1436" s="25"/>
      <c r="L1436" s="27">
        <v>1</v>
      </c>
      <c r="M1436" s="26">
        <v>45696</v>
      </c>
      <c r="N1436" s="25" t="str" cm="1">
        <f t="array" ref="N1436">_xlfn.IFS(L1436=100%,"выполнено",L1436=0%,"не выполнено",L1436&gt;0%,"в работе",L1436&lt;100%,"в работе")</f>
        <v>выполнено</v>
      </c>
      <c r="O1436" s="25"/>
      <c r="P1436" s="25"/>
      <c r="Q1436" s="25" t="s">
        <v>985</v>
      </c>
      <c r="R1436" s="25" t="s">
        <v>465</v>
      </c>
      <c r="S1436" s="48" t="s">
        <v>985</v>
      </c>
    </row>
    <row r="1437" spans="1:19" x14ac:dyDescent="0.25">
      <c r="A1437" s="47" t="s">
        <v>1691</v>
      </c>
      <c r="B1437" s="44">
        <v>4</v>
      </c>
      <c r="C1437" s="25" t="s">
        <v>40</v>
      </c>
      <c r="D1437" s="25" t="s">
        <v>740</v>
      </c>
      <c r="E1437" s="26">
        <v>45655</v>
      </c>
      <c r="F1437" s="26">
        <v>45688</v>
      </c>
      <c r="G1437" s="25" t="s">
        <v>170</v>
      </c>
      <c r="H1437" s="26">
        <v>45679</v>
      </c>
      <c r="I1437" s="26">
        <v>45696</v>
      </c>
      <c r="J1437" s="25" t="s">
        <v>985</v>
      </c>
      <c r="K1437" s="25"/>
      <c r="L1437" s="27">
        <v>1</v>
      </c>
      <c r="M1437" s="26">
        <v>45696</v>
      </c>
      <c r="N1437" s="25" t="str" cm="1">
        <f t="array" ref="N1437">_xlfn.IFS(L1437=100%,"выполнено",L1437=0%,"не выполнено",L1437&gt;0%,"в работе",L1437&lt;100%,"в работе")</f>
        <v>выполнено</v>
      </c>
      <c r="O1437" s="25"/>
      <c r="P1437" s="25"/>
      <c r="Q1437" s="25" t="s">
        <v>985</v>
      </c>
      <c r="R1437" s="25" t="s">
        <v>465</v>
      </c>
      <c r="S1437" s="48" t="s">
        <v>985</v>
      </c>
    </row>
    <row r="1438" spans="1:19" x14ac:dyDescent="0.25">
      <c r="A1438" s="47" t="s">
        <v>1691</v>
      </c>
      <c r="B1438" s="44">
        <v>3</v>
      </c>
      <c r="C1438" s="25" t="s">
        <v>986</v>
      </c>
      <c r="D1438" s="25" t="s">
        <v>987</v>
      </c>
      <c r="E1438" s="26">
        <v>45658</v>
      </c>
      <c r="F1438" s="26">
        <v>45792</v>
      </c>
      <c r="G1438" s="25" t="s">
        <v>1850</v>
      </c>
      <c r="H1438" s="26">
        <v>45632</v>
      </c>
      <c r="I1438" s="26">
        <v>45849</v>
      </c>
      <c r="J1438" s="25"/>
      <c r="K1438" s="25"/>
      <c r="L1438" s="27">
        <v>1</v>
      </c>
      <c r="M1438" s="26">
        <v>45849</v>
      </c>
      <c r="N1438" s="25" t="str" cm="1">
        <f t="array" ref="N1438">_xlfn.IFS(L1438=100%,"выполнено",L1438=0%,"не выполнено",L1438&gt;0%,"в работе",L1438&lt;100%,"в работе")</f>
        <v>выполнено</v>
      </c>
      <c r="O1438" s="25"/>
      <c r="P1438" s="25"/>
      <c r="Q1438" s="25" t="s">
        <v>465</v>
      </c>
      <c r="R1438" s="25" t="s">
        <v>465</v>
      </c>
      <c r="S1438" s="48" t="s">
        <v>985</v>
      </c>
    </row>
    <row r="1439" spans="1:19" x14ac:dyDescent="0.25">
      <c r="A1439" s="47" t="s">
        <v>1691</v>
      </c>
      <c r="B1439" s="44">
        <v>4</v>
      </c>
      <c r="C1439" s="25" t="s">
        <v>988</v>
      </c>
      <c r="D1439" s="25" t="s">
        <v>400</v>
      </c>
      <c r="E1439" s="26">
        <v>45718</v>
      </c>
      <c r="F1439" s="26">
        <v>45788</v>
      </c>
      <c r="G1439" s="25" t="s">
        <v>989</v>
      </c>
      <c r="H1439" s="26">
        <v>45721</v>
      </c>
      <c r="I1439" s="26">
        <v>45803</v>
      </c>
      <c r="J1439" s="25"/>
      <c r="K1439" s="25"/>
      <c r="L1439" s="27">
        <v>1</v>
      </c>
      <c r="M1439" s="26">
        <v>45803</v>
      </c>
      <c r="N1439" s="25" t="str" cm="1">
        <f t="array" ref="N1439">_xlfn.IFS(L1439=100%,"выполнено",L1439=0%,"не выполнено",L1439&gt;0%,"в работе",L1439&lt;100%,"в работе")</f>
        <v>выполнено</v>
      </c>
      <c r="O1439" s="25"/>
      <c r="P1439" s="25"/>
      <c r="Q1439" s="25" t="s">
        <v>465</v>
      </c>
      <c r="R1439" s="25" t="s">
        <v>465</v>
      </c>
      <c r="S1439" s="48" t="s">
        <v>985</v>
      </c>
    </row>
    <row r="1440" spans="1:19" x14ac:dyDescent="0.25">
      <c r="A1440" s="47" t="s">
        <v>1691</v>
      </c>
      <c r="B1440" s="44">
        <v>5</v>
      </c>
      <c r="C1440" s="25" t="s">
        <v>990</v>
      </c>
      <c r="D1440" s="25" t="s">
        <v>75</v>
      </c>
      <c r="E1440" s="26">
        <v>45718</v>
      </c>
      <c r="F1440" s="26">
        <v>45778</v>
      </c>
      <c r="G1440" s="25" t="s">
        <v>194</v>
      </c>
      <c r="H1440" s="26">
        <v>45721</v>
      </c>
      <c r="I1440" s="26">
        <v>45803</v>
      </c>
      <c r="J1440" s="25" t="s">
        <v>991</v>
      </c>
      <c r="K1440" s="25"/>
      <c r="L1440" s="27">
        <v>1</v>
      </c>
      <c r="M1440" s="26">
        <v>45803</v>
      </c>
      <c r="N1440" s="25" t="str" cm="1">
        <f t="array" ref="N1440">_xlfn.IFS(L1440=100%,"выполнено",L1440=0%,"не выполнено",L1440&gt;0%,"в работе",L1440&lt;100%,"в работе")</f>
        <v>выполнено</v>
      </c>
      <c r="O1440" s="25"/>
      <c r="P1440" s="25"/>
      <c r="Q1440" s="25" t="s">
        <v>991</v>
      </c>
      <c r="R1440" s="25" t="s">
        <v>1697</v>
      </c>
      <c r="S1440" s="48" t="s">
        <v>985</v>
      </c>
    </row>
    <row r="1441" spans="1:19" x14ac:dyDescent="0.25">
      <c r="A1441" s="47" t="s">
        <v>1691</v>
      </c>
      <c r="B1441" s="44">
        <v>5</v>
      </c>
      <c r="C1441" s="25" t="s">
        <v>992</v>
      </c>
      <c r="D1441" s="25" t="s">
        <v>62</v>
      </c>
      <c r="E1441" s="26">
        <v>45738</v>
      </c>
      <c r="F1441" s="26">
        <v>45788</v>
      </c>
      <c r="G1441" s="25" t="s">
        <v>110</v>
      </c>
      <c r="H1441" s="26">
        <v>45756</v>
      </c>
      <c r="I1441" s="26">
        <v>45803</v>
      </c>
      <c r="J1441" s="25" t="s">
        <v>993</v>
      </c>
      <c r="K1441" s="25"/>
      <c r="L1441" s="27">
        <v>1</v>
      </c>
      <c r="M1441" s="26">
        <v>45803</v>
      </c>
      <c r="N1441" s="25" t="str" cm="1">
        <f t="array" ref="N1441">_xlfn.IFS(L1441=100%,"выполнено",L1441=0%,"не выполнено",L1441&gt;0%,"в работе",L1441&lt;100%,"в работе")</f>
        <v>выполнено</v>
      </c>
      <c r="O1441" s="25"/>
      <c r="P1441" s="25"/>
      <c r="Q1441" s="25" t="s">
        <v>1701</v>
      </c>
      <c r="R1441" s="25" t="s">
        <v>1702</v>
      </c>
      <c r="S1441" s="48" t="s">
        <v>985</v>
      </c>
    </row>
    <row r="1442" spans="1:19" x14ac:dyDescent="0.25">
      <c r="A1442" s="47" t="s">
        <v>1691</v>
      </c>
      <c r="B1442" s="44">
        <v>5</v>
      </c>
      <c r="C1442" s="25" t="s">
        <v>994</v>
      </c>
      <c r="D1442" s="25" t="s">
        <v>1</v>
      </c>
      <c r="E1442" s="26" t="s">
        <v>2</v>
      </c>
      <c r="F1442" s="26" t="s">
        <v>2</v>
      </c>
      <c r="G1442" s="25" t="s">
        <v>995</v>
      </c>
      <c r="H1442" s="26">
        <v>45756</v>
      </c>
      <c r="I1442" s="26">
        <v>45803</v>
      </c>
      <c r="J1442" s="25"/>
      <c r="K1442" s="25"/>
      <c r="L1442" s="27">
        <v>1</v>
      </c>
      <c r="M1442" s="26">
        <v>45803</v>
      </c>
      <c r="N1442" s="25" t="str" cm="1">
        <f t="array" ref="N1442">_xlfn.IFS(L1442=100%,"выполнено",L1442=0%,"не выполнено",L1442&gt;0%,"в работе",L1442&lt;100%,"в работе")</f>
        <v>выполнено</v>
      </c>
      <c r="O1442" s="25"/>
      <c r="P1442" s="25"/>
      <c r="Q1442" s="25" t="s">
        <v>1701</v>
      </c>
      <c r="R1442" s="25" t="s">
        <v>1702</v>
      </c>
      <c r="S1442" s="48" t="s">
        <v>985</v>
      </c>
    </row>
    <row r="1443" spans="1:19" x14ac:dyDescent="0.25">
      <c r="A1443" s="47" t="s">
        <v>1691</v>
      </c>
      <c r="B1443" s="44">
        <v>5</v>
      </c>
      <c r="C1443" s="25" t="s">
        <v>996</v>
      </c>
      <c r="D1443" s="25" t="s">
        <v>62</v>
      </c>
      <c r="E1443" s="26">
        <v>45738</v>
      </c>
      <c r="F1443" s="26">
        <v>45788</v>
      </c>
      <c r="G1443" s="25" t="s">
        <v>16</v>
      </c>
      <c r="H1443" s="26">
        <v>45750</v>
      </c>
      <c r="I1443" s="26">
        <v>45803</v>
      </c>
      <c r="J1443" s="25" t="s">
        <v>997</v>
      </c>
      <c r="K1443" s="25"/>
      <c r="L1443" s="27">
        <v>1</v>
      </c>
      <c r="M1443" s="26">
        <v>45803</v>
      </c>
      <c r="N1443" s="25" t="str" cm="1">
        <f t="array" ref="N1443">_xlfn.IFS(L1443=100%,"выполнено",L1443=0%,"не выполнено",L1443&gt;0%,"в работе",L1443&lt;100%,"в работе")</f>
        <v>выполнено</v>
      </c>
      <c r="O1443" s="25"/>
      <c r="P1443" s="25"/>
      <c r="Q1443" s="25" t="s">
        <v>997</v>
      </c>
      <c r="R1443" s="25" t="s">
        <v>204</v>
      </c>
      <c r="S1443" s="48" t="s">
        <v>985</v>
      </c>
    </row>
    <row r="1444" spans="1:19" x14ac:dyDescent="0.25">
      <c r="A1444" s="47" t="s">
        <v>1691</v>
      </c>
      <c r="B1444" s="44">
        <v>4</v>
      </c>
      <c r="C1444" s="25" t="s">
        <v>998</v>
      </c>
      <c r="D1444" s="25" t="s">
        <v>999</v>
      </c>
      <c r="E1444" s="26">
        <v>45658</v>
      </c>
      <c r="F1444" s="26">
        <v>45751</v>
      </c>
      <c r="G1444" s="25" t="s">
        <v>1851</v>
      </c>
      <c r="H1444" s="26">
        <v>45632</v>
      </c>
      <c r="I1444" s="26">
        <v>45849</v>
      </c>
      <c r="J1444" s="25"/>
      <c r="K1444" s="25"/>
      <c r="L1444" s="27">
        <v>1</v>
      </c>
      <c r="M1444" s="26">
        <v>45849</v>
      </c>
      <c r="N1444" s="25" t="str" cm="1">
        <f t="array" ref="N1444">_xlfn.IFS(L1444=100%,"выполнено",L1444=0%,"не выполнено",L1444&gt;0%,"в работе",L1444&lt;100%,"в работе")</f>
        <v>выполнено</v>
      </c>
      <c r="O1444" s="25"/>
      <c r="P1444" s="25"/>
      <c r="Q1444" s="25" t="s">
        <v>465</v>
      </c>
      <c r="R1444" s="25" t="s">
        <v>465</v>
      </c>
      <c r="S1444" s="48" t="s">
        <v>985</v>
      </c>
    </row>
    <row r="1445" spans="1:19" x14ac:dyDescent="0.25">
      <c r="A1445" s="47" t="s">
        <v>1691</v>
      </c>
      <c r="B1445" s="44">
        <v>5</v>
      </c>
      <c r="C1445" s="25" t="s">
        <v>1001</v>
      </c>
      <c r="D1445" s="25" t="s">
        <v>1</v>
      </c>
      <c r="E1445" s="26" t="s">
        <v>2</v>
      </c>
      <c r="F1445" s="26" t="s">
        <v>2</v>
      </c>
      <c r="G1445" s="25" t="s">
        <v>784</v>
      </c>
      <c r="H1445" s="26">
        <v>45734</v>
      </c>
      <c r="I1445" s="26">
        <v>45849</v>
      </c>
      <c r="J1445" s="25"/>
      <c r="K1445" s="25"/>
      <c r="L1445" s="27">
        <v>1</v>
      </c>
      <c r="M1445" s="26">
        <v>45849</v>
      </c>
      <c r="N1445" s="25" t="str" cm="1">
        <f t="array" ref="N1445">_xlfn.IFS(L1445=100%,"выполнено",L1445=0%,"не выполнено",L1445&gt;0%,"в работе",L1445&lt;100%,"в работе")</f>
        <v>выполнено</v>
      </c>
      <c r="O1445" s="25"/>
      <c r="P1445" s="25"/>
      <c r="Q1445" s="25" t="s">
        <v>1696</v>
      </c>
      <c r="R1445" s="25" t="s">
        <v>204</v>
      </c>
      <c r="S1445" s="48" t="s">
        <v>985</v>
      </c>
    </row>
    <row r="1446" spans="1:19" x14ac:dyDescent="0.25">
      <c r="A1446" s="47" t="s">
        <v>1691</v>
      </c>
      <c r="B1446" s="44">
        <v>5</v>
      </c>
      <c r="C1446" s="25" t="s">
        <v>1002</v>
      </c>
      <c r="D1446" s="25" t="s">
        <v>75</v>
      </c>
      <c r="E1446" s="26">
        <v>45658</v>
      </c>
      <c r="F1446" s="26">
        <v>45718</v>
      </c>
      <c r="G1446" s="25" t="s">
        <v>1754</v>
      </c>
      <c r="H1446" s="26">
        <v>45632</v>
      </c>
      <c r="I1446" s="26">
        <v>45849</v>
      </c>
      <c r="J1446" s="25" t="s">
        <v>1003</v>
      </c>
      <c r="K1446" s="25"/>
      <c r="L1446" s="27">
        <v>1</v>
      </c>
      <c r="M1446" s="26">
        <v>45849</v>
      </c>
      <c r="N1446" s="25" t="str" cm="1">
        <f t="array" ref="N1446">_xlfn.IFS(L1446=100%,"выполнено",L1446=0%,"не выполнено",L1446&gt;0%,"в работе",L1446&lt;100%,"в работе")</f>
        <v>выполнено</v>
      </c>
      <c r="O1446" s="25"/>
      <c r="P1446" s="25"/>
      <c r="Q1446" s="25" t="s">
        <v>1003</v>
      </c>
      <c r="R1446" s="25" t="s">
        <v>291</v>
      </c>
      <c r="S1446" s="48" t="s">
        <v>985</v>
      </c>
    </row>
    <row r="1447" spans="1:19" x14ac:dyDescent="0.25">
      <c r="A1447" s="47" t="s">
        <v>1691</v>
      </c>
      <c r="B1447" s="44">
        <v>5</v>
      </c>
      <c r="C1447" s="25" t="s">
        <v>1004</v>
      </c>
      <c r="D1447" s="25" t="s">
        <v>62</v>
      </c>
      <c r="E1447" s="26">
        <v>45688</v>
      </c>
      <c r="F1447" s="26">
        <v>45738</v>
      </c>
      <c r="G1447" s="25" t="s">
        <v>1852</v>
      </c>
      <c r="H1447" s="26">
        <v>45686</v>
      </c>
      <c r="I1447" s="26">
        <v>45849</v>
      </c>
      <c r="J1447" s="25" t="s">
        <v>993</v>
      </c>
      <c r="K1447" s="25"/>
      <c r="L1447" s="27">
        <v>1</v>
      </c>
      <c r="M1447" s="26">
        <v>45849</v>
      </c>
      <c r="N1447" s="25" t="str" cm="1">
        <f t="array" ref="N1447">_xlfn.IFS(L1447=100%,"выполнено",L1447=0%,"не выполнено",L1447&gt;0%,"в работе",L1447&lt;100%,"в работе")</f>
        <v>выполнено</v>
      </c>
      <c r="O1447" s="25"/>
      <c r="P1447" s="25"/>
      <c r="Q1447" s="25" t="s">
        <v>993</v>
      </c>
      <c r="R1447" s="25" t="s">
        <v>1702</v>
      </c>
      <c r="S1447" s="48" t="s">
        <v>985</v>
      </c>
    </row>
    <row r="1448" spans="1:19" x14ac:dyDescent="0.25">
      <c r="A1448" s="47" t="s">
        <v>1691</v>
      </c>
      <c r="B1448" s="44">
        <v>5</v>
      </c>
      <c r="C1448" s="25" t="s">
        <v>1005</v>
      </c>
      <c r="D1448" s="25" t="s">
        <v>741</v>
      </c>
      <c r="E1448" s="26">
        <v>45681</v>
      </c>
      <c r="F1448" s="26">
        <v>45721</v>
      </c>
      <c r="G1448" s="25" t="s">
        <v>1006</v>
      </c>
      <c r="H1448" s="26">
        <v>45684</v>
      </c>
      <c r="I1448" s="26">
        <v>45806</v>
      </c>
      <c r="J1448" s="25" t="s">
        <v>1007</v>
      </c>
      <c r="K1448" s="25"/>
      <c r="L1448" s="27">
        <v>1</v>
      </c>
      <c r="M1448" s="26">
        <v>45806</v>
      </c>
      <c r="N1448" s="25" t="str" cm="1">
        <f t="array" ref="N1448">_xlfn.IFS(L1448=100%,"выполнено",L1448=0%,"не выполнено",L1448&gt;0%,"в работе",L1448&lt;100%,"в работе")</f>
        <v>выполнено</v>
      </c>
      <c r="O1448" s="25"/>
      <c r="P1448" s="25"/>
      <c r="Q1448" s="25" t="s">
        <v>1007</v>
      </c>
      <c r="R1448" s="25" t="s">
        <v>204</v>
      </c>
      <c r="S1448" s="48" t="s">
        <v>985</v>
      </c>
    </row>
    <row r="1449" spans="1:19" x14ac:dyDescent="0.25">
      <c r="A1449" s="47" t="s">
        <v>1691</v>
      </c>
      <c r="B1449" s="44">
        <v>5</v>
      </c>
      <c r="C1449" s="25" t="s">
        <v>1008</v>
      </c>
      <c r="D1449" s="25" t="s">
        <v>62</v>
      </c>
      <c r="E1449" s="26">
        <v>45701</v>
      </c>
      <c r="F1449" s="26">
        <v>45751</v>
      </c>
      <c r="G1449" s="25" t="s">
        <v>1853</v>
      </c>
      <c r="H1449" s="26">
        <v>45698</v>
      </c>
      <c r="I1449" s="26">
        <v>45849</v>
      </c>
      <c r="J1449" s="25" t="s">
        <v>1009</v>
      </c>
      <c r="K1449" s="25"/>
      <c r="L1449" s="27">
        <v>1</v>
      </c>
      <c r="M1449" s="26">
        <v>45849</v>
      </c>
      <c r="N1449" s="25" t="str" cm="1">
        <f t="array" ref="N1449">_xlfn.IFS(L1449=100%,"выполнено",L1449=0%,"не выполнено",L1449&gt;0%,"в работе",L1449&lt;100%,"в работе")</f>
        <v>выполнено</v>
      </c>
      <c r="O1449" s="25"/>
      <c r="P1449" s="25"/>
      <c r="Q1449" s="25" t="s">
        <v>1700</v>
      </c>
      <c r="R1449" s="25" t="s">
        <v>291</v>
      </c>
      <c r="S1449" s="48" t="s">
        <v>985</v>
      </c>
    </row>
    <row r="1450" spans="1:19" x14ac:dyDescent="0.25">
      <c r="A1450" s="47" t="s">
        <v>1691</v>
      </c>
      <c r="B1450" s="44">
        <v>5</v>
      </c>
      <c r="C1450" s="25" t="s">
        <v>1010</v>
      </c>
      <c r="D1450" s="25" t="s">
        <v>62</v>
      </c>
      <c r="E1450" s="26">
        <v>45686</v>
      </c>
      <c r="F1450" s="26">
        <v>45736</v>
      </c>
      <c r="G1450" s="25" t="s">
        <v>1854</v>
      </c>
      <c r="H1450" s="26">
        <v>45692</v>
      </c>
      <c r="I1450" s="26">
        <v>45849</v>
      </c>
      <c r="J1450" s="25" t="s">
        <v>985</v>
      </c>
      <c r="K1450" s="25"/>
      <c r="L1450" s="27">
        <v>1</v>
      </c>
      <c r="M1450" s="26">
        <v>45849</v>
      </c>
      <c r="N1450" s="25" t="str" cm="1">
        <f t="array" ref="N1450">_xlfn.IFS(L1450=100%,"выполнено",L1450=0%,"не выполнено",L1450&gt;0%,"в работе",L1450&lt;100%,"в работе")</f>
        <v>выполнено</v>
      </c>
      <c r="O1450" s="25"/>
      <c r="P1450" s="25"/>
      <c r="Q1450" s="25" t="s">
        <v>465</v>
      </c>
      <c r="R1450" s="25" t="s">
        <v>465</v>
      </c>
      <c r="S1450" s="48" t="s">
        <v>985</v>
      </c>
    </row>
    <row r="1451" spans="1:19" x14ac:dyDescent="0.25">
      <c r="A1451" s="47" t="s">
        <v>1691</v>
      </c>
      <c r="B1451" s="44">
        <v>5</v>
      </c>
      <c r="C1451" s="25" t="s">
        <v>1011</v>
      </c>
      <c r="D1451" s="25" t="s">
        <v>62</v>
      </c>
      <c r="E1451" s="26">
        <v>45688</v>
      </c>
      <c r="F1451" s="26">
        <v>45738</v>
      </c>
      <c r="G1451" s="25" t="s">
        <v>1855</v>
      </c>
      <c r="H1451" s="26">
        <v>45686</v>
      </c>
      <c r="I1451" s="26">
        <v>45849</v>
      </c>
      <c r="J1451" s="25" t="s">
        <v>1013</v>
      </c>
      <c r="K1451" s="25"/>
      <c r="L1451" s="27">
        <v>1</v>
      </c>
      <c r="M1451" s="26">
        <v>45849</v>
      </c>
      <c r="N1451" s="25" t="str" cm="1">
        <f t="array" ref="N1451">_xlfn.IFS(L1451=100%,"выполнено",L1451=0%,"не выполнено",L1451&gt;0%,"в работе",L1451&lt;100%,"в работе")</f>
        <v>выполнено</v>
      </c>
      <c r="O1451" s="25"/>
      <c r="P1451" s="25"/>
      <c r="Q1451" s="25" t="s">
        <v>1013</v>
      </c>
      <c r="R1451" s="25" t="s">
        <v>1702</v>
      </c>
      <c r="S1451" s="48" t="s">
        <v>985</v>
      </c>
    </row>
    <row r="1452" spans="1:19" x14ac:dyDescent="0.25">
      <c r="A1452" s="47" t="s">
        <v>1691</v>
      </c>
      <c r="B1452" s="44">
        <v>5</v>
      </c>
      <c r="C1452" s="25" t="s">
        <v>1014</v>
      </c>
      <c r="D1452" s="25" t="s">
        <v>741</v>
      </c>
      <c r="E1452" s="26">
        <v>45695</v>
      </c>
      <c r="F1452" s="26">
        <v>45735</v>
      </c>
      <c r="G1452" s="25" t="s">
        <v>1015</v>
      </c>
      <c r="H1452" s="26">
        <v>45680</v>
      </c>
      <c r="I1452" s="26">
        <v>45805</v>
      </c>
      <c r="J1452" s="25" t="s">
        <v>1007</v>
      </c>
      <c r="K1452" s="25"/>
      <c r="L1452" s="27">
        <v>1</v>
      </c>
      <c r="M1452" s="26">
        <v>45805</v>
      </c>
      <c r="N1452" s="25" t="str" cm="1">
        <f t="array" ref="N1452">_xlfn.IFS(L1452=100%,"выполнено",L1452=0%,"не выполнено",L1452&gt;0%,"в работе",L1452&lt;100%,"в работе")</f>
        <v>выполнено</v>
      </c>
      <c r="O1452" s="25"/>
      <c r="P1452" s="25"/>
      <c r="Q1452" s="25" t="s">
        <v>1007</v>
      </c>
      <c r="R1452" s="25" t="s">
        <v>204</v>
      </c>
      <c r="S1452" s="48" t="s">
        <v>985</v>
      </c>
    </row>
    <row r="1453" spans="1:19" x14ac:dyDescent="0.25">
      <c r="A1453" s="47" t="s">
        <v>1691</v>
      </c>
      <c r="B1453" s="44">
        <v>5</v>
      </c>
      <c r="C1453" s="25" t="s">
        <v>1016</v>
      </c>
      <c r="D1453" s="25" t="s">
        <v>741</v>
      </c>
      <c r="E1453" s="26">
        <v>45688</v>
      </c>
      <c r="F1453" s="26">
        <v>45728</v>
      </c>
      <c r="G1453" s="25" t="s">
        <v>1856</v>
      </c>
      <c r="H1453" s="26">
        <v>45688</v>
      </c>
      <c r="I1453" s="26">
        <v>45849</v>
      </c>
      <c r="J1453" s="25" t="s">
        <v>1007</v>
      </c>
      <c r="K1453" s="25"/>
      <c r="L1453" s="27">
        <v>1</v>
      </c>
      <c r="M1453" s="26">
        <v>45849</v>
      </c>
      <c r="N1453" s="25" t="str" cm="1">
        <f t="array" ref="N1453">_xlfn.IFS(L1453=100%,"выполнено",L1453=0%,"не выполнено",L1453&gt;0%,"в работе",L1453&lt;100%,"в работе")</f>
        <v>выполнено</v>
      </c>
      <c r="O1453" s="25"/>
      <c r="P1453" s="25"/>
      <c r="Q1453" s="25" t="s">
        <v>1007</v>
      </c>
      <c r="R1453" s="25" t="s">
        <v>204</v>
      </c>
      <c r="S1453" s="48" t="s">
        <v>985</v>
      </c>
    </row>
    <row r="1454" spans="1:19" x14ac:dyDescent="0.25">
      <c r="A1454" s="47" t="s">
        <v>1691</v>
      </c>
      <c r="B1454" s="44">
        <v>5</v>
      </c>
      <c r="C1454" s="25" t="s">
        <v>1017</v>
      </c>
      <c r="D1454" s="25" t="s">
        <v>75</v>
      </c>
      <c r="E1454" s="26">
        <v>45658</v>
      </c>
      <c r="F1454" s="26">
        <v>45718</v>
      </c>
      <c r="G1454" s="25" t="s">
        <v>100</v>
      </c>
      <c r="H1454" s="26">
        <v>45701</v>
      </c>
      <c r="I1454" s="26">
        <v>45849</v>
      </c>
      <c r="J1454" s="25" t="s">
        <v>1003</v>
      </c>
      <c r="K1454" s="25"/>
      <c r="L1454" s="27">
        <v>1</v>
      </c>
      <c r="M1454" s="26">
        <v>45849</v>
      </c>
      <c r="N1454" s="25" t="str" cm="1">
        <f t="array" ref="N1454">_xlfn.IFS(L1454=100%,"выполнено",L1454=0%,"не выполнено",L1454&gt;0%,"в работе",L1454&lt;100%,"в работе")</f>
        <v>выполнено</v>
      </c>
      <c r="O1454" s="25"/>
      <c r="P1454" s="25"/>
      <c r="Q1454" s="25" t="s">
        <v>1003</v>
      </c>
      <c r="R1454" s="25" t="s">
        <v>1699</v>
      </c>
      <c r="S1454" s="48" t="s">
        <v>985</v>
      </c>
    </row>
    <row r="1455" spans="1:19" x14ac:dyDescent="0.25">
      <c r="A1455" s="47" t="s">
        <v>1691</v>
      </c>
      <c r="B1455" s="44">
        <v>5</v>
      </c>
      <c r="C1455" s="25" t="s">
        <v>1018</v>
      </c>
      <c r="D1455" s="25" t="s">
        <v>741</v>
      </c>
      <c r="E1455" s="26">
        <v>45678</v>
      </c>
      <c r="F1455" s="26">
        <v>45718</v>
      </c>
      <c r="G1455" s="25" t="s">
        <v>100</v>
      </c>
      <c r="H1455" s="26">
        <v>45701</v>
      </c>
      <c r="I1455" s="26">
        <v>45849</v>
      </c>
      <c r="J1455" s="25" t="s">
        <v>1003</v>
      </c>
      <c r="K1455" s="25"/>
      <c r="L1455" s="27">
        <v>1</v>
      </c>
      <c r="M1455" s="26">
        <v>45849</v>
      </c>
      <c r="N1455" s="25" t="str" cm="1">
        <f t="array" ref="N1455">_xlfn.IFS(L1455=100%,"выполнено",L1455=0%,"не выполнено",L1455&gt;0%,"в работе",L1455&lt;100%,"в работе")</f>
        <v>выполнено</v>
      </c>
      <c r="O1455" s="25"/>
      <c r="P1455" s="25"/>
      <c r="Q1455" s="25" t="s">
        <v>1003</v>
      </c>
      <c r="R1455" s="25" t="s">
        <v>1699</v>
      </c>
      <c r="S1455" s="48" t="s">
        <v>985</v>
      </c>
    </row>
    <row r="1456" spans="1:19" x14ac:dyDescent="0.25">
      <c r="A1456" s="47" t="s">
        <v>1691</v>
      </c>
      <c r="B1456" s="44">
        <v>5</v>
      </c>
      <c r="C1456" s="25" t="s">
        <v>1019</v>
      </c>
      <c r="D1456" s="25" t="s">
        <v>1</v>
      </c>
      <c r="E1456" s="26" t="s">
        <v>2</v>
      </c>
      <c r="F1456" s="26" t="s">
        <v>2</v>
      </c>
      <c r="G1456" s="25" t="s">
        <v>648</v>
      </c>
      <c r="H1456" s="26">
        <v>45689</v>
      </c>
      <c r="I1456" s="26">
        <v>45849</v>
      </c>
      <c r="J1456" s="25"/>
      <c r="K1456" s="25"/>
      <c r="L1456" s="27">
        <v>1</v>
      </c>
      <c r="M1456" s="26">
        <v>45849</v>
      </c>
      <c r="N1456" s="25" t="str" cm="1">
        <f t="array" ref="N1456">_xlfn.IFS(L1456=100%,"выполнено",L1456=0%,"не выполнено",L1456&gt;0%,"в работе",L1456&lt;100%,"в работе")</f>
        <v>выполнено</v>
      </c>
      <c r="O1456" s="25"/>
      <c r="P1456" s="25"/>
      <c r="Q1456" s="25" t="s">
        <v>1696</v>
      </c>
      <c r="R1456" s="25" t="s">
        <v>204</v>
      </c>
      <c r="S1456" s="48" t="s">
        <v>985</v>
      </c>
    </row>
    <row r="1457" spans="1:19" x14ac:dyDescent="0.25">
      <c r="A1457" s="47" t="s">
        <v>1691</v>
      </c>
      <c r="B1457" s="44">
        <v>5</v>
      </c>
      <c r="C1457" s="25" t="s">
        <v>1020</v>
      </c>
      <c r="D1457" s="25" t="s">
        <v>62</v>
      </c>
      <c r="E1457" s="26">
        <v>45698</v>
      </c>
      <c r="F1457" s="26">
        <v>45748</v>
      </c>
      <c r="G1457" s="25" t="s">
        <v>738</v>
      </c>
      <c r="H1457" s="26">
        <v>45707</v>
      </c>
      <c r="I1457" s="26">
        <v>45806</v>
      </c>
      <c r="J1457" s="25" t="s">
        <v>997</v>
      </c>
      <c r="K1457" s="25"/>
      <c r="L1457" s="27">
        <v>1</v>
      </c>
      <c r="M1457" s="26">
        <v>45806</v>
      </c>
      <c r="N1457" s="25" t="str" cm="1">
        <f t="array" ref="N1457">_xlfn.IFS(L1457=100%,"выполнено",L1457=0%,"не выполнено",L1457&gt;0%,"в работе",L1457&lt;100%,"в работе")</f>
        <v>выполнено</v>
      </c>
      <c r="O1457" s="25"/>
      <c r="P1457" s="25"/>
      <c r="Q1457" s="25" t="s">
        <v>997</v>
      </c>
      <c r="R1457" s="25" t="s">
        <v>204</v>
      </c>
      <c r="S1457" s="48" t="s">
        <v>985</v>
      </c>
    </row>
    <row r="1458" spans="1:19" x14ac:dyDescent="0.25">
      <c r="A1458" s="47" t="s">
        <v>1691</v>
      </c>
      <c r="B1458" s="44">
        <v>4</v>
      </c>
      <c r="C1458" s="25" t="s">
        <v>1021</v>
      </c>
      <c r="D1458" s="25" t="s">
        <v>400</v>
      </c>
      <c r="E1458" s="26">
        <v>45718</v>
      </c>
      <c r="F1458" s="26">
        <v>45788</v>
      </c>
      <c r="G1458" s="25" t="s">
        <v>250</v>
      </c>
      <c r="H1458" s="26">
        <v>45727</v>
      </c>
      <c r="I1458" s="26">
        <v>45806</v>
      </c>
      <c r="J1458" s="25"/>
      <c r="K1458" s="25"/>
      <c r="L1458" s="27">
        <v>1</v>
      </c>
      <c r="M1458" s="26">
        <v>45806</v>
      </c>
      <c r="N1458" s="25" t="str" cm="1">
        <f t="array" ref="N1458">_xlfn.IFS(L1458=100%,"выполнено",L1458=0%,"не выполнено",L1458&gt;0%,"в работе",L1458&lt;100%,"в работе")</f>
        <v>выполнено</v>
      </c>
      <c r="O1458" s="25"/>
      <c r="P1458" s="25"/>
      <c r="Q1458" s="25" t="s">
        <v>465</v>
      </c>
      <c r="R1458" s="25" t="s">
        <v>465</v>
      </c>
      <c r="S1458" s="48" t="s">
        <v>985</v>
      </c>
    </row>
    <row r="1459" spans="1:19" x14ac:dyDescent="0.25">
      <c r="A1459" s="47" t="s">
        <v>1691</v>
      </c>
      <c r="B1459" s="44">
        <v>5</v>
      </c>
      <c r="C1459" s="25" t="s">
        <v>1022</v>
      </c>
      <c r="D1459" s="25" t="s">
        <v>122</v>
      </c>
      <c r="E1459" s="26">
        <v>45743</v>
      </c>
      <c r="F1459" s="26">
        <v>45788</v>
      </c>
      <c r="G1459" s="25" t="s">
        <v>122</v>
      </c>
      <c r="H1459" s="26">
        <v>45752</v>
      </c>
      <c r="I1459" s="26">
        <v>45806</v>
      </c>
      <c r="J1459" s="25" t="s">
        <v>1009</v>
      </c>
      <c r="K1459" s="25"/>
      <c r="L1459" s="27">
        <v>1</v>
      </c>
      <c r="M1459" s="26">
        <v>45806</v>
      </c>
      <c r="N1459" s="25" t="str" cm="1">
        <f t="array" ref="N1459">_xlfn.IFS(L1459=100%,"выполнено",L1459=0%,"не выполнено",L1459&gt;0%,"в работе",L1459&lt;100%,"в работе")</f>
        <v>выполнено</v>
      </c>
      <c r="O1459" s="25"/>
      <c r="P1459" s="25"/>
      <c r="Q1459" s="25" t="s">
        <v>1700</v>
      </c>
      <c r="R1459" s="25" t="s">
        <v>291</v>
      </c>
      <c r="S1459" s="48" t="s">
        <v>985</v>
      </c>
    </row>
    <row r="1460" spans="1:19" x14ac:dyDescent="0.25">
      <c r="A1460" s="47" t="s">
        <v>1691</v>
      </c>
      <c r="B1460" s="44">
        <v>5</v>
      </c>
      <c r="C1460" s="25" t="s">
        <v>1023</v>
      </c>
      <c r="D1460" s="25" t="s">
        <v>122</v>
      </c>
      <c r="E1460" s="26">
        <v>45718</v>
      </c>
      <c r="F1460" s="26">
        <v>45763</v>
      </c>
      <c r="G1460" s="25" t="s">
        <v>122</v>
      </c>
      <c r="H1460" s="26">
        <v>45727</v>
      </c>
      <c r="I1460" s="26">
        <v>45803</v>
      </c>
      <c r="J1460" s="25" t="s">
        <v>997</v>
      </c>
      <c r="K1460" s="25"/>
      <c r="L1460" s="27">
        <v>1</v>
      </c>
      <c r="M1460" s="26">
        <v>45803</v>
      </c>
      <c r="N1460" s="25" t="str" cm="1">
        <f t="array" ref="N1460">_xlfn.IFS(L1460=100%,"выполнено",L1460=0%,"не выполнено",L1460&gt;0%,"в работе",L1460&lt;100%,"в работе")</f>
        <v>выполнено</v>
      </c>
      <c r="O1460" s="25"/>
      <c r="P1460" s="25"/>
      <c r="Q1460" s="25" t="s">
        <v>997</v>
      </c>
      <c r="R1460" s="25" t="s">
        <v>204</v>
      </c>
      <c r="S1460" s="48" t="s">
        <v>985</v>
      </c>
    </row>
    <row r="1461" spans="1:19" x14ac:dyDescent="0.25">
      <c r="A1461" s="47" t="s">
        <v>1691</v>
      </c>
      <c r="B1461" s="44">
        <v>4</v>
      </c>
      <c r="C1461" s="25" t="s">
        <v>937</v>
      </c>
      <c r="D1461" s="25" t="s">
        <v>62</v>
      </c>
      <c r="E1461" s="26">
        <v>45742</v>
      </c>
      <c r="F1461" s="26">
        <v>45792</v>
      </c>
      <c r="G1461" s="25" t="s">
        <v>516</v>
      </c>
      <c r="H1461" s="26">
        <v>45719</v>
      </c>
      <c r="I1461" s="26">
        <v>45835</v>
      </c>
      <c r="J1461" s="25"/>
      <c r="K1461" s="25"/>
      <c r="L1461" s="27">
        <v>1</v>
      </c>
      <c r="M1461" s="26">
        <v>45835</v>
      </c>
      <c r="N1461" s="25" t="str" cm="1">
        <f t="array" ref="N1461">_xlfn.IFS(L1461=100%,"выполнено",L1461=0%,"не выполнено",L1461&gt;0%,"в работе",L1461&lt;100%,"в работе")</f>
        <v>выполнено</v>
      </c>
      <c r="O1461" s="25"/>
      <c r="P1461" s="25"/>
      <c r="Q1461" s="25" t="s">
        <v>465</v>
      </c>
      <c r="R1461" s="25" t="s">
        <v>465</v>
      </c>
      <c r="S1461" s="48" t="s">
        <v>985</v>
      </c>
    </row>
    <row r="1462" spans="1:19" x14ac:dyDescent="0.25">
      <c r="A1462" s="47" t="s">
        <v>1691</v>
      </c>
      <c r="B1462" s="44">
        <v>5</v>
      </c>
      <c r="C1462" s="25" t="s">
        <v>939</v>
      </c>
      <c r="D1462" s="25" t="s">
        <v>62</v>
      </c>
      <c r="E1462" s="26">
        <v>45742</v>
      </c>
      <c r="F1462" s="26">
        <v>45792</v>
      </c>
      <c r="G1462" s="25" t="s">
        <v>588</v>
      </c>
      <c r="H1462" s="26">
        <v>45758</v>
      </c>
      <c r="I1462" s="26">
        <v>45835</v>
      </c>
      <c r="J1462" s="25" t="s">
        <v>985</v>
      </c>
      <c r="K1462" s="25"/>
      <c r="L1462" s="27">
        <v>1</v>
      </c>
      <c r="M1462" s="26">
        <v>45835</v>
      </c>
      <c r="N1462" s="25" t="str" cm="1">
        <f t="array" ref="N1462">_xlfn.IFS(L1462=100%,"выполнено",L1462=0%,"не выполнено",L1462&gt;0%,"в работе",L1462&lt;100%,"в работе")</f>
        <v>выполнено</v>
      </c>
      <c r="O1462" s="25"/>
      <c r="P1462" s="25"/>
      <c r="Q1462" s="25" t="s">
        <v>985</v>
      </c>
      <c r="R1462" s="25" t="s">
        <v>465</v>
      </c>
      <c r="S1462" s="48" t="s">
        <v>985</v>
      </c>
    </row>
    <row r="1463" spans="1:19" x14ac:dyDescent="0.25">
      <c r="A1463" s="47" t="s">
        <v>1691</v>
      </c>
      <c r="B1463" s="44">
        <v>5</v>
      </c>
      <c r="C1463" s="25" t="s">
        <v>1024</v>
      </c>
      <c r="D1463" s="25" t="s">
        <v>80</v>
      </c>
      <c r="E1463" s="26">
        <v>45761</v>
      </c>
      <c r="F1463" s="26">
        <v>45792</v>
      </c>
      <c r="G1463" s="25" t="s">
        <v>1857</v>
      </c>
      <c r="H1463" s="26">
        <v>45733</v>
      </c>
      <c r="I1463" s="26">
        <v>45835</v>
      </c>
      <c r="J1463" s="25" t="s">
        <v>1025</v>
      </c>
      <c r="K1463" s="25"/>
      <c r="L1463" s="27">
        <v>1</v>
      </c>
      <c r="M1463" s="26">
        <v>45835</v>
      </c>
      <c r="N1463" s="25" t="str" cm="1">
        <f t="array" ref="N1463">_xlfn.IFS(L1463=100%,"выполнено",L1463=0%,"не выполнено",L1463&gt;0%,"в работе",L1463&lt;100%,"в работе")</f>
        <v>выполнено</v>
      </c>
      <c r="O1463" s="25"/>
      <c r="P1463" s="25"/>
      <c r="Q1463" s="25" t="s">
        <v>1025</v>
      </c>
      <c r="R1463" s="25" t="s">
        <v>436</v>
      </c>
      <c r="S1463" s="48" t="s">
        <v>985</v>
      </c>
    </row>
    <row r="1464" spans="1:19" x14ac:dyDescent="0.25">
      <c r="A1464" s="47" t="s">
        <v>1691</v>
      </c>
      <c r="B1464" s="44">
        <v>5</v>
      </c>
      <c r="C1464" s="25" t="s">
        <v>1026</v>
      </c>
      <c r="D1464" s="25" t="s">
        <v>28</v>
      </c>
      <c r="E1464" s="26">
        <v>45777</v>
      </c>
      <c r="F1464" s="26">
        <v>45792</v>
      </c>
      <c r="G1464" s="25" t="s">
        <v>28</v>
      </c>
      <c r="H1464" s="26">
        <v>45821</v>
      </c>
      <c r="I1464" s="26">
        <v>45835</v>
      </c>
      <c r="J1464" s="25" t="s">
        <v>985</v>
      </c>
      <c r="K1464" s="25"/>
      <c r="L1464" s="27">
        <v>1</v>
      </c>
      <c r="M1464" s="26">
        <v>45835</v>
      </c>
      <c r="N1464" s="25" t="str" cm="1">
        <f t="array" ref="N1464">_xlfn.IFS(L1464=100%,"выполнено",L1464=0%,"не выполнено",L1464&gt;0%,"в работе",L1464&lt;100%,"в работе")</f>
        <v>выполнено</v>
      </c>
      <c r="O1464" s="25"/>
      <c r="P1464" s="25"/>
      <c r="Q1464" s="25" t="s">
        <v>985</v>
      </c>
      <c r="R1464" s="25" t="s">
        <v>465</v>
      </c>
      <c r="S1464" s="48" t="s">
        <v>985</v>
      </c>
    </row>
    <row r="1465" spans="1:19" x14ac:dyDescent="0.25">
      <c r="A1465" s="47" t="s">
        <v>1691</v>
      </c>
      <c r="B1465" s="44">
        <v>5</v>
      </c>
      <c r="C1465" s="25" t="s">
        <v>2184</v>
      </c>
      <c r="D1465" s="25" t="s">
        <v>30</v>
      </c>
      <c r="E1465" s="26">
        <v>45762</v>
      </c>
      <c r="F1465" s="26">
        <v>45792</v>
      </c>
      <c r="G1465" s="25" t="s">
        <v>30</v>
      </c>
      <c r="H1465" s="26">
        <v>45806</v>
      </c>
      <c r="I1465" s="26">
        <v>45835</v>
      </c>
      <c r="J1465" s="25" t="s">
        <v>1027</v>
      </c>
      <c r="K1465" s="25"/>
      <c r="L1465" s="27">
        <v>1</v>
      </c>
      <c r="M1465" s="26">
        <v>45835</v>
      </c>
      <c r="N1465" s="25" t="str" cm="1">
        <f t="array" ref="N1465">_xlfn.IFS(L1465=100%,"выполнено",L1465=0%,"не выполнено",L1465&gt;0%,"в работе",L1465&lt;100%,"в работе")</f>
        <v>выполнено</v>
      </c>
      <c r="O1465" s="25"/>
      <c r="P1465" s="25"/>
      <c r="Q1465" s="25" t="s">
        <v>1027</v>
      </c>
      <c r="R1465" s="25" t="s">
        <v>762</v>
      </c>
      <c r="S1465" s="48" t="s">
        <v>985</v>
      </c>
    </row>
    <row r="1466" spans="1:19" x14ac:dyDescent="0.25">
      <c r="A1466" s="47" t="s">
        <v>1691</v>
      </c>
      <c r="B1466" s="44">
        <v>5</v>
      </c>
      <c r="C1466" s="25" t="s">
        <v>940</v>
      </c>
      <c r="D1466" s="25" t="s">
        <v>28</v>
      </c>
      <c r="E1466" s="26">
        <v>45777</v>
      </c>
      <c r="F1466" s="26">
        <v>45792</v>
      </c>
      <c r="G1466" s="25" t="s">
        <v>28</v>
      </c>
      <c r="H1466" s="26">
        <v>45821</v>
      </c>
      <c r="I1466" s="26">
        <v>45835</v>
      </c>
      <c r="J1466" s="25" t="s">
        <v>985</v>
      </c>
      <c r="K1466" s="25"/>
      <c r="L1466" s="27">
        <v>1</v>
      </c>
      <c r="M1466" s="26">
        <v>45835</v>
      </c>
      <c r="N1466" s="25" t="str" cm="1">
        <f t="array" ref="N1466">_xlfn.IFS(L1466=100%,"выполнено",L1466=0%,"не выполнено",L1466&gt;0%,"в работе",L1466&lt;100%,"в работе")</f>
        <v>выполнено</v>
      </c>
      <c r="O1466" s="25"/>
      <c r="P1466" s="25"/>
      <c r="Q1466" s="25" t="s">
        <v>985</v>
      </c>
      <c r="R1466" s="25" t="s">
        <v>465</v>
      </c>
      <c r="S1466" s="48" t="s">
        <v>985</v>
      </c>
    </row>
    <row r="1467" spans="1:19" x14ac:dyDescent="0.25">
      <c r="A1467" s="47" t="s">
        <v>1691</v>
      </c>
      <c r="B1467" s="44">
        <v>5</v>
      </c>
      <c r="C1467" s="25" t="s">
        <v>941</v>
      </c>
      <c r="D1467" s="25" t="s">
        <v>30</v>
      </c>
      <c r="E1467" s="26">
        <v>45762</v>
      </c>
      <c r="F1467" s="26">
        <v>45792</v>
      </c>
      <c r="G1467" s="25" t="s">
        <v>516</v>
      </c>
      <c r="H1467" s="26">
        <v>45719</v>
      </c>
      <c r="I1467" s="26">
        <v>45835</v>
      </c>
      <c r="J1467" s="25" t="s">
        <v>1028</v>
      </c>
      <c r="K1467" s="25"/>
      <c r="L1467" s="27">
        <v>1</v>
      </c>
      <c r="M1467" s="26">
        <v>45835</v>
      </c>
      <c r="N1467" s="25" t="str" cm="1">
        <f t="array" ref="N1467">_xlfn.IFS(L1467=100%,"выполнено",L1467=0%,"не выполнено",L1467&gt;0%,"в работе",L1467&lt;100%,"в работе")</f>
        <v>выполнено</v>
      </c>
      <c r="O1467" s="25"/>
      <c r="P1467" s="25"/>
      <c r="Q1467" s="25" t="s">
        <v>1028</v>
      </c>
      <c r="R1467" s="25" t="s">
        <v>436</v>
      </c>
      <c r="S1467" s="48" t="s">
        <v>985</v>
      </c>
    </row>
    <row r="1468" spans="1:19" x14ac:dyDescent="0.25">
      <c r="A1468" s="47" t="s">
        <v>1691</v>
      </c>
      <c r="B1468" s="44">
        <v>5</v>
      </c>
      <c r="C1468" s="25" t="s">
        <v>942</v>
      </c>
      <c r="D1468" s="25" t="s">
        <v>30</v>
      </c>
      <c r="E1468" s="26">
        <v>45762</v>
      </c>
      <c r="F1468" s="26">
        <v>45792</v>
      </c>
      <c r="G1468" s="25" t="s">
        <v>30</v>
      </c>
      <c r="H1468" s="26">
        <v>45772</v>
      </c>
      <c r="I1468" s="26">
        <v>45835</v>
      </c>
      <c r="J1468" s="25" t="s">
        <v>985</v>
      </c>
      <c r="K1468" s="25"/>
      <c r="L1468" s="27">
        <v>1</v>
      </c>
      <c r="M1468" s="26">
        <v>45835</v>
      </c>
      <c r="N1468" s="25" t="str" cm="1">
        <f t="array" ref="N1468">_xlfn.IFS(L1468=100%,"выполнено",L1468=0%,"не выполнено",L1468&gt;0%,"в работе",L1468&lt;100%,"в работе")</f>
        <v>выполнено</v>
      </c>
      <c r="O1468" s="25"/>
      <c r="P1468" s="25"/>
      <c r="Q1468" s="25" t="s">
        <v>985</v>
      </c>
      <c r="R1468" s="25" t="s">
        <v>465</v>
      </c>
      <c r="S1468" s="48" t="s">
        <v>985</v>
      </c>
    </row>
    <row r="1469" spans="1:19" x14ac:dyDescent="0.25">
      <c r="A1469" s="47" t="s">
        <v>1691</v>
      </c>
      <c r="B1469" s="44">
        <v>3</v>
      </c>
      <c r="C1469" s="25" t="s">
        <v>1029</v>
      </c>
      <c r="D1469" s="25" t="s">
        <v>65</v>
      </c>
      <c r="E1469" s="26">
        <v>45778</v>
      </c>
      <c r="F1469" s="26">
        <v>45807</v>
      </c>
      <c r="G1469" s="25" t="s">
        <v>52</v>
      </c>
      <c r="H1469" s="26">
        <v>45822</v>
      </c>
      <c r="I1469" s="26">
        <v>45835</v>
      </c>
      <c r="J1469" s="25" t="s">
        <v>1027</v>
      </c>
      <c r="K1469" s="25"/>
      <c r="L1469" s="27">
        <v>1</v>
      </c>
      <c r="M1469" s="26">
        <v>45835</v>
      </c>
      <c r="N1469" s="25" t="str" cm="1">
        <f t="array" ref="N1469">_xlfn.IFS(L1469=100%,"выполнено",L1469=0%,"не выполнено",L1469&gt;0%,"в работе",L1469&lt;100%,"в работе")</f>
        <v>выполнено</v>
      </c>
      <c r="O1469" s="25"/>
      <c r="P1469" s="25"/>
      <c r="Q1469" s="25" t="s">
        <v>1027</v>
      </c>
      <c r="R1469" s="25" t="s">
        <v>762</v>
      </c>
      <c r="S1469" s="48" t="s">
        <v>985</v>
      </c>
    </row>
    <row r="1470" spans="1:19" x14ac:dyDescent="0.25">
      <c r="A1470" s="47" t="s">
        <v>1691</v>
      </c>
      <c r="B1470" s="44">
        <v>3</v>
      </c>
      <c r="C1470" s="25" t="s">
        <v>1030</v>
      </c>
      <c r="D1470" s="25" t="s">
        <v>65</v>
      </c>
      <c r="E1470" s="26">
        <v>45778</v>
      </c>
      <c r="F1470" s="26">
        <v>45807</v>
      </c>
      <c r="G1470" s="25" t="s">
        <v>65</v>
      </c>
      <c r="H1470" s="26">
        <v>45807</v>
      </c>
      <c r="I1470" s="26">
        <v>45835</v>
      </c>
      <c r="J1470" s="25" t="s">
        <v>1027</v>
      </c>
      <c r="K1470" s="25"/>
      <c r="L1470" s="27">
        <v>1</v>
      </c>
      <c r="M1470" s="26">
        <v>45835</v>
      </c>
      <c r="N1470" s="25" t="str" cm="1">
        <f t="array" ref="N1470">_xlfn.IFS(L1470=100%,"выполнено",L1470=0%,"не выполнено",L1470&gt;0%,"в работе",L1470&lt;100%,"в работе")</f>
        <v>выполнено</v>
      </c>
      <c r="O1470" s="25"/>
      <c r="P1470" s="25"/>
      <c r="Q1470" s="25" t="s">
        <v>1027</v>
      </c>
      <c r="R1470" s="25" t="s">
        <v>762</v>
      </c>
      <c r="S1470" s="48" t="s">
        <v>985</v>
      </c>
    </row>
    <row r="1471" spans="1:19" x14ac:dyDescent="0.25">
      <c r="A1471" s="47" t="s">
        <v>1691</v>
      </c>
      <c r="B1471" s="44">
        <v>3</v>
      </c>
      <c r="C1471" s="25" t="s">
        <v>944</v>
      </c>
      <c r="D1471" s="25" t="s">
        <v>1031</v>
      </c>
      <c r="E1471" s="26">
        <v>45691</v>
      </c>
      <c r="F1471" s="26">
        <v>45890</v>
      </c>
      <c r="G1471" s="25" t="s">
        <v>65</v>
      </c>
      <c r="H1471" s="26">
        <v>45721</v>
      </c>
      <c r="I1471" s="26">
        <v>45762</v>
      </c>
      <c r="J1471" s="25"/>
      <c r="K1471" s="25"/>
      <c r="L1471" s="27">
        <v>1</v>
      </c>
      <c r="M1471" s="26">
        <v>45762</v>
      </c>
      <c r="N1471" s="25" t="str" cm="1">
        <f t="array" ref="N1471">_xlfn.IFS(L1471=100%,"выполнено",L1471=0%,"не выполнено",L1471&gt;0%,"в работе",L1471&lt;100%,"в работе")</f>
        <v>выполнено</v>
      </c>
      <c r="O1471" s="25"/>
      <c r="P1471" s="25"/>
      <c r="Q1471" s="25" t="s">
        <v>1032</v>
      </c>
      <c r="R1471" s="25" t="s">
        <v>1703</v>
      </c>
      <c r="S1471" s="48" t="s">
        <v>985</v>
      </c>
    </row>
    <row r="1472" spans="1:19" x14ac:dyDescent="0.25">
      <c r="A1472" s="47" t="s">
        <v>1691</v>
      </c>
      <c r="B1472" s="44">
        <v>4</v>
      </c>
      <c r="C1472" s="25" t="s">
        <v>976</v>
      </c>
      <c r="D1472" s="25" t="s">
        <v>658</v>
      </c>
      <c r="E1472" s="26">
        <v>45691</v>
      </c>
      <c r="F1472" s="26">
        <v>45747</v>
      </c>
      <c r="G1472" s="25" t="s">
        <v>107</v>
      </c>
      <c r="H1472" s="26">
        <v>45721</v>
      </c>
      <c r="I1472" s="26">
        <v>45762</v>
      </c>
      <c r="J1472" s="25"/>
      <c r="K1472" s="25"/>
      <c r="L1472" s="27">
        <v>1</v>
      </c>
      <c r="M1472" s="26">
        <v>45762</v>
      </c>
      <c r="N1472" s="25" t="str" cm="1">
        <f t="array" ref="N1472">_xlfn.IFS(L1472=100%,"выполнено",L1472=0%,"не выполнено",L1472&gt;0%,"в работе",L1472&lt;100%,"в работе")</f>
        <v>выполнено</v>
      </c>
      <c r="O1472" s="25"/>
      <c r="P1472" s="25"/>
      <c r="Q1472" s="25" t="s">
        <v>1719</v>
      </c>
      <c r="R1472" s="25" t="s">
        <v>1719</v>
      </c>
      <c r="S1472" s="48" t="s">
        <v>985</v>
      </c>
    </row>
    <row r="1473" spans="1:19" x14ac:dyDescent="0.25">
      <c r="A1473" s="47" t="s">
        <v>1691</v>
      </c>
      <c r="B1473" s="44">
        <v>5</v>
      </c>
      <c r="C1473" s="25" t="s">
        <v>92</v>
      </c>
      <c r="D1473" s="25" t="s">
        <v>103</v>
      </c>
      <c r="E1473" s="26">
        <v>45691</v>
      </c>
      <c r="F1473" s="26">
        <v>45712</v>
      </c>
      <c r="G1473" s="25" t="s">
        <v>103</v>
      </c>
      <c r="H1473" s="26">
        <v>45721</v>
      </c>
      <c r="I1473" s="26">
        <v>45743</v>
      </c>
      <c r="J1473" s="25" t="s">
        <v>1032</v>
      </c>
      <c r="K1473" s="25"/>
      <c r="L1473" s="27">
        <v>1</v>
      </c>
      <c r="M1473" s="26">
        <v>45743</v>
      </c>
      <c r="N1473" s="25" t="str" cm="1">
        <f t="array" ref="N1473">_xlfn.IFS(L1473=100%,"выполнено",L1473=0%,"не выполнено",L1473&gt;0%,"в работе",L1473&lt;100%,"в работе")</f>
        <v>выполнено</v>
      </c>
      <c r="O1473" s="25"/>
      <c r="P1473" s="25"/>
      <c r="Q1473" s="25" t="s">
        <v>1032</v>
      </c>
      <c r="R1473" s="25" t="s">
        <v>1703</v>
      </c>
      <c r="S1473" s="48" t="s">
        <v>985</v>
      </c>
    </row>
    <row r="1474" spans="1:19" x14ac:dyDescent="0.25">
      <c r="A1474" s="47" t="s">
        <v>1691</v>
      </c>
      <c r="B1474" s="44">
        <v>5</v>
      </c>
      <c r="C1474" s="25" t="s">
        <v>949</v>
      </c>
      <c r="D1474" s="25" t="s">
        <v>35</v>
      </c>
      <c r="E1474" s="26">
        <v>45713</v>
      </c>
      <c r="F1474" s="26">
        <v>45714</v>
      </c>
      <c r="G1474" s="25" t="s">
        <v>54</v>
      </c>
      <c r="H1474" s="26">
        <v>45744</v>
      </c>
      <c r="I1474" s="26">
        <v>45756</v>
      </c>
      <c r="J1474" s="25" t="s">
        <v>982</v>
      </c>
      <c r="K1474" s="25"/>
      <c r="L1474" s="27">
        <v>1</v>
      </c>
      <c r="M1474" s="26">
        <v>45756</v>
      </c>
      <c r="N1474" s="25" t="str" cm="1">
        <f t="array" ref="N1474">_xlfn.IFS(L1474=100%,"выполнено",L1474=0%,"не выполнено",L1474&gt;0%,"в работе",L1474&lt;100%,"в работе")</f>
        <v>выполнено</v>
      </c>
      <c r="O1474" s="25"/>
      <c r="P1474" s="25"/>
      <c r="Q1474" s="25" t="s">
        <v>1719</v>
      </c>
      <c r="R1474" s="25" t="s">
        <v>1719</v>
      </c>
      <c r="S1474" s="48" t="s">
        <v>985</v>
      </c>
    </row>
    <row r="1475" spans="1:19" x14ac:dyDescent="0.25">
      <c r="A1475" s="47" t="s">
        <v>1691</v>
      </c>
      <c r="B1475" s="44">
        <v>5</v>
      </c>
      <c r="C1475" s="25" t="s">
        <v>108</v>
      </c>
      <c r="D1475" s="25" t="s">
        <v>109</v>
      </c>
      <c r="E1475" s="26">
        <v>45714</v>
      </c>
      <c r="F1475" s="26">
        <v>45747</v>
      </c>
      <c r="G1475" s="25" t="s">
        <v>313</v>
      </c>
      <c r="H1475" s="26">
        <v>45755</v>
      </c>
      <c r="I1475" s="26">
        <v>45762</v>
      </c>
      <c r="J1475" s="25" t="s">
        <v>1032</v>
      </c>
      <c r="K1475" s="25"/>
      <c r="L1475" s="27">
        <v>1</v>
      </c>
      <c r="M1475" s="26">
        <v>45762</v>
      </c>
      <c r="N1475" s="25" t="str" cm="1">
        <f t="array" ref="N1475">_xlfn.IFS(L1475=100%,"выполнено",L1475=0%,"не выполнено",L1475&gt;0%,"в работе",L1475&lt;100%,"в работе")</f>
        <v>выполнено</v>
      </c>
      <c r="O1475" s="25"/>
      <c r="P1475" s="25"/>
      <c r="Q1475" s="25" t="s">
        <v>1032</v>
      </c>
      <c r="R1475" s="25" t="s">
        <v>1703</v>
      </c>
      <c r="S1475" s="48" t="s">
        <v>985</v>
      </c>
    </row>
    <row r="1476" spans="1:19" x14ac:dyDescent="0.25">
      <c r="A1476" s="47" t="s">
        <v>1691</v>
      </c>
      <c r="B1476" s="44">
        <v>5</v>
      </c>
      <c r="C1476" s="25" t="s">
        <v>950</v>
      </c>
      <c r="D1476" s="25" t="s">
        <v>27</v>
      </c>
      <c r="E1476" s="26">
        <v>45716</v>
      </c>
      <c r="F1476" s="26">
        <v>45747</v>
      </c>
      <c r="G1476" s="25" t="s">
        <v>313</v>
      </c>
      <c r="H1476" s="26">
        <v>45755</v>
      </c>
      <c r="I1476" s="26">
        <v>45762</v>
      </c>
      <c r="J1476" s="25" t="s">
        <v>1032</v>
      </c>
      <c r="K1476" s="25"/>
      <c r="L1476" s="27">
        <v>1</v>
      </c>
      <c r="M1476" s="26">
        <v>45762</v>
      </c>
      <c r="N1476" s="25" t="str" cm="1">
        <f t="array" ref="N1476">_xlfn.IFS(L1476=100%,"выполнено",L1476=0%,"не выполнено",L1476&gt;0%,"в работе",L1476&lt;100%,"в работе")</f>
        <v>выполнено</v>
      </c>
      <c r="O1476" s="25"/>
      <c r="P1476" s="25"/>
      <c r="Q1476" s="25" t="s">
        <v>1032</v>
      </c>
      <c r="R1476" s="25" t="s">
        <v>1703</v>
      </c>
      <c r="S1476" s="48" t="s">
        <v>985</v>
      </c>
    </row>
    <row r="1477" spans="1:19" x14ac:dyDescent="0.25">
      <c r="A1477" s="47" t="s">
        <v>1691</v>
      </c>
      <c r="B1477" s="44">
        <v>3</v>
      </c>
      <c r="C1477" s="25" t="s">
        <v>1033</v>
      </c>
      <c r="D1477" s="25" t="s">
        <v>28</v>
      </c>
      <c r="E1477" s="26">
        <v>45803</v>
      </c>
      <c r="F1477" s="26">
        <v>45824</v>
      </c>
      <c r="G1477" s="25" t="s">
        <v>67</v>
      </c>
      <c r="H1477" s="26">
        <v>45789</v>
      </c>
      <c r="I1477" s="26">
        <v>45810</v>
      </c>
      <c r="J1477" s="25" t="s">
        <v>985</v>
      </c>
      <c r="K1477" s="25"/>
      <c r="L1477" s="27">
        <v>1</v>
      </c>
      <c r="M1477" s="26">
        <v>45810</v>
      </c>
      <c r="N1477" s="25" t="str" cm="1">
        <f t="array" ref="N1477">_xlfn.IFS(L1477=100%,"выполнено",L1477=0%,"не выполнено",L1477&gt;0%,"в работе",L1477&lt;100%,"в работе")</f>
        <v>выполнено</v>
      </c>
      <c r="O1477" s="25"/>
      <c r="P1477" s="25"/>
      <c r="Q1477" s="25" t="s">
        <v>985</v>
      </c>
      <c r="R1477" s="25" t="s">
        <v>465</v>
      </c>
      <c r="S1477" s="48" t="s">
        <v>985</v>
      </c>
    </row>
    <row r="1478" spans="1:19" x14ac:dyDescent="0.25">
      <c r="A1478" s="47" t="s">
        <v>1691</v>
      </c>
      <c r="B1478" s="44">
        <v>3</v>
      </c>
      <c r="C1478" s="25" t="s">
        <v>1034</v>
      </c>
      <c r="D1478" s="25" t="s">
        <v>28</v>
      </c>
      <c r="E1478" s="26">
        <v>45785</v>
      </c>
      <c r="F1478" s="26">
        <v>45807</v>
      </c>
      <c r="G1478" s="25" t="s">
        <v>27</v>
      </c>
      <c r="H1478" s="26">
        <v>45789</v>
      </c>
      <c r="I1478" s="26">
        <v>45814</v>
      </c>
      <c r="J1478" s="25" t="s">
        <v>985</v>
      </c>
      <c r="K1478" s="25"/>
      <c r="L1478" s="27">
        <v>1</v>
      </c>
      <c r="M1478" s="26">
        <v>45814</v>
      </c>
      <c r="N1478" s="25" t="str" cm="1">
        <f t="array" ref="N1478">_xlfn.IFS(L1478=100%,"выполнено",L1478=0%,"не выполнено",L1478&gt;0%,"в работе",L1478&lt;100%,"в работе")</f>
        <v>выполнено</v>
      </c>
      <c r="O1478" s="25"/>
      <c r="P1478" s="25"/>
      <c r="Q1478" s="25" t="s">
        <v>985</v>
      </c>
      <c r="R1478" s="25" t="s">
        <v>465</v>
      </c>
      <c r="S1478" s="48" t="s">
        <v>985</v>
      </c>
    </row>
    <row r="1479" spans="1:19" x14ac:dyDescent="0.25">
      <c r="A1479" s="47" t="s">
        <v>1691</v>
      </c>
      <c r="B1479" s="44">
        <v>3</v>
      </c>
      <c r="C1479" s="25" t="s">
        <v>2185</v>
      </c>
      <c r="D1479" s="25" t="s">
        <v>827</v>
      </c>
      <c r="E1479" s="26">
        <v>45824</v>
      </c>
      <c r="F1479" s="26">
        <v>45898</v>
      </c>
      <c r="G1479" s="25" t="s">
        <v>78</v>
      </c>
      <c r="H1479" s="26">
        <v>45835</v>
      </c>
      <c r="I1479" s="26">
        <v>45924</v>
      </c>
      <c r="J1479" s="25"/>
      <c r="K1479" s="25"/>
      <c r="L1479" s="27">
        <v>0.25</v>
      </c>
      <c r="M1479" s="26" t="s">
        <v>2</v>
      </c>
      <c r="N1479" s="25" t="str" cm="1">
        <f t="array" ref="N1479">_xlfn.IFS(L1479=100%,"выполнено",L1479=0%,"не выполнено",L1479&gt;0%,"в работе",L1479&lt;100%,"в работе")</f>
        <v>в работе</v>
      </c>
      <c r="O1479" s="25"/>
      <c r="P1479" s="25"/>
      <c r="Q1479" s="25" t="s">
        <v>1032</v>
      </c>
      <c r="R1479" s="25" t="s">
        <v>1703</v>
      </c>
      <c r="S1479" s="48" t="s">
        <v>985</v>
      </c>
    </row>
    <row r="1480" spans="1:19" x14ac:dyDescent="0.25">
      <c r="A1480" s="47" t="s">
        <v>1691</v>
      </c>
      <c r="B1480" s="44">
        <v>4</v>
      </c>
      <c r="C1480" s="25" t="s">
        <v>126</v>
      </c>
      <c r="D1480" s="25" t="s">
        <v>73</v>
      </c>
      <c r="E1480" s="26">
        <v>45824</v>
      </c>
      <c r="F1480" s="26">
        <v>45829</v>
      </c>
      <c r="G1480" s="25" t="s">
        <v>112</v>
      </c>
      <c r="H1480" s="26">
        <v>45835</v>
      </c>
      <c r="I1480" s="26">
        <v>45835</v>
      </c>
      <c r="J1480" s="25" t="s">
        <v>1035</v>
      </c>
      <c r="K1480" s="25"/>
      <c r="L1480" s="27">
        <v>1</v>
      </c>
      <c r="M1480" s="26">
        <v>45835</v>
      </c>
      <c r="N1480" s="25" t="str" cm="1">
        <f t="array" ref="N1480">_xlfn.IFS(L1480=100%,"выполнено",L1480=0%,"не выполнено",L1480&gt;0%,"в работе",L1480&lt;100%,"в работе")</f>
        <v>выполнено</v>
      </c>
      <c r="O1480" s="25"/>
      <c r="P1480" s="25"/>
      <c r="Q1480" s="25" t="s">
        <v>465</v>
      </c>
      <c r="R1480" s="25" t="s">
        <v>465</v>
      </c>
      <c r="S1480" s="48" t="s">
        <v>985</v>
      </c>
    </row>
    <row r="1481" spans="1:19" x14ac:dyDescent="0.25">
      <c r="A1481" s="47" t="s">
        <v>1691</v>
      </c>
      <c r="B1481" s="44">
        <v>4</v>
      </c>
      <c r="C1481" s="25" t="s">
        <v>127</v>
      </c>
      <c r="D1481" s="25" t="s">
        <v>73</v>
      </c>
      <c r="E1481" s="26">
        <v>45831</v>
      </c>
      <c r="F1481" s="26">
        <v>45835</v>
      </c>
      <c r="G1481" s="25" t="s">
        <v>106</v>
      </c>
      <c r="H1481" s="26">
        <v>45838</v>
      </c>
      <c r="I1481" s="26">
        <v>45847</v>
      </c>
      <c r="J1481" s="25" t="s">
        <v>985</v>
      </c>
      <c r="K1481" s="25"/>
      <c r="L1481" s="27">
        <v>1</v>
      </c>
      <c r="M1481" s="26">
        <v>45847</v>
      </c>
      <c r="N1481" s="25" t="str" cm="1">
        <f t="array" ref="N1481">_xlfn.IFS(L1481=100%,"выполнено",L1481=0%,"не выполнено",L1481&gt;0%,"в работе",L1481&lt;100%,"в работе")</f>
        <v>выполнено</v>
      </c>
      <c r="O1481" s="25"/>
      <c r="P1481" s="25"/>
      <c r="Q1481" s="25" t="s">
        <v>465</v>
      </c>
      <c r="R1481" s="25" t="s">
        <v>465</v>
      </c>
      <c r="S1481" s="48" t="s">
        <v>985</v>
      </c>
    </row>
    <row r="1482" spans="1:19" x14ac:dyDescent="0.25">
      <c r="A1482" s="47" t="s">
        <v>1691</v>
      </c>
      <c r="B1482" s="44">
        <v>4</v>
      </c>
      <c r="C1482" s="25" t="s">
        <v>970</v>
      </c>
      <c r="D1482" s="25" t="s">
        <v>309</v>
      </c>
      <c r="E1482" s="26">
        <v>45836</v>
      </c>
      <c r="F1482" s="26">
        <v>45846</v>
      </c>
      <c r="G1482" s="25" t="s">
        <v>214</v>
      </c>
      <c r="H1482" s="26">
        <v>45859</v>
      </c>
      <c r="I1482" s="26">
        <v>45870</v>
      </c>
      <c r="J1482" s="25" t="s">
        <v>982</v>
      </c>
      <c r="K1482" s="25"/>
      <c r="L1482" s="27">
        <v>0.5</v>
      </c>
      <c r="M1482" s="26" t="s">
        <v>2</v>
      </c>
      <c r="N1482" s="25" t="str" cm="1">
        <f t="array" ref="N1482">_xlfn.IFS(L1482=100%,"выполнено",L1482=0%,"не выполнено",L1482&gt;0%,"в работе",L1482&lt;100%,"в работе")</f>
        <v>в работе</v>
      </c>
      <c r="O1482" s="25"/>
      <c r="P1482" s="25"/>
      <c r="Q1482" s="25" t="s">
        <v>1719</v>
      </c>
      <c r="R1482" s="25" t="s">
        <v>1719</v>
      </c>
      <c r="S1482" s="48" t="s">
        <v>985</v>
      </c>
    </row>
    <row r="1483" spans="1:19" x14ac:dyDescent="0.25">
      <c r="A1483" s="47" t="s">
        <v>1691</v>
      </c>
      <c r="B1483" s="44">
        <v>4</v>
      </c>
      <c r="C1483" s="25" t="s">
        <v>123</v>
      </c>
      <c r="D1483" s="25" t="s">
        <v>28</v>
      </c>
      <c r="E1483" s="26">
        <v>45846</v>
      </c>
      <c r="F1483" s="26">
        <v>45867</v>
      </c>
      <c r="G1483" s="25" t="s">
        <v>28</v>
      </c>
      <c r="H1483" s="26">
        <v>45873</v>
      </c>
      <c r="I1483" s="26">
        <v>45891</v>
      </c>
      <c r="J1483" s="25" t="s">
        <v>1036</v>
      </c>
      <c r="K1483" s="25"/>
      <c r="L1483" s="27">
        <v>0</v>
      </c>
      <c r="M1483" s="26" t="s">
        <v>2</v>
      </c>
      <c r="N1483" s="25" t="str" cm="1">
        <f t="array" ref="N1483">_xlfn.IFS(L1483=100%,"выполнено",L1483=0%,"не выполнено",L1483&gt;0%,"в работе",L1483&lt;100%,"в работе")</f>
        <v>не выполнено</v>
      </c>
      <c r="O1483" s="25"/>
      <c r="P1483" s="25"/>
      <c r="Q1483" s="25" t="s">
        <v>465</v>
      </c>
      <c r="R1483" s="25" t="s">
        <v>465</v>
      </c>
      <c r="S1483" s="48" t="s">
        <v>985</v>
      </c>
    </row>
    <row r="1484" spans="1:19" x14ac:dyDescent="0.25">
      <c r="A1484" s="47" t="s">
        <v>1691</v>
      </c>
      <c r="B1484" s="44">
        <v>4</v>
      </c>
      <c r="C1484" s="25" t="s">
        <v>128</v>
      </c>
      <c r="D1484" s="25" t="s">
        <v>7</v>
      </c>
      <c r="E1484" s="26">
        <v>45867</v>
      </c>
      <c r="F1484" s="26">
        <v>45867</v>
      </c>
      <c r="G1484" s="25" t="s">
        <v>7</v>
      </c>
      <c r="H1484" s="26">
        <v>45891</v>
      </c>
      <c r="I1484" s="26">
        <v>45891</v>
      </c>
      <c r="J1484" s="25" t="s">
        <v>985</v>
      </c>
      <c r="K1484" s="25"/>
      <c r="L1484" s="27">
        <v>0</v>
      </c>
      <c r="M1484" s="26" t="s">
        <v>2</v>
      </c>
      <c r="N1484" s="25" t="str" cm="1">
        <f t="array" ref="N1484">_xlfn.IFS(L1484=100%,"выполнено",L1484=0%,"не выполнено",L1484&gt;0%,"в работе",L1484&lt;100%,"в работе")</f>
        <v>не выполнено</v>
      </c>
      <c r="O1484" s="25"/>
      <c r="P1484" s="25"/>
      <c r="Q1484" s="25" t="s">
        <v>465</v>
      </c>
      <c r="R1484" s="25" t="s">
        <v>465</v>
      </c>
      <c r="S1484" s="48" t="s">
        <v>985</v>
      </c>
    </row>
    <row r="1485" spans="1:19" x14ac:dyDescent="0.25">
      <c r="A1485" s="47" t="s">
        <v>1691</v>
      </c>
      <c r="B1485" s="44">
        <v>4</v>
      </c>
      <c r="C1485" s="25" t="s">
        <v>129</v>
      </c>
      <c r="D1485" s="25" t="s">
        <v>67</v>
      </c>
      <c r="E1485" s="26">
        <v>45867</v>
      </c>
      <c r="F1485" s="26">
        <v>45881</v>
      </c>
      <c r="G1485" s="25" t="s">
        <v>67</v>
      </c>
      <c r="H1485" s="26">
        <v>45894</v>
      </c>
      <c r="I1485" s="26">
        <v>45905</v>
      </c>
      <c r="J1485" s="25" t="s">
        <v>985</v>
      </c>
      <c r="K1485" s="25"/>
      <c r="L1485" s="27">
        <v>0</v>
      </c>
      <c r="M1485" s="26" t="s">
        <v>2</v>
      </c>
      <c r="N1485" s="25" t="str" cm="1">
        <f t="array" ref="N1485">_xlfn.IFS(L1485=100%,"выполнено",L1485=0%,"не выполнено",L1485&gt;0%,"в работе",L1485&lt;100%,"в работе")</f>
        <v>не выполнено</v>
      </c>
      <c r="O1485" s="25"/>
      <c r="P1485" s="25"/>
      <c r="Q1485" s="25" t="s">
        <v>465</v>
      </c>
      <c r="R1485" s="25" t="s">
        <v>465</v>
      </c>
      <c r="S1485" s="48" t="s">
        <v>985</v>
      </c>
    </row>
    <row r="1486" spans="1:19" x14ac:dyDescent="0.25">
      <c r="A1486" s="47" t="s">
        <v>1691</v>
      </c>
      <c r="B1486" s="44">
        <v>4</v>
      </c>
      <c r="C1486" s="25" t="s">
        <v>130</v>
      </c>
      <c r="D1486" s="25" t="s">
        <v>54</v>
      </c>
      <c r="E1486" s="26">
        <v>45881</v>
      </c>
      <c r="F1486" s="26">
        <v>45898</v>
      </c>
      <c r="G1486" s="25" t="s">
        <v>54</v>
      </c>
      <c r="H1486" s="26">
        <v>45908</v>
      </c>
      <c r="I1486" s="26">
        <v>45924</v>
      </c>
      <c r="J1486" s="25" t="s">
        <v>1036</v>
      </c>
      <c r="K1486" s="25"/>
      <c r="L1486" s="27">
        <v>0</v>
      </c>
      <c r="M1486" s="26" t="s">
        <v>2</v>
      </c>
      <c r="N1486" s="25" t="str" cm="1">
        <f t="array" ref="N1486">_xlfn.IFS(L1486=100%,"выполнено",L1486=0%,"не выполнено",L1486&gt;0%,"в работе",L1486&lt;100%,"в работе")</f>
        <v>не выполнено</v>
      </c>
      <c r="O1486" s="25"/>
      <c r="P1486" s="25"/>
      <c r="Q1486" s="25" t="s">
        <v>465</v>
      </c>
      <c r="R1486" s="25" t="s">
        <v>465</v>
      </c>
      <c r="S1486" s="48" t="s">
        <v>985</v>
      </c>
    </row>
    <row r="1487" spans="1:19" x14ac:dyDescent="0.25">
      <c r="A1487" s="47" t="s">
        <v>1692</v>
      </c>
      <c r="B1487" s="44">
        <v>1</v>
      </c>
      <c r="C1487" s="25" t="s">
        <v>0</v>
      </c>
      <c r="D1487" s="25" t="s">
        <v>1</v>
      </c>
      <c r="E1487" s="26" t="s">
        <v>2</v>
      </c>
      <c r="F1487" s="26" t="s">
        <v>2</v>
      </c>
      <c r="G1487" s="25" t="s">
        <v>1858</v>
      </c>
      <c r="H1487" s="26">
        <v>45666</v>
      </c>
      <c r="I1487" s="26">
        <v>45954</v>
      </c>
      <c r="J1487" s="25"/>
      <c r="K1487" s="25"/>
      <c r="L1487" s="27">
        <v>0.98</v>
      </c>
      <c r="M1487" s="26" t="s">
        <v>2</v>
      </c>
      <c r="N1487" s="25" t="str" cm="1">
        <f t="array" ref="N1487">_xlfn.IFS(L1487=100%,"выполнено",L1487=0%,"не выполнено",L1487&gt;0%,"в работе",L1487&lt;100%,"в работе")</f>
        <v>в работе</v>
      </c>
      <c r="O1487" s="25"/>
      <c r="P1487" s="25"/>
      <c r="Q1487" s="25" t="s">
        <v>465</v>
      </c>
      <c r="R1487" s="25" t="s">
        <v>465</v>
      </c>
      <c r="S1487" s="48" t="s">
        <v>985</v>
      </c>
    </row>
    <row r="1488" spans="1:19" x14ac:dyDescent="0.25">
      <c r="A1488" s="47" t="s">
        <v>1692</v>
      </c>
      <c r="B1488" s="44">
        <v>1</v>
      </c>
      <c r="C1488" s="25" t="s">
        <v>1037</v>
      </c>
      <c r="D1488" s="25" t="s">
        <v>1038</v>
      </c>
      <c r="E1488" s="26">
        <v>45666</v>
      </c>
      <c r="F1488" s="26">
        <v>45960</v>
      </c>
      <c r="G1488" s="25" t="s">
        <v>1859</v>
      </c>
      <c r="H1488" s="26">
        <v>45666</v>
      </c>
      <c r="I1488" s="26">
        <v>45954</v>
      </c>
      <c r="J1488" s="25"/>
      <c r="K1488" s="25"/>
      <c r="L1488" s="27">
        <v>0.98</v>
      </c>
      <c r="M1488" s="26" t="s">
        <v>2</v>
      </c>
      <c r="N1488" s="25" t="str" cm="1">
        <f t="array" ref="N1488">_xlfn.IFS(L1488=100%,"выполнено",L1488=0%,"не выполнено",L1488&gt;0%,"в работе",L1488&lt;100%,"в работе")</f>
        <v>в работе</v>
      </c>
      <c r="O1488" s="25"/>
      <c r="P1488" s="25"/>
      <c r="Q1488" s="25" t="s">
        <v>1719</v>
      </c>
      <c r="R1488" s="25" t="s">
        <v>1719</v>
      </c>
      <c r="S1488" s="48" t="s">
        <v>985</v>
      </c>
    </row>
    <row r="1489" spans="1:19" x14ac:dyDescent="0.25">
      <c r="A1489" s="47" t="s">
        <v>1692</v>
      </c>
      <c r="B1489" s="44">
        <v>2</v>
      </c>
      <c r="C1489" s="25" t="s">
        <v>972</v>
      </c>
      <c r="D1489" s="25" t="s">
        <v>7</v>
      </c>
      <c r="E1489" s="26">
        <v>45666</v>
      </c>
      <c r="F1489" s="26">
        <v>45666</v>
      </c>
      <c r="G1489" s="25" t="s">
        <v>7</v>
      </c>
      <c r="H1489" s="26">
        <v>45666</v>
      </c>
      <c r="I1489" s="26">
        <v>45666</v>
      </c>
      <c r="J1489" s="25"/>
      <c r="K1489" s="25"/>
      <c r="L1489" s="27">
        <v>1</v>
      </c>
      <c r="M1489" s="26">
        <v>45666</v>
      </c>
      <c r="N1489" s="25" t="str" cm="1">
        <f t="array" ref="N1489">_xlfn.IFS(L1489=100%,"выполнено",L1489=0%,"не выполнено",L1489&gt;0%,"в работе",L1489&lt;100%,"в работе")</f>
        <v>выполнено</v>
      </c>
      <c r="O1489" s="25"/>
      <c r="P1489" s="25"/>
      <c r="Q1489" s="25" t="s">
        <v>1719</v>
      </c>
      <c r="R1489" s="25" t="s">
        <v>1719</v>
      </c>
      <c r="S1489" s="48" t="s">
        <v>985</v>
      </c>
    </row>
    <row r="1490" spans="1:19" x14ac:dyDescent="0.25">
      <c r="A1490" s="47" t="s">
        <v>1692</v>
      </c>
      <c r="B1490" s="44">
        <v>2</v>
      </c>
      <c r="C1490" s="25" t="s">
        <v>6</v>
      </c>
      <c r="D1490" s="25" t="s">
        <v>1039</v>
      </c>
      <c r="E1490" s="26">
        <v>45716</v>
      </c>
      <c r="F1490" s="26">
        <v>45960</v>
      </c>
      <c r="G1490" s="25" t="s">
        <v>1860</v>
      </c>
      <c r="H1490" s="26">
        <v>45716</v>
      </c>
      <c r="I1490" s="26">
        <v>45954</v>
      </c>
      <c r="J1490" s="25"/>
      <c r="K1490" s="25"/>
      <c r="L1490" s="27">
        <v>0</v>
      </c>
      <c r="M1490" s="26" t="s">
        <v>2</v>
      </c>
      <c r="N1490" s="25" t="str" cm="1">
        <f t="array" ref="N1490">_xlfn.IFS(L1490=100%,"выполнено",L1490=0%,"не выполнено",L1490&gt;0%,"в работе",L1490&lt;100%,"в работе")</f>
        <v>не выполнено</v>
      </c>
      <c r="O1490" s="25"/>
      <c r="P1490" s="25"/>
      <c r="Q1490" s="25" t="s">
        <v>465</v>
      </c>
      <c r="R1490" s="25" t="s">
        <v>465</v>
      </c>
      <c r="S1490" s="48" t="s">
        <v>985</v>
      </c>
    </row>
    <row r="1491" spans="1:19" x14ac:dyDescent="0.25">
      <c r="A1491" s="47" t="s">
        <v>1692</v>
      </c>
      <c r="B1491" s="44">
        <v>3</v>
      </c>
      <c r="C1491" s="25" t="s">
        <v>1041</v>
      </c>
      <c r="D1491" s="25" t="s">
        <v>7</v>
      </c>
      <c r="E1491" s="26">
        <v>45716</v>
      </c>
      <c r="F1491" s="26">
        <v>45716</v>
      </c>
      <c r="G1491" s="25" t="s">
        <v>7</v>
      </c>
      <c r="H1491" s="26">
        <v>45716</v>
      </c>
      <c r="I1491" s="26">
        <v>45716</v>
      </c>
      <c r="J1491" s="25"/>
      <c r="K1491" s="25"/>
      <c r="L1491" s="27">
        <v>1</v>
      </c>
      <c r="M1491" s="26">
        <v>45716</v>
      </c>
      <c r="N1491" s="25" t="str" cm="1">
        <f t="array" ref="N1491">_xlfn.IFS(L1491=100%,"выполнено",L1491=0%,"не выполнено",L1491&gt;0%,"в работе",L1491&lt;100%,"в работе")</f>
        <v>выполнено</v>
      </c>
      <c r="O1491" s="25"/>
      <c r="P1491" s="25"/>
      <c r="Q1491" s="25" t="s">
        <v>1719</v>
      </c>
      <c r="R1491" s="25" t="s">
        <v>1719</v>
      </c>
      <c r="S1491" s="48" t="s">
        <v>985</v>
      </c>
    </row>
    <row r="1492" spans="1:19" x14ac:dyDescent="0.25">
      <c r="A1492" s="47" t="s">
        <v>1692</v>
      </c>
      <c r="B1492" s="44">
        <v>3</v>
      </c>
      <c r="C1492" s="25" t="s">
        <v>1042</v>
      </c>
      <c r="D1492" s="25" t="s">
        <v>7</v>
      </c>
      <c r="E1492" s="26">
        <v>45716</v>
      </c>
      <c r="F1492" s="26">
        <v>45716</v>
      </c>
      <c r="G1492" s="25" t="s">
        <v>7</v>
      </c>
      <c r="H1492" s="26">
        <v>45716</v>
      </c>
      <c r="I1492" s="26">
        <v>45716</v>
      </c>
      <c r="J1492" s="25"/>
      <c r="K1492" s="25"/>
      <c r="L1492" s="27">
        <v>1</v>
      </c>
      <c r="M1492" s="26">
        <v>45716</v>
      </c>
      <c r="N1492" s="25" t="str" cm="1">
        <f t="array" ref="N1492">_xlfn.IFS(L1492=100%,"выполнено",L1492=0%,"не выполнено",L1492&gt;0%,"в работе",L1492&lt;100%,"в работе")</f>
        <v>выполнено</v>
      </c>
      <c r="O1492" s="25"/>
      <c r="P1492" s="25"/>
      <c r="Q1492" s="25" t="s">
        <v>1719</v>
      </c>
      <c r="R1492" s="25" t="s">
        <v>1719</v>
      </c>
      <c r="S1492" s="48" t="s">
        <v>985</v>
      </c>
    </row>
    <row r="1493" spans="1:19" x14ac:dyDescent="0.25">
      <c r="A1493" s="47" t="s">
        <v>1692</v>
      </c>
      <c r="B1493" s="44">
        <v>3</v>
      </c>
      <c r="C1493" s="25" t="s">
        <v>1043</v>
      </c>
      <c r="D1493" s="25" t="s">
        <v>7</v>
      </c>
      <c r="E1493" s="26">
        <v>45716</v>
      </c>
      <c r="F1493" s="26">
        <v>45716</v>
      </c>
      <c r="G1493" s="25" t="s">
        <v>7</v>
      </c>
      <c r="H1493" s="26">
        <v>45742</v>
      </c>
      <c r="I1493" s="26">
        <v>45742</v>
      </c>
      <c r="J1493" s="25"/>
      <c r="K1493" s="25"/>
      <c r="L1493" s="27">
        <v>1</v>
      </c>
      <c r="M1493" s="26">
        <v>45742</v>
      </c>
      <c r="N1493" s="25" t="str" cm="1">
        <f t="array" ref="N1493">_xlfn.IFS(L1493=100%,"выполнено",L1493=0%,"не выполнено",L1493&gt;0%,"в работе",L1493&lt;100%,"в работе")</f>
        <v>выполнено</v>
      </c>
      <c r="O1493" s="25"/>
      <c r="P1493" s="25"/>
      <c r="Q1493" s="25" t="s">
        <v>1719</v>
      </c>
      <c r="R1493" s="25" t="s">
        <v>1719</v>
      </c>
      <c r="S1493" s="48" t="s">
        <v>985</v>
      </c>
    </row>
    <row r="1494" spans="1:19" x14ac:dyDescent="0.25">
      <c r="A1494" s="47" t="s">
        <v>1692</v>
      </c>
      <c r="B1494" s="44">
        <v>3</v>
      </c>
      <c r="C1494" s="25" t="s">
        <v>1044</v>
      </c>
      <c r="D1494" s="25" t="s">
        <v>7</v>
      </c>
      <c r="E1494" s="26">
        <v>45807</v>
      </c>
      <c r="F1494" s="26">
        <v>45807</v>
      </c>
      <c r="G1494" s="25" t="s">
        <v>7</v>
      </c>
      <c r="H1494" s="26">
        <v>45863</v>
      </c>
      <c r="I1494" s="26">
        <v>45863</v>
      </c>
      <c r="J1494" s="25"/>
      <c r="K1494" s="25"/>
      <c r="L1494" s="27">
        <v>1</v>
      </c>
      <c r="M1494" s="26">
        <v>45863</v>
      </c>
      <c r="N1494" s="25" t="str" cm="1">
        <f t="array" ref="N1494">_xlfn.IFS(L1494=100%,"выполнено",L1494=0%,"не выполнено",L1494&gt;0%,"в работе",L1494&lt;100%,"в работе")</f>
        <v>выполнено</v>
      </c>
      <c r="O1494" s="25"/>
      <c r="P1494" s="25"/>
      <c r="Q1494" s="25" t="s">
        <v>1719</v>
      </c>
      <c r="R1494" s="25" t="s">
        <v>1719</v>
      </c>
      <c r="S1494" s="48" t="s">
        <v>985</v>
      </c>
    </row>
    <row r="1495" spans="1:19" x14ac:dyDescent="0.25">
      <c r="A1495" s="47" t="s">
        <v>1692</v>
      </c>
      <c r="B1495" s="44">
        <v>3</v>
      </c>
      <c r="C1495" s="25" t="s">
        <v>1045</v>
      </c>
      <c r="D1495" s="25" t="s">
        <v>7</v>
      </c>
      <c r="E1495" s="26">
        <v>45806</v>
      </c>
      <c r="F1495" s="26">
        <v>45806</v>
      </c>
      <c r="G1495" s="25" t="s">
        <v>7</v>
      </c>
      <c r="H1495" s="26">
        <v>45849</v>
      </c>
      <c r="I1495" s="26">
        <v>45849</v>
      </c>
      <c r="J1495" s="25"/>
      <c r="K1495" s="25"/>
      <c r="L1495" s="27">
        <v>1</v>
      </c>
      <c r="M1495" s="26">
        <v>45849</v>
      </c>
      <c r="N1495" s="25" t="str" cm="1">
        <f t="array" ref="N1495">_xlfn.IFS(L1495=100%,"выполнено",L1495=0%,"не выполнено",L1495&gt;0%,"в работе",L1495&lt;100%,"в работе")</f>
        <v>выполнено</v>
      </c>
      <c r="O1495" s="25"/>
      <c r="P1495" s="25"/>
      <c r="Q1495" s="25" t="s">
        <v>1719</v>
      </c>
      <c r="R1495" s="25" t="s">
        <v>1719</v>
      </c>
      <c r="S1495" s="48" t="s">
        <v>985</v>
      </c>
    </row>
    <row r="1496" spans="1:19" x14ac:dyDescent="0.25">
      <c r="A1496" s="47" t="s">
        <v>1692</v>
      </c>
      <c r="B1496" s="44">
        <v>3</v>
      </c>
      <c r="C1496" s="25" t="s">
        <v>1046</v>
      </c>
      <c r="D1496" s="25" t="s">
        <v>7</v>
      </c>
      <c r="E1496" s="26">
        <v>45807</v>
      </c>
      <c r="F1496" s="26">
        <v>45807</v>
      </c>
      <c r="G1496" s="25" t="s">
        <v>7</v>
      </c>
      <c r="H1496" s="26">
        <v>45863</v>
      </c>
      <c r="I1496" s="26">
        <v>45863</v>
      </c>
      <c r="J1496" s="25"/>
      <c r="K1496" s="25"/>
      <c r="L1496" s="27">
        <v>1</v>
      </c>
      <c r="M1496" s="26">
        <v>45863</v>
      </c>
      <c r="N1496" s="25" t="str" cm="1">
        <f t="array" ref="N1496">_xlfn.IFS(L1496=100%,"выполнено",L1496=0%,"не выполнено",L1496&gt;0%,"в работе",L1496&lt;100%,"в работе")</f>
        <v>выполнено</v>
      </c>
      <c r="O1496" s="25"/>
      <c r="P1496" s="25"/>
      <c r="Q1496" s="25" t="s">
        <v>1719</v>
      </c>
      <c r="R1496" s="25" t="s">
        <v>1719</v>
      </c>
      <c r="S1496" s="48" t="s">
        <v>985</v>
      </c>
    </row>
    <row r="1497" spans="1:19" x14ac:dyDescent="0.25">
      <c r="A1497" s="47" t="s">
        <v>1692</v>
      </c>
      <c r="B1497" s="44">
        <v>3</v>
      </c>
      <c r="C1497" s="25" t="s">
        <v>1047</v>
      </c>
      <c r="D1497" s="25" t="s">
        <v>7</v>
      </c>
      <c r="E1497" s="26">
        <v>45807</v>
      </c>
      <c r="F1497" s="26">
        <v>45807</v>
      </c>
      <c r="G1497" s="25" t="s">
        <v>7</v>
      </c>
      <c r="H1497" s="26">
        <v>45863</v>
      </c>
      <c r="I1497" s="26">
        <v>45863</v>
      </c>
      <c r="J1497" s="25"/>
      <c r="K1497" s="25"/>
      <c r="L1497" s="27">
        <v>1</v>
      </c>
      <c r="M1497" s="26">
        <v>45863</v>
      </c>
      <c r="N1497" s="25" t="str" cm="1">
        <f t="array" ref="N1497">_xlfn.IFS(L1497=100%,"выполнено",L1497=0%,"не выполнено",L1497&gt;0%,"в работе",L1497&lt;100%,"в работе")</f>
        <v>выполнено</v>
      </c>
      <c r="O1497" s="25"/>
      <c r="P1497" s="25"/>
      <c r="Q1497" s="25" t="s">
        <v>1719</v>
      </c>
      <c r="R1497" s="25" t="s">
        <v>1719</v>
      </c>
      <c r="S1497" s="48" t="s">
        <v>985</v>
      </c>
    </row>
    <row r="1498" spans="1:19" x14ac:dyDescent="0.25">
      <c r="A1498" s="47" t="s">
        <v>1692</v>
      </c>
      <c r="B1498" s="44">
        <v>3</v>
      </c>
      <c r="C1498" s="25" t="s">
        <v>1048</v>
      </c>
      <c r="D1498" s="25" t="s">
        <v>7</v>
      </c>
      <c r="E1498" s="26">
        <v>45930</v>
      </c>
      <c r="F1498" s="26">
        <v>45930</v>
      </c>
      <c r="G1498" s="25" t="s">
        <v>7</v>
      </c>
      <c r="H1498" s="26">
        <v>45954</v>
      </c>
      <c r="I1498" s="26">
        <v>45954</v>
      </c>
      <c r="J1498" s="25"/>
      <c r="K1498" s="25"/>
      <c r="L1498" s="27">
        <v>0</v>
      </c>
      <c r="M1498" s="26" t="s">
        <v>2</v>
      </c>
      <c r="N1498" s="25" t="str" cm="1">
        <f t="array" ref="N1498">_xlfn.IFS(L1498=100%,"выполнено",L1498=0%,"не выполнено",L1498&gt;0%,"в работе",L1498&lt;100%,"в работе")</f>
        <v>не выполнено</v>
      </c>
      <c r="O1498" s="25"/>
      <c r="P1498" s="25"/>
      <c r="Q1498" s="25" t="s">
        <v>1719</v>
      </c>
      <c r="R1498" s="25" t="s">
        <v>1719</v>
      </c>
      <c r="S1498" s="48" t="s">
        <v>985</v>
      </c>
    </row>
    <row r="1499" spans="1:19" x14ac:dyDescent="0.25">
      <c r="A1499" s="47" t="s">
        <v>1692</v>
      </c>
      <c r="B1499" s="44">
        <v>2</v>
      </c>
      <c r="C1499" s="25" t="s">
        <v>915</v>
      </c>
      <c r="D1499" s="25" t="s">
        <v>7</v>
      </c>
      <c r="E1499" s="26">
        <v>45666</v>
      </c>
      <c r="F1499" s="26">
        <v>45666</v>
      </c>
      <c r="G1499" s="25" t="s">
        <v>7</v>
      </c>
      <c r="H1499" s="26">
        <v>45666</v>
      </c>
      <c r="I1499" s="26">
        <v>45666</v>
      </c>
      <c r="J1499" s="25"/>
      <c r="K1499" s="25"/>
      <c r="L1499" s="27">
        <v>1</v>
      </c>
      <c r="M1499" s="26">
        <v>45666</v>
      </c>
      <c r="N1499" s="25" t="str" cm="1">
        <f t="array" ref="N1499">_xlfn.IFS(L1499=100%,"выполнено",L1499=0%,"не выполнено",L1499&gt;0%,"в работе",L1499&lt;100%,"в работе")</f>
        <v>выполнено</v>
      </c>
      <c r="O1499" s="25"/>
      <c r="P1499" s="25"/>
      <c r="Q1499" s="25" t="s">
        <v>1719</v>
      </c>
      <c r="R1499" s="25" t="s">
        <v>1719</v>
      </c>
      <c r="S1499" s="48" t="s">
        <v>985</v>
      </c>
    </row>
    <row r="1500" spans="1:19" x14ac:dyDescent="0.25">
      <c r="A1500" s="47" t="s">
        <v>1692</v>
      </c>
      <c r="B1500" s="44">
        <v>3</v>
      </c>
      <c r="C1500" s="25" t="s">
        <v>981</v>
      </c>
      <c r="D1500" s="25" t="s">
        <v>7</v>
      </c>
      <c r="E1500" s="26">
        <v>45666</v>
      </c>
      <c r="F1500" s="26">
        <v>45666</v>
      </c>
      <c r="G1500" s="25" t="s">
        <v>7</v>
      </c>
      <c r="H1500" s="26">
        <v>45666</v>
      </c>
      <c r="I1500" s="26">
        <v>45666</v>
      </c>
      <c r="J1500" s="25" t="s">
        <v>982</v>
      </c>
      <c r="K1500" s="25"/>
      <c r="L1500" s="27">
        <v>1</v>
      </c>
      <c r="M1500" s="26">
        <v>45666</v>
      </c>
      <c r="N1500" s="25" t="str" cm="1">
        <f t="array" ref="N1500">_xlfn.IFS(L1500=100%,"выполнено",L1500=0%,"не выполнено",L1500&gt;0%,"в работе",L1500&lt;100%,"в работе")</f>
        <v>выполнено</v>
      </c>
      <c r="O1500" s="25"/>
      <c r="P1500" s="25"/>
      <c r="Q1500" s="25" t="s">
        <v>1719</v>
      </c>
      <c r="R1500" s="25" t="s">
        <v>1719</v>
      </c>
      <c r="S1500" s="48" t="s">
        <v>985</v>
      </c>
    </row>
    <row r="1501" spans="1:19" x14ac:dyDescent="0.25">
      <c r="A1501" s="47" t="s">
        <v>1692</v>
      </c>
      <c r="B1501" s="44">
        <v>3</v>
      </c>
      <c r="C1501" s="25" t="s">
        <v>983</v>
      </c>
      <c r="D1501" s="25" t="s">
        <v>7</v>
      </c>
      <c r="E1501" s="26">
        <v>45666</v>
      </c>
      <c r="F1501" s="26">
        <v>45666</v>
      </c>
      <c r="G1501" s="25" t="s">
        <v>7</v>
      </c>
      <c r="H1501" s="26">
        <v>45666</v>
      </c>
      <c r="I1501" s="26">
        <v>45666</v>
      </c>
      <c r="J1501" s="25" t="s">
        <v>982</v>
      </c>
      <c r="K1501" s="25"/>
      <c r="L1501" s="27">
        <v>1</v>
      </c>
      <c r="M1501" s="26">
        <v>45666</v>
      </c>
      <c r="N1501" s="25" t="str" cm="1">
        <f t="array" ref="N1501">_xlfn.IFS(L1501=100%,"выполнено",L1501=0%,"не выполнено",L1501&gt;0%,"в работе",L1501&lt;100%,"в работе")</f>
        <v>выполнено</v>
      </c>
      <c r="O1501" s="25"/>
      <c r="P1501" s="25"/>
      <c r="Q1501" s="25" t="s">
        <v>1719</v>
      </c>
      <c r="R1501" s="25" t="s">
        <v>1719</v>
      </c>
      <c r="S1501" s="48" t="s">
        <v>985</v>
      </c>
    </row>
    <row r="1502" spans="1:19" x14ac:dyDescent="0.25">
      <c r="A1502" s="47" t="s">
        <v>1692</v>
      </c>
      <c r="B1502" s="44">
        <v>3</v>
      </c>
      <c r="C1502" s="25" t="s">
        <v>2183</v>
      </c>
      <c r="D1502" s="25" t="s">
        <v>7</v>
      </c>
      <c r="E1502" s="26">
        <v>45666</v>
      </c>
      <c r="F1502" s="26">
        <v>45666</v>
      </c>
      <c r="G1502" s="25" t="s">
        <v>7</v>
      </c>
      <c r="H1502" s="26">
        <v>45666</v>
      </c>
      <c r="I1502" s="26">
        <v>45666</v>
      </c>
      <c r="J1502" s="25" t="s">
        <v>982</v>
      </c>
      <c r="K1502" s="25"/>
      <c r="L1502" s="27">
        <v>1</v>
      </c>
      <c r="M1502" s="26">
        <v>45666</v>
      </c>
      <c r="N1502" s="25" t="str" cm="1">
        <f t="array" ref="N1502">_xlfn.IFS(L1502=100%,"выполнено",L1502=0%,"не выполнено",L1502&gt;0%,"в работе",L1502&lt;100%,"в работе")</f>
        <v>выполнено</v>
      </c>
      <c r="O1502" s="25"/>
      <c r="P1502" s="25"/>
      <c r="Q1502" s="25" t="s">
        <v>465</v>
      </c>
      <c r="R1502" s="25" t="s">
        <v>465</v>
      </c>
      <c r="S1502" s="48" t="s">
        <v>985</v>
      </c>
    </row>
    <row r="1503" spans="1:19" x14ac:dyDescent="0.25">
      <c r="A1503" s="47" t="s">
        <v>1692</v>
      </c>
      <c r="B1503" s="44">
        <v>3</v>
      </c>
      <c r="C1503" s="25" t="s">
        <v>984</v>
      </c>
      <c r="D1503" s="25" t="s">
        <v>7</v>
      </c>
      <c r="E1503" s="26">
        <v>45666</v>
      </c>
      <c r="F1503" s="26">
        <v>45666</v>
      </c>
      <c r="G1503" s="25" t="s">
        <v>7</v>
      </c>
      <c r="H1503" s="26">
        <v>45666</v>
      </c>
      <c r="I1503" s="26">
        <v>45666</v>
      </c>
      <c r="J1503" s="25" t="s">
        <v>982</v>
      </c>
      <c r="K1503" s="25"/>
      <c r="L1503" s="27">
        <v>1</v>
      </c>
      <c r="M1503" s="26">
        <v>45666</v>
      </c>
      <c r="N1503" s="25" t="str" cm="1">
        <f t="array" ref="N1503">_xlfn.IFS(L1503=100%,"выполнено",L1503=0%,"не выполнено",L1503&gt;0%,"в работе",L1503&lt;100%,"в работе")</f>
        <v>выполнено</v>
      </c>
      <c r="O1503" s="25"/>
      <c r="P1503" s="25"/>
      <c r="Q1503" s="25" t="s">
        <v>1719</v>
      </c>
      <c r="R1503" s="25" t="s">
        <v>1719</v>
      </c>
      <c r="S1503" s="48" t="s">
        <v>985</v>
      </c>
    </row>
    <row r="1504" spans="1:19" x14ac:dyDescent="0.25">
      <c r="A1504" s="47" t="s">
        <v>1692</v>
      </c>
      <c r="B1504" s="44">
        <v>2</v>
      </c>
      <c r="C1504" s="25" t="s">
        <v>22</v>
      </c>
      <c r="D1504" s="25" t="s">
        <v>1038</v>
      </c>
      <c r="E1504" s="26">
        <v>45666</v>
      </c>
      <c r="F1504" s="26">
        <v>45960</v>
      </c>
      <c r="G1504" s="25" t="s">
        <v>1859</v>
      </c>
      <c r="H1504" s="26">
        <v>45666</v>
      </c>
      <c r="I1504" s="26">
        <v>45954</v>
      </c>
      <c r="J1504" s="25"/>
      <c r="K1504" s="25"/>
      <c r="L1504" s="27">
        <v>0.98</v>
      </c>
      <c r="M1504" s="26" t="s">
        <v>2</v>
      </c>
      <c r="N1504" s="25" t="str" cm="1">
        <f t="array" ref="N1504">_xlfn.IFS(L1504=100%,"выполнено",L1504=0%,"не выполнено",L1504&gt;0%,"в работе",L1504&lt;100%,"в работе")</f>
        <v>в работе</v>
      </c>
      <c r="O1504" s="25"/>
      <c r="P1504" s="25"/>
      <c r="Q1504" s="25" t="s">
        <v>1719</v>
      </c>
      <c r="R1504" s="25" t="s">
        <v>1719</v>
      </c>
      <c r="S1504" s="48" t="s">
        <v>985</v>
      </c>
    </row>
    <row r="1505" spans="1:19" x14ac:dyDescent="0.25">
      <c r="A1505" s="47" t="s">
        <v>1692</v>
      </c>
      <c r="B1505" s="44">
        <v>3</v>
      </c>
      <c r="C1505" s="25" t="s">
        <v>1041</v>
      </c>
      <c r="D1505" s="25" t="s">
        <v>434</v>
      </c>
      <c r="E1505" s="26">
        <v>45666</v>
      </c>
      <c r="F1505" s="26">
        <v>45716</v>
      </c>
      <c r="G1505" s="25" t="s">
        <v>434</v>
      </c>
      <c r="H1505" s="26">
        <v>45666</v>
      </c>
      <c r="I1505" s="26">
        <v>45716</v>
      </c>
      <c r="J1505" s="25"/>
      <c r="K1505" s="25"/>
      <c r="L1505" s="27">
        <v>1</v>
      </c>
      <c r="M1505" s="26">
        <v>45716</v>
      </c>
      <c r="N1505" s="25" t="str" cm="1">
        <f t="array" ref="N1505">_xlfn.IFS(L1505=100%,"выполнено",L1505=0%,"не выполнено",L1505&gt;0%,"в работе",L1505&lt;100%,"в работе")</f>
        <v>выполнено</v>
      </c>
      <c r="O1505" s="25"/>
      <c r="P1505" s="25"/>
      <c r="Q1505" s="25" t="s">
        <v>1719</v>
      </c>
      <c r="R1505" s="25" t="s">
        <v>1719</v>
      </c>
      <c r="S1505" s="48" t="s">
        <v>985</v>
      </c>
    </row>
    <row r="1506" spans="1:19" x14ac:dyDescent="0.25">
      <c r="A1506" s="47" t="s">
        <v>1692</v>
      </c>
      <c r="B1506" s="44">
        <v>4</v>
      </c>
      <c r="C1506" s="25" t="s">
        <v>1049</v>
      </c>
      <c r="D1506" s="25" t="s">
        <v>267</v>
      </c>
      <c r="E1506" s="26">
        <v>45666</v>
      </c>
      <c r="F1506" s="26">
        <v>45674</v>
      </c>
      <c r="G1506" s="25" t="s">
        <v>267</v>
      </c>
      <c r="H1506" s="26">
        <v>45666</v>
      </c>
      <c r="I1506" s="26">
        <v>45674</v>
      </c>
      <c r="J1506" s="25" t="s">
        <v>985</v>
      </c>
      <c r="K1506" s="25"/>
      <c r="L1506" s="27">
        <v>1</v>
      </c>
      <c r="M1506" s="26">
        <v>45674</v>
      </c>
      <c r="N1506" s="25" t="str" cm="1">
        <f t="array" ref="N1506">_xlfn.IFS(L1506=100%,"выполнено",L1506=0%,"не выполнено",L1506&gt;0%,"в работе",L1506&lt;100%,"в работе")</f>
        <v>выполнено</v>
      </c>
      <c r="O1506" s="25"/>
      <c r="P1506" s="25"/>
      <c r="Q1506" s="25" t="s">
        <v>985</v>
      </c>
      <c r="R1506" s="25" t="s">
        <v>465</v>
      </c>
      <c r="S1506" s="48" t="s">
        <v>985</v>
      </c>
    </row>
    <row r="1507" spans="1:19" x14ac:dyDescent="0.25">
      <c r="A1507" s="47" t="s">
        <v>1692</v>
      </c>
      <c r="B1507" s="44">
        <v>4</v>
      </c>
      <c r="C1507" s="25" t="s">
        <v>1050</v>
      </c>
      <c r="D1507" s="25" t="s">
        <v>33</v>
      </c>
      <c r="E1507" s="26">
        <v>45675</v>
      </c>
      <c r="F1507" s="26">
        <v>45677</v>
      </c>
      <c r="G1507" s="25" t="s">
        <v>33</v>
      </c>
      <c r="H1507" s="26">
        <v>45675</v>
      </c>
      <c r="I1507" s="26">
        <v>45677</v>
      </c>
      <c r="J1507" s="25" t="s">
        <v>985</v>
      </c>
      <c r="K1507" s="25"/>
      <c r="L1507" s="27">
        <v>1</v>
      </c>
      <c r="M1507" s="26">
        <v>45677</v>
      </c>
      <c r="N1507" s="25" t="str" cm="1">
        <f t="array" ref="N1507">_xlfn.IFS(L1507=100%,"выполнено",L1507=0%,"не выполнено",L1507&gt;0%,"в работе",L1507&lt;100%,"в работе")</f>
        <v>выполнено</v>
      </c>
      <c r="O1507" s="25"/>
      <c r="P1507" s="25"/>
      <c r="Q1507" s="25" t="s">
        <v>985</v>
      </c>
      <c r="R1507" s="25" t="s">
        <v>465</v>
      </c>
      <c r="S1507" s="48" t="s">
        <v>985</v>
      </c>
    </row>
    <row r="1508" spans="1:19" x14ac:dyDescent="0.25">
      <c r="A1508" s="47" t="s">
        <v>1692</v>
      </c>
      <c r="B1508" s="44">
        <v>4</v>
      </c>
      <c r="C1508" s="25" t="s">
        <v>36</v>
      </c>
      <c r="D1508" s="25" t="s">
        <v>35</v>
      </c>
      <c r="E1508" s="26">
        <v>45678</v>
      </c>
      <c r="F1508" s="26">
        <v>45679</v>
      </c>
      <c r="G1508" s="25" t="s">
        <v>35</v>
      </c>
      <c r="H1508" s="26">
        <v>45678</v>
      </c>
      <c r="I1508" s="26">
        <v>45679</v>
      </c>
      <c r="J1508" s="25" t="s">
        <v>985</v>
      </c>
      <c r="K1508" s="25"/>
      <c r="L1508" s="27">
        <v>1</v>
      </c>
      <c r="M1508" s="26">
        <v>45679</v>
      </c>
      <c r="N1508" s="25" t="str" cm="1">
        <f t="array" ref="N1508">_xlfn.IFS(L1508=100%,"выполнено",L1508=0%,"не выполнено",L1508&gt;0%,"в работе",L1508&lt;100%,"в работе")</f>
        <v>выполнено</v>
      </c>
      <c r="O1508" s="25"/>
      <c r="P1508" s="25"/>
      <c r="Q1508" s="25" t="s">
        <v>985</v>
      </c>
      <c r="R1508" s="25" t="s">
        <v>465</v>
      </c>
      <c r="S1508" s="48" t="s">
        <v>985</v>
      </c>
    </row>
    <row r="1509" spans="1:19" x14ac:dyDescent="0.25">
      <c r="A1509" s="47" t="s">
        <v>1692</v>
      </c>
      <c r="B1509" s="44">
        <v>4</v>
      </c>
      <c r="C1509" s="25" t="s">
        <v>37</v>
      </c>
      <c r="D1509" s="25" t="s">
        <v>738</v>
      </c>
      <c r="E1509" s="26">
        <v>45680</v>
      </c>
      <c r="F1509" s="26">
        <v>45716</v>
      </c>
      <c r="G1509" s="25" t="s">
        <v>738</v>
      </c>
      <c r="H1509" s="26">
        <v>45680</v>
      </c>
      <c r="I1509" s="26">
        <v>45716</v>
      </c>
      <c r="J1509" s="25" t="s">
        <v>985</v>
      </c>
      <c r="K1509" s="25"/>
      <c r="L1509" s="27">
        <v>1</v>
      </c>
      <c r="M1509" s="26">
        <v>45716</v>
      </c>
      <c r="N1509" s="25" t="str" cm="1">
        <f t="array" ref="N1509">_xlfn.IFS(L1509=100%,"выполнено",L1509=0%,"не выполнено",L1509&gt;0%,"в работе",L1509&lt;100%,"в работе")</f>
        <v>выполнено</v>
      </c>
      <c r="O1509" s="25"/>
      <c r="P1509" s="25"/>
      <c r="Q1509" s="25" t="s">
        <v>985</v>
      </c>
      <c r="R1509" s="25" t="s">
        <v>465</v>
      </c>
      <c r="S1509" s="48" t="s">
        <v>985</v>
      </c>
    </row>
    <row r="1510" spans="1:19" x14ac:dyDescent="0.25">
      <c r="A1510" s="47" t="s">
        <v>1692</v>
      </c>
      <c r="B1510" s="44">
        <v>3</v>
      </c>
      <c r="C1510" s="25" t="s">
        <v>1042</v>
      </c>
      <c r="D1510" s="25" t="s">
        <v>434</v>
      </c>
      <c r="E1510" s="26">
        <v>45666</v>
      </c>
      <c r="F1510" s="26">
        <v>45716</v>
      </c>
      <c r="G1510" s="25" t="s">
        <v>434</v>
      </c>
      <c r="H1510" s="26">
        <v>45666</v>
      </c>
      <c r="I1510" s="26">
        <v>45716</v>
      </c>
      <c r="J1510" s="25"/>
      <c r="K1510" s="25"/>
      <c r="L1510" s="27">
        <v>1</v>
      </c>
      <c r="M1510" s="26">
        <v>45716</v>
      </c>
      <c r="N1510" s="25" t="str" cm="1">
        <f t="array" ref="N1510">_xlfn.IFS(L1510=100%,"выполнено",L1510=0%,"не выполнено",L1510&gt;0%,"в работе",L1510&lt;100%,"в работе")</f>
        <v>выполнено</v>
      </c>
      <c r="O1510" s="25"/>
      <c r="P1510" s="25"/>
      <c r="Q1510" s="25" t="s">
        <v>1719</v>
      </c>
      <c r="R1510" s="25" t="s">
        <v>1719</v>
      </c>
      <c r="S1510" s="48" t="s">
        <v>985</v>
      </c>
    </row>
    <row r="1511" spans="1:19" x14ac:dyDescent="0.25">
      <c r="A1511" s="47" t="s">
        <v>1692</v>
      </c>
      <c r="B1511" s="44">
        <v>4</v>
      </c>
      <c r="C1511" s="25" t="s">
        <v>1051</v>
      </c>
      <c r="D1511" s="25" t="s">
        <v>267</v>
      </c>
      <c r="E1511" s="26">
        <v>45666</v>
      </c>
      <c r="F1511" s="26">
        <v>45674</v>
      </c>
      <c r="G1511" s="25" t="s">
        <v>267</v>
      </c>
      <c r="H1511" s="26">
        <v>45666</v>
      </c>
      <c r="I1511" s="26">
        <v>45674</v>
      </c>
      <c r="J1511" s="25" t="s">
        <v>985</v>
      </c>
      <c r="K1511" s="25"/>
      <c r="L1511" s="27">
        <v>1</v>
      </c>
      <c r="M1511" s="26">
        <v>45674</v>
      </c>
      <c r="N1511" s="25" t="str" cm="1">
        <f t="array" ref="N1511">_xlfn.IFS(L1511=100%,"выполнено",L1511=0%,"не выполнено",L1511&gt;0%,"в работе",L1511&lt;100%,"в работе")</f>
        <v>выполнено</v>
      </c>
      <c r="O1511" s="25"/>
      <c r="P1511" s="25"/>
      <c r="Q1511" s="25" t="s">
        <v>985</v>
      </c>
      <c r="R1511" s="25" t="s">
        <v>465</v>
      </c>
      <c r="S1511" s="48" t="s">
        <v>985</v>
      </c>
    </row>
    <row r="1512" spans="1:19" x14ac:dyDescent="0.25">
      <c r="A1512" s="47" t="s">
        <v>1692</v>
      </c>
      <c r="B1512" s="44">
        <v>4</v>
      </c>
      <c r="C1512" s="25" t="s">
        <v>1052</v>
      </c>
      <c r="D1512" s="25" t="s">
        <v>33</v>
      </c>
      <c r="E1512" s="26">
        <v>45675</v>
      </c>
      <c r="F1512" s="26">
        <v>45677</v>
      </c>
      <c r="G1512" s="25" t="s">
        <v>33</v>
      </c>
      <c r="H1512" s="26">
        <v>45675</v>
      </c>
      <c r="I1512" s="26">
        <v>45677</v>
      </c>
      <c r="J1512" s="25" t="s">
        <v>985</v>
      </c>
      <c r="K1512" s="25"/>
      <c r="L1512" s="27">
        <v>1</v>
      </c>
      <c r="M1512" s="26">
        <v>45677</v>
      </c>
      <c r="N1512" s="25" t="str" cm="1">
        <f t="array" ref="N1512">_xlfn.IFS(L1512=100%,"выполнено",L1512=0%,"не выполнено",L1512&gt;0%,"в работе",L1512&lt;100%,"в работе")</f>
        <v>выполнено</v>
      </c>
      <c r="O1512" s="25"/>
      <c r="P1512" s="25"/>
      <c r="Q1512" s="25" t="s">
        <v>985</v>
      </c>
      <c r="R1512" s="25" t="s">
        <v>465</v>
      </c>
      <c r="S1512" s="48" t="s">
        <v>985</v>
      </c>
    </row>
    <row r="1513" spans="1:19" x14ac:dyDescent="0.25">
      <c r="A1513" s="47" t="s">
        <v>1692</v>
      </c>
      <c r="B1513" s="44">
        <v>4</v>
      </c>
      <c r="C1513" s="25" t="s">
        <v>36</v>
      </c>
      <c r="D1513" s="25" t="s">
        <v>35</v>
      </c>
      <c r="E1513" s="26">
        <v>45678</v>
      </c>
      <c r="F1513" s="26">
        <v>45679</v>
      </c>
      <c r="G1513" s="25" t="s">
        <v>35</v>
      </c>
      <c r="H1513" s="26">
        <v>45678</v>
      </c>
      <c r="I1513" s="26">
        <v>45679</v>
      </c>
      <c r="J1513" s="25" t="s">
        <v>985</v>
      </c>
      <c r="K1513" s="25"/>
      <c r="L1513" s="27">
        <v>1</v>
      </c>
      <c r="M1513" s="26">
        <v>45679</v>
      </c>
      <c r="N1513" s="25" t="str" cm="1">
        <f t="array" ref="N1513">_xlfn.IFS(L1513=100%,"выполнено",L1513=0%,"не выполнено",L1513&gt;0%,"в работе",L1513&lt;100%,"в работе")</f>
        <v>выполнено</v>
      </c>
      <c r="O1513" s="25"/>
      <c r="P1513" s="25"/>
      <c r="Q1513" s="25" t="s">
        <v>985</v>
      </c>
      <c r="R1513" s="25" t="s">
        <v>465</v>
      </c>
      <c r="S1513" s="48" t="s">
        <v>985</v>
      </c>
    </row>
    <row r="1514" spans="1:19" x14ac:dyDescent="0.25">
      <c r="A1514" s="47" t="s">
        <v>1692</v>
      </c>
      <c r="B1514" s="44">
        <v>4</v>
      </c>
      <c r="C1514" s="25" t="s">
        <v>40</v>
      </c>
      <c r="D1514" s="25" t="s">
        <v>738</v>
      </c>
      <c r="E1514" s="26">
        <v>45680</v>
      </c>
      <c r="F1514" s="26">
        <v>45716</v>
      </c>
      <c r="G1514" s="25" t="s">
        <v>738</v>
      </c>
      <c r="H1514" s="26">
        <v>45680</v>
      </c>
      <c r="I1514" s="26">
        <v>45716</v>
      </c>
      <c r="J1514" s="25" t="s">
        <v>985</v>
      </c>
      <c r="K1514" s="25"/>
      <c r="L1514" s="27">
        <v>1</v>
      </c>
      <c r="M1514" s="26">
        <v>45716</v>
      </c>
      <c r="N1514" s="25" t="str" cm="1">
        <f t="array" ref="N1514">_xlfn.IFS(L1514=100%,"выполнено",L1514=0%,"не выполнено",L1514&gt;0%,"в работе",L1514&lt;100%,"в работе")</f>
        <v>выполнено</v>
      </c>
      <c r="O1514" s="25"/>
      <c r="P1514" s="25"/>
      <c r="Q1514" s="25" t="s">
        <v>985</v>
      </c>
      <c r="R1514" s="25" t="s">
        <v>465</v>
      </c>
      <c r="S1514" s="48" t="s">
        <v>985</v>
      </c>
    </row>
    <row r="1515" spans="1:19" x14ac:dyDescent="0.25">
      <c r="A1515" s="47" t="s">
        <v>1692</v>
      </c>
      <c r="B1515" s="44">
        <v>3</v>
      </c>
      <c r="C1515" s="25" t="s">
        <v>1043</v>
      </c>
      <c r="D1515" s="25" t="s">
        <v>122</v>
      </c>
      <c r="E1515" s="26">
        <v>45666</v>
      </c>
      <c r="F1515" s="26">
        <v>45716</v>
      </c>
      <c r="G1515" s="25" t="s">
        <v>336</v>
      </c>
      <c r="H1515" s="26">
        <v>45684</v>
      </c>
      <c r="I1515" s="26">
        <v>45742</v>
      </c>
      <c r="J1515" s="25" t="s">
        <v>985</v>
      </c>
      <c r="K1515" s="25"/>
      <c r="L1515" s="27">
        <v>1</v>
      </c>
      <c r="M1515" s="26">
        <v>45742</v>
      </c>
      <c r="N1515" s="25" t="str" cm="1">
        <f t="array" ref="N1515">_xlfn.IFS(L1515=100%,"выполнено",L1515=0%,"не выполнено",L1515&gt;0%,"в работе",L1515&lt;100%,"в работе")</f>
        <v>выполнено</v>
      </c>
      <c r="O1515" s="25"/>
      <c r="P1515" s="25"/>
      <c r="Q1515" s="25" t="s">
        <v>1719</v>
      </c>
      <c r="R1515" s="25" t="s">
        <v>1719</v>
      </c>
      <c r="S1515" s="48" t="s">
        <v>985</v>
      </c>
    </row>
    <row r="1516" spans="1:19" x14ac:dyDescent="0.25">
      <c r="A1516" s="47" t="s">
        <v>1692</v>
      </c>
      <c r="B1516" s="44">
        <v>3</v>
      </c>
      <c r="C1516" s="25" t="s">
        <v>1053</v>
      </c>
      <c r="D1516" s="25" t="s">
        <v>1054</v>
      </c>
      <c r="E1516" s="26">
        <v>45702</v>
      </c>
      <c r="F1516" s="26">
        <v>45807</v>
      </c>
      <c r="G1516" s="25" t="s">
        <v>1861</v>
      </c>
      <c r="H1516" s="26">
        <v>45705</v>
      </c>
      <c r="I1516" s="26">
        <v>45863</v>
      </c>
      <c r="J1516" s="25"/>
      <c r="K1516" s="25"/>
      <c r="L1516" s="27">
        <v>1</v>
      </c>
      <c r="M1516" s="26">
        <v>45863</v>
      </c>
      <c r="N1516" s="25" t="str" cm="1">
        <f t="array" ref="N1516">_xlfn.IFS(L1516=100%,"выполнено",L1516=0%,"не выполнено",L1516&gt;0%,"в работе",L1516&lt;100%,"в работе")</f>
        <v>выполнено</v>
      </c>
      <c r="O1516" s="25"/>
      <c r="P1516" s="25"/>
      <c r="Q1516" s="25" t="s">
        <v>1719</v>
      </c>
      <c r="R1516" s="25" t="s">
        <v>1719</v>
      </c>
      <c r="S1516" s="48" t="s">
        <v>985</v>
      </c>
    </row>
    <row r="1517" spans="1:19" x14ac:dyDescent="0.25">
      <c r="A1517" s="47" t="s">
        <v>1692</v>
      </c>
      <c r="B1517" s="44">
        <v>4</v>
      </c>
      <c r="C1517" s="25" t="s">
        <v>988</v>
      </c>
      <c r="D1517" s="25" t="s">
        <v>62</v>
      </c>
      <c r="E1517" s="26">
        <v>45751</v>
      </c>
      <c r="F1517" s="26">
        <v>45800</v>
      </c>
      <c r="G1517" s="25" t="s">
        <v>12</v>
      </c>
      <c r="H1517" s="26">
        <v>45721</v>
      </c>
      <c r="I1517" s="26">
        <v>45863</v>
      </c>
      <c r="J1517" s="25"/>
      <c r="K1517" s="25"/>
      <c r="L1517" s="27">
        <v>1</v>
      </c>
      <c r="M1517" s="26">
        <v>45863</v>
      </c>
      <c r="N1517" s="25" t="str" cm="1">
        <f t="array" ref="N1517">_xlfn.IFS(L1517=100%,"выполнено",L1517=0%,"не выполнено",L1517&gt;0%,"в работе",L1517&lt;100%,"в работе")</f>
        <v>выполнено</v>
      </c>
      <c r="O1517" s="25"/>
      <c r="P1517" s="25"/>
      <c r="Q1517" s="25" t="s">
        <v>1719</v>
      </c>
      <c r="R1517" s="25" t="s">
        <v>1719</v>
      </c>
      <c r="S1517" s="48" t="s">
        <v>985</v>
      </c>
    </row>
    <row r="1518" spans="1:19" x14ac:dyDescent="0.25">
      <c r="A1518" s="47" t="s">
        <v>1692</v>
      </c>
      <c r="B1518" s="44">
        <v>5</v>
      </c>
      <c r="C1518" s="25" t="s">
        <v>1055</v>
      </c>
      <c r="D1518" s="25" t="s">
        <v>741</v>
      </c>
      <c r="E1518" s="26">
        <v>45751</v>
      </c>
      <c r="F1518" s="26">
        <v>45790</v>
      </c>
      <c r="G1518" s="25" t="s">
        <v>12</v>
      </c>
      <c r="H1518" s="26">
        <v>45721</v>
      </c>
      <c r="I1518" s="26">
        <v>45863</v>
      </c>
      <c r="J1518" s="25" t="s">
        <v>991</v>
      </c>
      <c r="K1518" s="25"/>
      <c r="L1518" s="27">
        <v>1</v>
      </c>
      <c r="M1518" s="26">
        <v>45863</v>
      </c>
      <c r="N1518" s="25" t="str" cm="1">
        <f t="array" ref="N1518">_xlfn.IFS(L1518=100%,"выполнено",L1518=0%,"не выполнено",L1518&gt;0%,"в работе",L1518&lt;100%,"в работе")</f>
        <v>выполнено</v>
      </c>
      <c r="O1518" s="25"/>
      <c r="P1518" s="25"/>
      <c r="Q1518" s="25" t="s">
        <v>991</v>
      </c>
      <c r="R1518" s="25" t="s">
        <v>1697</v>
      </c>
      <c r="S1518" s="48" t="s">
        <v>985</v>
      </c>
    </row>
    <row r="1519" spans="1:19" x14ac:dyDescent="0.25">
      <c r="A1519" s="47" t="s">
        <v>1692</v>
      </c>
      <c r="B1519" s="44">
        <v>5</v>
      </c>
      <c r="C1519" s="25" t="s">
        <v>1056</v>
      </c>
      <c r="D1519" s="25" t="s">
        <v>30</v>
      </c>
      <c r="E1519" s="26">
        <v>45767</v>
      </c>
      <c r="F1519" s="26">
        <v>45796</v>
      </c>
      <c r="G1519" s="25" t="s">
        <v>163</v>
      </c>
      <c r="H1519" s="26">
        <v>45778</v>
      </c>
      <c r="I1519" s="26">
        <v>45863</v>
      </c>
      <c r="J1519" s="25" t="s">
        <v>993</v>
      </c>
      <c r="K1519" s="25"/>
      <c r="L1519" s="27">
        <v>1</v>
      </c>
      <c r="M1519" s="26">
        <v>45863</v>
      </c>
      <c r="N1519" s="25" t="str" cm="1">
        <f t="array" ref="N1519">_xlfn.IFS(L1519=100%,"выполнено",L1519=0%,"не выполнено",L1519&gt;0%,"в работе",L1519&lt;100%,"в работе")</f>
        <v>выполнено</v>
      </c>
      <c r="O1519" s="25"/>
      <c r="P1519" s="25"/>
      <c r="Q1519" s="25" t="s">
        <v>1701</v>
      </c>
      <c r="R1519" s="25" t="s">
        <v>1702</v>
      </c>
      <c r="S1519" s="48" t="s">
        <v>985</v>
      </c>
    </row>
    <row r="1520" spans="1:19" x14ac:dyDescent="0.25">
      <c r="A1520" s="47" t="s">
        <v>1692</v>
      </c>
      <c r="B1520" s="44">
        <v>5</v>
      </c>
      <c r="C1520" s="25" t="s">
        <v>1057</v>
      </c>
      <c r="D1520" s="25" t="s">
        <v>30</v>
      </c>
      <c r="E1520" s="26">
        <v>45771</v>
      </c>
      <c r="F1520" s="26">
        <v>45800</v>
      </c>
      <c r="G1520" s="25" t="s">
        <v>654</v>
      </c>
      <c r="H1520" s="26">
        <v>45785</v>
      </c>
      <c r="I1520" s="26">
        <v>45863</v>
      </c>
      <c r="J1520" s="25" t="s">
        <v>997</v>
      </c>
      <c r="K1520" s="25"/>
      <c r="L1520" s="27">
        <v>1</v>
      </c>
      <c r="M1520" s="26">
        <v>45863</v>
      </c>
      <c r="N1520" s="25" t="str" cm="1">
        <f t="array" ref="N1520">_xlfn.IFS(L1520=100%,"выполнено",L1520=0%,"не выполнено",L1520&gt;0%,"в работе",L1520&lt;100%,"в работе")</f>
        <v>выполнено</v>
      </c>
      <c r="O1520" s="25"/>
      <c r="P1520" s="25"/>
      <c r="Q1520" s="25" t="s">
        <v>997</v>
      </c>
      <c r="R1520" s="25" t="s">
        <v>204</v>
      </c>
      <c r="S1520" s="48" t="s">
        <v>985</v>
      </c>
    </row>
    <row r="1521" spans="1:19" x14ac:dyDescent="0.25">
      <c r="A1521" s="47" t="s">
        <v>1692</v>
      </c>
      <c r="B1521" s="44">
        <v>5</v>
      </c>
      <c r="C1521" s="25" t="s">
        <v>1058</v>
      </c>
      <c r="D1521" s="25" t="s">
        <v>1</v>
      </c>
      <c r="E1521" s="26" t="s">
        <v>2</v>
      </c>
      <c r="F1521" s="26" t="s">
        <v>2</v>
      </c>
      <c r="G1521" s="25" t="s">
        <v>781</v>
      </c>
      <c r="H1521" s="26">
        <v>45727</v>
      </c>
      <c r="I1521" s="26">
        <v>45863</v>
      </c>
      <c r="J1521" s="25"/>
      <c r="K1521" s="25"/>
      <c r="L1521" s="27">
        <v>1</v>
      </c>
      <c r="M1521" s="26">
        <v>45863</v>
      </c>
      <c r="N1521" s="25" t="str" cm="1">
        <f t="array" ref="N1521">_xlfn.IFS(L1521=100%,"выполнено",L1521=0%,"не выполнено",L1521&gt;0%,"в работе",L1521&lt;100%,"в работе")</f>
        <v>выполнено</v>
      </c>
      <c r="O1521" s="25"/>
      <c r="P1521" s="25"/>
      <c r="Q1521" s="25" t="s">
        <v>1696</v>
      </c>
      <c r="R1521" s="25" t="s">
        <v>204</v>
      </c>
      <c r="S1521" s="48" t="s">
        <v>985</v>
      </c>
    </row>
    <row r="1522" spans="1:19" x14ac:dyDescent="0.25">
      <c r="A1522" s="47" t="s">
        <v>1692</v>
      </c>
      <c r="B1522" s="44">
        <v>5</v>
      </c>
      <c r="C1522" s="25" t="s">
        <v>1059</v>
      </c>
      <c r="D1522" s="25" t="s">
        <v>1</v>
      </c>
      <c r="E1522" s="26" t="s">
        <v>2</v>
      </c>
      <c r="F1522" s="26" t="s">
        <v>2</v>
      </c>
      <c r="G1522" s="25" t="s">
        <v>153</v>
      </c>
      <c r="H1522" s="26">
        <v>45765</v>
      </c>
      <c r="I1522" s="26">
        <v>45863</v>
      </c>
      <c r="J1522" s="25"/>
      <c r="K1522" s="25"/>
      <c r="L1522" s="27">
        <v>1</v>
      </c>
      <c r="M1522" s="26">
        <v>45863</v>
      </c>
      <c r="N1522" s="25" t="str" cm="1">
        <f t="array" ref="N1522">_xlfn.IFS(L1522=100%,"выполнено",L1522=0%,"не выполнено",L1522&gt;0%,"в работе",L1522&lt;100%,"в работе")</f>
        <v>выполнено</v>
      </c>
      <c r="O1522" s="25"/>
      <c r="P1522" s="25"/>
      <c r="Q1522" s="25" t="s">
        <v>1696</v>
      </c>
      <c r="R1522" s="25" t="s">
        <v>204</v>
      </c>
      <c r="S1522" s="48" t="s">
        <v>985</v>
      </c>
    </row>
    <row r="1523" spans="1:19" x14ac:dyDescent="0.25">
      <c r="A1523" s="47" t="s">
        <v>1692</v>
      </c>
      <c r="B1523" s="44">
        <v>4</v>
      </c>
      <c r="C1523" s="25" t="s">
        <v>998</v>
      </c>
      <c r="D1523" s="25" t="s">
        <v>359</v>
      </c>
      <c r="E1523" s="26">
        <v>45702</v>
      </c>
      <c r="F1523" s="26">
        <v>45786</v>
      </c>
      <c r="G1523" s="25" t="s">
        <v>1861</v>
      </c>
      <c r="H1523" s="26">
        <v>45705</v>
      </c>
      <c r="I1523" s="26">
        <v>45863</v>
      </c>
      <c r="J1523" s="25"/>
      <c r="K1523" s="25"/>
      <c r="L1523" s="27">
        <v>1</v>
      </c>
      <c r="M1523" s="26">
        <v>45863</v>
      </c>
      <c r="N1523" s="25" t="str" cm="1">
        <f t="array" ref="N1523">_xlfn.IFS(L1523=100%,"выполнено",L1523=0%,"не выполнено",L1523&gt;0%,"в работе",L1523&lt;100%,"в работе")</f>
        <v>выполнено</v>
      </c>
      <c r="O1523" s="25"/>
      <c r="P1523" s="25"/>
      <c r="Q1523" s="25" t="s">
        <v>1719</v>
      </c>
      <c r="R1523" s="25" t="s">
        <v>1719</v>
      </c>
      <c r="S1523" s="48" t="s">
        <v>985</v>
      </c>
    </row>
    <row r="1524" spans="1:19" x14ac:dyDescent="0.25">
      <c r="A1524" s="47" t="s">
        <v>1692</v>
      </c>
      <c r="B1524" s="44">
        <v>5</v>
      </c>
      <c r="C1524" s="25" t="s">
        <v>1060</v>
      </c>
      <c r="D1524" s="25" t="s">
        <v>1</v>
      </c>
      <c r="E1524" s="26" t="s">
        <v>2</v>
      </c>
      <c r="F1524" s="26" t="s">
        <v>2</v>
      </c>
      <c r="G1524" s="25" t="s">
        <v>501</v>
      </c>
      <c r="H1524" s="26">
        <v>45734</v>
      </c>
      <c r="I1524" s="26">
        <v>45863</v>
      </c>
      <c r="J1524" s="25"/>
      <c r="K1524" s="25"/>
      <c r="L1524" s="27">
        <v>1</v>
      </c>
      <c r="M1524" s="26">
        <v>45863</v>
      </c>
      <c r="N1524" s="25" t="str" cm="1">
        <f t="array" ref="N1524">_xlfn.IFS(L1524=100%,"выполнено",L1524=0%,"не выполнено",L1524&gt;0%,"в работе",L1524&lt;100%,"в работе")</f>
        <v>выполнено</v>
      </c>
      <c r="O1524" s="25"/>
      <c r="P1524" s="25"/>
      <c r="Q1524" s="25" t="s">
        <v>1696</v>
      </c>
      <c r="R1524" s="25" t="s">
        <v>204</v>
      </c>
      <c r="S1524" s="48" t="s">
        <v>985</v>
      </c>
    </row>
    <row r="1525" spans="1:19" x14ac:dyDescent="0.25">
      <c r="A1525" s="47" t="s">
        <v>1692</v>
      </c>
      <c r="B1525" s="44">
        <v>5</v>
      </c>
      <c r="C1525" s="25" t="s">
        <v>1061</v>
      </c>
      <c r="D1525" s="25" t="s">
        <v>62</v>
      </c>
      <c r="E1525" s="26">
        <v>45717</v>
      </c>
      <c r="F1525" s="26">
        <v>45766</v>
      </c>
      <c r="G1525" s="25" t="s">
        <v>736</v>
      </c>
      <c r="H1525" s="26">
        <v>45705</v>
      </c>
      <c r="I1525" s="26">
        <v>45863</v>
      </c>
      <c r="J1525" s="25" t="s">
        <v>1003</v>
      </c>
      <c r="K1525" s="25"/>
      <c r="L1525" s="27">
        <v>1</v>
      </c>
      <c r="M1525" s="26">
        <v>45863</v>
      </c>
      <c r="N1525" s="25" t="str" cm="1">
        <f t="array" ref="N1525">_xlfn.IFS(L1525=100%,"выполнено",L1525=0%,"не выполнено",L1525&gt;0%,"в работе",L1525&lt;100%,"в работе")</f>
        <v>выполнено</v>
      </c>
      <c r="O1525" s="25"/>
      <c r="P1525" s="25"/>
      <c r="Q1525" s="25" t="s">
        <v>1003</v>
      </c>
      <c r="R1525" s="25" t="s">
        <v>291</v>
      </c>
      <c r="S1525" s="48" t="s">
        <v>985</v>
      </c>
    </row>
    <row r="1526" spans="1:19" x14ac:dyDescent="0.25">
      <c r="A1526" s="47" t="s">
        <v>1692</v>
      </c>
      <c r="B1526" s="44">
        <v>5</v>
      </c>
      <c r="C1526" s="25" t="s">
        <v>1062</v>
      </c>
      <c r="D1526" s="25" t="s">
        <v>741</v>
      </c>
      <c r="E1526" s="26">
        <v>45737</v>
      </c>
      <c r="F1526" s="26">
        <v>45776</v>
      </c>
      <c r="G1526" s="25" t="s">
        <v>784</v>
      </c>
      <c r="H1526" s="26">
        <v>45721</v>
      </c>
      <c r="I1526" s="26">
        <v>45804</v>
      </c>
      <c r="J1526" s="25" t="s">
        <v>993</v>
      </c>
      <c r="K1526" s="25"/>
      <c r="L1526" s="27">
        <v>1</v>
      </c>
      <c r="M1526" s="26">
        <v>45804</v>
      </c>
      <c r="N1526" s="25" t="str" cm="1">
        <f t="array" ref="N1526">_xlfn.IFS(L1526=100%,"выполнено",L1526=0%,"не выполнено",L1526&gt;0%,"в работе",L1526&lt;100%,"в работе")</f>
        <v>выполнено</v>
      </c>
      <c r="O1526" s="25"/>
      <c r="P1526" s="25"/>
      <c r="Q1526" s="25" t="s">
        <v>993</v>
      </c>
      <c r="R1526" s="25" t="s">
        <v>1702</v>
      </c>
      <c r="S1526" s="48" t="s">
        <v>985</v>
      </c>
    </row>
    <row r="1527" spans="1:19" x14ac:dyDescent="0.25">
      <c r="A1527" s="47" t="s">
        <v>1692</v>
      </c>
      <c r="B1527" s="44">
        <v>5</v>
      </c>
      <c r="C1527" s="25" t="s">
        <v>1063</v>
      </c>
      <c r="D1527" s="25" t="s">
        <v>741</v>
      </c>
      <c r="E1527" s="26">
        <v>45730</v>
      </c>
      <c r="F1527" s="26">
        <v>45769</v>
      </c>
      <c r="G1527" s="25" t="s">
        <v>815</v>
      </c>
      <c r="H1527" s="26">
        <v>45727</v>
      </c>
      <c r="I1527" s="26">
        <v>45863</v>
      </c>
      <c r="J1527" s="25" t="s">
        <v>1007</v>
      </c>
      <c r="K1527" s="25"/>
      <c r="L1527" s="27">
        <v>1</v>
      </c>
      <c r="M1527" s="26">
        <v>45863</v>
      </c>
      <c r="N1527" s="25" t="str" cm="1">
        <f t="array" ref="N1527">_xlfn.IFS(L1527=100%,"выполнено",L1527=0%,"не выполнено",L1527&gt;0%,"в работе",L1527&lt;100%,"в работе")</f>
        <v>выполнено</v>
      </c>
      <c r="O1527" s="25"/>
      <c r="P1527" s="25"/>
      <c r="Q1527" s="25" t="s">
        <v>1007</v>
      </c>
      <c r="R1527" s="25" t="s">
        <v>204</v>
      </c>
      <c r="S1527" s="48" t="s">
        <v>985</v>
      </c>
    </row>
    <row r="1528" spans="1:19" x14ac:dyDescent="0.25">
      <c r="A1528" s="47" t="s">
        <v>1692</v>
      </c>
      <c r="B1528" s="44">
        <v>5</v>
      </c>
      <c r="C1528" s="25" t="s">
        <v>1064</v>
      </c>
      <c r="D1528" s="25" t="s">
        <v>741</v>
      </c>
      <c r="E1528" s="26">
        <v>45709</v>
      </c>
      <c r="F1528" s="26">
        <v>45748</v>
      </c>
      <c r="G1528" s="25" t="s">
        <v>1862</v>
      </c>
      <c r="H1528" s="26">
        <v>45719</v>
      </c>
      <c r="I1528" s="26">
        <v>45863</v>
      </c>
      <c r="J1528" s="25" t="s">
        <v>1009</v>
      </c>
      <c r="K1528" s="25"/>
      <c r="L1528" s="27">
        <v>1</v>
      </c>
      <c r="M1528" s="26">
        <v>45863</v>
      </c>
      <c r="N1528" s="25" t="str" cm="1">
        <f t="array" ref="N1528">_xlfn.IFS(L1528=100%,"выполнено",L1528=0%,"не выполнено",L1528&gt;0%,"в работе",L1528&lt;100%,"в работе")</f>
        <v>выполнено</v>
      </c>
      <c r="O1528" s="25"/>
      <c r="P1528" s="25"/>
      <c r="Q1528" s="25" t="s">
        <v>1700</v>
      </c>
      <c r="R1528" s="25" t="s">
        <v>291</v>
      </c>
      <c r="S1528" s="48" t="s">
        <v>985</v>
      </c>
    </row>
    <row r="1529" spans="1:19" x14ac:dyDescent="0.25">
      <c r="A1529" s="47" t="s">
        <v>1692</v>
      </c>
      <c r="B1529" s="44">
        <v>5</v>
      </c>
      <c r="C1529" s="25" t="s">
        <v>1065</v>
      </c>
      <c r="D1529" s="25" t="s">
        <v>741</v>
      </c>
      <c r="E1529" s="26">
        <v>45702</v>
      </c>
      <c r="F1529" s="26">
        <v>45741</v>
      </c>
      <c r="G1529" s="25" t="s">
        <v>1853</v>
      </c>
      <c r="H1529" s="26">
        <v>45712</v>
      </c>
      <c r="I1529" s="26">
        <v>45863</v>
      </c>
      <c r="J1529" s="25" t="s">
        <v>985</v>
      </c>
      <c r="K1529" s="25"/>
      <c r="L1529" s="27">
        <v>1</v>
      </c>
      <c r="M1529" s="26">
        <v>45863</v>
      </c>
      <c r="N1529" s="25" t="str" cm="1">
        <f t="array" ref="N1529">_xlfn.IFS(L1529=100%,"выполнено",L1529=0%,"не выполнено",L1529&gt;0%,"в работе",L1529&lt;100%,"в работе")</f>
        <v>выполнено</v>
      </c>
      <c r="O1529" s="25"/>
      <c r="P1529" s="25"/>
      <c r="Q1529" s="25" t="s">
        <v>465</v>
      </c>
      <c r="R1529" s="25" t="s">
        <v>465</v>
      </c>
      <c r="S1529" s="48" t="s">
        <v>985</v>
      </c>
    </row>
    <row r="1530" spans="1:19" x14ac:dyDescent="0.25">
      <c r="A1530" s="47" t="s">
        <v>1692</v>
      </c>
      <c r="B1530" s="44">
        <v>5</v>
      </c>
      <c r="C1530" s="25" t="s">
        <v>1066</v>
      </c>
      <c r="D1530" s="25" t="s">
        <v>741</v>
      </c>
      <c r="E1530" s="26">
        <v>45737</v>
      </c>
      <c r="F1530" s="26">
        <v>45776</v>
      </c>
      <c r="G1530" s="25" t="s">
        <v>1863</v>
      </c>
      <c r="H1530" s="26">
        <v>45721</v>
      </c>
      <c r="I1530" s="26">
        <v>45863</v>
      </c>
      <c r="J1530" s="25" t="s">
        <v>1013</v>
      </c>
      <c r="K1530" s="25"/>
      <c r="L1530" s="27">
        <v>1</v>
      </c>
      <c r="M1530" s="26">
        <v>45863</v>
      </c>
      <c r="N1530" s="25" t="str" cm="1">
        <f t="array" ref="N1530">_xlfn.IFS(L1530=100%,"выполнено",L1530=0%,"не выполнено",L1530&gt;0%,"в работе",L1530&lt;100%,"в работе")</f>
        <v>выполнено</v>
      </c>
      <c r="O1530" s="25"/>
      <c r="P1530" s="25"/>
      <c r="Q1530" s="25" t="s">
        <v>1013</v>
      </c>
      <c r="R1530" s="25" t="s">
        <v>1702</v>
      </c>
      <c r="S1530" s="48" t="s">
        <v>985</v>
      </c>
    </row>
    <row r="1531" spans="1:19" x14ac:dyDescent="0.25">
      <c r="A1531" s="47" t="s">
        <v>1692</v>
      </c>
      <c r="B1531" s="44">
        <v>5</v>
      </c>
      <c r="C1531" s="25" t="s">
        <v>1067</v>
      </c>
      <c r="D1531" s="25" t="s">
        <v>741</v>
      </c>
      <c r="E1531" s="26">
        <v>45744</v>
      </c>
      <c r="F1531" s="26">
        <v>45783</v>
      </c>
      <c r="G1531" s="25" t="s">
        <v>815</v>
      </c>
      <c r="H1531" s="26">
        <v>45727</v>
      </c>
      <c r="I1531" s="26">
        <v>45863</v>
      </c>
      <c r="J1531" s="25" t="s">
        <v>1007</v>
      </c>
      <c r="K1531" s="25"/>
      <c r="L1531" s="27">
        <v>1</v>
      </c>
      <c r="M1531" s="26">
        <v>45863</v>
      </c>
      <c r="N1531" s="25" t="str" cm="1">
        <f t="array" ref="N1531">_xlfn.IFS(L1531=100%,"выполнено",L1531=0%,"не выполнено",L1531&gt;0%,"в работе",L1531&lt;100%,"в работе")</f>
        <v>выполнено</v>
      </c>
      <c r="O1531" s="25"/>
      <c r="P1531" s="25"/>
      <c r="Q1531" s="25" t="s">
        <v>1007</v>
      </c>
      <c r="R1531" s="25" t="s">
        <v>204</v>
      </c>
      <c r="S1531" s="48" t="s">
        <v>985</v>
      </c>
    </row>
    <row r="1532" spans="1:19" x14ac:dyDescent="0.25">
      <c r="A1532" s="47" t="s">
        <v>1692</v>
      </c>
      <c r="B1532" s="44">
        <v>5</v>
      </c>
      <c r="C1532" s="25" t="s">
        <v>1068</v>
      </c>
      <c r="D1532" s="25" t="s">
        <v>741</v>
      </c>
      <c r="E1532" s="26">
        <v>45737</v>
      </c>
      <c r="F1532" s="26">
        <v>45776</v>
      </c>
      <c r="G1532" s="25" t="s">
        <v>815</v>
      </c>
      <c r="H1532" s="26">
        <v>45727</v>
      </c>
      <c r="I1532" s="26">
        <v>45863</v>
      </c>
      <c r="J1532" s="25" t="s">
        <v>1007</v>
      </c>
      <c r="K1532" s="25"/>
      <c r="L1532" s="27">
        <v>1</v>
      </c>
      <c r="M1532" s="26">
        <v>45863</v>
      </c>
      <c r="N1532" s="25" t="str" cm="1">
        <f t="array" ref="N1532">_xlfn.IFS(L1532=100%,"выполнено",L1532=0%,"не выполнено",L1532&gt;0%,"в работе",L1532&lt;100%,"в работе")</f>
        <v>выполнено</v>
      </c>
      <c r="O1532" s="25"/>
      <c r="P1532" s="25"/>
      <c r="Q1532" s="25" t="s">
        <v>1007</v>
      </c>
      <c r="R1532" s="25" t="s">
        <v>204</v>
      </c>
      <c r="S1532" s="48" t="s">
        <v>985</v>
      </c>
    </row>
    <row r="1533" spans="1:19" x14ac:dyDescent="0.25">
      <c r="A1533" s="47" t="s">
        <v>1692</v>
      </c>
      <c r="B1533" s="44">
        <v>5</v>
      </c>
      <c r="C1533" s="25" t="s">
        <v>1069</v>
      </c>
      <c r="D1533" s="25" t="s">
        <v>62</v>
      </c>
      <c r="E1533" s="26">
        <v>45717</v>
      </c>
      <c r="F1533" s="26">
        <v>45766</v>
      </c>
      <c r="G1533" s="25" t="s">
        <v>1070</v>
      </c>
      <c r="H1533" s="26">
        <v>45720</v>
      </c>
      <c r="I1533" s="26">
        <v>45803</v>
      </c>
      <c r="J1533" s="25" t="s">
        <v>1003</v>
      </c>
      <c r="K1533" s="25"/>
      <c r="L1533" s="27">
        <v>1</v>
      </c>
      <c r="M1533" s="26">
        <v>45803</v>
      </c>
      <c r="N1533" s="25" t="str" cm="1">
        <f t="array" ref="N1533">_xlfn.IFS(L1533=100%,"выполнено",L1533=0%,"не выполнено",L1533&gt;0%,"в работе",L1533&lt;100%,"в работе")</f>
        <v>выполнено</v>
      </c>
      <c r="O1533" s="25"/>
      <c r="P1533" s="25"/>
      <c r="Q1533" s="25" t="s">
        <v>1003</v>
      </c>
      <c r="R1533" s="25" t="s">
        <v>291</v>
      </c>
      <c r="S1533" s="48" t="s">
        <v>985</v>
      </c>
    </row>
    <row r="1534" spans="1:19" x14ac:dyDescent="0.25">
      <c r="A1534" s="47" t="s">
        <v>1692</v>
      </c>
      <c r="B1534" s="44">
        <v>5</v>
      </c>
      <c r="C1534" s="25" t="s">
        <v>1071</v>
      </c>
      <c r="D1534" s="25" t="s">
        <v>30</v>
      </c>
      <c r="E1534" s="26">
        <v>45737</v>
      </c>
      <c r="F1534" s="26">
        <v>45766</v>
      </c>
      <c r="G1534" s="25" t="s">
        <v>784</v>
      </c>
      <c r="H1534" s="26">
        <v>45720</v>
      </c>
      <c r="I1534" s="26">
        <v>45803</v>
      </c>
      <c r="J1534" s="25" t="s">
        <v>1003</v>
      </c>
      <c r="K1534" s="25"/>
      <c r="L1534" s="27">
        <v>1</v>
      </c>
      <c r="M1534" s="26">
        <v>45803</v>
      </c>
      <c r="N1534" s="25" t="str" cm="1">
        <f t="array" ref="N1534">_xlfn.IFS(L1534=100%,"выполнено",L1534=0%,"не выполнено",L1534&gt;0%,"в работе",L1534&lt;100%,"в работе")</f>
        <v>выполнено</v>
      </c>
      <c r="O1534" s="25"/>
      <c r="P1534" s="25"/>
      <c r="Q1534" s="25" t="s">
        <v>1003</v>
      </c>
      <c r="R1534" s="25" t="s">
        <v>291</v>
      </c>
      <c r="S1534" s="48" t="s">
        <v>985</v>
      </c>
    </row>
    <row r="1535" spans="1:19" x14ac:dyDescent="0.25">
      <c r="A1535" s="47" t="s">
        <v>1692</v>
      </c>
      <c r="B1535" s="44">
        <v>5</v>
      </c>
      <c r="C1535" s="25" t="s">
        <v>1072</v>
      </c>
      <c r="D1535" s="25" t="s">
        <v>741</v>
      </c>
      <c r="E1535" s="26">
        <v>45747</v>
      </c>
      <c r="F1535" s="26">
        <v>45786</v>
      </c>
      <c r="G1535" s="25" t="s">
        <v>1857</v>
      </c>
      <c r="H1535" s="26">
        <v>45761</v>
      </c>
      <c r="I1535" s="26">
        <v>45863</v>
      </c>
      <c r="J1535" s="25" t="s">
        <v>997</v>
      </c>
      <c r="K1535" s="25"/>
      <c r="L1535" s="27">
        <v>1</v>
      </c>
      <c r="M1535" s="26">
        <v>45863</v>
      </c>
      <c r="N1535" s="25" t="str" cm="1">
        <f t="array" ref="N1535">_xlfn.IFS(L1535=100%,"выполнено",L1535=0%,"не выполнено",L1535&gt;0%,"в работе",L1535&lt;100%,"в работе")</f>
        <v>выполнено</v>
      </c>
      <c r="O1535" s="25"/>
      <c r="P1535" s="25"/>
      <c r="Q1535" s="25" t="s">
        <v>997</v>
      </c>
      <c r="R1535" s="25" t="s">
        <v>204</v>
      </c>
      <c r="S1535" s="48" t="s">
        <v>985</v>
      </c>
    </row>
    <row r="1536" spans="1:19" x14ac:dyDescent="0.25">
      <c r="A1536" s="47" t="s">
        <v>1692</v>
      </c>
      <c r="B1536" s="44">
        <v>5</v>
      </c>
      <c r="C1536" s="25" t="s">
        <v>1073</v>
      </c>
      <c r="D1536" s="25" t="s">
        <v>741</v>
      </c>
      <c r="E1536" s="26">
        <v>45737</v>
      </c>
      <c r="F1536" s="26">
        <v>45776</v>
      </c>
      <c r="G1536" s="25" t="s">
        <v>815</v>
      </c>
      <c r="H1536" s="26">
        <v>45727</v>
      </c>
      <c r="I1536" s="26">
        <v>45863</v>
      </c>
      <c r="J1536" s="25" t="s">
        <v>997</v>
      </c>
      <c r="K1536" s="25"/>
      <c r="L1536" s="27">
        <v>1</v>
      </c>
      <c r="M1536" s="26">
        <v>45863</v>
      </c>
      <c r="N1536" s="25" t="str" cm="1">
        <f t="array" ref="N1536">_xlfn.IFS(L1536=100%,"выполнено",L1536=0%,"не выполнено",L1536&gt;0%,"в работе",L1536&lt;100%,"в работе")</f>
        <v>выполнено</v>
      </c>
      <c r="O1536" s="25"/>
      <c r="P1536" s="25"/>
      <c r="Q1536" s="25" t="s">
        <v>997</v>
      </c>
      <c r="R1536" s="25" t="s">
        <v>204</v>
      </c>
      <c r="S1536" s="48" t="s">
        <v>985</v>
      </c>
    </row>
    <row r="1537" spans="1:19" x14ac:dyDescent="0.25">
      <c r="A1537" s="47" t="s">
        <v>1692</v>
      </c>
      <c r="B1537" s="44">
        <v>4</v>
      </c>
      <c r="C1537" s="25" t="s">
        <v>1074</v>
      </c>
      <c r="D1537" s="25" t="s">
        <v>1</v>
      </c>
      <c r="E1537" s="26" t="s">
        <v>2</v>
      </c>
      <c r="F1537" s="26" t="s">
        <v>2</v>
      </c>
      <c r="G1537" s="25" t="s">
        <v>734</v>
      </c>
      <c r="H1537" s="26">
        <v>45726</v>
      </c>
      <c r="I1537" s="26">
        <v>45863</v>
      </c>
      <c r="J1537" s="25"/>
      <c r="K1537" s="25"/>
      <c r="L1537" s="27">
        <v>1</v>
      </c>
      <c r="M1537" s="26">
        <v>45863</v>
      </c>
      <c r="N1537" s="25" t="str" cm="1">
        <f t="array" ref="N1537">_xlfn.IFS(L1537=100%,"выполнено",L1537=0%,"не выполнено",L1537&gt;0%,"в работе",L1537&lt;100%,"в работе")</f>
        <v>выполнено</v>
      </c>
      <c r="O1537" s="25"/>
      <c r="P1537" s="25"/>
      <c r="Q1537" s="25" t="s">
        <v>1719</v>
      </c>
      <c r="R1537" s="25" t="s">
        <v>1719</v>
      </c>
      <c r="S1537" s="48" t="s">
        <v>985</v>
      </c>
    </row>
    <row r="1538" spans="1:19" x14ac:dyDescent="0.25">
      <c r="A1538" s="47" t="s">
        <v>1692</v>
      </c>
      <c r="B1538" s="44">
        <v>5</v>
      </c>
      <c r="C1538" s="25" t="s">
        <v>1075</v>
      </c>
      <c r="D1538" s="25" t="s">
        <v>1</v>
      </c>
      <c r="E1538" s="26" t="s">
        <v>2</v>
      </c>
      <c r="F1538" s="26" t="s">
        <v>2</v>
      </c>
      <c r="G1538" s="25" t="s">
        <v>734</v>
      </c>
      <c r="H1538" s="26">
        <v>45726</v>
      </c>
      <c r="I1538" s="26">
        <v>45863</v>
      </c>
      <c r="J1538" s="25"/>
      <c r="K1538" s="25"/>
      <c r="L1538" s="27">
        <v>1</v>
      </c>
      <c r="M1538" s="26">
        <v>45863</v>
      </c>
      <c r="N1538" s="25" t="str" cm="1">
        <f t="array" ref="N1538">_xlfn.IFS(L1538=100%,"выполнено",L1538=0%,"не выполнено",L1538&gt;0%,"в работе",L1538&lt;100%,"в работе")</f>
        <v>выполнено</v>
      </c>
      <c r="O1538" s="25"/>
      <c r="P1538" s="25"/>
      <c r="Q1538" s="25" t="s">
        <v>1003</v>
      </c>
      <c r="R1538" s="25" t="s">
        <v>291</v>
      </c>
      <c r="S1538" s="48" t="s">
        <v>985</v>
      </c>
    </row>
    <row r="1539" spans="1:19" x14ac:dyDescent="0.25">
      <c r="A1539" s="47" t="s">
        <v>1692</v>
      </c>
      <c r="B1539" s="44">
        <v>5</v>
      </c>
      <c r="C1539" s="25" t="s">
        <v>1076</v>
      </c>
      <c r="D1539" s="25" t="s">
        <v>1</v>
      </c>
      <c r="E1539" s="26" t="s">
        <v>2</v>
      </c>
      <c r="F1539" s="26" t="s">
        <v>2</v>
      </c>
      <c r="G1539" s="25" t="s">
        <v>734</v>
      </c>
      <c r="H1539" s="26">
        <v>45726</v>
      </c>
      <c r="I1539" s="26">
        <v>45863</v>
      </c>
      <c r="J1539" s="25"/>
      <c r="K1539" s="25"/>
      <c r="L1539" s="27">
        <v>1</v>
      </c>
      <c r="M1539" s="26">
        <v>45863</v>
      </c>
      <c r="N1539" s="25" t="str" cm="1">
        <f t="array" ref="N1539">_xlfn.IFS(L1539=100%,"выполнено",L1539=0%,"не выполнено",L1539&gt;0%,"в работе",L1539&lt;100%,"в работе")</f>
        <v>выполнено</v>
      </c>
      <c r="O1539" s="25"/>
      <c r="P1539" s="25"/>
      <c r="Q1539" s="25" t="s">
        <v>1003</v>
      </c>
      <c r="R1539" s="25" t="s">
        <v>291</v>
      </c>
      <c r="S1539" s="48" t="s">
        <v>985</v>
      </c>
    </row>
    <row r="1540" spans="1:19" x14ac:dyDescent="0.25">
      <c r="A1540" s="47" t="s">
        <v>1692</v>
      </c>
      <c r="B1540" s="44">
        <v>5</v>
      </c>
      <c r="C1540" s="25" t="s">
        <v>1077</v>
      </c>
      <c r="D1540" s="25" t="s">
        <v>1</v>
      </c>
      <c r="E1540" s="26" t="s">
        <v>2</v>
      </c>
      <c r="F1540" s="26" t="s">
        <v>2</v>
      </c>
      <c r="G1540" s="25" t="s">
        <v>734</v>
      </c>
      <c r="H1540" s="26">
        <v>45726</v>
      </c>
      <c r="I1540" s="26">
        <v>45863</v>
      </c>
      <c r="J1540" s="25"/>
      <c r="K1540" s="25"/>
      <c r="L1540" s="27">
        <v>1</v>
      </c>
      <c r="M1540" s="26">
        <v>45863</v>
      </c>
      <c r="N1540" s="25" t="str" cm="1">
        <f t="array" ref="N1540">_xlfn.IFS(L1540=100%,"выполнено",L1540=0%,"не выполнено",L1540&gt;0%,"в работе",L1540&lt;100%,"в работе")</f>
        <v>выполнено</v>
      </c>
      <c r="O1540" s="25"/>
      <c r="P1540" s="25"/>
      <c r="Q1540" s="25" t="s">
        <v>1003</v>
      </c>
      <c r="R1540" s="25" t="s">
        <v>291</v>
      </c>
      <c r="S1540" s="48" t="s">
        <v>985</v>
      </c>
    </row>
    <row r="1541" spans="1:19" x14ac:dyDescent="0.25">
      <c r="A1541" s="47" t="s">
        <v>1692</v>
      </c>
      <c r="B1541" s="44">
        <v>5</v>
      </c>
      <c r="C1541" s="25" t="s">
        <v>1078</v>
      </c>
      <c r="D1541" s="25" t="s">
        <v>1</v>
      </c>
      <c r="E1541" s="26" t="s">
        <v>2</v>
      </c>
      <c r="F1541" s="26" t="s">
        <v>2</v>
      </c>
      <c r="G1541" s="25" t="s">
        <v>1754</v>
      </c>
      <c r="H1541" s="26">
        <v>45730</v>
      </c>
      <c r="I1541" s="26">
        <v>45863</v>
      </c>
      <c r="J1541" s="25"/>
      <c r="K1541" s="25"/>
      <c r="L1541" s="27">
        <v>1</v>
      </c>
      <c r="M1541" s="26">
        <v>45863</v>
      </c>
      <c r="N1541" s="25" t="str" cm="1">
        <f t="array" ref="N1541">_xlfn.IFS(L1541=100%,"выполнено",L1541=0%,"не выполнено",L1541&gt;0%,"в работе",L1541&lt;100%,"в работе")</f>
        <v>выполнено</v>
      </c>
      <c r="O1541" s="25"/>
      <c r="P1541" s="25"/>
      <c r="Q1541" s="25" t="s">
        <v>993</v>
      </c>
      <c r="R1541" s="25" t="s">
        <v>1702</v>
      </c>
      <c r="S1541" s="48" t="s">
        <v>985</v>
      </c>
    </row>
    <row r="1542" spans="1:19" x14ac:dyDescent="0.25">
      <c r="A1542" s="47" t="s">
        <v>1692</v>
      </c>
      <c r="B1542" s="44">
        <v>5</v>
      </c>
      <c r="C1542" s="25" t="s">
        <v>1079</v>
      </c>
      <c r="D1542" s="25" t="s">
        <v>1</v>
      </c>
      <c r="E1542" s="26" t="s">
        <v>2</v>
      </c>
      <c r="F1542" s="26" t="s">
        <v>2</v>
      </c>
      <c r="G1542" s="25" t="s">
        <v>741</v>
      </c>
      <c r="H1542" s="26">
        <v>45810</v>
      </c>
      <c r="I1542" s="26">
        <v>45863</v>
      </c>
      <c r="J1542" s="25"/>
      <c r="K1542" s="25"/>
      <c r="L1542" s="27">
        <v>1</v>
      </c>
      <c r="M1542" s="26">
        <v>45863</v>
      </c>
      <c r="N1542" s="25" t="str" cm="1">
        <f t="array" ref="N1542">_xlfn.IFS(L1542=100%,"выполнено",L1542=0%,"не выполнено",L1542&gt;0%,"в работе",L1542&lt;100%,"в работе")</f>
        <v>выполнено</v>
      </c>
      <c r="O1542" s="25"/>
      <c r="P1542" s="25"/>
      <c r="Q1542" s="25" t="s">
        <v>1696</v>
      </c>
      <c r="R1542" s="25" t="s">
        <v>204</v>
      </c>
      <c r="S1542" s="48" t="s">
        <v>985</v>
      </c>
    </row>
    <row r="1543" spans="1:19" x14ac:dyDescent="0.25">
      <c r="A1543" s="47" t="s">
        <v>1692</v>
      </c>
      <c r="B1543" s="44">
        <v>4</v>
      </c>
      <c r="C1543" s="25" t="s">
        <v>1080</v>
      </c>
      <c r="D1543" s="25" t="s">
        <v>1</v>
      </c>
      <c r="E1543" s="26" t="s">
        <v>2</v>
      </c>
      <c r="F1543" s="26" t="s">
        <v>2</v>
      </c>
      <c r="G1543" s="25" t="s">
        <v>1804</v>
      </c>
      <c r="H1543" s="26">
        <v>45763</v>
      </c>
      <c r="I1543" s="26">
        <v>45863</v>
      </c>
      <c r="J1543" s="25"/>
      <c r="K1543" s="25"/>
      <c r="L1543" s="27">
        <v>1</v>
      </c>
      <c r="M1543" s="26">
        <v>45863</v>
      </c>
      <c r="N1543" s="25" t="str" cm="1">
        <f t="array" ref="N1543">_xlfn.IFS(L1543=100%,"выполнено",L1543=0%,"не выполнено",L1543&gt;0%,"в работе",L1543&lt;100%,"в работе")</f>
        <v>выполнено</v>
      </c>
      <c r="O1543" s="25"/>
      <c r="P1543" s="25"/>
      <c r="Q1543" s="25" t="s">
        <v>1719</v>
      </c>
      <c r="R1543" s="25" t="s">
        <v>1719</v>
      </c>
      <c r="S1543" s="48" t="s">
        <v>985</v>
      </c>
    </row>
    <row r="1544" spans="1:19" x14ac:dyDescent="0.25">
      <c r="A1544" s="47" t="s">
        <v>1692</v>
      </c>
      <c r="B1544" s="44">
        <v>5</v>
      </c>
      <c r="C1544" s="25" t="s">
        <v>1081</v>
      </c>
      <c r="D1544" s="25" t="s">
        <v>1</v>
      </c>
      <c r="E1544" s="26" t="s">
        <v>2</v>
      </c>
      <c r="F1544" s="26" t="s">
        <v>2</v>
      </c>
      <c r="G1544" s="25" t="s">
        <v>742</v>
      </c>
      <c r="H1544" s="26">
        <v>45770</v>
      </c>
      <c r="I1544" s="26">
        <v>45863</v>
      </c>
      <c r="J1544" s="25"/>
      <c r="K1544" s="25"/>
      <c r="L1544" s="27">
        <v>1</v>
      </c>
      <c r="M1544" s="26">
        <v>45863</v>
      </c>
      <c r="N1544" s="25" t="str" cm="1">
        <f t="array" ref="N1544">_xlfn.IFS(L1544=100%,"выполнено",L1544=0%,"не выполнено",L1544&gt;0%,"в работе",L1544&lt;100%,"в работе")</f>
        <v>выполнено</v>
      </c>
      <c r="O1544" s="25"/>
      <c r="P1544" s="25"/>
      <c r="Q1544" s="25" t="s">
        <v>1700</v>
      </c>
      <c r="R1544" s="25" t="s">
        <v>291</v>
      </c>
      <c r="S1544" s="48" t="s">
        <v>985</v>
      </c>
    </row>
    <row r="1545" spans="1:19" x14ac:dyDescent="0.25">
      <c r="A1545" s="47" t="s">
        <v>1692</v>
      </c>
      <c r="B1545" s="44">
        <v>5</v>
      </c>
      <c r="C1545" s="25" t="s">
        <v>1082</v>
      </c>
      <c r="D1545" s="25" t="s">
        <v>1</v>
      </c>
      <c r="E1545" s="26" t="s">
        <v>2</v>
      </c>
      <c r="F1545" s="26" t="s">
        <v>2</v>
      </c>
      <c r="G1545" s="25" t="s">
        <v>1804</v>
      </c>
      <c r="H1545" s="26">
        <v>45763</v>
      </c>
      <c r="I1545" s="26">
        <v>45863</v>
      </c>
      <c r="J1545" s="25"/>
      <c r="K1545" s="25"/>
      <c r="L1545" s="27">
        <v>1</v>
      </c>
      <c r="M1545" s="26">
        <v>45863</v>
      </c>
      <c r="N1545" s="25" t="str" cm="1">
        <f t="array" ref="N1545">_xlfn.IFS(L1545=100%,"выполнено",L1545=0%,"не выполнено",L1545&gt;0%,"в работе",L1545&lt;100%,"в работе")</f>
        <v>выполнено</v>
      </c>
      <c r="O1545" s="25"/>
      <c r="P1545" s="25"/>
      <c r="Q1545" s="25" t="s">
        <v>1696</v>
      </c>
      <c r="R1545" s="25" t="s">
        <v>204</v>
      </c>
      <c r="S1545" s="48" t="s">
        <v>985</v>
      </c>
    </row>
    <row r="1546" spans="1:19" x14ac:dyDescent="0.25">
      <c r="A1546" s="47" t="s">
        <v>1692</v>
      </c>
      <c r="B1546" s="44">
        <v>4</v>
      </c>
      <c r="C1546" s="25" t="s">
        <v>937</v>
      </c>
      <c r="D1546" s="25" t="s">
        <v>62</v>
      </c>
      <c r="E1546" s="26">
        <v>45758</v>
      </c>
      <c r="F1546" s="26">
        <v>45807</v>
      </c>
      <c r="G1546" s="25" t="s">
        <v>82</v>
      </c>
      <c r="H1546" s="26">
        <v>45742</v>
      </c>
      <c r="I1546" s="26">
        <v>45863</v>
      </c>
      <c r="J1546" s="25"/>
      <c r="K1546" s="25"/>
      <c r="L1546" s="27">
        <v>1</v>
      </c>
      <c r="M1546" s="26">
        <v>45863</v>
      </c>
      <c r="N1546" s="25" t="str" cm="1">
        <f t="array" ref="N1546">_xlfn.IFS(L1546=100%,"выполнено",L1546=0%,"не выполнено",L1546&gt;0%,"в работе",L1546&lt;100%,"в работе")</f>
        <v>выполнено</v>
      </c>
      <c r="O1546" s="25"/>
      <c r="P1546" s="25"/>
      <c r="Q1546" s="25" t="s">
        <v>1719</v>
      </c>
      <c r="R1546" s="25" t="s">
        <v>1719</v>
      </c>
      <c r="S1546" s="48" t="s">
        <v>985</v>
      </c>
    </row>
    <row r="1547" spans="1:19" x14ac:dyDescent="0.25">
      <c r="A1547" s="47" t="s">
        <v>1692</v>
      </c>
      <c r="B1547" s="44">
        <v>5</v>
      </c>
      <c r="C1547" s="25" t="s">
        <v>939</v>
      </c>
      <c r="D1547" s="25" t="s">
        <v>62</v>
      </c>
      <c r="E1547" s="26">
        <v>45758</v>
      </c>
      <c r="F1547" s="26">
        <v>45807</v>
      </c>
      <c r="G1547" s="25" t="s">
        <v>27</v>
      </c>
      <c r="H1547" s="26">
        <v>45844</v>
      </c>
      <c r="I1547" s="26">
        <v>45863</v>
      </c>
      <c r="J1547" s="25" t="s">
        <v>985</v>
      </c>
      <c r="K1547" s="25"/>
      <c r="L1547" s="27">
        <v>1</v>
      </c>
      <c r="M1547" s="26">
        <v>45863</v>
      </c>
      <c r="N1547" s="25" t="str" cm="1">
        <f t="array" ref="N1547">_xlfn.IFS(L1547=100%,"выполнено",L1547=0%,"не выполнено",L1547&gt;0%,"в работе",L1547&lt;100%,"в работе")</f>
        <v>выполнено</v>
      </c>
      <c r="O1547" s="25"/>
      <c r="P1547" s="25"/>
      <c r="Q1547" s="25" t="s">
        <v>985</v>
      </c>
      <c r="R1547" s="25" t="s">
        <v>465</v>
      </c>
      <c r="S1547" s="48" t="s">
        <v>985</v>
      </c>
    </row>
    <row r="1548" spans="1:19" x14ac:dyDescent="0.25">
      <c r="A1548" s="47" t="s">
        <v>1692</v>
      </c>
      <c r="B1548" s="44">
        <v>5</v>
      </c>
      <c r="C1548" s="25" t="s">
        <v>940</v>
      </c>
      <c r="D1548" s="25" t="s">
        <v>28</v>
      </c>
      <c r="E1548" s="26">
        <v>45793</v>
      </c>
      <c r="F1548" s="26">
        <v>45807</v>
      </c>
      <c r="G1548" s="25" t="s">
        <v>28</v>
      </c>
      <c r="H1548" s="26">
        <v>45849</v>
      </c>
      <c r="I1548" s="26">
        <v>45863</v>
      </c>
      <c r="J1548" s="25" t="s">
        <v>985</v>
      </c>
      <c r="K1548" s="25"/>
      <c r="L1548" s="27">
        <v>1</v>
      </c>
      <c r="M1548" s="26">
        <v>45863</v>
      </c>
      <c r="N1548" s="25" t="str" cm="1">
        <f t="array" ref="N1548">_xlfn.IFS(L1548=100%,"выполнено",L1548=0%,"не выполнено",L1548&gt;0%,"в работе",L1548&lt;100%,"в работе")</f>
        <v>выполнено</v>
      </c>
      <c r="O1548" s="25"/>
      <c r="P1548" s="25"/>
      <c r="Q1548" s="25" t="s">
        <v>985</v>
      </c>
      <c r="R1548" s="25" t="s">
        <v>465</v>
      </c>
      <c r="S1548" s="48" t="s">
        <v>985</v>
      </c>
    </row>
    <row r="1549" spans="1:19" x14ac:dyDescent="0.25">
      <c r="A1549" s="47" t="s">
        <v>1692</v>
      </c>
      <c r="B1549" s="44">
        <v>5</v>
      </c>
      <c r="C1549" s="28" t="s">
        <v>941</v>
      </c>
      <c r="D1549" s="25" t="s">
        <v>30</v>
      </c>
      <c r="E1549" s="26">
        <v>45767</v>
      </c>
      <c r="F1549" s="26">
        <v>45796</v>
      </c>
      <c r="G1549" s="25" t="s">
        <v>82</v>
      </c>
      <c r="H1549" s="26">
        <v>45742</v>
      </c>
      <c r="I1549" s="26">
        <v>45863</v>
      </c>
      <c r="J1549" s="25" t="s">
        <v>1028</v>
      </c>
      <c r="K1549" s="25"/>
      <c r="L1549" s="27">
        <v>1</v>
      </c>
      <c r="M1549" s="26">
        <v>45863</v>
      </c>
      <c r="N1549" s="25" t="str" cm="1">
        <f t="array" ref="N1549">_xlfn.IFS(L1549=100%,"выполнено",L1549=0%,"не выполнено",L1549&gt;0%,"в работе",L1549&lt;100%,"в работе")</f>
        <v>выполнено</v>
      </c>
      <c r="O1549" s="25"/>
      <c r="P1549" s="25"/>
      <c r="Q1549" s="25" t="s">
        <v>1028</v>
      </c>
      <c r="R1549" s="25" t="s">
        <v>436</v>
      </c>
      <c r="S1549" s="48" t="s">
        <v>985</v>
      </c>
    </row>
    <row r="1550" spans="1:19" x14ac:dyDescent="0.25">
      <c r="A1550" s="47" t="s">
        <v>1692</v>
      </c>
      <c r="B1550" s="44">
        <v>5</v>
      </c>
      <c r="C1550" s="25" t="s">
        <v>942</v>
      </c>
      <c r="D1550" s="25" t="s">
        <v>30</v>
      </c>
      <c r="E1550" s="26">
        <v>45778</v>
      </c>
      <c r="F1550" s="26">
        <v>45807</v>
      </c>
      <c r="G1550" s="25" t="s">
        <v>30</v>
      </c>
      <c r="H1550" s="26">
        <v>45834</v>
      </c>
      <c r="I1550" s="26">
        <v>45863</v>
      </c>
      <c r="J1550" s="25" t="s">
        <v>985</v>
      </c>
      <c r="K1550" s="25"/>
      <c r="L1550" s="27">
        <v>1</v>
      </c>
      <c r="M1550" s="26">
        <v>45863</v>
      </c>
      <c r="N1550" s="25" t="str" cm="1">
        <f t="array" ref="N1550">_xlfn.IFS(L1550=100%,"выполнено",L1550=0%,"не выполнено",L1550&gt;0%,"в работе",L1550&lt;100%,"в работе")</f>
        <v>выполнено</v>
      </c>
      <c r="O1550" s="25"/>
      <c r="P1550" s="25"/>
      <c r="Q1550" s="25" t="s">
        <v>985</v>
      </c>
      <c r="R1550" s="25" t="s">
        <v>465</v>
      </c>
      <c r="S1550" s="48" t="s">
        <v>985</v>
      </c>
    </row>
    <row r="1551" spans="1:19" x14ac:dyDescent="0.25">
      <c r="A1551" s="47" t="s">
        <v>1692</v>
      </c>
      <c r="B1551" s="44">
        <v>5</v>
      </c>
      <c r="C1551" s="25" t="s">
        <v>1083</v>
      </c>
      <c r="D1551" s="25" t="s">
        <v>30</v>
      </c>
      <c r="E1551" s="26">
        <v>45778</v>
      </c>
      <c r="F1551" s="26">
        <v>45807</v>
      </c>
      <c r="G1551" s="25" t="s">
        <v>30</v>
      </c>
      <c r="H1551" s="26">
        <v>45834</v>
      </c>
      <c r="I1551" s="26">
        <v>45863</v>
      </c>
      <c r="J1551" s="25" t="s">
        <v>1032</v>
      </c>
      <c r="K1551" s="25"/>
      <c r="L1551" s="27">
        <v>1</v>
      </c>
      <c r="M1551" s="26">
        <v>45863</v>
      </c>
      <c r="N1551" s="25" t="str" cm="1">
        <f t="array" ref="N1551">_xlfn.IFS(L1551=100%,"выполнено",L1551=0%,"не выполнено",L1551&gt;0%,"в работе",L1551&lt;100%,"в работе")</f>
        <v>выполнено</v>
      </c>
      <c r="O1551" s="25"/>
      <c r="P1551" s="25"/>
      <c r="Q1551" s="25" t="s">
        <v>1032</v>
      </c>
      <c r="R1551" s="25" t="s">
        <v>1703</v>
      </c>
      <c r="S1551" s="48" t="s">
        <v>985</v>
      </c>
    </row>
    <row r="1552" spans="1:19" x14ac:dyDescent="0.25">
      <c r="A1552" s="47" t="s">
        <v>1692</v>
      </c>
      <c r="B1552" s="44">
        <v>5</v>
      </c>
      <c r="C1552" s="25" t="s">
        <v>1024</v>
      </c>
      <c r="D1552" s="25" t="s">
        <v>30</v>
      </c>
      <c r="E1552" s="26">
        <v>45778</v>
      </c>
      <c r="F1552" s="26">
        <v>45807</v>
      </c>
      <c r="G1552" s="25" t="s">
        <v>7</v>
      </c>
      <c r="H1552" s="26">
        <v>45863</v>
      </c>
      <c r="I1552" s="26">
        <v>45863</v>
      </c>
      <c r="J1552" s="25" t="s">
        <v>1025</v>
      </c>
      <c r="K1552" s="25"/>
      <c r="L1552" s="27">
        <v>1</v>
      </c>
      <c r="M1552" s="26">
        <v>45863</v>
      </c>
      <c r="N1552" s="25" t="str" cm="1">
        <f t="array" ref="N1552">_xlfn.IFS(L1552=100%,"выполнено",L1552=0%,"не выполнено",L1552&gt;0%,"в работе",L1552&lt;100%,"в работе")</f>
        <v>выполнено</v>
      </c>
      <c r="O1552" s="25"/>
      <c r="P1552" s="25"/>
      <c r="Q1552" s="25" t="s">
        <v>1025</v>
      </c>
      <c r="R1552" s="25" t="s">
        <v>436</v>
      </c>
      <c r="S1552" s="48" t="s">
        <v>985</v>
      </c>
    </row>
    <row r="1553" spans="1:19" x14ac:dyDescent="0.25">
      <c r="A1553" s="47" t="s">
        <v>1692</v>
      </c>
      <c r="B1553" s="44">
        <v>5</v>
      </c>
      <c r="C1553" s="28" t="s">
        <v>1026</v>
      </c>
      <c r="D1553" s="25" t="s">
        <v>28</v>
      </c>
      <c r="E1553" s="26">
        <v>45793</v>
      </c>
      <c r="F1553" s="26">
        <v>45807</v>
      </c>
      <c r="G1553" s="25" t="s">
        <v>28</v>
      </c>
      <c r="H1553" s="26">
        <v>45849</v>
      </c>
      <c r="I1553" s="26">
        <v>45863</v>
      </c>
      <c r="J1553" s="25" t="s">
        <v>985</v>
      </c>
      <c r="K1553" s="25"/>
      <c r="L1553" s="27">
        <v>1</v>
      </c>
      <c r="M1553" s="26">
        <v>45863</v>
      </c>
      <c r="N1553" s="25" t="str" cm="1">
        <f t="array" ref="N1553">_xlfn.IFS(L1553=100%,"выполнено",L1553=0%,"не выполнено",L1553&gt;0%,"в работе",L1553&lt;100%,"в работе")</f>
        <v>выполнено</v>
      </c>
      <c r="O1553" s="25"/>
      <c r="P1553" s="25"/>
      <c r="Q1553" s="25" t="s">
        <v>985</v>
      </c>
      <c r="R1553" s="25" t="s">
        <v>465</v>
      </c>
      <c r="S1553" s="48" t="s">
        <v>985</v>
      </c>
    </row>
    <row r="1554" spans="1:19" x14ac:dyDescent="0.25">
      <c r="A1554" s="47" t="s">
        <v>1692</v>
      </c>
      <c r="B1554" s="44">
        <v>5</v>
      </c>
      <c r="C1554" s="25" t="s">
        <v>2184</v>
      </c>
      <c r="D1554" s="25" t="s">
        <v>30</v>
      </c>
      <c r="E1554" s="26">
        <v>45778</v>
      </c>
      <c r="F1554" s="26">
        <v>45807</v>
      </c>
      <c r="G1554" s="25" t="s">
        <v>30</v>
      </c>
      <c r="H1554" s="26">
        <v>45834</v>
      </c>
      <c r="I1554" s="26">
        <v>45863</v>
      </c>
      <c r="J1554" s="25" t="s">
        <v>1027</v>
      </c>
      <c r="K1554" s="25"/>
      <c r="L1554" s="27">
        <v>1</v>
      </c>
      <c r="M1554" s="26">
        <v>45863</v>
      </c>
      <c r="N1554" s="25" t="str" cm="1">
        <f t="array" ref="N1554">_xlfn.IFS(L1554=100%,"выполнено",L1554=0%,"не выполнено",L1554&gt;0%,"в работе",L1554&lt;100%,"в работе")</f>
        <v>выполнено</v>
      </c>
      <c r="O1554" s="25"/>
      <c r="P1554" s="25"/>
      <c r="Q1554" s="25" t="s">
        <v>1027</v>
      </c>
      <c r="R1554" s="25" t="s">
        <v>762</v>
      </c>
      <c r="S1554" s="48" t="s">
        <v>985</v>
      </c>
    </row>
    <row r="1555" spans="1:19" x14ac:dyDescent="0.25">
      <c r="A1555" s="47" t="s">
        <v>1692</v>
      </c>
      <c r="B1555" s="44">
        <v>5</v>
      </c>
      <c r="C1555" s="28" t="s">
        <v>1084</v>
      </c>
      <c r="D1555" s="25" t="s">
        <v>30</v>
      </c>
      <c r="E1555" s="26">
        <v>45778</v>
      </c>
      <c r="F1555" s="26">
        <v>45807</v>
      </c>
      <c r="G1555" s="25" t="s">
        <v>30</v>
      </c>
      <c r="H1555" s="26">
        <v>45834</v>
      </c>
      <c r="I1555" s="26">
        <v>45863</v>
      </c>
      <c r="J1555" s="25" t="s">
        <v>1027</v>
      </c>
      <c r="K1555" s="25"/>
      <c r="L1555" s="27">
        <v>1</v>
      </c>
      <c r="M1555" s="26">
        <v>45863</v>
      </c>
      <c r="N1555" s="25" t="str" cm="1">
        <f t="array" ref="N1555">_xlfn.IFS(L1555=100%,"выполнено",L1555=0%,"не выполнено",L1555&gt;0%,"в работе",L1555&lt;100%,"в работе")</f>
        <v>выполнено</v>
      </c>
      <c r="O1555" s="25"/>
      <c r="P1555" s="25"/>
      <c r="Q1555" s="25" t="s">
        <v>1027</v>
      </c>
      <c r="R1555" s="25" t="s">
        <v>762</v>
      </c>
      <c r="S1555" s="48" t="s">
        <v>985</v>
      </c>
    </row>
    <row r="1556" spans="1:19" x14ac:dyDescent="0.25">
      <c r="A1556" s="47" t="s">
        <v>1692</v>
      </c>
      <c r="B1556" s="44">
        <v>5</v>
      </c>
      <c r="C1556" s="25" t="s">
        <v>1085</v>
      </c>
      <c r="D1556" s="25" t="s">
        <v>30</v>
      </c>
      <c r="E1556" s="26">
        <v>45778</v>
      </c>
      <c r="F1556" s="26">
        <v>45807</v>
      </c>
      <c r="G1556" s="25" t="s">
        <v>30</v>
      </c>
      <c r="H1556" s="26">
        <v>45834</v>
      </c>
      <c r="I1556" s="26">
        <v>45863</v>
      </c>
      <c r="J1556" s="25" t="s">
        <v>1027</v>
      </c>
      <c r="K1556" s="25"/>
      <c r="L1556" s="27">
        <v>1</v>
      </c>
      <c r="M1556" s="26">
        <v>45863</v>
      </c>
      <c r="N1556" s="25" t="str" cm="1">
        <f t="array" ref="N1556">_xlfn.IFS(L1556=100%,"выполнено",L1556=0%,"не выполнено",L1556&gt;0%,"в работе",L1556&lt;100%,"в работе")</f>
        <v>выполнено</v>
      </c>
      <c r="O1556" s="25"/>
      <c r="P1556" s="25"/>
      <c r="Q1556" s="25" t="s">
        <v>1027</v>
      </c>
      <c r="R1556" s="25" t="s">
        <v>762</v>
      </c>
      <c r="S1556" s="48" t="s">
        <v>985</v>
      </c>
    </row>
    <row r="1557" spans="1:19" x14ac:dyDescent="0.25">
      <c r="A1557" s="47" t="s">
        <v>1692</v>
      </c>
      <c r="B1557" s="44">
        <v>3</v>
      </c>
      <c r="C1557" s="25" t="s">
        <v>944</v>
      </c>
      <c r="D1557" s="25" t="s">
        <v>1086</v>
      </c>
      <c r="E1557" s="26">
        <v>45733</v>
      </c>
      <c r="F1557" s="26">
        <v>45960</v>
      </c>
      <c r="G1557" s="25" t="s">
        <v>683</v>
      </c>
      <c r="H1557" s="26">
        <v>45742</v>
      </c>
      <c r="I1557" s="26">
        <v>45849</v>
      </c>
      <c r="J1557" s="25"/>
      <c r="K1557" s="25"/>
      <c r="L1557" s="27">
        <v>1</v>
      </c>
      <c r="M1557" s="26">
        <v>45849</v>
      </c>
      <c r="N1557" s="25" t="str" cm="1">
        <f t="array" ref="N1557">_xlfn.IFS(L1557=100%,"выполнено",L1557=0%,"не выполнено",L1557&gt;0%,"в работе",L1557&lt;100%,"в работе")</f>
        <v>выполнено</v>
      </c>
      <c r="O1557" s="25"/>
      <c r="P1557" s="25"/>
      <c r="Q1557" s="25" t="s">
        <v>1032</v>
      </c>
      <c r="R1557" s="25" t="s">
        <v>1703</v>
      </c>
      <c r="S1557" s="48" t="s">
        <v>985</v>
      </c>
    </row>
    <row r="1558" spans="1:19" x14ac:dyDescent="0.25">
      <c r="A1558" s="47" t="s">
        <v>1692</v>
      </c>
      <c r="B1558" s="44">
        <v>4</v>
      </c>
      <c r="C1558" s="25" t="s">
        <v>1045</v>
      </c>
      <c r="D1558" s="25" t="s">
        <v>486</v>
      </c>
      <c r="E1558" s="26">
        <v>45733</v>
      </c>
      <c r="F1558" s="26">
        <v>45806</v>
      </c>
      <c r="G1558" s="25" t="s">
        <v>356</v>
      </c>
      <c r="H1558" s="26">
        <v>45742</v>
      </c>
      <c r="I1558" s="26">
        <v>45849</v>
      </c>
      <c r="J1558" s="25"/>
      <c r="K1558" s="25"/>
      <c r="L1558" s="27">
        <v>1</v>
      </c>
      <c r="M1558" s="26">
        <v>45849</v>
      </c>
      <c r="N1558" s="25" t="str" cm="1">
        <f t="array" ref="N1558">_xlfn.IFS(L1558=100%,"выполнено",L1558=0%,"не выполнено",L1558&gt;0%,"в работе",L1558&lt;100%,"в работе")</f>
        <v>выполнено</v>
      </c>
      <c r="O1558" s="25"/>
      <c r="P1558" s="25"/>
      <c r="Q1558" s="25" t="s">
        <v>1719</v>
      </c>
      <c r="R1558" s="25" t="s">
        <v>1719</v>
      </c>
      <c r="S1558" s="48" t="s">
        <v>985</v>
      </c>
    </row>
    <row r="1559" spans="1:19" x14ac:dyDescent="0.25">
      <c r="A1559" s="47" t="s">
        <v>1692</v>
      </c>
      <c r="B1559" s="44">
        <v>5</v>
      </c>
      <c r="C1559" s="28" t="s">
        <v>92</v>
      </c>
      <c r="D1559" s="25" t="s">
        <v>30</v>
      </c>
      <c r="E1559" s="26">
        <v>45733</v>
      </c>
      <c r="F1559" s="26">
        <v>45762</v>
      </c>
      <c r="G1559" s="25" t="s">
        <v>593</v>
      </c>
      <c r="H1559" s="26">
        <v>45742</v>
      </c>
      <c r="I1559" s="26">
        <v>45779</v>
      </c>
      <c r="J1559" s="25" t="s">
        <v>1032</v>
      </c>
      <c r="K1559" s="25"/>
      <c r="L1559" s="27">
        <v>1</v>
      </c>
      <c r="M1559" s="26">
        <v>45779</v>
      </c>
      <c r="N1559" s="25" t="str" cm="1">
        <f t="array" ref="N1559">_xlfn.IFS(L1559=100%,"выполнено",L1559=0%,"не выполнено",L1559&gt;0%,"в работе",L1559&lt;100%,"в работе")</f>
        <v>выполнено</v>
      </c>
      <c r="O1559" s="25"/>
      <c r="P1559" s="25"/>
      <c r="Q1559" s="25" t="s">
        <v>1032</v>
      </c>
      <c r="R1559" s="25" t="s">
        <v>1703</v>
      </c>
      <c r="S1559" s="48" t="s">
        <v>985</v>
      </c>
    </row>
    <row r="1560" spans="1:19" x14ac:dyDescent="0.25">
      <c r="A1560" s="47" t="s">
        <v>1692</v>
      </c>
      <c r="B1560" s="44">
        <v>5</v>
      </c>
      <c r="C1560" s="25" t="s">
        <v>949</v>
      </c>
      <c r="D1560" s="25" t="s">
        <v>77</v>
      </c>
      <c r="E1560" s="26">
        <v>45763</v>
      </c>
      <c r="F1560" s="26">
        <v>45769</v>
      </c>
      <c r="G1560" s="25" t="s">
        <v>192</v>
      </c>
      <c r="H1560" s="26">
        <v>45782</v>
      </c>
      <c r="I1560" s="26">
        <v>45785</v>
      </c>
      <c r="J1560" s="25" t="s">
        <v>982</v>
      </c>
      <c r="K1560" s="25"/>
      <c r="L1560" s="27">
        <v>1</v>
      </c>
      <c r="M1560" s="26">
        <v>45785</v>
      </c>
      <c r="N1560" s="25" t="str" cm="1">
        <f t="array" ref="N1560">_xlfn.IFS(L1560=100%,"выполнено",L1560=0%,"не выполнено",L1560&gt;0%,"в работе",L1560&lt;100%,"в работе")</f>
        <v>выполнено</v>
      </c>
      <c r="O1560" s="25"/>
      <c r="P1560" s="25"/>
      <c r="Q1560" s="25" t="s">
        <v>1719</v>
      </c>
      <c r="R1560" s="25" t="s">
        <v>1719</v>
      </c>
      <c r="S1560" s="48" t="s">
        <v>985</v>
      </c>
    </row>
    <row r="1561" spans="1:19" x14ac:dyDescent="0.25">
      <c r="A1561" s="47" t="s">
        <v>1692</v>
      </c>
      <c r="B1561" s="44">
        <v>5</v>
      </c>
      <c r="C1561" s="25" t="s">
        <v>108</v>
      </c>
      <c r="D1561" s="25" t="s">
        <v>212</v>
      </c>
      <c r="E1561" s="26">
        <v>45769</v>
      </c>
      <c r="F1561" s="26">
        <v>45806</v>
      </c>
      <c r="G1561" s="25" t="s">
        <v>881</v>
      </c>
      <c r="H1561" s="26">
        <v>45785</v>
      </c>
      <c r="I1561" s="26">
        <v>45849</v>
      </c>
      <c r="J1561" s="25" t="s">
        <v>1032</v>
      </c>
      <c r="K1561" s="25"/>
      <c r="L1561" s="27">
        <v>1</v>
      </c>
      <c r="M1561" s="26">
        <v>45849</v>
      </c>
      <c r="N1561" s="25" t="str" cm="1">
        <f t="array" ref="N1561">_xlfn.IFS(L1561=100%,"выполнено",L1561=0%,"не выполнено",L1561&gt;0%,"в работе",L1561&lt;100%,"в работе")</f>
        <v>выполнено</v>
      </c>
      <c r="O1561" s="25"/>
      <c r="P1561" s="25"/>
      <c r="Q1561" s="25" t="s">
        <v>1032</v>
      </c>
      <c r="R1561" s="25" t="s">
        <v>1703</v>
      </c>
      <c r="S1561" s="48" t="s">
        <v>985</v>
      </c>
    </row>
    <row r="1562" spans="1:19" x14ac:dyDescent="0.25">
      <c r="A1562" s="47" t="s">
        <v>1692</v>
      </c>
      <c r="B1562" s="44">
        <v>5</v>
      </c>
      <c r="C1562" s="28" t="s">
        <v>950</v>
      </c>
      <c r="D1562" s="25" t="s">
        <v>27</v>
      </c>
      <c r="E1562" s="26">
        <v>45775</v>
      </c>
      <c r="F1562" s="26">
        <v>45806</v>
      </c>
      <c r="G1562" s="25" t="s">
        <v>27</v>
      </c>
      <c r="H1562" s="26">
        <v>45792</v>
      </c>
      <c r="I1562" s="26">
        <v>45849</v>
      </c>
      <c r="J1562" s="25" t="s">
        <v>1032</v>
      </c>
      <c r="K1562" s="25"/>
      <c r="L1562" s="27">
        <v>1</v>
      </c>
      <c r="M1562" s="26">
        <v>45849</v>
      </c>
      <c r="N1562" s="25" t="str" cm="1">
        <f t="array" ref="N1562">_xlfn.IFS(L1562=100%,"выполнено",L1562=0%,"не выполнено",L1562&gt;0%,"в работе",L1562&lt;100%,"в работе")</f>
        <v>выполнено</v>
      </c>
      <c r="O1562" s="25"/>
      <c r="P1562" s="25"/>
      <c r="Q1562" s="25" t="s">
        <v>1032</v>
      </c>
      <c r="R1562" s="25" t="s">
        <v>1703</v>
      </c>
      <c r="S1562" s="48" t="s">
        <v>985</v>
      </c>
    </row>
    <row r="1563" spans="1:19" x14ac:dyDescent="0.25">
      <c r="A1563" s="47" t="s">
        <v>1692</v>
      </c>
      <c r="B1563" s="44">
        <v>3</v>
      </c>
      <c r="C1563" s="25" t="s">
        <v>1034</v>
      </c>
      <c r="D1563" s="25" t="s">
        <v>28</v>
      </c>
      <c r="E1563" s="26">
        <v>45807</v>
      </c>
      <c r="F1563" s="26">
        <v>45828</v>
      </c>
      <c r="G1563" s="25" t="s">
        <v>103</v>
      </c>
      <c r="H1563" s="26">
        <v>45789</v>
      </c>
      <c r="I1563" s="26">
        <v>45810</v>
      </c>
      <c r="J1563" s="25" t="s">
        <v>985</v>
      </c>
      <c r="K1563" s="25"/>
      <c r="L1563" s="27">
        <v>1</v>
      </c>
      <c r="M1563" s="26">
        <v>45810</v>
      </c>
      <c r="N1563" s="25" t="str" cm="1">
        <f t="array" ref="N1563">_xlfn.IFS(L1563=100%,"выполнено",L1563=0%,"не выполнено",L1563&gt;0%,"в работе",L1563&lt;100%,"в работе")</f>
        <v>выполнено</v>
      </c>
      <c r="O1563" s="25"/>
      <c r="P1563" s="25"/>
      <c r="Q1563" s="25" t="s">
        <v>985</v>
      </c>
      <c r="R1563" s="25" t="s">
        <v>465</v>
      </c>
      <c r="S1563" s="48" t="s">
        <v>985</v>
      </c>
    </row>
    <row r="1564" spans="1:19" x14ac:dyDescent="0.25">
      <c r="A1564" s="47" t="s">
        <v>1692</v>
      </c>
      <c r="B1564" s="44">
        <v>3</v>
      </c>
      <c r="C1564" s="28" t="s">
        <v>2186</v>
      </c>
      <c r="D1564" s="25" t="s">
        <v>781</v>
      </c>
      <c r="E1564" s="26">
        <v>45831</v>
      </c>
      <c r="F1564" s="26">
        <v>45930</v>
      </c>
      <c r="G1564" s="25" t="s">
        <v>1012</v>
      </c>
      <c r="H1564" s="26">
        <v>45863</v>
      </c>
      <c r="I1564" s="26">
        <v>45954</v>
      </c>
      <c r="J1564" s="25"/>
      <c r="K1564" s="25"/>
      <c r="L1564" s="27">
        <v>0.05</v>
      </c>
      <c r="M1564" s="26" t="s">
        <v>2</v>
      </c>
      <c r="N1564" s="25" t="str" cm="1">
        <f t="array" ref="N1564">_xlfn.IFS(L1564=100%,"выполнено",L1564=0%,"не выполнено",L1564&gt;0%,"в работе",L1564&lt;100%,"в работе")</f>
        <v>в работе</v>
      </c>
      <c r="O1564" s="25"/>
      <c r="P1564" s="25"/>
      <c r="Q1564" s="25" t="s">
        <v>1032</v>
      </c>
      <c r="R1564" s="25" t="s">
        <v>1703</v>
      </c>
      <c r="S1564" s="48" t="s">
        <v>985</v>
      </c>
    </row>
    <row r="1565" spans="1:19" x14ac:dyDescent="0.25">
      <c r="A1565" s="47" t="s">
        <v>1692</v>
      </c>
      <c r="B1565" s="44">
        <v>4</v>
      </c>
      <c r="C1565" s="25" t="s">
        <v>126</v>
      </c>
      <c r="D1565" s="25" t="s">
        <v>313</v>
      </c>
      <c r="E1565" s="26">
        <v>45831</v>
      </c>
      <c r="F1565" s="26">
        <v>45839</v>
      </c>
      <c r="G1565" s="25" t="s">
        <v>112</v>
      </c>
      <c r="H1565" s="26">
        <v>45863</v>
      </c>
      <c r="I1565" s="26">
        <v>45863</v>
      </c>
      <c r="J1565" s="25" t="s">
        <v>1035</v>
      </c>
      <c r="K1565" s="25"/>
      <c r="L1565" s="27">
        <v>1</v>
      </c>
      <c r="M1565" s="26">
        <v>45863</v>
      </c>
      <c r="N1565" s="25" t="str" cm="1">
        <f t="array" ref="N1565">_xlfn.IFS(L1565=100%,"выполнено",L1565=0%,"не выполнено",L1565&gt;0%,"в работе",L1565&lt;100%,"в работе")</f>
        <v>выполнено</v>
      </c>
      <c r="O1565" s="25"/>
      <c r="P1565" s="25"/>
      <c r="Q1565" s="25" t="s">
        <v>465</v>
      </c>
      <c r="R1565" s="25" t="s">
        <v>465</v>
      </c>
      <c r="S1565" s="48" t="s">
        <v>985</v>
      </c>
    </row>
    <row r="1566" spans="1:19" x14ac:dyDescent="0.25">
      <c r="A1566" s="47" t="s">
        <v>1692</v>
      </c>
      <c r="B1566" s="44">
        <v>4</v>
      </c>
      <c r="C1566" s="25" t="s">
        <v>127</v>
      </c>
      <c r="D1566" s="25" t="s">
        <v>73</v>
      </c>
      <c r="E1566" s="26">
        <v>45839</v>
      </c>
      <c r="F1566" s="26">
        <v>45846</v>
      </c>
      <c r="G1566" s="25" t="s">
        <v>73</v>
      </c>
      <c r="H1566" s="26">
        <v>45866</v>
      </c>
      <c r="I1566" s="26">
        <v>45870</v>
      </c>
      <c r="J1566" s="25" t="s">
        <v>985</v>
      </c>
      <c r="K1566" s="25"/>
      <c r="L1566" s="27">
        <v>0.5</v>
      </c>
      <c r="M1566" s="26" t="s">
        <v>2</v>
      </c>
      <c r="N1566" s="25" t="str" cm="1">
        <f t="array" ref="N1566">_xlfn.IFS(L1566=100%,"выполнено",L1566=0%,"не выполнено",L1566&gt;0%,"в работе",L1566&lt;100%,"в работе")</f>
        <v>в работе</v>
      </c>
      <c r="O1566" s="25"/>
      <c r="P1566" s="25"/>
      <c r="Q1566" s="25" t="s">
        <v>465</v>
      </c>
      <c r="R1566" s="25" t="s">
        <v>465</v>
      </c>
      <c r="S1566" s="48" t="s">
        <v>985</v>
      </c>
    </row>
    <row r="1567" spans="1:19" x14ac:dyDescent="0.25">
      <c r="A1567" s="47" t="s">
        <v>1692</v>
      </c>
      <c r="B1567" s="44">
        <v>4</v>
      </c>
      <c r="C1567" s="25" t="s">
        <v>970</v>
      </c>
      <c r="D1567" s="25" t="s">
        <v>28</v>
      </c>
      <c r="E1567" s="26">
        <v>45846</v>
      </c>
      <c r="F1567" s="26">
        <v>45867</v>
      </c>
      <c r="G1567" s="25" t="s">
        <v>28</v>
      </c>
      <c r="H1567" s="26">
        <v>45873</v>
      </c>
      <c r="I1567" s="26">
        <v>45891</v>
      </c>
      <c r="J1567" s="25" t="s">
        <v>982</v>
      </c>
      <c r="K1567" s="25"/>
      <c r="L1567" s="27">
        <v>0</v>
      </c>
      <c r="M1567" s="26" t="s">
        <v>2</v>
      </c>
      <c r="N1567" s="25" t="str" cm="1">
        <f t="array" ref="N1567">_xlfn.IFS(L1567=100%,"выполнено",L1567=0%,"не выполнено",L1567&gt;0%,"в работе",L1567&lt;100%,"в работе")</f>
        <v>не выполнено</v>
      </c>
      <c r="O1567" s="25"/>
      <c r="P1567" s="25"/>
      <c r="Q1567" s="25" t="s">
        <v>1719</v>
      </c>
      <c r="R1567" s="25" t="s">
        <v>1719</v>
      </c>
      <c r="S1567" s="48" t="s">
        <v>985</v>
      </c>
    </row>
    <row r="1568" spans="1:19" x14ac:dyDescent="0.25">
      <c r="A1568" s="47" t="s">
        <v>1692</v>
      </c>
      <c r="B1568" s="44">
        <v>4</v>
      </c>
      <c r="C1568" s="25" t="s">
        <v>123</v>
      </c>
      <c r="D1568" s="25" t="s">
        <v>27</v>
      </c>
      <c r="E1568" s="26">
        <v>45867</v>
      </c>
      <c r="F1568" s="26">
        <v>45895</v>
      </c>
      <c r="G1568" s="25" t="s">
        <v>27</v>
      </c>
      <c r="H1568" s="26">
        <v>45894</v>
      </c>
      <c r="I1568" s="26">
        <v>45919</v>
      </c>
      <c r="J1568" s="25" t="s">
        <v>1036</v>
      </c>
      <c r="K1568" s="25"/>
      <c r="L1568" s="27">
        <v>0</v>
      </c>
      <c r="M1568" s="26" t="s">
        <v>2</v>
      </c>
      <c r="N1568" s="25" t="str" cm="1">
        <f t="array" ref="N1568">_xlfn.IFS(L1568=100%,"выполнено",L1568=0%,"не выполнено",L1568&gt;0%,"в работе",L1568&lt;100%,"в работе")</f>
        <v>не выполнено</v>
      </c>
      <c r="O1568" s="25"/>
      <c r="P1568" s="25"/>
      <c r="Q1568" s="25" t="s">
        <v>465</v>
      </c>
      <c r="R1568" s="25" t="s">
        <v>465</v>
      </c>
      <c r="S1568" s="48" t="s">
        <v>985</v>
      </c>
    </row>
    <row r="1569" spans="1:19" x14ac:dyDescent="0.25">
      <c r="A1569" s="47" t="s">
        <v>1692</v>
      </c>
      <c r="B1569" s="44">
        <v>4</v>
      </c>
      <c r="C1569" s="25" t="s">
        <v>128</v>
      </c>
      <c r="D1569" s="25" t="s">
        <v>7</v>
      </c>
      <c r="E1569" s="26">
        <v>45895</v>
      </c>
      <c r="F1569" s="26">
        <v>45895</v>
      </c>
      <c r="G1569" s="25" t="s">
        <v>7</v>
      </c>
      <c r="H1569" s="26">
        <v>45919</v>
      </c>
      <c r="I1569" s="26">
        <v>45919</v>
      </c>
      <c r="J1569" s="25" t="s">
        <v>985</v>
      </c>
      <c r="K1569" s="25"/>
      <c r="L1569" s="27">
        <v>0</v>
      </c>
      <c r="M1569" s="26" t="s">
        <v>2</v>
      </c>
      <c r="N1569" s="25" t="str" cm="1">
        <f t="array" ref="N1569">_xlfn.IFS(L1569=100%,"выполнено",L1569=0%,"не выполнено",L1569&gt;0%,"в работе",L1569&lt;100%,"в работе")</f>
        <v>не выполнено</v>
      </c>
      <c r="O1569" s="25"/>
      <c r="P1569" s="25"/>
      <c r="Q1569" s="25" t="s">
        <v>465</v>
      </c>
      <c r="R1569" s="25" t="s">
        <v>465</v>
      </c>
      <c r="S1569" s="48" t="s">
        <v>985</v>
      </c>
    </row>
    <row r="1570" spans="1:19" x14ac:dyDescent="0.25">
      <c r="A1570" s="47" t="s">
        <v>1692</v>
      </c>
      <c r="B1570" s="44">
        <v>4</v>
      </c>
      <c r="C1570" s="25" t="s">
        <v>129</v>
      </c>
      <c r="D1570" s="25" t="s">
        <v>67</v>
      </c>
      <c r="E1570" s="26">
        <v>45895</v>
      </c>
      <c r="F1570" s="26">
        <v>45909</v>
      </c>
      <c r="G1570" s="25" t="s">
        <v>67</v>
      </c>
      <c r="H1570" s="26">
        <v>45922</v>
      </c>
      <c r="I1570" s="26">
        <v>45933</v>
      </c>
      <c r="J1570" s="25" t="s">
        <v>985</v>
      </c>
      <c r="K1570" s="25"/>
      <c r="L1570" s="27">
        <v>0</v>
      </c>
      <c r="M1570" s="26" t="s">
        <v>2</v>
      </c>
      <c r="N1570" s="25" t="str" cm="1">
        <f t="array" ref="N1570">_xlfn.IFS(L1570=100%,"выполнено",L1570=0%,"не выполнено",L1570&gt;0%,"в работе",L1570&lt;100%,"в работе")</f>
        <v>не выполнено</v>
      </c>
      <c r="O1570" s="25"/>
      <c r="P1570" s="25"/>
      <c r="Q1570" s="25" t="s">
        <v>465</v>
      </c>
      <c r="R1570" s="25" t="s">
        <v>465</v>
      </c>
      <c r="S1570" s="48" t="s">
        <v>985</v>
      </c>
    </row>
    <row r="1571" spans="1:19" x14ac:dyDescent="0.25">
      <c r="A1571" s="47" t="s">
        <v>1692</v>
      </c>
      <c r="B1571" s="44">
        <v>4</v>
      </c>
      <c r="C1571" s="25" t="s">
        <v>130</v>
      </c>
      <c r="D1571" s="25" t="s">
        <v>28</v>
      </c>
      <c r="E1571" s="26">
        <v>45909</v>
      </c>
      <c r="F1571" s="26">
        <v>45930</v>
      </c>
      <c r="G1571" s="25" t="s">
        <v>28</v>
      </c>
      <c r="H1571" s="26">
        <v>45936</v>
      </c>
      <c r="I1571" s="26">
        <v>45954</v>
      </c>
      <c r="J1571" s="25" t="s">
        <v>1036</v>
      </c>
      <c r="K1571" s="25"/>
      <c r="L1571" s="27">
        <v>0</v>
      </c>
      <c r="M1571" s="26" t="s">
        <v>2</v>
      </c>
      <c r="N1571" s="25" t="str" cm="1">
        <f t="array" ref="N1571">_xlfn.IFS(L1571=100%,"выполнено",L1571=0%,"не выполнено",L1571&gt;0%,"в работе",L1571&lt;100%,"в работе")</f>
        <v>не выполнено</v>
      </c>
      <c r="O1571" s="25"/>
      <c r="P1571" s="25"/>
      <c r="Q1571" s="25" t="s">
        <v>465</v>
      </c>
      <c r="R1571" s="25" t="s">
        <v>465</v>
      </c>
      <c r="S1571" s="48" t="s">
        <v>985</v>
      </c>
    </row>
    <row r="1572" spans="1:19" x14ac:dyDescent="0.25">
      <c r="A1572" s="47" t="s">
        <v>1693</v>
      </c>
      <c r="B1572" s="44">
        <v>1</v>
      </c>
      <c r="C1572" s="25" t="s">
        <v>1087</v>
      </c>
      <c r="D1572" s="25" t="s">
        <v>1</v>
      </c>
      <c r="E1572" s="26" t="s">
        <v>2</v>
      </c>
      <c r="F1572" s="26" t="s">
        <v>2</v>
      </c>
      <c r="G1572" s="25" t="s">
        <v>1864</v>
      </c>
      <c r="H1572" s="26">
        <v>45663</v>
      </c>
      <c r="I1572" s="26">
        <v>46097</v>
      </c>
      <c r="J1572" s="25"/>
      <c r="K1572" s="25"/>
      <c r="L1572" s="27">
        <v>0.11</v>
      </c>
      <c r="M1572" s="26" t="s">
        <v>2</v>
      </c>
      <c r="N1572" s="25" t="str" cm="1">
        <f t="array" ref="N1572">_xlfn.IFS(L1572=100%,"выполнено",L1572=0%,"не выполнено",L1572&gt;0%,"в работе",L1572&lt;100%,"в работе")</f>
        <v>в работе</v>
      </c>
      <c r="O1572" s="25"/>
      <c r="P1572" s="25"/>
      <c r="Q1572" s="25" t="s">
        <v>1719</v>
      </c>
      <c r="R1572" s="25" t="s">
        <v>1719</v>
      </c>
      <c r="S1572" s="48" t="s">
        <v>1708</v>
      </c>
    </row>
    <row r="1573" spans="1:19" x14ac:dyDescent="0.25">
      <c r="A1573" s="47" t="s">
        <v>1693</v>
      </c>
      <c r="B1573" s="44">
        <v>1</v>
      </c>
      <c r="C1573" s="25" t="s">
        <v>1088</v>
      </c>
      <c r="D1573" s="25" t="s">
        <v>739</v>
      </c>
      <c r="E1573" s="26">
        <v>45663</v>
      </c>
      <c r="F1573" s="26">
        <v>46006</v>
      </c>
      <c r="G1573" s="25" t="s">
        <v>1864</v>
      </c>
      <c r="H1573" s="26">
        <v>45663</v>
      </c>
      <c r="I1573" s="26">
        <v>46097</v>
      </c>
      <c r="J1573" s="25"/>
      <c r="K1573" s="25"/>
      <c r="L1573" s="27">
        <v>0.11</v>
      </c>
      <c r="M1573" s="26" t="s">
        <v>2</v>
      </c>
      <c r="N1573" s="25" t="str" cm="1">
        <f t="array" ref="N1573">_xlfn.IFS(L1573=100%,"выполнено",L1573=0%,"не выполнено",L1573&gt;0%,"в работе",L1573&lt;100%,"в работе")</f>
        <v>в работе</v>
      </c>
      <c r="O1573" s="25"/>
      <c r="P1573" s="25"/>
      <c r="Q1573" s="25" t="s">
        <v>465</v>
      </c>
      <c r="R1573" s="25" t="s">
        <v>465</v>
      </c>
      <c r="S1573" s="48" t="s">
        <v>1708</v>
      </c>
    </row>
    <row r="1574" spans="1:19" x14ac:dyDescent="0.25">
      <c r="A1574" s="47" t="s">
        <v>1693</v>
      </c>
      <c r="B1574" s="44">
        <v>2</v>
      </c>
      <c r="C1574" s="25" t="s">
        <v>1089</v>
      </c>
      <c r="D1574" s="25" t="s">
        <v>739</v>
      </c>
      <c r="E1574" s="26">
        <v>45663</v>
      </c>
      <c r="F1574" s="26">
        <v>46006</v>
      </c>
      <c r="G1574" s="25" t="s">
        <v>1864</v>
      </c>
      <c r="H1574" s="26">
        <v>45663</v>
      </c>
      <c r="I1574" s="26">
        <v>46097</v>
      </c>
      <c r="J1574" s="25"/>
      <c r="K1574" s="25"/>
      <c r="L1574" s="27">
        <v>0.5</v>
      </c>
      <c r="M1574" s="26" t="s">
        <v>2</v>
      </c>
      <c r="N1574" s="25" t="str" cm="1">
        <f t="array" ref="N1574">_xlfn.IFS(L1574=100%,"выполнено",L1574=0%,"не выполнено",L1574&gt;0%,"в работе",L1574&lt;100%,"в работе")</f>
        <v>в работе</v>
      </c>
      <c r="O1574" s="25"/>
      <c r="P1574" s="25"/>
      <c r="Q1574" s="25" t="s">
        <v>465</v>
      </c>
      <c r="R1574" s="25" t="s">
        <v>465</v>
      </c>
      <c r="S1574" s="48" t="s">
        <v>1708</v>
      </c>
    </row>
    <row r="1575" spans="1:19" x14ac:dyDescent="0.25">
      <c r="A1575" s="47" t="s">
        <v>1693</v>
      </c>
      <c r="B1575" s="44">
        <v>3</v>
      </c>
      <c r="C1575" s="25" t="s">
        <v>1090</v>
      </c>
      <c r="D1575" s="25" t="s">
        <v>7</v>
      </c>
      <c r="E1575" s="26">
        <v>45663</v>
      </c>
      <c r="F1575" s="26">
        <v>45663</v>
      </c>
      <c r="G1575" s="25" t="s">
        <v>7</v>
      </c>
      <c r="H1575" s="26">
        <v>45663</v>
      </c>
      <c r="I1575" s="26">
        <v>45663</v>
      </c>
      <c r="J1575" s="25"/>
      <c r="K1575" s="25"/>
      <c r="L1575" s="27">
        <v>1</v>
      </c>
      <c r="M1575" s="26">
        <v>45663</v>
      </c>
      <c r="N1575" s="25" t="str" cm="1">
        <f t="array" ref="N1575">_xlfn.IFS(L1575=100%,"выполнено",L1575=0%,"не выполнено",L1575&gt;0%,"в работе",L1575&lt;100%,"в работе")</f>
        <v>выполнено</v>
      </c>
      <c r="O1575" s="25"/>
      <c r="P1575" s="25"/>
      <c r="Q1575" s="25" t="s">
        <v>1719</v>
      </c>
      <c r="R1575" s="25" t="s">
        <v>1719</v>
      </c>
      <c r="S1575" s="48" t="s">
        <v>1708</v>
      </c>
    </row>
    <row r="1576" spans="1:19" x14ac:dyDescent="0.25">
      <c r="A1576" s="47" t="s">
        <v>1693</v>
      </c>
      <c r="B1576" s="44">
        <v>3</v>
      </c>
      <c r="C1576" s="25" t="s">
        <v>1091</v>
      </c>
      <c r="D1576" s="25" t="s">
        <v>107</v>
      </c>
      <c r="E1576" s="26">
        <v>45674</v>
      </c>
      <c r="F1576" s="26">
        <v>45733</v>
      </c>
      <c r="G1576" s="25" t="s">
        <v>194</v>
      </c>
      <c r="H1576" s="26">
        <v>45674</v>
      </c>
      <c r="I1576" s="26">
        <v>45862</v>
      </c>
      <c r="J1576" s="25"/>
      <c r="K1576" s="25"/>
      <c r="L1576" s="27">
        <v>0.5</v>
      </c>
      <c r="M1576" s="26" t="s">
        <v>2</v>
      </c>
      <c r="N1576" s="25" t="str" cm="1">
        <f t="array" ref="N1576">_xlfn.IFS(L1576=100%,"выполнено",L1576=0%,"не выполнено",L1576&gt;0%,"в работе",L1576&lt;100%,"в работе")</f>
        <v>в работе</v>
      </c>
      <c r="O1576" s="25"/>
      <c r="P1576" s="25"/>
      <c r="Q1576" s="25" t="s">
        <v>465</v>
      </c>
      <c r="R1576" s="25" t="s">
        <v>465</v>
      </c>
      <c r="S1576" s="48" t="s">
        <v>1708</v>
      </c>
    </row>
    <row r="1577" spans="1:19" x14ac:dyDescent="0.25">
      <c r="A1577" s="47" t="s">
        <v>1693</v>
      </c>
      <c r="B1577" s="44">
        <v>4</v>
      </c>
      <c r="C1577" s="25" t="s">
        <v>1092</v>
      </c>
      <c r="D1577" s="25" t="s">
        <v>7</v>
      </c>
      <c r="E1577" s="26">
        <v>45674</v>
      </c>
      <c r="F1577" s="26">
        <v>45674</v>
      </c>
      <c r="G1577" s="25" t="s">
        <v>7</v>
      </c>
      <c r="H1577" s="26">
        <v>45674</v>
      </c>
      <c r="I1577" s="26">
        <v>45674</v>
      </c>
      <c r="J1577" s="25"/>
      <c r="K1577" s="25"/>
      <c r="L1577" s="27">
        <v>1</v>
      </c>
      <c r="M1577" s="26">
        <v>45674</v>
      </c>
      <c r="N1577" s="25" t="str" cm="1">
        <f t="array" ref="N1577">_xlfn.IFS(L1577=100%,"выполнено",L1577=0%,"не выполнено",L1577&gt;0%,"в работе",L1577&lt;100%,"в работе")</f>
        <v>выполнено</v>
      </c>
      <c r="O1577" s="25"/>
      <c r="P1577" s="25"/>
      <c r="Q1577" s="25" t="s">
        <v>1719</v>
      </c>
      <c r="R1577" s="25" t="s">
        <v>1719</v>
      </c>
      <c r="S1577" s="48" t="s">
        <v>1708</v>
      </c>
    </row>
    <row r="1578" spans="1:19" x14ac:dyDescent="0.25">
      <c r="A1578" s="47" t="s">
        <v>1693</v>
      </c>
      <c r="B1578" s="44">
        <v>4</v>
      </c>
      <c r="C1578" s="25" t="s">
        <v>1093</v>
      </c>
      <c r="D1578" s="25" t="s">
        <v>103</v>
      </c>
      <c r="E1578" s="26">
        <v>45674</v>
      </c>
      <c r="F1578" s="26">
        <v>45695</v>
      </c>
      <c r="G1578" s="25" t="s">
        <v>103</v>
      </c>
      <c r="H1578" s="26">
        <v>45674</v>
      </c>
      <c r="I1578" s="26">
        <v>45845</v>
      </c>
      <c r="J1578" s="25"/>
      <c r="K1578" s="25"/>
      <c r="L1578" s="27">
        <v>0.5</v>
      </c>
      <c r="M1578" s="26" t="s">
        <v>2</v>
      </c>
      <c r="N1578" s="25" t="str" cm="1">
        <f t="array" ref="N1578">_xlfn.IFS(L1578=100%,"выполнено",L1578=0%,"не выполнено",L1578&gt;0%,"в работе",L1578&lt;100%,"в работе")</f>
        <v>в работе</v>
      </c>
      <c r="O1578" s="25"/>
      <c r="P1578" s="25"/>
      <c r="Q1578" s="25" t="s">
        <v>465</v>
      </c>
      <c r="R1578" s="25" t="s">
        <v>465</v>
      </c>
      <c r="S1578" s="48" t="s">
        <v>1708</v>
      </c>
    </row>
    <row r="1579" spans="1:19" x14ac:dyDescent="0.25">
      <c r="A1579" s="47" t="s">
        <v>1693</v>
      </c>
      <c r="B1579" s="44">
        <v>4</v>
      </c>
      <c r="C1579" s="25" t="s">
        <v>1094</v>
      </c>
      <c r="D1579" s="25" t="s">
        <v>593</v>
      </c>
      <c r="E1579" s="26">
        <v>45674</v>
      </c>
      <c r="F1579" s="26">
        <v>45727</v>
      </c>
      <c r="G1579" s="25" t="s">
        <v>1865</v>
      </c>
      <c r="H1579" s="26">
        <v>45674</v>
      </c>
      <c r="I1579" s="26">
        <v>45860</v>
      </c>
      <c r="J1579" s="25"/>
      <c r="K1579" s="25"/>
      <c r="L1579" s="27">
        <v>0.5</v>
      </c>
      <c r="M1579" s="26" t="s">
        <v>2</v>
      </c>
      <c r="N1579" s="25" t="str" cm="1">
        <f t="array" ref="N1579">_xlfn.IFS(L1579=100%,"выполнено",L1579=0%,"не выполнено",L1579&gt;0%,"в работе",L1579&lt;100%,"в работе")</f>
        <v>в работе</v>
      </c>
      <c r="O1579" s="25"/>
      <c r="P1579" s="25"/>
      <c r="Q1579" s="25" t="s">
        <v>465</v>
      </c>
      <c r="R1579" s="25" t="s">
        <v>465</v>
      </c>
      <c r="S1579" s="48" t="s">
        <v>1708</v>
      </c>
    </row>
    <row r="1580" spans="1:19" x14ac:dyDescent="0.25">
      <c r="A1580" s="47" t="s">
        <v>1693</v>
      </c>
      <c r="B1580" s="44">
        <v>4</v>
      </c>
      <c r="C1580" s="25" t="s">
        <v>1095</v>
      </c>
      <c r="D1580" s="25" t="s">
        <v>107</v>
      </c>
      <c r="E1580" s="26">
        <v>45674</v>
      </c>
      <c r="F1580" s="26">
        <v>45733</v>
      </c>
      <c r="G1580" s="25" t="s">
        <v>107</v>
      </c>
      <c r="H1580" s="26">
        <v>45674</v>
      </c>
      <c r="I1580" s="26">
        <v>45862</v>
      </c>
      <c r="J1580" s="25"/>
      <c r="K1580" s="25"/>
      <c r="L1580" s="27">
        <v>0.5</v>
      </c>
      <c r="M1580" s="26" t="s">
        <v>2</v>
      </c>
      <c r="N1580" s="25" t="str" cm="1">
        <f t="array" ref="N1580">_xlfn.IFS(L1580=100%,"выполнено",L1580=0%,"не выполнено",L1580&gt;0%,"в работе",L1580&lt;100%,"в работе")</f>
        <v>в работе</v>
      </c>
      <c r="O1580" s="25"/>
      <c r="P1580" s="25"/>
      <c r="Q1580" s="25" t="s">
        <v>465</v>
      </c>
      <c r="R1580" s="25" t="s">
        <v>465</v>
      </c>
      <c r="S1580" s="48" t="s">
        <v>1708</v>
      </c>
    </row>
    <row r="1581" spans="1:19" x14ac:dyDescent="0.25">
      <c r="A1581" s="47" t="s">
        <v>1693</v>
      </c>
      <c r="B1581" s="44">
        <v>4</v>
      </c>
      <c r="C1581" s="25" t="s">
        <v>1096</v>
      </c>
      <c r="D1581" s="25" t="s">
        <v>27</v>
      </c>
      <c r="E1581" s="26">
        <v>45699</v>
      </c>
      <c r="F1581" s="26">
        <v>45727</v>
      </c>
      <c r="G1581" s="25" t="s">
        <v>27</v>
      </c>
      <c r="H1581" s="26">
        <v>45699</v>
      </c>
      <c r="I1581" s="26">
        <v>45727</v>
      </c>
      <c r="J1581" s="25"/>
      <c r="K1581" s="25"/>
      <c r="L1581" s="27">
        <v>1</v>
      </c>
      <c r="M1581" s="26">
        <v>45727</v>
      </c>
      <c r="N1581" s="25" t="str" cm="1">
        <f t="array" ref="N1581">_xlfn.IFS(L1581=100%,"выполнено",L1581=0%,"не выполнено",L1581&gt;0%,"в работе",L1581&lt;100%,"в работе")</f>
        <v>выполнено</v>
      </c>
      <c r="O1581" s="25"/>
      <c r="P1581" s="25"/>
      <c r="Q1581" s="25" t="s">
        <v>465</v>
      </c>
      <c r="R1581" s="25" t="s">
        <v>465</v>
      </c>
      <c r="S1581" s="48" t="s">
        <v>1708</v>
      </c>
    </row>
    <row r="1582" spans="1:19" x14ac:dyDescent="0.25">
      <c r="A1582" s="47" t="s">
        <v>1693</v>
      </c>
      <c r="B1582" s="44">
        <v>5</v>
      </c>
      <c r="C1582" s="25" t="s">
        <v>1097</v>
      </c>
      <c r="D1582" s="25" t="s">
        <v>7</v>
      </c>
      <c r="E1582" s="26">
        <v>45699</v>
      </c>
      <c r="F1582" s="26">
        <v>45699</v>
      </c>
      <c r="G1582" s="25" t="s">
        <v>7</v>
      </c>
      <c r="H1582" s="26">
        <v>45699</v>
      </c>
      <c r="I1582" s="26">
        <v>45699</v>
      </c>
      <c r="J1582" s="25"/>
      <c r="K1582" s="25"/>
      <c r="L1582" s="27">
        <v>1</v>
      </c>
      <c r="M1582" s="26">
        <v>45699</v>
      </c>
      <c r="N1582" s="25" t="str" cm="1">
        <f t="array" ref="N1582">_xlfn.IFS(L1582=100%,"выполнено",L1582=0%,"не выполнено",L1582&gt;0%,"в работе",L1582&lt;100%,"в работе")</f>
        <v>выполнено</v>
      </c>
      <c r="O1582" s="25"/>
      <c r="P1582" s="25"/>
      <c r="Q1582" s="25" t="s">
        <v>465</v>
      </c>
      <c r="R1582" s="25" t="s">
        <v>465</v>
      </c>
      <c r="S1582" s="48" t="s">
        <v>1708</v>
      </c>
    </row>
    <row r="1583" spans="1:19" x14ac:dyDescent="0.25">
      <c r="A1583" s="47" t="s">
        <v>1693</v>
      </c>
      <c r="B1583" s="44">
        <v>6</v>
      </c>
      <c r="C1583" s="25" t="s">
        <v>1098</v>
      </c>
      <c r="D1583" s="25" t="s">
        <v>7</v>
      </c>
      <c r="E1583" s="26">
        <v>45699</v>
      </c>
      <c r="F1583" s="26">
        <v>45699</v>
      </c>
      <c r="G1583" s="25" t="s">
        <v>7</v>
      </c>
      <c r="H1583" s="26">
        <v>45699</v>
      </c>
      <c r="I1583" s="26">
        <v>45699</v>
      </c>
      <c r="J1583" s="25"/>
      <c r="K1583" s="25"/>
      <c r="L1583" s="27">
        <v>1</v>
      </c>
      <c r="M1583" s="26">
        <v>45699</v>
      </c>
      <c r="N1583" s="25" t="str" cm="1">
        <f t="array" ref="N1583">_xlfn.IFS(L1583=100%,"выполнено",L1583=0%,"не выполнено",L1583&gt;0%,"в работе",L1583&lt;100%,"в работе")</f>
        <v>выполнено</v>
      </c>
      <c r="O1583" s="25"/>
      <c r="P1583" s="25"/>
      <c r="Q1583" s="25" t="s">
        <v>1719</v>
      </c>
      <c r="R1583" s="25" t="s">
        <v>1719</v>
      </c>
      <c r="S1583" s="48" t="s">
        <v>1708</v>
      </c>
    </row>
    <row r="1584" spans="1:19" x14ac:dyDescent="0.25">
      <c r="A1584" s="47" t="s">
        <v>1693</v>
      </c>
      <c r="B1584" s="44">
        <v>6</v>
      </c>
      <c r="C1584" s="25" t="s">
        <v>1099</v>
      </c>
      <c r="D1584" s="25" t="s">
        <v>7</v>
      </c>
      <c r="E1584" s="26">
        <v>45699</v>
      </c>
      <c r="F1584" s="26">
        <v>45699</v>
      </c>
      <c r="G1584" s="25" t="s">
        <v>7</v>
      </c>
      <c r="H1584" s="26">
        <v>45699</v>
      </c>
      <c r="I1584" s="26">
        <v>45699</v>
      </c>
      <c r="J1584" s="25"/>
      <c r="K1584" s="25"/>
      <c r="L1584" s="27">
        <v>1</v>
      </c>
      <c r="M1584" s="26">
        <v>45699</v>
      </c>
      <c r="N1584" s="25" t="str" cm="1">
        <f t="array" ref="N1584">_xlfn.IFS(L1584=100%,"выполнено",L1584=0%,"не выполнено",L1584&gt;0%,"в работе",L1584&lt;100%,"в работе")</f>
        <v>выполнено</v>
      </c>
      <c r="O1584" s="25"/>
      <c r="P1584" s="25"/>
      <c r="Q1584" s="25" t="s">
        <v>1719</v>
      </c>
      <c r="R1584" s="25" t="s">
        <v>1719</v>
      </c>
      <c r="S1584" s="48" t="s">
        <v>1708</v>
      </c>
    </row>
    <row r="1585" spans="1:19" x14ac:dyDescent="0.25">
      <c r="A1585" s="47" t="s">
        <v>1693</v>
      </c>
      <c r="B1585" s="44">
        <v>6</v>
      </c>
      <c r="C1585" s="25" t="s">
        <v>1100</v>
      </c>
      <c r="D1585" s="25" t="s">
        <v>7</v>
      </c>
      <c r="E1585" s="26">
        <v>45699</v>
      </c>
      <c r="F1585" s="26">
        <v>45699</v>
      </c>
      <c r="G1585" s="25" t="s">
        <v>7</v>
      </c>
      <c r="H1585" s="26">
        <v>45699</v>
      </c>
      <c r="I1585" s="26">
        <v>45699</v>
      </c>
      <c r="J1585" s="25"/>
      <c r="K1585" s="25"/>
      <c r="L1585" s="27">
        <v>1</v>
      </c>
      <c r="M1585" s="26">
        <v>45699</v>
      </c>
      <c r="N1585" s="25" t="str" cm="1">
        <f t="array" ref="N1585">_xlfn.IFS(L1585=100%,"выполнено",L1585=0%,"не выполнено",L1585&gt;0%,"в работе",L1585&lt;100%,"в работе")</f>
        <v>выполнено</v>
      </c>
      <c r="O1585" s="25"/>
      <c r="P1585" s="25"/>
      <c r="Q1585" s="25" t="s">
        <v>1719</v>
      </c>
      <c r="R1585" s="25" t="s">
        <v>1719</v>
      </c>
      <c r="S1585" s="48" t="s">
        <v>1708</v>
      </c>
    </row>
    <row r="1586" spans="1:19" x14ac:dyDescent="0.25">
      <c r="A1586" s="47" t="s">
        <v>1693</v>
      </c>
      <c r="B1586" s="44">
        <v>5</v>
      </c>
      <c r="C1586" s="25" t="s">
        <v>1101</v>
      </c>
      <c r="D1586" s="25" t="s">
        <v>7</v>
      </c>
      <c r="E1586" s="26">
        <v>45705</v>
      </c>
      <c r="F1586" s="26">
        <v>45705</v>
      </c>
      <c r="G1586" s="25" t="s">
        <v>7</v>
      </c>
      <c r="H1586" s="26">
        <v>45705</v>
      </c>
      <c r="I1586" s="26">
        <v>45705</v>
      </c>
      <c r="J1586" s="25"/>
      <c r="K1586" s="25"/>
      <c r="L1586" s="27">
        <v>1</v>
      </c>
      <c r="M1586" s="26">
        <v>45705</v>
      </c>
      <c r="N1586" s="25" t="str" cm="1">
        <f t="array" ref="N1586">_xlfn.IFS(L1586=100%,"выполнено",L1586=0%,"не выполнено",L1586&gt;0%,"в работе",L1586&lt;100%,"в работе")</f>
        <v>выполнено</v>
      </c>
      <c r="O1586" s="25"/>
      <c r="P1586" s="25"/>
      <c r="Q1586" s="25" t="s">
        <v>465</v>
      </c>
      <c r="R1586" s="25" t="s">
        <v>465</v>
      </c>
      <c r="S1586" s="48" t="s">
        <v>1708</v>
      </c>
    </row>
    <row r="1587" spans="1:19" x14ac:dyDescent="0.25">
      <c r="A1587" s="47" t="s">
        <v>1693</v>
      </c>
      <c r="B1587" s="44">
        <v>6</v>
      </c>
      <c r="C1587" s="25" t="s">
        <v>1102</v>
      </c>
      <c r="D1587" s="25" t="s">
        <v>7</v>
      </c>
      <c r="E1587" s="26">
        <v>45705</v>
      </c>
      <c r="F1587" s="26">
        <v>45705</v>
      </c>
      <c r="G1587" s="25" t="s">
        <v>7</v>
      </c>
      <c r="H1587" s="26">
        <v>45705</v>
      </c>
      <c r="I1587" s="26">
        <v>45705</v>
      </c>
      <c r="J1587" s="25"/>
      <c r="K1587" s="25"/>
      <c r="L1587" s="27">
        <v>1</v>
      </c>
      <c r="M1587" s="26">
        <v>45705</v>
      </c>
      <c r="N1587" s="25" t="str" cm="1">
        <f t="array" ref="N1587">_xlfn.IFS(L1587=100%,"выполнено",L1587=0%,"не выполнено",L1587&gt;0%,"в работе",L1587&lt;100%,"в работе")</f>
        <v>выполнено</v>
      </c>
      <c r="O1587" s="25"/>
      <c r="P1587" s="25"/>
      <c r="Q1587" s="25" t="s">
        <v>1719</v>
      </c>
      <c r="R1587" s="25" t="s">
        <v>1719</v>
      </c>
      <c r="S1587" s="48" t="s">
        <v>1708</v>
      </c>
    </row>
    <row r="1588" spans="1:19" x14ac:dyDescent="0.25">
      <c r="A1588" s="47" t="s">
        <v>1693</v>
      </c>
      <c r="B1588" s="44">
        <v>5</v>
      </c>
      <c r="C1588" s="25" t="s">
        <v>1103</v>
      </c>
      <c r="D1588" s="25" t="s">
        <v>7</v>
      </c>
      <c r="E1588" s="26">
        <v>45714</v>
      </c>
      <c r="F1588" s="26">
        <v>45714</v>
      </c>
      <c r="G1588" s="25" t="s">
        <v>7</v>
      </c>
      <c r="H1588" s="26">
        <v>45714</v>
      </c>
      <c r="I1588" s="26">
        <v>45714</v>
      </c>
      <c r="J1588" s="25"/>
      <c r="K1588" s="25"/>
      <c r="L1588" s="27">
        <v>1</v>
      </c>
      <c r="M1588" s="26">
        <v>45714</v>
      </c>
      <c r="N1588" s="25" t="str" cm="1">
        <f t="array" ref="N1588">_xlfn.IFS(L1588=100%,"выполнено",L1588=0%,"не выполнено",L1588&gt;0%,"в работе",L1588&lt;100%,"в работе")</f>
        <v>выполнено</v>
      </c>
      <c r="O1588" s="25"/>
      <c r="P1588" s="25"/>
      <c r="Q1588" s="25" t="s">
        <v>465</v>
      </c>
      <c r="R1588" s="25" t="s">
        <v>465</v>
      </c>
      <c r="S1588" s="48" t="s">
        <v>1708</v>
      </c>
    </row>
    <row r="1589" spans="1:19" x14ac:dyDescent="0.25">
      <c r="A1589" s="47" t="s">
        <v>1693</v>
      </c>
      <c r="B1589" s="44">
        <v>6</v>
      </c>
      <c r="C1589" s="25" t="s">
        <v>1104</v>
      </c>
      <c r="D1589" s="25" t="s">
        <v>7</v>
      </c>
      <c r="E1589" s="26">
        <v>45714</v>
      </c>
      <c r="F1589" s="26">
        <v>45714</v>
      </c>
      <c r="G1589" s="25" t="s">
        <v>7</v>
      </c>
      <c r="H1589" s="26">
        <v>45714</v>
      </c>
      <c r="I1589" s="26">
        <v>45714</v>
      </c>
      <c r="J1589" s="25"/>
      <c r="K1589" s="25"/>
      <c r="L1589" s="27">
        <v>1</v>
      </c>
      <c r="M1589" s="26">
        <v>45714</v>
      </c>
      <c r="N1589" s="25" t="str" cm="1">
        <f t="array" ref="N1589">_xlfn.IFS(L1589=100%,"выполнено",L1589=0%,"не выполнено",L1589&gt;0%,"в работе",L1589&lt;100%,"в работе")</f>
        <v>выполнено</v>
      </c>
      <c r="O1589" s="25"/>
      <c r="P1589" s="25"/>
      <c r="Q1589" s="25" t="s">
        <v>1719</v>
      </c>
      <c r="R1589" s="25" t="s">
        <v>1719</v>
      </c>
      <c r="S1589" s="48" t="s">
        <v>1708</v>
      </c>
    </row>
    <row r="1590" spans="1:19" x14ac:dyDescent="0.25">
      <c r="A1590" s="47" t="s">
        <v>1693</v>
      </c>
      <c r="B1590" s="44">
        <v>6</v>
      </c>
      <c r="C1590" s="25" t="s">
        <v>1105</v>
      </c>
      <c r="D1590" s="25" t="s">
        <v>7</v>
      </c>
      <c r="E1590" s="26">
        <v>45714</v>
      </c>
      <c r="F1590" s="26">
        <v>45714</v>
      </c>
      <c r="G1590" s="25" t="s">
        <v>7</v>
      </c>
      <c r="H1590" s="26">
        <v>45714</v>
      </c>
      <c r="I1590" s="26">
        <v>45714</v>
      </c>
      <c r="J1590" s="25"/>
      <c r="K1590" s="25"/>
      <c r="L1590" s="27">
        <v>1</v>
      </c>
      <c r="M1590" s="26">
        <v>45714</v>
      </c>
      <c r="N1590" s="25" t="str" cm="1">
        <f t="array" ref="N1590">_xlfn.IFS(L1590=100%,"выполнено",L1590=0%,"не выполнено",L1590&gt;0%,"в работе",L1590&lt;100%,"в работе")</f>
        <v>выполнено</v>
      </c>
      <c r="O1590" s="25"/>
      <c r="P1590" s="25"/>
      <c r="Q1590" s="25" t="s">
        <v>1719</v>
      </c>
      <c r="R1590" s="25" t="s">
        <v>1719</v>
      </c>
      <c r="S1590" s="48" t="s">
        <v>1708</v>
      </c>
    </row>
    <row r="1591" spans="1:19" x14ac:dyDescent="0.25">
      <c r="A1591" s="47" t="s">
        <v>1693</v>
      </c>
      <c r="B1591" s="44">
        <v>6</v>
      </c>
      <c r="C1591" s="25" t="s">
        <v>1106</v>
      </c>
      <c r="D1591" s="25" t="s">
        <v>7</v>
      </c>
      <c r="E1591" s="26">
        <v>45714</v>
      </c>
      <c r="F1591" s="26">
        <v>45714</v>
      </c>
      <c r="G1591" s="25" t="s">
        <v>7</v>
      </c>
      <c r="H1591" s="26">
        <v>45714</v>
      </c>
      <c r="I1591" s="26">
        <v>45714</v>
      </c>
      <c r="J1591" s="25"/>
      <c r="K1591" s="25"/>
      <c r="L1591" s="27">
        <v>1</v>
      </c>
      <c r="M1591" s="26">
        <v>45714</v>
      </c>
      <c r="N1591" s="25" t="str" cm="1">
        <f t="array" ref="N1591">_xlfn.IFS(L1591=100%,"выполнено",L1591=0%,"не выполнено",L1591&gt;0%,"в работе",L1591&lt;100%,"в работе")</f>
        <v>выполнено</v>
      </c>
      <c r="O1591" s="25"/>
      <c r="P1591" s="25"/>
      <c r="Q1591" s="25" t="s">
        <v>1719</v>
      </c>
      <c r="R1591" s="25" t="s">
        <v>1719</v>
      </c>
      <c r="S1591" s="48" t="s">
        <v>1708</v>
      </c>
    </row>
    <row r="1592" spans="1:19" x14ac:dyDescent="0.25">
      <c r="A1592" s="47" t="s">
        <v>1693</v>
      </c>
      <c r="B1592" s="44">
        <v>5</v>
      </c>
      <c r="C1592" s="25" t="s">
        <v>1107</v>
      </c>
      <c r="D1592" s="25" t="s">
        <v>7</v>
      </c>
      <c r="E1592" s="26">
        <v>45715</v>
      </c>
      <c r="F1592" s="26">
        <v>45715</v>
      </c>
      <c r="G1592" s="25" t="s">
        <v>7</v>
      </c>
      <c r="H1592" s="26">
        <v>45715</v>
      </c>
      <c r="I1592" s="26">
        <v>45715</v>
      </c>
      <c r="J1592" s="25"/>
      <c r="K1592" s="25"/>
      <c r="L1592" s="27">
        <v>1</v>
      </c>
      <c r="M1592" s="26">
        <v>45715</v>
      </c>
      <c r="N1592" s="25" t="str" cm="1">
        <f t="array" ref="N1592">_xlfn.IFS(L1592=100%,"выполнено",L1592=0%,"не выполнено",L1592&gt;0%,"в работе",L1592&lt;100%,"в работе")</f>
        <v>выполнено</v>
      </c>
      <c r="O1592" s="25"/>
      <c r="P1592" s="25"/>
      <c r="Q1592" s="25" t="s">
        <v>465</v>
      </c>
      <c r="R1592" s="25" t="s">
        <v>465</v>
      </c>
      <c r="S1592" s="48" t="s">
        <v>1708</v>
      </c>
    </row>
    <row r="1593" spans="1:19" x14ac:dyDescent="0.25">
      <c r="A1593" s="47" t="s">
        <v>1693</v>
      </c>
      <c r="B1593" s="44">
        <v>6</v>
      </c>
      <c r="C1593" s="25" t="s">
        <v>1108</v>
      </c>
      <c r="D1593" s="25" t="s">
        <v>7</v>
      </c>
      <c r="E1593" s="26">
        <v>45715</v>
      </c>
      <c r="F1593" s="26">
        <v>45715</v>
      </c>
      <c r="G1593" s="25" t="s">
        <v>7</v>
      </c>
      <c r="H1593" s="26">
        <v>45715</v>
      </c>
      <c r="I1593" s="26">
        <v>45715</v>
      </c>
      <c r="J1593" s="25"/>
      <c r="K1593" s="25"/>
      <c r="L1593" s="27">
        <v>1</v>
      </c>
      <c r="M1593" s="26">
        <v>45715</v>
      </c>
      <c r="N1593" s="25" t="str" cm="1">
        <f t="array" ref="N1593">_xlfn.IFS(L1593=100%,"выполнено",L1593=0%,"не выполнено",L1593&gt;0%,"в работе",L1593&lt;100%,"в работе")</f>
        <v>выполнено</v>
      </c>
      <c r="O1593" s="25"/>
      <c r="P1593" s="25"/>
      <c r="Q1593" s="25" t="s">
        <v>1719</v>
      </c>
      <c r="R1593" s="25" t="s">
        <v>1719</v>
      </c>
      <c r="S1593" s="48" t="s">
        <v>1708</v>
      </c>
    </row>
    <row r="1594" spans="1:19" x14ac:dyDescent="0.25">
      <c r="A1594" s="47" t="s">
        <v>1693</v>
      </c>
      <c r="B1594" s="44">
        <v>6</v>
      </c>
      <c r="C1594" s="25" t="s">
        <v>1109</v>
      </c>
      <c r="D1594" s="25" t="s">
        <v>7</v>
      </c>
      <c r="E1594" s="26">
        <v>45715</v>
      </c>
      <c r="F1594" s="26">
        <v>45715</v>
      </c>
      <c r="G1594" s="25" t="s">
        <v>7</v>
      </c>
      <c r="H1594" s="26">
        <v>45715</v>
      </c>
      <c r="I1594" s="26">
        <v>45715</v>
      </c>
      <c r="J1594" s="25"/>
      <c r="K1594" s="25"/>
      <c r="L1594" s="27">
        <v>1</v>
      </c>
      <c r="M1594" s="26">
        <v>45715</v>
      </c>
      <c r="N1594" s="25" t="str" cm="1">
        <f t="array" ref="N1594">_xlfn.IFS(L1594=100%,"выполнено",L1594=0%,"не выполнено",L1594&gt;0%,"в работе",L1594&lt;100%,"в работе")</f>
        <v>выполнено</v>
      </c>
      <c r="O1594" s="25"/>
      <c r="P1594" s="25"/>
      <c r="Q1594" s="25" t="s">
        <v>1719</v>
      </c>
      <c r="R1594" s="25" t="s">
        <v>1719</v>
      </c>
      <c r="S1594" s="48" t="s">
        <v>1708</v>
      </c>
    </row>
    <row r="1595" spans="1:19" x14ac:dyDescent="0.25">
      <c r="A1595" s="47" t="s">
        <v>1693</v>
      </c>
      <c r="B1595" s="44">
        <v>5</v>
      </c>
      <c r="C1595" s="25" t="s">
        <v>1110</v>
      </c>
      <c r="D1595" s="25" t="s">
        <v>7</v>
      </c>
      <c r="E1595" s="26">
        <v>45719</v>
      </c>
      <c r="F1595" s="26">
        <v>45719</v>
      </c>
      <c r="G1595" s="25" t="s">
        <v>7</v>
      </c>
      <c r="H1595" s="26">
        <v>45719</v>
      </c>
      <c r="I1595" s="26">
        <v>45719</v>
      </c>
      <c r="J1595" s="25"/>
      <c r="K1595" s="25"/>
      <c r="L1595" s="27">
        <v>1</v>
      </c>
      <c r="M1595" s="26">
        <v>45719</v>
      </c>
      <c r="N1595" s="25" t="str" cm="1">
        <f t="array" ref="N1595">_xlfn.IFS(L1595=100%,"выполнено",L1595=0%,"не выполнено",L1595&gt;0%,"в работе",L1595&lt;100%,"в работе")</f>
        <v>выполнено</v>
      </c>
      <c r="O1595" s="25"/>
      <c r="P1595" s="25"/>
      <c r="Q1595" s="25" t="s">
        <v>465</v>
      </c>
      <c r="R1595" s="25" t="s">
        <v>465</v>
      </c>
      <c r="S1595" s="48" t="s">
        <v>1708</v>
      </c>
    </row>
    <row r="1596" spans="1:19" x14ac:dyDescent="0.25">
      <c r="A1596" s="47" t="s">
        <v>1693</v>
      </c>
      <c r="B1596" s="44">
        <v>6</v>
      </c>
      <c r="C1596" s="25" t="s">
        <v>1111</v>
      </c>
      <c r="D1596" s="25" t="s">
        <v>7</v>
      </c>
      <c r="E1596" s="26">
        <v>45719</v>
      </c>
      <c r="F1596" s="26">
        <v>45719</v>
      </c>
      <c r="G1596" s="25" t="s">
        <v>7</v>
      </c>
      <c r="H1596" s="26">
        <v>45719</v>
      </c>
      <c r="I1596" s="26">
        <v>45719</v>
      </c>
      <c r="J1596" s="25"/>
      <c r="K1596" s="25"/>
      <c r="L1596" s="27">
        <v>1</v>
      </c>
      <c r="M1596" s="26">
        <v>45719</v>
      </c>
      <c r="N1596" s="25" t="str" cm="1">
        <f t="array" ref="N1596">_xlfn.IFS(L1596=100%,"выполнено",L1596=0%,"не выполнено",L1596&gt;0%,"в работе",L1596&lt;100%,"в работе")</f>
        <v>выполнено</v>
      </c>
      <c r="O1596" s="25"/>
      <c r="P1596" s="25"/>
      <c r="Q1596" s="25" t="s">
        <v>1719</v>
      </c>
      <c r="R1596" s="25" t="s">
        <v>1719</v>
      </c>
      <c r="S1596" s="48" t="s">
        <v>1708</v>
      </c>
    </row>
    <row r="1597" spans="1:19" x14ac:dyDescent="0.25">
      <c r="A1597" s="47" t="s">
        <v>1693</v>
      </c>
      <c r="B1597" s="44">
        <v>5</v>
      </c>
      <c r="C1597" s="25" t="s">
        <v>1112</v>
      </c>
      <c r="D1597" s="25" t="s">
        <v>7</v>
      </c>
      <c r="E1597" s="26">
        <v>45727</v>
      </c>
      <c r="F1597" s="26">
        <v>45727</v>
      </c>
      <c r="G1597" s="25" t="s">
        <v>7</v>
      </c>
      <c r="H1597" s="26">
        <v>45727</v>
      </c>
      <c r="I1597" s="26">
        <v>45727</v>
      </c>
      <c r="J1597" s="25"/>
      <c r="K1597" s="25"/>
      <c r="L1597" s="27">
        <v>1</v>
      </c>
      <c r="M1597" s="26">
        <v>45727</v>
      </c>
      <c r="N1597" s="25" t="str" cm="1">
        <f t="array" ref="N1597">_xlfn.IFS(L1597=100%,"выполнено",L1597=0%,"не выполнено",L1597&gt;0%,"в работе",L1597&lt;100%,"в работе")</f>
        <v>выполнено</v>
      </c>
      <c r="O1597" s="25"/>
      <c r="P1597" s="25"/>
      <c r="Q1597" s="25" t="s">
        <v>465</v>
      </c>
      <c r="R1597" s="25" t="s">
        <v>465</v>
      </c>
      <c r="S1597" s="48" t="s">
        <v>1708</v>
      </c>
    </row>
    <row r="1598" spans="1:19" x14ac:dyDescent="0.25">
      <c r="A1598" s="47" t="s">
        <v>1693</v>
      </c>
      <c r="B1598" s="44">
        <v>6</v>
      </c>
      <c r="C1598" s="25" t="s">
        <v>1113</v>
      </c>
      <c r="D1598" s="25" t="s">
        <v>7</v>
      </c>
      <c r="E1598" s="26">
        <v>45727</v>
      </c>
      <c r="F1598" s="26">
        <v>45727</v>
      </c>
      <c r="G1598" s="25" t="s">
        <v>7</v>
      </c>
      <c r="H1598" s="26">
        <v>45727</v>
      </c>
      <c r="I1598" s="26">
        <v>45727</v>
      </c>
      <c r="J1598" s="25"/>
      <c r="K1598" s="25"/>
      <c r="L1598" s="27">
        <v>1</v>
      </c>
      <c r="M1598" s="26">
        <v>45727</v>
      </c>
      <c r="N1598" s="25" t="str" cm="1">
        <f t="array" ref="N1598">_xlfn.IFS(L1598=100%,"выполнено",L1598=0%,"не выполнено",L1598&gt;0%,"в работе",L1598&lt;100%,"в работе")</f>
        <v>выполнено</v>
      </c>
      <c r="O1598" s="25"/>
      <c r="P1598" s="25"/>
      <c r="Q1598" s="25" t="s">
        <v>1719</v>
      </c>
      <c r="R1598" s="25" t="s">
        <v>1719</v>
      </c>
      <c r="S1598" s="48" t="s">
        <v>1708</v>
      </c>
    </row>
    <row r="1599" spans="1:19" x14ac:dyDescent="0.25">
      <c r="A1599" s="47" t="s">
        <v>1693</v>
      </c>
      <c r="B1599" s="44">
        <v>6</v>
      </c>
      <c r="C1599" s="25" t="s">
        <v>1114</v>
      </c>
      <c r="D1599" s="25" t="s">
        <v>7</v>
      </c>
      <c r="E1599" s="26">
        <v>45727</v>
      </c>
      <c r="F1599" s="26">
        <v>45727</v>
      </c>
      <c r="G1599" s="25" t="s">
        <v>7</v>
      </c>
      <c r="H1599" s="26">
        <v>45727</v>
      </c>
      <c r="I1599" s="26">
        <v>45727</v>
      </c>
      <c r="J1599" s="25"/>
      <c r="K1599" s="25"/>
      <c r="L1599" s="27">
        <v>1</v>
      </c>
      <c r="M1599" s="26">
        <v>45727</v>
      </c>
      <c r="N1599" s="25" t="str" cm="1">
        <f t="array" ref="N1599">_xlfn.IFS(L1599=100%,"выполнено",L1599=0%,"не выполнено",L1599&gt;0%,"в работе",L1599&lt;100%,"в работе")</f>
        <v>выполнено</v>
      </c>
      <c r="O1599" s="25"/>
      <c r="P1599" s="25"/>
      <c r="Q1599" s="25" t="s">
        <v>1719</v>
      </c>
      <c r="R1599" s="25" t="s">
        <v>1719</v>
      </c>
      <c r="S1599" s="48" t="s">
        <v>1708</v>
      </c>
    </row>
    <row r="1600" spans="1:19" x14ac:dyDescent="0.25">
      <c r="A1600" s="47" t="s">
        <v>1693</v>
      </c>
      <c r="B1600" s="44">
        <v>3</v>
      </c>
      <c r="C1600" s="25" t="s">
        <v>1115</v>
      </c>
      <c r="D1600" s="25" t="s">
        <v>7</v>
      </c>
      <c r="E1600" s="26">
        <v>45734</v>
      </c>
      <c r="F1600" s="26">
        <v>45734</v>
      </c>
      <c r="G1600" s="25" t="s">
        <v>7</v>
      </c>
      <c r="H1600" s="26">
        <v>45833</v>
      </c>
      <c r="I1600" s="26">
        <v>45833</v>
      </c>
      <c r="J1600" s="25"/>
      <c r="K1600" s="25"/>
      <c r="L1600" s="27">
        <v>0</v>
      </c>
      <c r="M1600" s="26" t="s">
        <v>2</v>
      </c>
      <c r="N1600" s="25" t="str" cm="1">
        <f t="array" ref="N1600">_xlfn.IFS(L1600=100%,"выполнено",L1600=0%,"не выполнено",L1600&gt;0%,"в работе",L1600&lt;100%,"в работе")</f>
        <v>не выполнено</v>
      </c>
      <c r="O1600" s="25"/>
      <c r="P1600" s="25"/>
      <c r="Q1600" s="25" t="s">
        <v>1719</v>
      </c>
      <c r="R1600" s="25" t="s">
        <v>1719</v>
      </c>
      <c r="S1600" s="48" t="s">
        <v>1708</v>
      </c>
    </row>
    <row r="1601" spans="1:19" x14ac:dyDescent="0.25">
      <c r="A1601" s="47" t="s">
        <v>1693</v>
      </c>
      <c r="B1601" s="44">
        <v>3</v>
      </c>
      <c r="C1601" s="25" t="s">
        <v>1116</v>
      </c>
      <c r="D1601" s="25" t="s">
        <v>7</v>
      </c>
      <c r="E1601" s="26">
        <v>45721</v>
      </c>
      <c r="F1601" s="26">
        <v>45721</v>
      </c>
      <c r="G1601" s="25" t="s">
        <v>7</v>
      </c>
      <c r="H1601" s="26">
        <v>45833</v>
      </c>
      <c r="I1601" s="26">
        <v>45833</v>
      </c>
      <c r="J1601" s="25"/>
      <c r="K1601" s="25"/>
      <c r="L1601" s="27">
        <v>0</v>
      </c>
      <c r="M1601" s="26" t="s">
        <v>2</v>
      </c>
      <c r="N1601" s="25" t="str" cm="1">
        <f t="array" ref="N1601">_xlfn.IFS(L1601=100%,"выполнено",L1601=0%,"не выполнено",L1601&gt;0%,"в работе",L1601&lt;100%,"в работе")</f>
        <v>не выполнено</v>
      </c>
      <c r="O1601" s="25"/>
      <c r="P1601" s="25"/>
      <c r="Q1601" s="25" t="s">
        <v>1719</v>
      </c>
      <c r="R1601" s="25" t="s">
        <v>1719</v>
      </c>
      <c r="S1601" s="48" t="s">
        <v>1708</v>
      </c>
    </row>
    <row r="1602" spans="1:19" x14ac:dyDescent="0.25">
      <c r="A1602" s="47" t="s">
        <v>1693</v>
      </c>
      <c r="B1602" s="44">
        <v>3</v>
      </c>
      <c r="C1602" s="25" t="s">
        <v>1117</v>
      </c>
      <c r="D1602" s="25" t="s">
        <v>7</v>
      </c>
      <c r="E1602" s="26">
        <v>45922</v>
      </c>
      <c r="F1602" s="26">
        <v>45922</v>
      </c>
      <c r="G1602" s="25" t="s">
        <v>7</v>
      </c>
      <c r="H1602" s="26">
        <v>45994</v>
      </c>
      <c r="I1602" s="26">
        <v>45994</v>
      </c>
      <c r="J1602" s="25"/>
      <c r="K1602" s="25"/>
      <c r="L1602" s="27">
        <v>0</v>
      </c>
      <c r="M1602" s="26" t="s">
        <v>2</v>
      </c>
      <c r="N1602" s="25" t="str" cm="1">
        <f t="array" ref="N1602">_xlfn.IFS(L1602=100%,"выполнено",L1602=0%,"не выполнено",L1602&gt;0%,"в работе",L1602&lt;100%,"в работе")</f>
        <v>не выполнено</v>
      </c>
      <c r="O1602" s="25"/>
      <c r="P1602" s="25"/>
      <c r="Q1602" s="25" t="s">
        <v>1719</v>
      </c>
      <c r="R1602" s="25" t="s">
        <v>1719</v>
      </c>
      <c r="S1602" s="48" t="s">
        <v>1708</v>
      </c>
    </row>
    <row r="1603" spans="1:19" x14ac:dyDescent="0.25">
      <c r="A1603" s="47" t="s">
        <v>1693</v>
      </c>
      <c r="B1603" s="44">
        <v>3</v>
      </c>
      <c r="C1603" s="25" t="s">
        <v>1118</v>
      </c>
      <c r="D1603" s="25" t="s">
        <v>7</v>
      </c>
      <c r="E1603" s="26">
        <v>45922</v>
      </c>
      <c r="F1603" s="26">
        <v>45922</v>
      </c>
      <c r="G1603" s="25" t="s">
        <v>7</v>
      </c>
      <c r="H1603" s="26">
        <v>45994</v>
      </c>
      <c r="I1603" s="26">
        <v>45994</v>
      </c>
      <c r="J1603" s="25"/>
      <c r="K1603" s="25"/>
      <c r="L1603" s="27">
        <v>0</v>
      </c>
      <c r="M1603" s="26" t="s">
        <v>2</v>
      </c>
      <c r="N1603" s="25" t="str" cm="1">
        <f t="array" ref="N1603">_xlfn.IFS(L1603=100%,"выполнено",L1603=0%,"не выполнено",L1603&gt;0%,"в работе",L1603&lt;100%,"в работе")</f>
        <v>не выполнено</v>
      </c>
      <c r="O1603" s="25"/>
      <c r="P1603" s="25"/>
      <c r="Q1603" s="25" t="s">
        <v>1719</v>
      </c>
      <c r="R1603" s="25" t="s">
        <v>1719</v>
      </c>
      <c r="S1603" s="48" t="s">
        <v>1708</v>
      </c>
    </row>
    <row r="1604" spans="1:19" x14ac:dyDescent="0.25">
      <c r="A1604" s="47" t="s">
        <v>1693</v>
      </c>
      <c r="B1604" s="44">
        <v>3</v>
      </c>
      <c r="C1604" s="25" t="s">
        <v>1119</v>
      </c>
      <c r="D1604" s="25" t="s">
        <v>7</v>
      </c>
      <c r="E1604" s="26">
        <v>45873</v>
      </c>
      <c r="F1604" s="26">
        <v>45873</v>
      </c>
      <c r="G1604" s="25" t="s">
        <v>7</v>
      </c>
      <c r="H1604" s="26">
        <v>45939</v>
      </c>
      <c r="I1604" s="26">
        <v>45939</v>
      </c>
      <c r="J1604" s="25"/>
      <c r="K1604" s="25"/>
      <c r="L1604" s="27">
        <v>0</v>
      </c>
      <c r="M1604" s="26" t="s">
        <v>2</v>
      </c>
      <c r="N1604" s="25" t="str" cm="1">
        <f t="array" ref="N1604">_xlfn.IFS(L1604=100%,"выполнено",L1604=0%,"не выполнено",L1604&gt;0%,"в работе",L1604&lt;100%,"в работе")</f>
        <v>не выполнено</v>
      </c>
      <c r="O1604" s="25"/>
      <c r="P1604" s="25"/>
      <c r="Q1604" s="25" t="s">
        <v>1719</v>
      </c>
      <c r="R1604" s="25" t="s">
        <v>1719</v>
      </c>
      <c r="S1604" s="48" t="s">
        <v>1708</v>
      </c>
    </row>
    <row r="1605" spans="1:19" x14ac:dyDescent="0.25">
      <c r="A1605" s="47" t="s">
        <v>1693</v>
      </c>
      <c r="B1605" s="44">
        <v>3</v>
      </c>
      <c r="C1605" s="25" t="s">
        <v>1120</v>
      </c>
      <c r="D1605" s="25" t="s">
        <v>7</v>
      </c>
      <c r="E1605" s="26">
        <v>45922</v>
      </c>
      <c r="F1605" s="26">
        <v>45922</v>
      </c>
      <c r="G1605" s="25" t="s">
        <v>7</v>
      </c>
      <c r="H1605" s="26">
        <v>45994</v>
      </c>
      <c r="I1605" s="26">
        <v>45994</v>
      </c>
      <c r="J1605" s="25"/>
      <c r="K1605" s="25"/>
      <c r="L1605" s="27">
        <v>0</v>
      </c>
      <c r="M1605" s="26" t="s">
        <v>2</v>
      </c>
      <c r="N1605" s="25" t="str" cm="1">
        <f t="array" ref="N1605">_xlfn.IFS(L1605=100%,"выполнено",L1605=0%,"не выполнено",L1605&gt;0%,"в работе",L1605&lt;100%,"в работе")</f>
        <v>не выполнено</v>
      </c>
      <c r="O1605" s="25"/>
      <c r="P1605" s="25"/>
      <c r="Q1605" s="25" t="s">
        <v>1719</v>
      </c>
      <c r="R1605" s="25" t="s">
        <v>1719</v>
      </c>
      <c r="S1605" s="48" t="s">
        <v>1708</v>
      </c>
    </row>
    <row r="1606" spans="1:19" x14ac:dyDescent="0.25">
      <c r="A1606" s="47" t="s">
        <v>1693</v>
      </c>
      <c r="B1606" s="44">
        <v>3</v>
      </c>
      <c r="C1606" s="25" t="s">
        <v>1121</v>
      </c>
      <c r="D1606" s="25" t="s">
        <v>7</v>
      </c>
      <c r="E1606" s="26">
        <v>45922</v>
      </c>
      <c r="F1606" s="26">
        <v>45922</v>
      </c>
      <c r="G1606" s="25" t="s">
        <v>7</v>
      </c>
      <c r="H1606" s="26">
        <v>46001</v>
      </c>
      <c r="I1606" s="26">
        <v>46001</v>
      </c>
      <c r="J1606" s="25"/>
      <c r="K1606" s="25"/>
      <c r="L1606" s="27">
        <v>0</v>
      </c>
      <c r="M1606" s="26" t="s">
        <v>2</v>
      </c>
      <c r="N1606" s="25" t="str" cm="1">
        <f t="array" ref="N1606">_xlfn.IFS(L1606=100%,"выполнено",L1606=0%,"не выполнено",L1606&gt;0%,"в работе",L1606&lt;100%,"в работе")</f>
        <v>не выполнено</v>
      </c>
      <c r="O1606" s="25"/>
      <c r="P1606" s="25"/>
      <c r="Q1606" s="25" t="s">
        <v>1719</v>
      </c>
      <c r="R1606" s="25" t="s">
        <v>1719</v>
      </c>
      <c r="S1606" s="48" t="s">
        <v>1708</v>
      </c>
    </row>
    <row r="1607" spans="1:19" x14ac:dyDescent="0.25">
      <c r="A1607" s="47" t="s">
        <v>1693</v>
      </c>
      <c r="B1607" s="44">
        <v>3</v>
      </c>
      <c r="C1607" s="25" t="s">
        <v>1122</v>
      </c>
      <c r="D1607" s="25" t="s">
        <v>7</v>
      </c>
      <c r="E1607" s="26">
        <v>46006</v>
      </c>
      <c r="F1607" s="26">
        <v>46006</v>
      </c>
      <c r="G1607" s="25" t="s">
        <v>7</v>
      </c>
      <c r="H1607" s="26">
        <v>46078</v>
      </c>
      <c r="I1607" s="26">
        <v>46078</v>
      </c>
      <c r="J1607" s="25"/>
      <c r="K1607" s="25"/>
      <c r="L1607" s="27">
        <v>0</v>
      </c>
      <c r="M1607" s="26" t="s">
        <v>2</v>
      </c>
      <c r="N1607" s="25" t="str" cm="1">
        <f t="array" ref="N1607">_xlfn.IFS(L1607=100%,"выполнено",L1607=0%,"не выполнено",L1607&gt;0%,"в работе",L1607&lt;100%,"в работе")</f>
        <v>не выполнено</v>
      </c>
      <c r="O1607" s="25"/>
      <c r="P1607" s="25"/>
      <c r="Q1607" s="25" t="s">
        <v>1719</v>
      </c>
      <c r="R1607" s="25" t="s">
        <v>1719</v>
      </c>
      <c r="S1607" s="48" t="s">
        <v>1708</v>
      </c>
    </row>
    <row r="1608" spans="1:19" x14ac:dyDescent="0.25">
      <c r="A1608" s="47" t="s">
        <v>1693</v>
      </c>
      <c r="B1608" s="44">
        <v>3</v>
      </c>
      <c r="C1608" s="25" t="s">
        <v>1123</v>
      </c>
      <c r="D1608" s="25" t="s">
        <v>7</v>
      </c>
      <c r="E1608" s="26">
        <v>45982</v>
      </c>
      <c r="F1608" s="26">
        <v>45982</v>
      </c>
      <c r="G1608" s="25" t="s">
        <v>7</v>
      </c>
      <c r="H1608" s="26">
        <v>46097</v>
      </c>
      <c r="I1608" s="26">
        <v>46097</v>
      </c>
      <c r="J1608" s="25"/>
      <c r="K1608" s="25"/>
      <c r="L1608" s="27">
        <v>0</v>
      </c>
      <c r="M1608" s="26" t="s">
        <v>2</v>
      </c>
      <c r="N1608" s="25" t="str" cm="1">
        <f t="array" ref="N1608">_xlfn.IFS(L1608=100%,"выполнено",L1608=0%,"не выполнено",L1608&gt;0%,"в работе",L1608&lt;100%,"в работе")</f>
        <v>не выполнено</v>
      </c>
      <c r="O1608" s="25"/>
      <c r="P1608" s="25"/>
      <c r="Q1608" s="25" t="s">
        <v>1719</v>
      </c>
      <c r="R1608" s="25" t="s">
        <v>1719</v>
      </c>
      <c r="S1608" s="48" t="s">
        <v>1708</v>
      </c>
    </row>
    <row r="1609" spans="1:19" x14ac:dyDescent="0.25">
      <c r="A1609" s="47" t="s">
        <v>1693</v>
      </c>
      <c r="B1609" s="44">
        <v>2</v>
      </c>
      <c r="C1609" s="25" t="s">
        <v>2187</v>
      </c>
      <c r="D1609" s="25" t="s">
        <v>274</v>
      </c>
      <c r="E1609" s="26">
        <v>45727</v>
      </c>
      <c r="F1609" s="26">
        <v>45922</v>
      </c>
      <c r="G1609" s="25" t="s">
        <v>1866</v>
      </c>
      <c r="H1609" s="26">
        <v>45684</v>
      </c>
      <c r="I1609" s="26">
        <v>46001</v>
      </c>
      <c r="J1609" s="25"/>
      <c r="K1609" s="25"/>
      <c r="L1609" s="27">
        <v>0.11</v>
      </c>
      <c r="M1609" s="26" t="s">
        <v>2</v>
      </c>
      <c r="N1609" s="25" t="str" cm="1">
        <f t="array" ref="N1609">_xlfn.IFS(L1609=100%,"выполнено",L1609=0%,"не выполнено",L1609&gt;0%,"в работе",L1609&lt;100%,"в работе")</f>
        <v>в работе</v>
      </c>
      <c r="O1609" s="25"/>
      <c r="P1609" s="25"/>
      <c r="Q1609" s="25" t="s">
        <v>1719</v>
      </c>
      <c r="R1609" s="25" t="s">
        <v>1719</v>
      </c>
      <c r="S1609" s="48" t="s">
        <v>1708</v>
      </c>
    </row>
    <row r="1610" spans="1:19" x14ac:dyDescent="0.25">
      <c r="A1610" s="47" t="s">
        <v>1693</v>
      </c>
      <c r="B1610" s="44">
        <v>3</v>
      </c>
      <c r="C1610" s="25" t="s">
        <v>1118</v>
      </c>
      <c r="D1610" s="25" t="s">
        <v>274</v>
      </c>
      <c r="E1610" s="26">
        <v>45727</v>
      </c>
      <c r="F1610" s="26">
        <v>45922</v>
      </c>
      <c r="G1610" s="25" t="s">
        <v>274</v>
      </c>
      <c r="H1610" s="26">
        <v>45727</v>
      </c>
      <c r="I1610" s="26">
        <v>45994</v>
      </c>
      <c r="J1610" s="25"/>
      <c r="K1610" s="25"/>
      <c r="L1610" s="27">
        <v>0.08</v>
      </c>
      <c r="M1610" s="26" t="s">
        <v>2</v>
      </c>
      <c r="N1610" s="25" t="str" cm="1">
        <f t="array" ref="N1610">_xlfn.IFS(L1610=100%,"выполнено",L1610=0%,"не выполнено",L1610&gt;0%,"в работе",L1610&lt;100%,"в работе")</f>
        <v>в работе</v>
      </c>
      <c r="O1610" s="25"/>
      <c r="P1610" s="25"/>
      <c r="Q1610" s="25" t="s">
        <v>1719</v>
      </c>
      <c r="R1610" s="25" t="s">
        <v>1719</v>
      </c>
      <c r="S1610" s="48" t="s">
        <v>1708</v>
      </c>
    </row>
    <row r="1611" spans="1:19" x14ac:dyDescent="0.25">
      <c r="A1611" s="47" t="s">
        <v>1693</v>
      </c>
      <c r="B1611" s="44">
        <v>4</v>
      </c>
      <c r="C1611" s="25" t="s">
        <v>1124</v>
      </c>
      <c r="D1611" s="25" t="s">
        <v>38</v>
      </c>
      <c r="E1611" s="26">
        <v>45839</v>
      </c>
      <c r="F1611" s="26">
        <v>45869</v>
      </c>
      <c r="G1611" s="25" t="s">
        <v>38</v>
      </c>
      <c r="H1611" s="26">
        <v>45839</v>
      </c>
      <c r="I1611" s="26">
        <v>45869</v>
      </c>
      <c r="J1611" s="25"/>
      <c r="K1611" s="25"/>
      <c r="L1611" s="27">
        <v>0</v>
      </c>
      <c r="M1611" s="26" t="s">
        <v>2</v>
      </c>
      <c r="N1611" s="25" t="str" cm="1">
        <f t="array" ref="N1611">_xlfn.IFS(L1611=100%,"выполнено",L1611=0%,"не выполнено",L1611&gt;0%,"в работе",L1611&lt;100%,"в работе")</f>
        <v>не выполнено</v>
      </c>
      <c r="O1611" s="25"/>
      <c r="P1611" s="25"/>
      <c r="Q1611" s="25" t="s">
        <v>465</v>
      </c>
      <c r="R1611" s="25" t="s">
        <v>465</v>
      </c>
      <c r="S1611" s="48" t="s">
        <v>1708</v>
      </c>
    </row>
    <row r="1612" spans="1:19" x14ac:dyDescent="0.25">
      <c r="A1612" s="47" t="s">
        <v>1693</v>
      </c>
      <c r="B1612" s="44">
        <v>5</v>
      </c>
      <c r="C1612" s="25" t="s">
        <v>1125</v>
      </c>
      <c r="D1612" s="25" t="s">
        <v>38</v>
      </c>
      <c r="E1612" s="26">
        <v>45839</v>
      </c>
      <c r="F1612" s="26">
        <v>45869</v>
      </c>
      <c r="G1612" s="25" t="s">
        <v>38</v>
      </c>
      <c r="H1612" s="26">
        <v>45839</v>
      </c>
      <c r="I1612" s="26">
        <v>45869</v>
      </c>
      <c r="J1612" s="25"/>
      <c r="K1612" s="25"/>
      <c r="L1612" s="27">
        <v>0</v>
      </c>
      <c r="M1612" s="26" t="s">
        <v>2</v>
      </c>
      <c r="N1612" s="25" t="str" cm="1">
        <f t="array" ref="N1612">_xlfn.IFS(L1612=100%,"выполнено",L1612=0%,"не выполнено",L1612&gt;0%,"в работе",L1612&lt;100%,"в работе")</f>
        <v>не выполнено</v>
      </c>
      <c r="O1612" s="25"/>
      <c r="P1612" s="25"/>
      <c r="Q1612" s="25" t="s">
        <v>1700</v>
      </c>
      <c r="R1612" s="25" t="s">
        <v>291</v>
      </c>
      <c r="S1612" s="48" t="s">
        <v>1708</v>
      </c>
    </row>
    <row r="1613" spans="1:19" x14ac:dyDescent="0.25">
      <c r="A1613" s="47" t="s">
        <v>1693</v>
      </c>
      <c r="B1613" s="44">
        <v>4</v>
      </c>
      <c r="C1613" s="25" t="s">
        <v>1126</v>
      </c>
      <c r="D1613" s="25" t="s">
        <v>333</v>
      </c>
      <c r="E1613" s="26">
        <v>45728</v>
      </c>
      <c r="F1613" s="26">
        <v>45804</v>
      </c>
      <c r="G1613" s="25" t="s">
        <v>1867</v>
      </c>
      <c r="H1613" s="26">
        <v>45728</v>
      </c>
      <c r="I1613" s="26">
        <v>45918</v>
      </c>
      <c r="J1613" s="25"/>
      <c r="K1613" s="25"/>
      <c r="L1613" s="27">
        <v>0.16</v>
      </c>
      <c r="M1613" s="26" t="s">
        <v>2</v>
      </c>
      <c r="N1613" s="25" t="str" cm="1">
        <f t="array" ref="N1613">_xlfn.IFS(L1613=100%,"выполнено",L1613=0%,"не выполнено",L1613&gt;0%,"в работе",L1613&lt;100%,"в работе")</f>
        <v>в работе</v>
      </c>
      <c r="O1613" s="25"/>
      <c r="P1613" s="25"/>
      <c r="Q1613" s="25" t="s">
        <v>465</v>
      </c>
      <c r="R1613" s="25" t="s">
        <v>465</v>
      </c>
      <c r="S1613" s="48" t="s">
        <v>1708</v>
      </c>
    </row>
    <row r="1614" spans="1:19" x14ac:dyDescent="0.25">
      <c r="A1614" s="47" t="s">
        <v>1693</v>
      </c>
      <c r="B1614" s="44">
        <v>5</v>
      </c>
      <c r="C1614" s="25" t="s">
        <v>1127</v>
      </c>
      <c r="D1614" s="25" t="s">
        <v>96</v>
      </c>
      <c r="E1614" s="26">
        <v>45728</v>
      </c>
      <c r="F1614" s="26">
        <v>45776</v>
      </c>
      <c r="G1614" s="25" t="s">
        <v>96</v>
      </c>
      <c r="H1614" s="26">
        <v>45728</v>
      </c>
      <c r="I1614" s="26">
        <v>45890</v>
      </c>
      <c r="J1614" s="25"/>
      <c r="K1614" s="25"/>
      <c r="L1614" s="27">
        <v>0.75</v>
      </c>
      <c r="M1614" s="26" t="s">
        <v>2</v>
      </c>
      <c r="N1614" s="25" t="str" cm="1">
        <f t="array" ref="N1614">_xlfn.IFS(L1614=100%,"выполнено",L1614=0%,"не выполнено",L1614&gt;0%,"в работе",L1614&lt;100%,"в работе")</f>
        <v>в работе</v>
      </c>
      <c r="O1614" s="25"/>
      <c r="P1614" s="25"/>
      <c r="Q1614" s="25" t="s">
        <v>1698</v>
      </c>
      <c r="R1614" s="25" t="s">
        <v>1699</v>
      </c>
      <c r="S1614" s="48" t="s">
        <v>1708</v>
      </c>
    </row>
    <row r="1615" spans="1:19" x14ac:dyDescent="0.25">
      <c r="A1615" s="47" t="s">
        <v>1693</v>
      </c>
      <c r="B1615" s="44">
        <v>5</v>
      </c>
      <c r="C1615" s="25" t="s">
        <v>1128</v>
      </c>
      <c r="D1615" s="25" t="s">
        <v>30</v>
      </c>
      <c r="E1615" s="26">
        <v>45756</v>
      </c>
      <c r="F1615" s="26">
        <v>45797</v>
      </c>
      <c r="G1615" s="25" t="s">
        <v>30</v>
      </c>
      <c r="H1615" s="26">
        <v>45756</v>
      </c>
      <c r="I1615" s="26">
        <v>45902</v>
      </c>
      <c r="J1615" s="25"/>
      <c r="K1615" s="25"/>
      <c r="L1615" s="27">
        <v>0.25</v>
      </c>
      <c r="M1615" s="26" t="s">
        <v>2</v>
      </c>
      <c r="N1615" s="25" t="str" cm="1">
        <f t="array" ref="N1615">_xlfn.IFS(L1615=100%,"выполнено",L1615=0%,"не выполнено",L1615&gt;0%,"в работе",L1615&lt;100%,"в работе")</f>
        <v>в работе</v>
      </c>
      <c r="O1615" s="25"/>
      <c r="P1615" s="25"/>
      <c r="Q1615" s="25" t="s">
        <v>1700</v>
      </c>
      <c r="R1615" s="25" t="s">
        <v>291</v>
      </c>
      <c r="S1615" s="48" t="s">
        <v>1708</v>
      </c>
    </row>
    <row r="1616" spans="1:19" x14ac:dyDescent="0.25">
      <c r="A1616" s="47" t="s">
        <v>1693</v>
      </c>
      <c r="B1616" s="44">
        <v>5</v>
      </c>
      <c r="C1616" s="25" t="s">
        <v>1129</v>
      </c>
      <c r="D1616" s="25" t="s">
        <v>30</v>
      </c>
      <c r="E1616" s="26">
        <v>45763</v>
      </c>
      <c r="F1616" s="26">
        <v>45804</v>
      </c>
      <c r="G1616" s="25" t="s">
        <v>30</v>
      </c>
      <c r="H1616" s="26">
        <v>45876</v>
      </c>
      <c r="I1616" s="26">
        <v>45918</v>
      </c>
      <c r="J1616" s="25"/>
      <c r="K1616" s="25"/>
      <c r="L1616" s="27">
        <v>0</v>
      </c>
      <c r="M1616" s="26" t="s">
        <v>2</v>
      </c>
      <c r="N1616" s="25" t="str" cm="1">
        <f t="array" ref="N1616">_xlfn.IFS(L1616=100%,"выполнено",L1616=0%,"не выполнено",L1616&gt;0%,"в работе",L1616&lt;100%,"в работе")</f>
        <v>не выполнено</v>
      </c>
      <c r="O1616" s="25"/>
      <c r="P1616" s="25"/>
      <c r="Q1616" s="25" t="s">
        <v>1696</v>
      </c>
      <c r="R1616" s="25" t="s">
        <v>204</v>
      </c>
      <c r="S1616" s="48" t="s">
        <v>1708</v>
      </c>
    </row>
    <row r="1617" spans="1:19" x14ac:dyDescent="0.25">
      <c r="A1617" s="47" t="s">
        <v>1693</v>
      </c>
      <c r="B1617" s="44">
        <v>5</v>
      </c>
      <c r="C1617" s="25" t="s">
        <v>1130</v>
      </c>
      <c r="D1617" s="25" t="s">
        <v>30</v>
      </c>
      <c r="E1617" s="26">
        <v>45763</v>
      </c>
      <c r="F1617" s="26">
        <v>45804</v>
      </c>
      <c r="G1617" s="25" t="s">
        <v>30</v>
      </c>
      <c r="H1617" s="26">
        <v>45876</v>
      </c>
      <c r="I1617" s="26">
        <v>45918</v>
      </c>
      <c r="J1617" s="25"/>
      <c r="K1617" s="25"/>
      <c r="L1617" s="27">
        <v>0</v>
      </c>
      <c r="M1617" s="26" t="s">
        <v>2</v>
      </c>
      <c r="N1617" s="25" t="str" cm="1">
        <f t="array" ref="N1617">_xlfn.IFS(L1617=100%,"выполнено",L1617=0%,"не выполнено",L1617&gt;0%,"в работе",L1617&lt;100%,"в работе")</f>
        <v>не выполнено</v>
      </c>
      <c r="O1617" s="25"/>
      <c r="P1617" s="25"/>
      <c r="Q1617" s="25" t="s">
        <v>1696</v>
      </c>
      <c r="R1617" s="25" t="s">
        <v>204</v>
      </c>
      <c r="S1617" s="48" t="s">
        <v>1708</v>
      </c>
    </row>
    <row r="1618" spans="1:19" x14ac:dyDescent="0.25">
      <c r="A1618" s="47" t="s">
        <v>1693</v>
      </c>
      <c r="B1618" s="44">
        <v>5</v>
      </c>
      <c r="C1618" s="25" t="s">
        <v>1131</v>
      </c>
      <c r="D1618" s="25" t="s">
        <v>30</v>
      </c>
      <c r="E1618" s="26">
        <v>45763</v>
      </c>
      <c r="F1618" s="26">
        <v>45804</v>
      </c>
      <c r="G1618" s="25" t="s">
        <v>30</v>
      </c>
      <c r="H1618" s="26">
        <v>45876</v>
      </c>
      <c r="I1618" s="26">
        <v>45918</v>
      </c>
      <c r="J1618" s="25"/>
      <c r="K1618" s="25"/>
      <c r="L1618" s="27">
        <v>0</v>
      </c>
      <c r="M1618" s="26" t="s">
        <v>2</v>
      </c>
      <c r="N1618" s="25" t="str" cm="1">
        <f t="array" ref="N1618">_xlfn.IFS(L1618=100%,"выполнено",L1618=0%,"не выполнено",L1618&gt;0%,"в работе",L1618&lt;100%,"в работе")</f>
        <v>не выполнено</v>
      </c>
      <c r="O1618" s="25"/>
      <c r="P1618" s="25"/>
      <c r="Q1618" s="25" t="s">
        <v>1701</v>
      </c>
      <c r="R1618" s="25" t="s">
        <v>1702</v>
      </c>
      <c r="S1618" s="48" t="s">
        <v>1708</v>
      </c>
    </row>
    <row r="1619" spans="1:19" x14ac:dyDescent="0.25">
      <c r="A1619" s="47" t="s">
        <v>1693</v>
      </c>
      <c r="B1619" s="44">
        <v>5</v>
      </c>
      <c r="C1619" s="25" t="s">
        <v>1132</v>
      </c>
      <c r="D1619" s="25" t="s">
        <v>30</v>
      </c>
      <c r="E1619" s="26">
        <v>45763</v>
      </c>
      <c r="F1619" s="26">
        <v>45804</v>
      </c>
      <c r="G1619" s="25" t="s">
        <v>30</v>
      </c>
      <c r="H1619" s="26">
        <v>45876</v>
      </c>
      <c r="I1619" s="26">
        <v>45918</v>
      </c>
      <c r="J1619" s="25"/>
      <c r="K1619" s="25"/>
      <c r="L1619" s="27">
        <v>0</v>
      </c>
      <c r="M1619" s="26" t="s">
        <v>2</v>
      </c>
      <c r="N1619" s="25" t="str" cm="1">
        <f t="array" ref="N1619">_xlfn.IFS(L1619=100%,"выполнено",L1619=0%,"не выполнено",L1619&gt;0%,"в работе",L1619&lt;100%,"в работе")</f>
        <v>не выполнено</v>
      </c>
      <c r="O1619" s="25"/>
      <c r="P1619" s="25"/>
      <c r="Q1619" s="25" t="s">
        <v>1007</v>
      </c>
      <c r="R1619" s="25" t="s">
        <v>204</v>
      </c>
      <c r="S1619" s="48" t="s">
        <v>1708</v>
      </c>
    </row>
    <row r="1620" spans="1:19" x14ac:dyDescent="0.25">
      <c r="A1620" s="47" t="s">
        <v>1693</v>
      </c>
      <c r="B1620" s="44">
        <v>5</v>
      </c>
      <c r="C1620" s="25" t="s">
        <v>1133</v>
      </c>
      <c r="D1620" s="25" t="s">
        <v>30</v>
      </c>
      <c r="E1620" s="26">
        <v>45763</v>
      </c>
      <c r="F1620" s="26">
        <v>45804</v>
      </c>
      <c r="G1620" s="25" t="s">
        <v>30</v>
      </c>
      <c r="H1620" s="26">
        <v>45876</v>
      </c>
      <c r="I1620" s="26">
        <v>45918</v>
      </c>
      <c r="J1620" s="25"/>
      <c r="K1620" s="25"/>
      <c r="L1620" s="27">
        <v>0</v>
      </c>
      <c r="M1620" s="26" t="s">
        <v>2</v>
      </c>
      <c r="N1620" s="25" t="str" cm="1">
        <f t="array" ref="N1620">_xlfn.IFS(L1620=100%,"выполнено",L1620=0%,"не выполнено",L1620&gt;0%,"в работе",L1620&lt;100%,"в работе")</f>
        <v>не выполнено</v>
      </c>
      <c r="O1620" s="25"/>
      <c r="P1620" s="25"/>
      <c r="Q1620" s="25" t="s">
        <v>1701</v>
      </c>
      <c r="R1620" s="25" t="s">
        <v>1702</v>
      </c>
      <c r="S1620" s="48" t="s">
        <v>1708</v>
      </c>
    </row>
    <row r="1621" spans="1:19" x14ac:dyDescent="0.25">
      <c r="A1621" s="47" t="s">
        <v>1693</v>
      </c>
      <c r="B1621" s="44">
        <v>4</v>
      </c>
      <c r="C1621" s="25" t="s">
        <v>1134</v>
      </c>
      <c r="D1621" s="25" t="s">
        <v>27</v>
      </c>
      <c r="E1621" s="26">
        <v>45742</v>
      </c>
      <c r="F1621" s="26">
        <v>45769</v>
      </c>
      <c r="G1621" s="25" t="s">
        <v>65</v>
      </c>
      <c r="H1621" s="26">
        <v>45742</v>
      </c>
      <c r="I1621" s="26">
        <v>45854</v>
      </c>
      <c r="J1621" s="25"/>
      <c r="K1621" s="25"/>
      <c r="L1621" s="27">
        <v>0.28000000000000003</v>
      </c>
      <c r="M1621" s="26" t="s">
        <v>2</v>
      </c>
      <c r="N1621" s="25" t="str" cm="1">
        <f t="array" ref="N1621">_xlfn.IFS(L1621=100%,"выполнено",L1621=0%,"не выполнено",L1621&gt;0%,"в работе",L1621&lt;100%,"в работе")</f>
        <v>в работе</v>
      </c>
      <c r="O1621" s="25"/>
      <c r="P1621" s="25"/>
      <c r="Q1621" s="25" t="s">
        <v>465</v>
      </c>
      <c r="R1621" s="25" t="s">
        <v>465</v>
      </c>
      <c r="S1621" s="48" t="s">
        <v>1708</v>
      </c>
    </row>
    <row r="1622" spans="1:19" x14ac:dyDescent="0.25">
      <c r="A1622" s="47" t="s">
        <v>1693</v>
      </c>
      <c r="B1622" s="44">
        <v>5</v>
      </c>
      <c r="C1622" s="25" t="s">
        <v>1135</v>
      </c>
      <c r="D1622" s="25" t="s">
        <v>27</v>
      </c>
      <c r="E1622" s="26">
        <v>45742</v>
      </c>
      <c r="F1622" s="26">
        <v>45769</v>
      </c>
      <c r="G1622" s="25" t="s">
        <v>27</v>
      </c>
      <c r="H1622" s="26">
        <v>45742</v>
      </c>
      <c r="I1622" s="26">
        <v>45848</v>
      </c>
      <c r="J1622" s="25"/>
      <c r="K1622" s="25"/>
      <c r="L1622" s="27">
        <v>0.8</v>
      </c>
      <c r="M1622" s="26" t="s">
        <v>2</v>
      </c>
      <c r="N1622" s="25" t="str" cm="1">
        <f t="array" ref="N1622">_xlfn.IFS(L1622=100%,"выполнено",L1622=0%,"не выполнено",L1622&gt;0%,"в работе",L1622&lt;100%,"в работе")</f>
        <v>в работе</v>
      </c>
      <c r="O1622" s="25"/>
      <c r="P1622" s="25"/>
      <c r="Q1622" s="25" t="s">
        <v>1698</v>
      </c>
      <c r="R1622" s="25" t="s">
        <v>1699</v>
      </c>
      <c r="S1622" s="48" t="s">
        <v>1708</v>
      </c>
    </row>
    <row r="1623" spans="1:19" x14ac:dyDescent="0.25">
      <c r="A1623" s="47" t="s">
        <v>1693</v>
      </c>
      <c r="B1623" s="44">
        <v>5</v>
      </c>
      <c r="C1623" s="25" t="s">
        <v>1136</v>
      </c>
      <c r="D1623" s="25" t="s">
        <v>28</v>
      </c>
      <c r="E1623" s="26">
        <v>45749</v>
      </c>
      <c r="F1623" s="26">
        <v>45769</v>
      </c>
      <c r="G1623" s="25" t="s">
        <v>28</v>
      </c>
      <c r="H1623" s="26">
        <v>45749</v>
      </c>
      <c r="I1623" s="26">
        <v>45848</v>
      </c>
      <c r="J1623" s="25"/>
      <c r="K1623" s="25"/>
      <c r="L1623" s="27">
        <v>0.43</v>
      </c>
      <c r="M1623" s="26" t="s">
        <v>2</v>
      </c>
      <c r="N1623" s="25" t="str" cm="1">
        <f t="array" ref="N1623">_xlfn.IFS(L1623=100%,"выполнено",L1623=0%,"не выполнено",L1623&gt;0%,"в работе",L1623&lt;100%,"в работе")</f>
        <v>в работе</v>
      </c>
      <c r="O1623" s="25"/>
      <c r="P1623" s="25"/>
      <c r="Q1623" s="25" t="s">
        <v>1700</v>
      </c>
      <c r="R1623" s="25" t="s">
        <v>291</v>
      </c>
      <c r="S1623" s="48" t="s">
        <v>1708</v>
      </c>
    </row>
    <row r="1624" spans="1:19" x14ac:dyDescent="0.25">
      <c r="A1624" s="47" t="s">
        <v>1693</v>
      </c>
      <c r="B1624" s="44">
        <v>5</v>
      </c>
      <c r="C1624" s="25" t="s">
        <v>1137</v>
      </c>
      <c r="D1624" s="25" t="s">
        <v>28</v>
      </c>
      <c r="E1624" s="26">
        <v>45749</v>
      </c>
      <c r="F1624" s="26">
        <v>45769</v>
      </c>
      <c r="G1624" s="25" t="s">
        <v>28</v>
      </c>
      <c r="H1624" s="26">
        <v>45834</v>
      </c>
      <c r="I1624" s="26">
        <v>45854</v>
      </c>
      <c r="J1624" s="25"/>
      <c r="K1624" s="25"/>
      <c r="L1624" s="27">
        <v>0</v>
      </c>
      <c r="M1624" s="26" t="s">
        <v>2</v>
      </c>
      <c r="N1624" s="25" t="str" cm="1">
        <f t="array" ref="N1624">_xlfn.IFS(L1624=100%,"выполнено",L1624=0%,"не выполнено",L1624&gt;0%,"в работе",L1624&lt;100%,"в работе")</f>
        <v>не выполнено</v>
      </c>
      <c r="O1624" s="25"/>
      <c r="P1624" s="25"/>
      <c r="Q1624" s="25" t="s">
        <v>1696</v>
      </c>
      <c r="R1624" s="25" t="s">
        <v>204</v>
      </c>
      <c r="S1624" s="48" t="s">
        <v>1708</v>
      </c>
    </row>
    <row r="1625" spans="1:19" x14ac:dyDescent="0.25">
      <c r="A1625" s="47" t="s">
        <v>1693</v>
      </c>
      <c r="B1625" s="44">
        <v>5</v>
      </c>
      <c r="C1625" s="25" t="s">
        <v>1138</v>
      </c>
      <c r="D1625" s="25" t="s">
        <v>28</v>
      </c>
      <c r="E1625" s="26">
        <v>45749</v>
      </c>
      <c r="F1625" s="26">
        <v>45769</v>
      </c>
      <c r="G1625" s="25" t="s">
        <v>28</v>
      </c>
      <c r="H1625" s="26">
        <v>45834</v>
      </c>
      <c r="I1625" s="26">
        <v>45854</v>
      </c>
      <c r="J1625" s="25"/>
      <c r="K1625" s="25"/>
      <c r="L1625" s="27">
        <v>0</v>
      </c>
      <c r="M1625" s="26" t="s">
        <v>2</v>
      </c>
      <c r="N1625" s="25" t="str" cm="1">
        <f t="array" ref="N1625">_xlfn.IFS(L1625=100%,"выполнено",L1625=0%,"не выполнено",L1625&gt;0%,"в работе",L1625&lt;100%,"в работе")</f>
        <v>не выполнено</v>
      </c>
      <c r="O1625" s="25"/>
      <c r="P1625" s="25"/>
      <c r="Q1625" s="25" t="s">
        <v>1696</v>
      </c>
      <c r="R1625" s="25" t="s">
        <v>204</v>
      </c>
      <c r="S1625" s="48" t="s">
        <v>1708</v>
      </c>
    </row>
    <row r="1626" spans="1:19" x14ac:dyDescent="0.25">
      <c r="A1626" s="47" t="s">
        <v>1693</v>
      </c>
      <c r="B1626" s="44">
        <v>5</v>
      </c>
      <c r="C1626" s="25" t="s">
        <v>1139</v>
      </c>
      <c r="D1626" s="25" t="s">
        <v>28</v>
      </c>
      <c r="E1626" s="26">
        <v>45749</v>
      </c>
      <c r="F1626" s="26">
        <v>45769</v>
      </c>
      <c r="G1626" s="25" t="s">
        <v>28</v>
      </c>
      <c r="H1626" s="26">
        <v>45834</v>
      </c>
      <c r="I1626" s="26">
        <v>45854</v>
      </c>
      <c r="J1626" s="25"/>
      <c r="K1626" s="25"/>
      <c r="L1626" s="27">
        <v>0</v>
      </c>
      <c r="M1626" s="26" t="s">
        <v>2</v>
      </c>
      <c r="N1626" s="25" t="str" cm="1">
        <f t="array" ref="N1626">_xlfn.IFS(L1626=100%,"выполнено",L1626=0%,"не выполнено",L1626&gt;0%,"в работе",L1626&lt;100%,"в работе")</f>
        <v>не выполнено</v>
      </c>
      <c r="O1626" s="25"/>
      <c r="P1626" s="25"/>
      <c r="Q1626" s="25" t="s">
        <v>1007</v>
      </c>
      <c r="R1626" s="25" t="s">
        <v>204</v>
      </c>
      <c r="S1626" s="48" t="s">
        <v>1708</v>
      </c>
    </row>
    <row r="1627" spans="1:19" x14ac:dyDescent="0.25">
      <c r="A1627" s="47" t="s">
        <v>1693</v>
      </c>
      <c r="B1627" s="44">
        <v>4</v>
      </c>
      <c r="C1627" s="25" t="s">
        <v>1140</v>
      </c>
      <c r="D1627" s="25" t="s">
        <v>117</v>
      </c>
      <c r="E1627" s="26">
        <v>45756</v>
      </c>
      <c r="F1627" s="26">
        <v>45792</v>
      </c>
      <c r="G1627" s="25" t="s">
        <v>47</v>
      </c>
      <c r="H1627" s="26">
        <v>45756</v>
      </c>
      <c r="I1627" s="26">
        <v>45856</v>
      </c>
      <c r="J1627" s="25"/>
      <c r="K1627" s="25"/>
      <c r="L1627" s="27">
        <v>0.23</v>
      </c>
      <c r="M1627" s="26" t="s">
        <v>2</v>
      </c>
      <c r="N1627" s="25" t="str" cm="1">
        <f t="array" ref="N1627">_xlfn.IFS(L1627=100%,"выполнено",L1627=0%,"не выполнено",L1627&gt;0%,"в работе",L1627&lt;100%,"в работе")</f>
        <v>в работе</v>
      </c>
      <c r="O1627" s="25"/>
      <c r="P1627" s="25"/>
      <c r="Q1627" s="25" t="s">
        <v>465</v>
      </c>
      <c r="R1627" s="25" t="s">
        <v>465</v>
      </c>
      <c r="S1627" s="48" t="s">
        <v>1708</v>
      </c>
    </row>
    <row r="1628" spans="1:19" x14ac:dyDescent="0.25">
      <c r="A1628" s="47" t="s">
        <v>1693</v>
      </c>
      <c r="B1628" s="44">
        <v>5</v>
      </c>
      <c r="C1628" s="25" t="s">
        <v>1141</v>
      </c>
      <c r="D1628" s="25" t="s">
        <v>27</v>
      </c>
      <c r="E1628" s="26">
        <v>45756</v>
      </c>
      <c r="F1628" s="26">
        <v>45783</v>
      </c>
      <c r="G1628" s="25" t="s">
        <v>27</v>
      </c>
      <c r="H1628" s="26">
        <v>45756</v>
      </c>
      <c r="I1628" s="26">
        <v>45842</v>
      </c>
      <c r="J1628" s="25"/>
      <c r="K1628" s="25"/>
      <c r="L1628" s="27">
        <v>0.65</v>
      </c>
      <c r="M1628" s="26" t="s">
        <v>2</v>
      </c>
      <c r="N1628" s="25" t="str" cm="1">
        <f t="array" ref="N1628">_xlfn.IFS(L1628=100%,"выполнено",L1628=0%,"не выполнено",L1628&gt;0%,"в работе",L1628&lt;100%,"в работе")</f>
        <v>в работе</v>
      </c>
      <c r="O1628" s="25"/>
      <c r="P1628" s="25"/>
      <c r="Q1628" s="25" t="s">
        <v>1698</v>
      </c>
      <c r="R1628" s="25" t="s">
        <v>1699</v>
      </c>
      <c r="S1628" s="48" t="s">
        <v>1708</v>
      </c>
    </row>
    <row r="1629" spans="1:19" x14ac:dyDescent="0.25">
      <c r="A1629" s="47" t="s">
        <v>1693</v>
      </c>
      <c r="B1629" s="44">
        <v>5</v>
      </c>
      <c r="C1629" s="25" t="s">
        <v>1142</v>
      </c>
      <c r="D1629" s="25" t="s">
        <v>69</v>
      </c>
      <c r="E1629" s="26">
        <v>45770</v>
      </c>
      <c r="F1629" s="26">
        <v>45792</v>
      </c>
      <c r="G1629" s="25" t="s">
        <v>69</v>
      </c>
      <c r="H1629" s="26">
        <v>45770</v>
      </c>
      <c r="I1629" s="26">
        <v>45847</v>
      </c>
      <c r="J1629" s="25"/>
      <c r="K1629" s="25"/>
      <c r="L1629" s="27">
        <v>0.45</v>
      </c>
      <c r="M1629" s="26" t="s">
        <v>2</v>
      </c>
      <c r="N1629" s="25" t="str" cm="1">
        <f t="array" ref="N1629">_xlfn.IFS(L1629=100%,"выполнено",L1629=0%,"не выполнено",L1629&gt;0%,"в работе",L1629&lt;100%,"в работе")</f>
        <v>в работе</v>
      </c>
      <c r="O1629" s="25"/>
      <c r="P1629" s="25"/>
      <c r="Q1629" s="25" t="s">
        <v>1700</v>
      </c>
      <c r="R1629" s="25" t="s">
        <v>291</v>
      </c>
      <c r="S1629" s="48" t="s">
        <v>1708</v>
      </c>
    </row>
    <row r="1630" spans="1:19" x14ac:dyDescent="0.25">
      <c r="A1630" s="47" t="s">
        <v>1693</v>
      </c>
      <c r="B1630" s="44">
        <v>5</v>
      </c>
      <c r="C1630" s="25" t="s">
        <v>1143</v>
      </c>
      <c r="D1630" s="25" t="s">
        <v>69</v>
      </c>
      <c r="E1630" s="26">
        <v>45770</v>
      </c>
      <c r="F1630" s="26">
        <v>45792</v>
      </c>
      <c r="G1630" s="25" t="s">
        <v>69</v>
      </c>
      <c r="H1630" s="26">
        <v>45834</v>
      </c>
      <c r="I1630" s="26">
        <v>45856</v>
      </c>
      <c r="J1630" s="25"/>
      <c r="K1630" s="25"/>
      <c r="L1630" s="27">
        <v>0</v>
      </c>
      <c r="M1630" s="26" t="s">
        <v>2</v>
      </c>
      <c r="N1630" s="25" t="str" cm="1">
        <f t="array" ref="N1630">_xlfn.IFS(L1630=100%,"выполнено",L1630=0%,"не выполнено",L1630&gt;0%,"в работе",L1630&lt;100%,"в работе")</f>
        <v>не выполнено</v>
      </c>
      <c r="O1630" s="25"/>
      <c r="P1630" s="25"/>
      <c r="Q1630" s="25" t="s">
        <v>1696</v>
      </c>
      <c r="R1630" s="25" t="s">
        <v>204</v>
      </c>
      <c r="S1630" s="48" t="s">
        <v>1708</v>
      </c>
    </row>
    <row r="1631" spans="1:19" x14ac:dyDescent="0.25">
      <c r="A1631" s="47" t="s">
        <v>1693</v>
      </c>
      <c r="B1631" s="44">
        <v>5</v>
      </c>
      <c r="C1631" s="25" t="s">
        <v>1144</v>
      </c>
      <c r="D1631" s="25" t="s">
        <v>69</v>
      </c>
      <c r="E1631" s="26">
        <v>45770</v>
      </c>
      <c r="F1631" s="26">
        <v>45792</v>
      </c>
      <c r="G1631" s="25" t="s">
        <v>69</v>
      </c>
      <c r="H1631" s="26">
        <v>45834</v>
      </c>
      <c r="I1631" s="26">
        <v>45856</v>
      </c>
      <c r="J1631" s="25"/>
      <c r="K1631" s="25"/>
      <c r="L1631" s="27">
        <v>0</v>
      </c>
      <c r="M1631" s="26" t="s">
        <v>2</v>
      </c>
      <c r="N1631" s="25" t="str" cm="1">
        <f t="array" ref="N1631">_xlfn.IFS(L1631=100%,"выполнено",L1631=0%,"не выполнено",L1631&gt;0%,"в работе",L1631&lt;100%,"в работе")</f>
        <v>не выполнено</v>
      </c>
      <c r="O1631" s="25"/>
      <c r="P1631" s="25"/>
      <c r="Q1631" s="25" t="s">
        <v>1007</v>
      </c>
      <c r="R1631" s="25" t="s">
        <v>204</v>
      </c>
      <c r="S1631" s="48" t="s">
        <v>1708</v>
      </c>
    </row>
    <row r="1632" spans="1:19" x14ac:dyDescent="0.25">
      <c r="A1632" s="47" t="s">
        <v>1693</v>
      </c>
      <c r="B1632" s="44">
        <v>5</v>
      </c>
      <c r="C1632" s="25" t="s">
        <v>1145</v>
      </c>
      <c r="D1632" s="25" t="s">
        <v>69</v>
      </c>
      <c r="E1632" s="26">
        <v>45770</v>
      </c>
      <c r="F1632" s="26">
        <v>45792</v>
      </c>
      <c r="G1632" s="25" t="s">
        <v>69</v>
      </c>
      <c r="H1632" s="26">
        <v>45834</v>
      </c>
      <c r="I1632" s="26">
        <v>45856</v>
      </c>
      <c r="J1632" s="25"/>
      <c r="K1632" s="25"/>
      <c r="L1632" s="27">
        <v>0</v>
      </c>
      <c r="M1632" s="26" t="s">
        <v>2</v>
      </c>
      <c r="N1632" s="25" t="str" cm="1">
        <f t="array" ref="N1632">_xlfn.IFS(L1632=100%,"выполнено",L1632=0%,"не выполнено",L1632&gt;0%,"в работе",L1632&lt;100%,"в работе")</f>
        <v>не выполнено</v>
      </c>
      <c r="O1632" s="25"/>
      <c r="P1632" s="25"/>
      <c r="Q1632" s="25" t="s">
        <v>1696</v>
      </c>
      <c r="R1632" s="25" t="s">
        <v>204</v>
      </c>
      <c r="S1632" s="48" t="s">
        <v>1708</v>
      </c>
    </row>
    <row r="1633" spans="1:19" x14ac:dyDescent="0.25">
      <c r="A1633" s="47" t="s">
        <v>1693</v>
      </c>
      <c r="B1633" s="44">
        <v>4</v>
      </c>
      <c r="C1633" s="25" t="s">
        <v>1146</v>
      </c>
      <c r="D1633" s="25" t="s">
        <v>303</v>
      </c>
      <c r="E1633" s="26">
        <v>45771</v>
      </c>
      <c r="F1633" s="26">
        <v>45818</v>
      </c>
      <c r="G1633" s="25" t="s">
        <v>110</v>
      </c>
      <c r="H1633" s="26">
        <v>45791</v>
      </c>
      <c r="I1633" s="26">
        <v>45890</v>
      </c>
      <c r="J1633" s="25"/>
      <c r="K1633" s="25"/>
      <c r="L1633" s="27">
        <v>0.02</v>
      </c>
      <c r="M1633" s="26" t="s">
        <v>2</v>
      </c>
      <c r="N1633" s="25" t="str" cm="1">
        <f t="array" ref="N1633">_xlfn.IFS(L1633=100%,"выполнено",L1633=0%,"не выполнено",L1633&gt;0%,"в работе",L1633&lt;100%,"в работе")</f>
        <v>в работе</v>
      </c>
      <c r="O1633" s="25"/>
      <c r="P1633" s="25"/>
      <c r="Q1633" s="25" t="s">
        <v>465</v>
      </c>
      <c r="R1633" s="25" t="s">
        <v>465</v>
      </c>
      <c r="S1633" s="48" t="s">
        <v>1708</v>
      </c>
    </row>
    <row r="1634" spans="1:19" x14ac:dyDescent="0.25">
      <c r="A1634" s="47" t="s">
        <v>1693</v>
      </c>
      <c r="B1634" s="44">
        <v>5</v>
      </c>
      <c r="C1634" s="25" t="s">
        <v>1147</v>
      </c>
      <c r="D1634" s="25" t="s">
        <v>212</v>
      </c>
      <c r="E1634" s="26">
        <v>45771</v>
      </c>
      <c r="F1634" s="26">
        <v>45804</v>
      </c>
      <c r="G1634" s="25" t="s">
        <v>212</v>
      </c>
      <c r="H1634" s="26">
        <v>45845</v>
      </c>
      <c r="I1634" s="26">
        <v>45876</v>
      </c>
      <c r="J1634" s="25"/>
      <c r="K1634" s="25"/>
      <c r="L1634" s="27">
        <v>0</v>
      </c>
      <c r="M1634" s="26" t="s">
        <v>2</v>
      </c>
      <c r="N1634" s="25" t="str" cm="1">
        <f t="array" ref="N1634">_xlfn.IFS(L1634=100%,"выполнено",L1634=0%,"не выполнено",L1634&gt;0%,"в работе",L1634&lt;100%,"в работе")</f>
        <v>не выполнено</v>
      </c>
      <c r="O1634" s="25"/>
      <c r="P1634" s="25"/>
      <c r="Q1634" s="25" t="s">
        <v>1698</v>
      </c>
      <c r="R1634" s="25" t="s">
        <v>1699</v>
      </c>
      <c r="S1634" s="48" t="s">
        <v>1708</v>
      </c>
    </row>
    <row r="1635" spans="1:19" x14ac:dyDescent="0.25">
      <c r="A1635" s="47" t="s">
        <v>1693</v>
      </c>
      <c r="B1635" s="44">
        <v>5</v>
      </c>
      <c r="C1635" s="25" t="s">
        <v>1148</v>
      </c>
      <c r="D1635" s="25" t="s">
        <v>27</v>
      </c>
      <c r="E1635" s="26">
        <v>45791</v>
      </c>
      <c r="F1635" s="26">
        <v>45818</v>
      </c>
      <c r="G1635" s="25" t="s">
        <v>27</v>
      </c>
      <c r="H1635" s="26">
        <v>45791</v>
      </c>
      <c r="I1635" s="26">
        <v>45887</v>
      </c>
      <c r="J1635" s="25"/>
      <c r="K1635" s="25"/>
      <c r="L1635" s="27">
        <v>0.16</v>
      </c>
      <c r="M1635" s="26" t="s">
        <v>2</v>
      </c>
      <c r="N1635" s="25" t="str" cm="1">
        <f t="array" ref="N1635">_xlfn.IFS(L1635=100%,"выполнено",L1635=0%,"не выполнено",L1635&gt;0%,"в работе",L1635&lt;100%,"в работе")</f>
        <v>в работе</v>
      </c>
      <c r="O1635" s="25"/>
      <c r="P1635" s="25"/>
      <c r="Q1635" s="25" t="s">
        <v>1700</v>
      </c>
      <c r="R1635" s="25" t="s">
        <v>291</v>
      </c>
      <c r="S1635" s="48" t="s">
        <v>1708</v>
      </c>
    </row>
    <row r="1636" spans="1:19" x14ac:dyDescent="0.25">
      <c r="A1636" s="47" t="s">
        <v>1693</v>
      </c>
      <c r="B1636" s="44">
        <v>5</v>
      </c>
      <c r="C1636" s="25" t="s">
        <v>1149</v>
      </c>
      <c r="D1636" s="25" t="s">
        <v>27</v>
      </c>
      <c r="E1636" s="26">
        <v>45791</v>
      </c>
      <c r="F1636" s="26">
        <v>45818</v>
      </c>
      <c r="G1636" s="25" t="s">
        <v>27</v>
      </c>
      <c r="H1636" s="26">
        <v>45863</v>
      </c>
      <c r="I1636" s="26">
        <v>45890</v>
      </c>
      <c r="J1636" s="25"/>
      <c r="K1636" s="25"/>
      <c r="L1636" s="27">
        <v>0</v>
      </c>
      <c r="M1636" s="26" t="s">
        <v>2</v>
      </c>
      <c r="N1636" s="25" t="str" cm="1">
        <f t="array" ref="N1636">_xlfn.IFS(L1636=100%,"выполнено",L1636=0%,"не выполнено",L1636&gt;0%,"в работе",L1636&lt;100%,"в работе")</f>
        <v>не выполнено</v>
      </c>
      <c r="O1636" s="25"/>
      <c r="P1636" s="25"/>
      <c r="Q1636" s="25" t="s">
        <v>1696</v>
      </c>
      <c r="R1636" s="25" t="s">
        <v>204</v>
      </c>
      <c r="S1636" s="48" t="s">
        <v>1708</v>
      </c>
    </row>
    <row r="1637" spans="1:19" x14ac:dyDescent="0.25">
      <c r="A1637" s="47" t="s">
        <v>1693</v>
      </c>
      <c r="B1637" s="44">
        <v>5</v>
      </c>
      <c r="C1637" s="25" t="s">
        <v>1150</v>
      </c>
      <c r="D1637" s="25" t="s">
        <v>27</v>
      </c>
      <c r="E1637" s="26">
        <v>45791</v>
      </c>
      <c r="F1637" s="26">
        <v>45818</v>
      </c>
      <c r="G1637" s="25" t="s">
        <v>27</v>
      </c>
      <c r="H1637" s="26">
        <v>45863</v>
      </c>
      <c r="I1637" s="26">
        <v>45890</v>
      </c>
      <c r="J1637" s="25"/>
      <c r="K1637" s="25"/>
      <c r="L1637" s="27">
        <v>0</v>
      </c>
      <c r="M1637" s="26" t="s">
        <v>2</v>
      </c>
      <c r="N1637" s="25" t="str" cm="1">
        <f t="array" ref="N1637">_xlfn.IFS(L1637=100%,"выполнено",L1637=0%,"не выполнено",L1637&gt;0%,"в работе",L1637&lt;100%,"в работе")</f>
        <v>не выполнено</v>
      </c>
      <c r="O1637" s="25"/>
      <c r="P1637" s="25"/>
      <c r="Q1637" s="25" t="s">
        <v>1696</v>
      </c>
      <c r="R1637" s="25" t="s">
        <v>204</v>
      </c>
      <c r="S1637" s="48" t="s">
        <v>1708</v>
      </c>
    </row>
    <row r="1638" spans="1:19" x14ac:dyDescent="0.25">
      <c r="A1638" s="47" t="s">
        <v>1693</v>
      </c>
      <c r="B1638" s="44">
        <v>5</v>
      </c>
      <c r="C1638" s="25" t="s">
        <v>1151</v>
      </c>
      <c r="D1638" s="25" t="s">
        <v>27</v>
      </c>
      <c r="E1638" s="26">
        <v>45791</v>
      </c>
      <c r="F1638" s="26">
        <v>45818</v>
      </c>
      <c r="G1638" s="25" t="s">
        <v>27</v>
      </c>
      <c r="H1638" s="26">
        <v>45863</v>
      </c>
      <c r="I1638" s="26">
        <v>45890</v>
      </c>
      <c r="J1638" s="25"/>
      <c r="K1638" s="25"/>
      <c r="L1638" s="27">
        <v>0</v>
      </c>
      <c r="M1638" s="26" t="s">
        <v>2</v>
      </c>
      <c r="N1638" s="25" t="str" cm="1">
        <f t="array" ref="N1638">_xlfn.IFS(L1638=100%,"выполнено",L1638=0%,"не выполнено",L1638&gt;0%,"в работе",L1638&lt;100%,"в работе")</f>
        <v>не выполнено</v>
      </c>
      <c r="O1638" s="25"/>
      <c r="P1638" s="25"/>
      <c r="Q1638" s="25" t="s">
        <v>1701</v>
      </c>
      <c r="R1638" s="25" t="s">
        <v>1702</v>
      </c>
      <c r="S1638" s="48" t="s">
        <v>1708</v>
      </c>
    </row>
    <row r="1639" spans="1:19" x14ac:dyDescent="0.25">
      <c r="A1639" s="47" t="s">
        <v>1693</v>
      </c>
      <c r="B1639" s="44">
        <v>5</v>
      </c>
      <c r="C1639" s="25" t="s">
        <v>1152</v>
      </c>
      <c r="D1639" s="25" t="s">
        <v>27</v>
      </c>
      <c r="E1639" s="26">
        <v>45791</v>
      </c>
      <c r="F1639" s="26">
        <v>45818</v>
      </c>
      <c r="G1639" s="25" t="s">
        <v>27</v>
      </c>
      <c r="H1639" s="26">
        <v>45863</v>
      </c>
      <c r="I1639" s="26">
        <v>45890</v>
      </c>
      <c r="J1639" s="25"/>
      <c r="K1639" s="25"/>
      <c r="L1639" s="27">
        <v>0</v>
      </c>
      <c r="M1639" s="26" t="s">
        <v>2</v>
      </c>
      <c r="N1639" s="25" t="str" cm="1">
        <f t="array" ref="N1639">_xlfn.IFS(L1639=100%,"выполнено",L1639=0%,"не выполнено",L1639&gt;0%,"в работе",L1639&lt;100%,"в работе")</f>
        <v>не выполнено</v>
      </c>
      <c r="O1639" s="25"/>
      <c r="P1639" s="25"/>
      <c r="Q1639" s="25" t="s">
        <v>1013</v>
      </c>
      <c r="R1639" s="25" t="s">
        <v>1702</v>
      </c>
      <c r="S1639" s="48" t="s">
        <v>1708</v>
      </c>
    </row>
    <row r="1640" spans="1:19" x14ac:dyDescent="0.25">
      <c r="A1640" s="47" t="s">
        <v>1693</v>
      </c>
      <c r="B1640" s="44">
        <v>5</v>
      </c>
      <c r="C1640" s="25" t="s">
        <v>1153</v>
      </c>
      <c r="D1640" s="25" t="s">
        <v>27</v>
      </c>
      <c r="E1640" s="26">
        <v>45791</v>
      </c>
      <c r="F1640" s="26">
        <v>45818</v>
      </c>
      <c r="G1640" s="25" t="s">
        <v>27</v>
      </c>
      <c r="H1640" s="26">
        <v>45863</v>
      </c>
      <c r="I1640" s="26">
        <v>45890</v>
      </c>
      <c r="J1640" s="25"/>
      <c r="K1640" s="25"/>
      <c r="L1640" s="27">
        <v>0</v>
      </c>
      <c r="M1640" s="26" t="s">
        <v>2</v>
      </c>
      <c r="N1640" s="25" t="str" cm="1">
        <f t="array" ref="N1640">_xlfn.IFS(L1640=100%,"выполнено",L1640=0%,"не выполнено",L1640&gt;0%,"в работе",L1640&lt;100%,"в работе")</f>
        <v>не выполнено</v>
      </c>
      <c r="O1640" s="25"/>
      <c r="P1640" s="25"/>
      <c r="Q1640" s="25" t="s">
        <v>1007</v>
      </c>
      <c r="R1640" s="25" t="s">
        <v>204</v>
      </c>
      <c r="S1640" s="48" t="s">
        <v>1708</v>
      </c>
    </row>
    <row r="1641" spans="1:19" x14ac:dyDescent="0.25">
      <c r="A1641" s="47" t="s">
        <v>1693</v>
      </c>
      <c r="B1641" s="44">
        <v>5</v>
      </c>
      <c r="C1641" s="25" t="s">
        <v>1154</v>
      </c>
      <c r="D1641" s="25" t="s">
        <v>27</v>
      </c>
      <c r="E1641" s="26">
        <v>45791</v>
      </c>
      <c r="F1641" s="26">
        <v>45818</v>
      </c>
      <c r="G1641" s="25" t="s">
        <v>27</v>
      </c>
      <c r="H1641" s="26">
        <v>45863</v>
      </c>
      <c r="I1641" s="26">
        <v>45890</v>
      </c>
      <c r="J1641" s="25"/>
      <c r="K1641" s="25"/>
      <c r="L1641" s="27">
        <v>0</v>
      </c>
      <c r="M1641" s="26" t="s">
        <v>2</v>
      </c>
      <c r="N1641" s="25" t="str" cm="1">
        <f t="array" ref="N1641">_xlfn.IFS(L1641=100%,"выполнено",L1641=0%,"не выполнено",L1641&gt;0%,"в работе",L1641&lt;100%,"в работе")</f>
        <v>не выполнено</v>
      </c>
      <c r="O1641" s="25"/>
      <c r="P1641" s="25"/>
      <c r="Q1641" s="25" t="s">
        <v>1007</v>
      </c>
      <c r="R1641" s="25" t="s">
        <v>204</v>
      </c>
      <c r="S1641" s="48" t="s">
        <v>1708</v>
      </c>
    </row>
    <row r="1642" spans="1:19" x14ac:dyDescent="0.25">
      <c r="A1642" s="47" t="s">
        <v>1693</v>
      </c>
      <c r="B1642" s="44">
        <v>5</v>
      </c>
      <c r="C1642" s="25" t="s">
        <v>1155</v>
      </c>
      <c r="D1642" s="25" t="s">
        <v>27</v>
      </c>
      <c r="E1642" s="26">
        <v>45791</v>
      </c>
      <c r="F1642" s="26">
        <v>45818</v>
      </c>
      <c r="G1642" s="25" t="s">
        <v>27</v>
      </c>
      <c r="H1642" s="26">
        <v>45863</v>
      </c>
      <c r="I1642" s="26">
        <v>45890</v>
      </c>
      <c r="J1642" s="25"/>
      <c r="K1642" s="25"/>
      <c r="L1642" s="27">
        <v>0</v>
      </c>
      <c r="M1642" s="26" t="s">
        <v>2</v>
      </c>
      <c r="N1642" s="25" t="str" cm="1">
        <f t="array" ref="N1642">_xlfn.IFS(L1642=100%,"выполнено",L1642=0%,"не выполнено",L1642&gt;0%,"в работе",L1642&lt;100%,"в работе")</f>
        <v>не выполнено</v>
      </c>
      <c r="O1642" s="25"/>
      <c r="P1642" s="25"/>
      <c r="Q1642" s="25" t="s">
        <v>1007</v>
      </c>
      <c r="R1642" s="25" t="s">
        <v>204</v>
      </c>
      <c r="S1642" s="48" t="s">
        <v>1708</v>
      </c>
    </row>
    <row r="1643" spans="1:19" x14ac:dyDescent="0.25">
      <c r="A1643" s="47" t="s">
        <v>1693</v>
      </c>
      <c r="B1643" s="44">
        <v>5</v>
      </c>
      <c r="C1643" s="25" t="s">
        <v>1156</v>
      </c>
      <c r="D1643" s="25" t="s">
        <v>27</v>
      </c>
      <c r="E1643" s="26">
        <v>45791</v>
      </c>
      <c r="F1643" s="26">
        <v>45818</v>
      </c>
      <c r="G1643" s="25" t="s">
        <v>27</v>
      </c>
      <c r="H1643" s="26">
        <v>45863</v>
      </c>
      <c r="I1643" s="26">
        <v>45890</v>
      </c>
      <c r="J1643" s="25"/>
      <c r="K1643" s="25"/>
      <c r="L1643" s="27">
        <v>0</v>
      </c>
      <c r="M1643" s="26" t="s">
        <v>2</v>
      </c>
      <c r="N1643" s="25" t="str" cm="1">
        <f t="array" ref="N1643">_xlfn.IFS(L1643=100%,"выполнено",L1643=0%,"не выполнено",L1643&gt;0%,"в работе",L1643&lt;100%,"в работе")</f>
        <v>не выполнено</v>
      </c>
      <c r="O1643" s="25"/>
      <c r="P1643" s="25"/>
      <c r="Q1643" s="25" t="s">
        <v>1007</v>
      </c>
      <c r="R1643" s="25" t="s">
        <v>204</v>
      </c>
      <c r="S1643" s="48" t="s">
        <v>1708</v>
      </c>
    </row>
    <row r="1644" spans="1:19" x14ac:dyDescent="0.25">
      <c r="A1644" s="47" t="s">
        <v>1693</v>
      </c>
      <c r="B1644" s="44">
        <v>4</v>
      </c>
      <c r="C1644" s="25" t="s">
        <v>1157</v>
      </c>
      <c r="D1644" s="25" t="s">
        <v>783</v>
      </c>
      <c r="E1644" s="26">
        <v>45734</v>
      </c>
      <c r="F1644" s="26">
        <v>45869</v>
      </c>
      <c r="G1644" s="25" t="s">
        <v>356</v>
      </c>
      <c r="H1644" s="26">
        <v>45734</v>
      </c>
      <c r="I1644" s="26">
        <v>45957</v>
      </c>
      <c r="J1644" s="25"/>
      <c r="K1644" s="25"/>
      <c r="L1644" s="27">
        <v>0.05</v>
      </c>
      <c r="M1644" s="26" t="s">
        <v>2</v>
      </c>
      <c r="N1644" s="25" t="str" cm="1">
        <f t="array" ref="N1644">_xlfn.IFS(L1644=100%,"выполнено",L1644=0%,"не выполнено",L1644&gt;0%,"в работе",L1644&lt;100%,"в работе")</f>
        <v>в работе</v>
      </c>
      <c r="O1644" s="25"/>
      <c r="P1644" s="25"/>
      <c r="Q1644" s="25" t="s">
        <v>465</v>
      </c>
      <c r="R1644" s="25" t="s">
        <v>465</v>
      </c>
      <c r="S1644" s="48" t="s">
        <v>1708</v>
      </c>
    </row>
    <row r="1645" spans="1:19" x14ac:dyDescent="0.25">
      <c r="A1645" s="47" t="s">
        <v>1693</v>
      </c>
      <c r="B1645" s="44">
        <v>5</v>
      </c>
      <c r="C1645" s="25" t="s">
        <v>1158</v>
      </c>
      <c r="D1645" s="25" t="s">
        <v>783</v>
      </c>
      <c r="E1645" s="26">
        <v>45734</v>
      </c>
      <c r="F1645" s="26">
        <v>45869</v>
      </c>
      <c r="G1645" s="25" t="s">
        <v>783</v>
      </c>
      <c r="H1645" s="26">
        <v>45734</v>
      </c>
      <c r="I1645" s="26">
        <v>45938</v>
      </c>
      <c r="J1645" s="25"/>
      <c r="K1645" s="25"/>
      <c r="L1645" s="27">
        <v>0.45</v>
      </c>
      <c r="M1645" s="26" t="s">
        <v>2</v>
      </c>
      <c r="N1645" s="25" t="str" cm="1">
        <f t="array" ref="N1645">_xlfn.IFS(L1645=100%,"выполнено",L1645=0%,"не выполнено",L1645&gt;0%,"в работе",L1645&lt;100%,"в работе")</f>
        <v>в работе</v>
      </c>
      <c r="O1645" s="25"/>
      <c r="P1645" s="25"/>
      <c r="Q1645" s="25" t="s">
        <v>1698</v>
      </c>
      <c r="R1645" s="25" t="s">
        <v>1699</v>
      </c>
      <c r="S1645" s="48" t="s">
        <v>1708</v>
      </c>
    </row>
    <row r="1646" spans="1:19" x14ac:dyDescent="0.25">
      <c r="A1646" s="47" t="s">
        <v>1693</v>
      </c>
      <c r="B1646" s="44">
        <v>5</v>
      </c>
      <c r="C1646" s="25" t="s">
        <v>1159</v>
      </c>
      <c r="D1646" s="25" t="s">
        <v>1160</v>
      </c>
      <c r="E1646" s="26">
        <v>45748</v>
      </c>
      <c r="F1646" s="26">
        <v>45869</v>
      </c>
      <c r="G1646" s="25" t="s">
        <v>1160</v>
      </c>
      <c r="H1646" s="26">
        <v>45834</v>
      </c>
      <c r="I1646" s="26">
        <v>45957</v>
      </c>
      <c r="J1646" s="25"/>
      <c r="K1646" s="25"/>
      <c r="L1646" s="27">
        <v>0</v>
      </c>
      <c r="M1646" s="26" t="s">
        <v>2</v>
      </c>
      <c r="N1646" s="25" t="str" cm="1">
        <f t="array" ref="N1646">_xlfn.IFS(L1646=100%,"выполнено",L1646=0%,"не выполнено",L1646&gt;0%,"в работе",L1646&lt;100%,"в работе")</f>
        <v>не выполнено</v>
      </c>
      <c r="O1646" s="25"/>
      <c r="P1646" s="25"/>
      <c r="Q1646" s="25" t="s">
        <v>1696</v>
      </c>
      <c r="R1646" s="25" t="s">
        <v>204</v>
      </c>
      <c r="S1646" s="48" t="s">
        <v>1708</v>
      </c>
    </row>
    <row r="1647" spans="1:19" x14ac:dyDescent="0.25">
      <c r="A1647" s="47" t="s">
        <v>1693</v>
      </c>
      <c r="B1647" s="44">
        <v>5</v>
      </c>
      <c r="C1647" s="25" t="s">
        <v>1161</v>
      </c>
      <c r="D1647" s="25" t="s">
        <v>1160</v>
      </c>
      <c r="E1647" s="26">
        <v>45748</v>
      </c>
      <c r="F1647" s="26">
        <v>45869</v>
      </c>
      <c r="G1647" s="25" t="s">
        <v>1160</v>
      </c>
      <c r="H1647" s="26">
        <v>45834</v>
      </c>
      <c r="I1647" s="26">
        <v>45957</v>
      </c>
      <c r="J1647" s="25"/>
      <c r="K1647" s="25"/>
      <c r="L1647" s="27">
        <v>0</v>
      </c>
      <c r="M1647" s="26" t="s">
        <v>2</v>
      </c>
      <c r="N1647" s="25" t="str" cm="1">
        <f t="array" ref="N1647">_xlfn.IFS(L1647=100%,"выполнено",L1647=0%,"не выполнено",L1647&gt;0%,"в работе",L1647&lt;100%,"в работе")</f>
        <v>не выполнено</v>
      </c>
      <c r="O1647" s="25"/>
      <c r="P1647" s="25"/>
      <c r="Q1647" s="25" t="s">
        <v>1700</v>
      </c>
      <c r="R1647" s="25" t="s">
        <v>291</v>
      </c>
      <c r="S1647" s="48" t="s">
        <v>1708</v>
      </c>
    </row>
    <row r="1648" spans="1:19" x14ac:dyDescent="0.25">
      <c r="A1648" s="47" t="s">
        <v>1693</v>
      </c>
      <c r="B1648" s="44">
        <v>5</v>
      </c>
      <c r="C1648" s="25" t="s">
        <v>1162</v>
      </c>
      <c r="D1648" s="25" t="s">
        <v>1160</v>
      </c>
      <c r="E1648" s="26">
        <v>45748</v>
      </c>
      <c r="F1648" s="26">
        <v>45869</v>
      </c>
      <c r="G1648" s="25" t="s">
        <v>1160</v>
      </c>
      <c r="H1648" s="26">
        <v>45834</v>
      </c>
      <c r="I1648" s="26">
        <v>45957</v>
      </c>
      <c r="J1648" s="25"/>
      <c r="K1648" s="25"/>
      <c r="L1648" s="27">
        <v>0</v>
      </c>
      <c r="M1648" s="26" t="s">
        <v>2</v>
      </c>
      <c r="N1648" s="25" t="str" cm="1">
        <f t="array" ref="N1648">_xlfn.IFS(L1648=100%,"выполнено",L1648=0%,"не выполнено",L1648&gt;0%,"в работе",L1648&lt;100%,"в работе")</f>
        <v>не выполнено</v>
      </c>
      <c r="O1648" s="25"/>
      <c r="P1648" s="25"/>
      <c r="Q1648" s="25" t="s">
        <v>1700</v>
      </c>
      <c r="R1648" s="25" t="s">
        <v>291</v>
      </c>
      <c r="S1648" s="48" t="s">
        <v>1708</v>
      </c>
    </row>
    <row r="1649" spans="1:19" x14ac:dyDescent="0.25">
      <c r="A1649" s="47" t="s">
        <v>1693</v>
      </c>
      <c r="B1649" s="44">
        <v>5</v>
      </c>
      <c r="C1649" s="25" t="s">
        <v>1163</v>
      </c>
      <c r="D1649" s="25" t="s">
        <v>1160</v>
      </c>
      <c r="E1649" s="26">
        <v>45748</v>
      </c>
      <c r="F1649" s="26">
        <v>45869</v>
      </c>
      <c r="G1649" s="25" t="s">
        <v>1160</v>
      </c>
      <c r="H1649" s="26">
        <v>45834</v>
      </c>
      <c r="I1649" s="26">
        <v>45957</v>
      </c>
      <c r="J1649" s="25"/>
      <c r="K1649" s="25"/>
      <c r="L1649" s="27">
        <v>0</v>
      </c>
      <c r="M1649" s="26" t="s">
        <v>2</v>
      </c>
      <c r="N1649" s="25" t="str" cm="1">
        <f t="array" ref="N1649">_xlfn.IFS(L1649=100%,"выполнено",L1649=0%,"не выполнено",L1649&gt;0%,"в работе",L1649&lt;100%,"в работе")</f>
        <v>не выполнено</v>
      </c>
      <c r="O1649" s="25"/>
      <c r="P1649" s="25"/>
      <c r="Q1649" s="25" t="s">
        <v>1700</v>
      </c>
      <c r="R1649" s="25" t="s">
        <v>291</v>
      </c>
      <c r="S1649" s="48" t="s">
        <v>1708</v>
      </c>
    </row>
    <row r="1650" spans="1:19" x14ac:dyDescent="0.25">
      <c r="A1650" s="47" t="s">
        <v>1693</v>
      </c>
      <c r="B1650" s="44">
        <v>5</v>
      </c>
      <c r="C1650" s="25" t="s">
        <v>1164</v>
      </c>
      <c r="D1650" s="25" t="s">
        <v>1070</v>
      </c>
      <c r="E1650" s="26">
        <v>45778</v>
      </c>
      <c r="F1650" s="26">
        <v>45869</v>
      </c>
      <c r="G1650" s="25" t="s">
        <v>1070</v>
      </c>
      <c r="H1650" s="26">
        <v>45846</v>
      </c>
      <c r="I1650" s="26">
        <v>45938</v>
      </c>
      <c r="J1650" s="25"/>
      <c r="K1650" s="25"/>
      <c r="L1650" s="27">
        <v>0</v>
      </c>
      <c r="M1650" s="26" t="s">
        <v>2</v>
      </c>
      <c r="N1650" s="25" t="str" cm="1">
        <f t="array" ref="N1650">_xlfn.IFS(L1650=100%,"выполнено",L1650=0%,"не выполнено",L1650&gt;0%,"в работе",L1650&lt;100%,"в работе")</f>
        <v>не выполнено</v>
      </c>
      <c r="O1650" s="25"/>
      <c r="P1650" s="25"/>
      <c r="Q1650" s="25" t="s">
        <v>1696</v>
      </c>
      <c r="R1650" s="25" t="s">
        <v>204</v>
      </c>
      <c r="S1650" s="48" t="s">
        <v>1708</v>
      </c>
    </row>
    <row r="1651" spans="1:19" x14ac:dyDescent="0.25">
      <c r="A1651" s="47" t="s">
        <v>1693</v>
      </c>
      <c r="B1651" s="44">
        <v>5</v>
      </c>
      <c r="C1651" s="25" t="s">
        <v>1165</v>
      </c>
      <c r="D1651" s="25" t="s">
        <v>1070</v>
      </c>
      <c r="E1651" s="26">
        <v>45778</v>
      </c>
      <c r="F1651" s="26">
        <v>45869</v>
      </c>
      <c r="G1651" s="25" t="s">
        <v>1070</v>
      </c>
      <c r="H1651" s="26">
        <v>45846</v>
      </c>
      <c r="I1651" s="26">
        <v>45938</v>
      </c>
      <c r="J1651" s="25"/>
      <c r="K1651" s="25"/>
      <c r="L1651" s="27">
        <v>0</v>
      </c>
      <c r="M1651" s="26" t="s">
        <v>2</v>
      </c>
      <c r="N1651" s="25" t="str" cm="1">
        <f t="array" ref="N1651">_xlfn.IFS(L1651=100%,"выполнено",L1651=0%,"не выполнено",L1651&gt;0%,"в работе",L1651&lt;100%,"в работе")</f>
        <v>не выполнено</v>
      </c>
      <c r="O1651" s="25"/>
      <c r="P1651" s="25"/>
      <c r="Q1651" s="25" t="s">
        <v>1696</v>
      </c>
      <c r="R1651" s="25" t="s">
        <v>204</v>
      </c>
      <c r="S1651" s="48" t="s">
        <v>1708</v>
      </c>
    </row>
    <row r="1652" spans="1:19" x14ac:dyDescent="0.25">
      <c r="A1652" s="47" t="s">
        <v>1693</v>
      </c>
      <c r="B1652" s="44">
        <v>5</v>
      </c>
      <c r="C1652" s="25" t="s">
        <v>1166</v>
      </c>
      <c r="D1652" s="25" t="s">
        <v>1070</v>
      </c>
      <c r="E1652" s="26">
        <v>45778</v>
      </c>
      <c r="F1652" s="26">
        <v>45869</v>
      </c>
      <c r="G1652" s="25" t="s">
        <v>1070</v>
      </c>
      <c r="H1652" s="26">
        <v>45846</v>
      </c>
      <c r="I1652" s="26">
        <v>45938</v>
      </c>
      <c r="J1652" s="25"/>
      <c r="K1652" s="25"/>
      <c r="L1652" s="27">
        <v>0</v>
      </c>
      <c r="M1652" s="26" t="s">
        <v>2</v>
      </c>
      <c r="N1652" s="25" t="str" cm="1">
        <f t="array" ref="N1652">_xlfn.IFS(L1652=100%,"выполнено",L1652=0%,"не выполнено",L1652&gt;0%,"в работе",L1652&lt;100%,"в работе")</f>
        <v>не выполнено</v>
      </c>
      <c r="O1652" s="25"/>
      <c r="P1652" s="25"/>
      <c r="Q1652" s="25" t="s">
        <v>1701</v>
      </c>
      <c r="R1652" s="25" t="s">
        <v>1702</v>
      </c>
      <c r="S1652" s="48" t="s">
        <v>1708</v>
      </c>
    </row>
    <row r="1653" spans="1:19" x14ac:dyDescent="0.25">
      <c r="A1653" s="47" t="s">
        <v>1693</v>
      </c>
      <c r="B1653" s="44">
        <v>5</v>
      </c>
      <c r="C1653" s="25" t="s">
        <v>1167</v>
      </c>
      <c r="D1653" s="25" t="s">
        <v>1070</v>
      </c>
      <c r="E1653" s="26">
        <v>45778</v>
      </c>
      <c r="F1653" s="26">
        <v>45869</v>
      </c>
      <c r="G1653" s="25" t="s">
        <v>1070</v>
      </c>
      <c r="H1653" s="26">
        <v>45846</v>
      </c>
      <c r="I1653" s="26">
        <v>45938</v>
      </c>
      <c r="J1653" s="25"/>
      <c r="K1653" s="25"/>
      <c r="L1653" s="27">
        <v>0</v>
      </c>
      <c r="M1653" s="26" t="s">
        <v>2</v>
      </c>
      <c r="N1653" s="25" t="str" cm="1">
        <f t="array" ref="N1653">_xlfn.IFS(L1653=100%,"выполнено",L1653=0%,"не выполнено",L1653&gt;0%,"в работе",L1653&lt;100%,"в работе")</f>
        <v>не выполнено</v>
      </c>
      <c r="O1653" s="25"/>
      <c r="P1653" s="25"/>
      <c r="Q1653" s="25" t="s">
        <v>1013</v>
      </c>
      <c r="R1653" s="25" t="s">
        <v>1702</v>
      </c>
      <c r="S1653" s="48" t="s">
        <v>1708</v>
      </c>
    </row>
    <row r="1654" spans="1:19" x14ac:dyDescent="0.25">
      <c r="A1654" s="47" t="s">
        <v>1693</v>
      </c>
      <c r="B1654" s="44">
        <v>5</v>
      </c>
      <c r="C1654" s="25" t="s">
        <v>1168</v>
      </c>
      <c r="D1654" s="25" t="s">
        <v>98</v>
      </c>
      <c r="E1654" s="26">
        <v>45810</v>
      </c>
      <c r="F1654" s="26">
        <v>45869</v>
      </c>
      <c r="G1654" s="25" t="s">
        <v>98</v>
      </c>
      <c r="H1654" s="26">
        <v>45876</v>
      </c>
      <c r="I1654" s="26">
        <v>45938</v>
      </c>
      <c r="J1654" s="25"/>
      <c r="K1654" s="25"/>
      <c r="L1654" s="27">
        <v>0</v>
      </c>
      <c r="M1654" s="26" t="s">
        <v>2</v>
      </c>
      <c r="N1654" s="25" t="str" cm="1">
        <f t="array" ref="N1654">_xlfn.IFS(L1654=100%,"выполнено",L1654=0%,"не выполнено",L1654&gt;0%,"в работе",L1654&lt;100%,"в работе")</f>
        <v>не выполнено</v>
      </c>
      <c r="O1654" s="25"/>
      <c r="P1654" s="25"/>
      <c r="Q1654" s="25" t="s">
        <v>1007</v>
      </c>
      <c r="R1654" s="25" t="s">
        <v>204</v>
      </c>
      <c r="S1654" s="48" t="s">
        <v>1708</v>
      </c>
    </row>
    <row r="1655" spans="1:19" x14ac:dyDescent="0.25">
      <c r="A1655" s="47" t="s">
        <v>1693</v>
      </c>
      <c r="B1655" s="44">
        <v>5</v>
      </c>
      <c r="C1655" s="25" t="s">
        <v>1169</v>
      </c>
      <c r="D1655" s="25" t="s">
        <v>98</v>
      </c>
      <c r="E1655" s="26">
        <v>45810</v>
      </c>
      <c r="F1655" s="26">
        <v>45869</v>
      </c>
      <c r="G1655" s="25" t="s">
        <v>98</v>
      </c>
      <c r="H1655" s="26">
        <v>45876</v>
      </c>
      <c r="I1655" s="26">
        <v>45938</v>
      </c>
      <c r="J1655" s="25"/>
      <c r="K1655" s="25"/>
      <c r="L1655" s="27">
        <v>0</v>
      </c>
      <c r="M1655" s="26" t="s">
        <v>2</v>
      </c>
      <c r="N1655" s="25" t="str" cm="1">
        <f t="array" ref="N1655">_xlfn.IFS(L1655=100%,"выполнено",L1655=0%,"не выполнено",L1655&gt;0%,"в работе",L1655&lt;100%,"в работе")</f>
        <v>не выполнено</v>
      </c>
      <c r="O1655" s="25"/>
      <c r="P1655" s="25"/>
      <c r="Q1655" s="25" t="s">
        <v>1007</v>
      </c>
      <c r="R1655" s="25" t="s">
        <v>204</v>
      </c>
      <c r="S1655" s="48" t="s">
        <v>1708</v>
      </c>
    </row>
    <row r="1656" spans="1:19" x14ac:dyDescent="0.25">
      <c r="A1656" s="47" t="s">
        <v>1693</v>
      </c>
      <c r="B1656" s="44">
        <v>5</v>
      </c>
      <c r="C1656" s="25" t="s">
        <v>1170</v>
      </c>
      <c r="D1656" s="25" t="s">
        <v>98</v>
      </c>
      <c r="E1656" s="26">
        <v>45810</v>
      </c>
      <c r="F1656" s="26">
        <v>45869</v>
      </c>
      <c r="G1656" s="25" t="s">
        <v>98</v>
      </c>
      <c r="H1656" s="26">
        <v>45876</v>
      </c>
      <c r="I1656" s="26">
        <v>45938</v>
      </c>
      <c r="J1656" s="25"/>
      <c r="K1656" s="25"/>
      <c r="L1656" s="27">
        <v>0</v>
      </c>
      <c r="M1656" s="26" t="s">
        <v>2</v>
      </c>
      <c r="N1656" s="25" t="str" cm="1">
        <f t="array" ref="N1656">_xlfn.IFS(L1656=100%,"выполнено",L1656=0%,"не выполнено",L1656&gt;0%,"в работе",L1656&lt;100%,"в работе")</f>
        <v>не выполнено</v>
      </c>
      <c r="O1656" s="25"/>
      <c r="P1656" s="25"/>
      <c r="Q1656" s="25" t="s">
        <v>1007</v>
      </c>
      <c r="R1656" s="25" t="s">
        <v>204</v>
      </c>
      <c r="S1656" s="48" t="s">
        <v>1708</v>
      </c>
    </row>
    <row r="1657" spans="1:19" x14ac:dyDescent="0.25">
      <c r="A1657" s="47" t="s">
        <v>1693</v>
      </c>
      <c r="B1657" s="44">
        <v>5</v>
      </c>
      <c r="C1657" s="25" t="s">
        <v>1171</v>
      </c>
      <c r="D1657" s="25" t="s">
        <v>98</v>
      </c>
      <c r="E1657" s="26">
        <v>45810</v>
      </c>
      <c r="F1657" s="26">
        <v>45869</v>
      </c>
      <c r="G1657" s="25" t="s">
        <v>98</v>
      </c>
      <c r="H1657" s="26">
        <v>45876</v>
      </c>
      <c r="I1657" s="26">
        <v>45938</v>
      </c>
      <c r="J1657" s="25"/>
      <c r="K1657" s="25"/>
      <c r="L1657" s="27">
        <v>0</v>
      </c>
      <c r="M1657" s="26" t="s">
        <v>2</v>
      </c>
      <c r="N1657" s="25" t="str" cm="1">
        <f t="array" ref="N1657">_xlfn.IFS(L1657=100%,"выполнено",L1657=0%,"не выполнено",L1657&gt;0%,"в работе",L1657&lt;100%,"в работе")</f>
        <v>не выполнено</v>
      </c>
      <c r="O1657" s="25"/>
      <c r="P1657" s="25"/>
      <c r="Q1657" s="25" t="s">
        <v>1007</v>
      </c>
      <c r="R1657" s="25" t="s">
        <v>204</v>
      </c>
      <c r="S1657" s="48" t="s">
        <v>1708</v>
      </c>
    </row>
    <row r="1658" spans="1:19" x14ac:dyDescent="0.25">
      <c r="A1658" s="47" t="s">
        <v>1693</v>
      </c>
      <c r="B1658" s="44">
        <v>4</v>
      </c>
      <c r="C1658" s="25" t="s">
        <v>1172</v>
      </c>
      <c r="D1658" s="25" t="s">
        <v>783</v>
      </c>
      <c r="E1658" s="26">
        <v>45748</v>
      </c>
      <c r="F1658" s="26">
        <v>45883</v>
      </c>
      <c r="G1658" s="25" t="s">
        <v>783</v>
      </c>
      <c r="H1658" s="26">
        <v>45748</v>
      </c>
      <c r="I1658" s="26">
        <v>45957</v>
      </c>
      <c r="J1658" s="25"/>
      <c r="K1658" s="25"/>
      <c r="L1658" s="27">
        <v>0.05</v>
      </c>
      <c r="M1658" s="26" t="s">
        <v>2</v>
      </c>
      <c r="N1658" s="25" t="str" cm="1">
        <f t="array" ref="N1658">_xlfn.IFS(L1658=100%,"выполнено",L1658=0%,"не выполнено",L1658&gt;0%,"в работе",L1658&lt;100%,"в работе")</f>
        <v>в работе</v>
      </c>
      <c r="O1658" s="25"/>
      <c r="P1658" s="25"/>
      <c r="Q1658" s="25" t="s">
        <v>465</v>
      </c>
      <c r="R1658" s="25" t="s">
        <v>465</v>
      </c>
      <c r="S1658" s="48" t="s">
        <v>1708</v>
      </c>
    </row>
    <row r="1659" spans="1:19" x14ac:dyDescent="0.25">
      <c r="A1659" s="47" t="s">
        <v>1693</v>
      </c>
      <c r="B1659" s="44">
        <v>5</v>
      </c>
      <c r="C1659" s="25" t="s">
        <v>1173</v>
      </c>
      <c r="D1659" s="25" t="s">
        <v>783</v>
      </c>
      <c r="E1659" s="26">
        <v>45748</v>
      </c>
      <c r="F1659" s="26">
        <v>45883</v>
      </c>
      <c r="G1659" s="25" t="s">
        <v>783</v>
      </c>
      <c r="H1659" s="26">
        <v>45748</v>
      </c>
      <c r="I1659" s="26">
        <v>45909</v>
      </c>
      <c r="J1659" s="25"/>
      <c r="K1659" s="25"/>
      <c r="L1659" s="27">
        <v>0.45</v>
      </c>
      <c r="M1659" s="26" t="s">
        <v>2</v>
      </c>
      <c r="N1659" s="25" t="str" cm="1">
        <f t="array" ref="N1659">_xlfn.IFS(L1659=100%,"выполнено",L1659=0%,"не выполнено",L1659&gt;0%,"в работе",L1659&lt;100%,"в работе")</f>
        <v>в работе</v>
      </c>
      <c r="O1659" s="25"/>
      <c r="P1659" s="25"/>
      <c r="Q1659" s="25" t="s">
        <v>1698</v>
      </c>
      <c r="R1659" s="25" t="s">
        <v>1699</v>
      </c>
      <c r="S1659" s="48" t="s">
        <v>1708</v>
      </c>
    </row>
    <row r="1660" spans="1:19" x14ac:dyDescent="0.25">
      <c r="A1660" s="47" t="s">
        <v>1693</v>
      </c>
      <c r="B1660" s="44">
        <v>5</v>
      </c>
      <c r="C1660" s="25" t="s">
        <v>1174</v>
      </c>
      <c r="D1660" s="25" t="s">
        <v>1160</v>
      </c>
      <c r="E1660" s="26">
        <v>45762</v>
      </c>
      <c r="F1660" s="26">
        <v>45883</v>
      </c>
      <c r="G1660" s="25" t="s">
        <v>1160</v>
      </c>
      <c r="H1660" s="26">
        <v>45834</v>
      </c>
      <c r="I1660" s="26">
        <v>45957</v>
      </c>
      <c r="J1660" s="25"/>
      <c r="K1660" s="25"/>
      <c r="L1660" s="27">
        <v>0</v>
      </c>
      <c r="M1660" s="26" t="s">
        <v>2</v>
      </c>
      <c r="N1660" s="25" t="str" cm="1">
        <f t="array" ref="N1660">_xlfn.IFS(L1660=100%,"выполнено",L1660=0%,"не выполнено",L1660&gt;0%,"в работе",L1660&lt;100%,"в работе")</f>
        <v>не выполнено</v>
      </c>
      <c r="O1660" s="25"/>
      <c r="P1660" s="25"/>
      <c r="Q1660" s="25" t="s">
        <v>1696</v>
      </c>
      <c r="R1660" s="25" t="s">
        <v>204</v>
      </c>
      <c r="S1660" s="48" t="s">
        <v>1708</v>
      </c>
    </row>
    <row r="1661" spans="1:19" x14ac:dyDescent="0.25">
      <c r="A1661" s="47" t="s">
        <v>1693</v>
      </c>
      <c r="B1661" s="44">
        <v>5</v>
      </c>
      <c r="C1661" s="25" t="s">
        <v>1175</v>
      </c>
      <c r="D1661" s="25" t="s">
        <v>1160</v>
      </c>
      <c r="E1661" s="26">
        <v>45762</v>
      </c>
      <c r="F1661" s="26">
        <v>45883</v>
      </c>
      <c r="G1661" s="25" t="s">
        <v>1160</v>
      </c>
      <c r="H1661" s="26">
        <v>45834</v>
      </c>
      <c r="I1661" s="26">
        <v>45957</v>
      </c>
      <c r="J1661" s="25"/>
      <c r="K1661" s="25"/>
      <c r="L1661" s="27">
        <v>0</v>
      </c>
      <c r="M1661" s="26" t="s">
        <v>2</v>
      </c>
      <c r="N1661" s="25" t="str" cm="1">
        <f t="array" ref="N1661">_xlfn.IFS(L1661=100%,"выполнено",L1661=0%,"не выполнено",L1661&gt;0%,"в работе",L1661&lt;100%,"в работе")</f>
        <v>не выполнено</v>
      </c>
      <c r="O1661" s="25"/>
      <c r="P1661" s="25"/>
      <c r="Q1661" s="25" t="s">
        <v>1700</v>
      </c>
      <c r="R1661" s="25" t="s">
        <v>291</v>
      </c>
      <c r="S1661" s="48" t="s">
        <v>1708</v>
      </c>
    </row>
    <row r="1662" spans="1:19" x14ac:dyDescent="0.25">
      <c r="A1662" s="47" t="s">
        <v>1693</v>
      </c>
      <c r="B1662" s="44">
        <v>5</v>
      </c>
      <c r="C1662" s="25" t="s">
        <v>1176</v>
      </c>
      <c r="D1662" s="25" t="s">
        <v>1160</v>
      </c>
      <c r="E1662" s="26">
        <v>45762</v>
      </c>
      <c r="F1662" s="26">
        <v>45883</v>
      </c>
      <c r="G1662" s="25" t="s">
        <v>1160</v>
      </c>
      <c r="H1662" s="26">
        <v>45834</v>
      </c>
      <c r="I1662" s="26">
        <v>45957</v>
      </c>
      <c r="J1662" s="25"/>
      <c r="K1662" s="25"/>
      <c r="L1662" s="27">
        <v>0</v>
      </c>
      <c r="M1662" s="26" t="s">
        <v>2</v>
      </c>
      <c r="N1662" s="25" t="str" cm="1">
        <f t="array" ref="N1662">_xlfn.IFS(L1662=100%,"выполнено",L1662=0%,"не выполнено",L1662&gt;0%,"в работе",L1662&lt;100%,"в работе")</f>
        <v>не выполнено</v>
      </c>
      <c r="O1662" s="25"/>
      <c r="P1662" s="25"/>
      <c r="Q1662" s="25" t="s">
        <v>1700</v>
      </c>
      <c r="R1662" s="25" t="s">
        <v>291</v>
      </c>
      <c r="S1662" s="48" t="s">
        <v>1708</v>
      </c>
    </row>
    <row r="1663" spans="1:19" x14ac:dyDescent="0.25">
      <c r="A1663" s="47" t="s">
        <v>1693</v>
      </c>
      <c r="B1663" s="44">
        <v>5</v>
      </c>
      <c r="C1663" s="25" t="s">
        <v>1177</v>
      </c>
      <c r="D1663" s="25" t="s">
        <v>1160</v>
      </c>
      <c r="E1663" s="26">
        <v>45762</v>
      </c>
      <c r="F1663" s="26">
        <v>45883</v>
      </c>
      <c r="G1663" s="25" t="s">
        <v>1160</v>
      </c>
      <c r="H1663" s="26">
        <v>45834</v>
      </c>
      <c r="I1663" s="26">
        <v>45957</v>
      </c>
      <c r="J1663" s="25"/>
      <c r="K1663" s="25"/>
      <c r="L1663" s="27">
        <v>0</v>
      </c>
      <c r="M1663" s="26" t="s">
        <v>2</v>
      </c>
      <c r="N1663" s="25" t="str" cm="1">
        <f t="array" ref="N1663">_xlfn.IFS(L1663=100%,"выполнено",L1663=0%,"не выполнено",L1663&gt;0%,"в работе",L1663&lt;100%,"в работе")</f>
        <v>не выполнено</v>
      </c>
      <c r="O1663" s="25"/>
      <c r="P1663" s="25"/>
      <c r="Q1663" s="25" t="s">
        <v>1700</v>
      </c>
      <c r="R1663" s="25" t="s">
        <v>291</v>
      </c>
      <c r="S1663" s="48" t="s">
        <v>1708</v>
      </c>
    </row>
    <row r="1664" spans="1:19" x14ac:dyDescent="0.25">
      <c r="A1664" s="47" t="s">
        <v>1693</v>
      </c>
      <c r="B1664" s="44">
        <v>5</v>
      </c>
      <c r="C1664" s="25" t="s">
        <v>1178</v>
      </c>
      <c r="D1664" s="25" t="s">
        <v>1070</v>
      </c>
      <c r="E1664" s="26">
        <v>45792</v>
      </c>
      <c r="F1664" s="26">
        <v>45883</v>
      </c>
      <c r="G1664" s="25" t="s">
        <v>1070</v>
      </c>
      <c r="H1664" s="26">
        <v>45834</v>
      </c>
      <c r="I1664" s="26">
        <v>45925</v>
      </c>
      <c r="J1664" s="25"/>
      <c r="K1664" s="25"/>
      <c r="L1664" s="27">
        <v>0</v>
      </c>
      <c r="M1664" s="26" t="s">
        <v>2</v>
      </c>
      <c r="N1664" s="25" t="str" cm="1">
        <f t="array" ref="N1664">_xlfn.IFS(L1664=100%,"выполнено",L1664=0%,"не выполнено",L1664&gt;0%,"в работе",L1664&lt;100%,"в работе")</f>
        <v>не выполнено</v>
      </c>
      <c r="O1664" s="25"/>
      <c r="P1664" s="25"/>
      <c r="Q1664" s="25" t="s">
        <v>1696</v>
      </c>
      <c r="R1664" s="25" t="s">
        <v>204</v>
      </c>
      <c r="S1664" s="48" t="s">
        <v>1708</v>
      </c>
    </row>
    <row r="1665" spans="1:19" x14ac:dyDescent="0.25">
      <c r="A1665" s="47" t="s">
        <v>1693</v>
      </c>
      <c r="B1665" s="44">
        <v>5</v>
      </c>
      <c r="C1665" s="25" t="s">
        <v>1179</v>
      </c>
      <c r="D1665" s="25" t="s">
        <v>1070</v>
      </c>
      <c r="E1665" s="26">
        <v>45792</v>
      </c>
      <c r="F1665" s="26">
        <v>45883</v>
      </c>
      <c r="G1665" s="25" t="s">
        <v>1070</v>
      </c>
      <c r="H1665" s="26">
        <v>45834</v>
      </c>
      <c r="I1665" s="26">
        <v>45925</v>
      </c>
      <c r="J1665" s="25"/>
      <c r="K1665" s="25"/>
      <c r="L1665" s="27">
        <v>0</v>
      </c>
      <c r="M1665" s="26" t="s">
        <v>2</v>
      </c>
      <c r="N1665" s="25" t="str" cm="1">
        <f t="array" ref="N1665">_xlfn.IFS(L1665=100%,"выполнено",L1665=0%,"не выполнено",L1665&gt;0%,"в работе",L1665&lt;100%,"в работе")</f>
        <v>не выполнено</v>
      </c>
      <c r="O1665" s="25"/>
      <c r="P1665" s="25"/>
      <c r="Q1665" s="25" t="s">
        <v>1696</v>
      </c>
      <c r="R1665" s="25" t="s">
        <v>204</v>
      </c>
      <c r="S1665" s="48" t="s">
        <v>1708</v>
      </c>
    </row>
    <row r="1666" spans="1:19" x14ac:dyDescent="0.25">
      <c r="A1666" s="47" t="s">
        <v>1693</v>
      </c>
      <c r="B1666" s="44">
        <v>5</v>
      </c>
      <c r="C1666" s="25" t="s">
        <v>1180</v>
      </c>
      <c r="D1666" s="25" t="s">
        <v>1070</v>
      </c>
      <c r="E1666" s="26">
        <v>45792</v>
      </c>
      <c r="F1666" s="26">
        <v>45883</v>
      </c>
      <c r="G1666" s="25" t="s">
        <v>1070</v>
      </c>
      <c r="H1666" s="26">
        <v>45834</v>
      </c>
      <c r="I1666" s="26">
        <v>45925</v>
      </c>
      <c r="J1666" s="25"/>
      <c r="K1666" s="25"/>
      <c r="L1666" s="27">
        <v>0</v>
      </c>
      <c r="M1666" s="26" t="s">
        <v>2</v>
      </c>
      <c r="N1666" s="25" t="str" cm="1">
        <f t="array" ref="N1666">_xlfn.IFS(L1666=100%,"выполнено",L1666=0%,"не выполнено",L1666&gt;0%,"в работе",L1666&lt;100%,"в работе")</f>
        <v>не выполнено</v>
      </c>
      <c r="O1666" s="25"/>
      <c r="P1666" s="25"/>
      <c r="Q1666" s="25" t="s">
        <v>1701</v>
      </c>
      <c r="R1666" s="25" t="s">
        <v>1702</v>
      </c>
      <c r="S1666" s="48" t="s">
        <v>1708</v>
      </c>
    </row>
    <row r="1667" spans="1:19" x14ac:dyDescent="0.25">
      <c r="A1667" s="47" t="s">
        <v>1693</v>
      </c>
      <c r="B1667" s="44">
        <v>5</v>
      </c>
      <c r="C1667" s="25" t="s">
        <v>1181</v>
      </c>
      <c r="D1667" s="25" t="s">
        <v>1070</v>
      </c>
      <c r="E1667" s="26">
        <v>45792</v>
      </c>
      <c r="F1667" s="26">
        <v>45883</v>
      </c>
      <c r="G1667" s="25" t="s">
        <v>1070</v>
      </c>
      <c r="H1667" s="26">
        <v>45834</v>
      </c>
      <c r="I1667" s="26">
        <v>45925</v>
      </c>
      <c r="J1667" s="25"/>
      <c r="K1667" s="25"/>
      <c r="L1667" s="27">
        <v>0</v>
      </c>
      <c r="M1667" s="26" t="s">
        <v>2</v>
      </c>
      <c r="N1667" s="25" t="str" cm="1">
        <f t="array" ref="N1667">_xlfn.IFS(L1667=100%,"выполнено",L1667=0%,"не выполнено",L1667&gt;0%,"в работе",L1667&lt;100%,"в работе")</f>
        <v>не выполнено</v>
      </c>
      <c r="O1667" s="25"/>
      <c r="P1667" s="25"/>
      <c r="Q1667" s="25" t="s">
        <v>1013</v>
      </c>
      <c r="R1667" s="25" t="s">
        <v>1702</v>
      </c>
      <c r="S1667" s="48" t="s">
        <v>1708</v>
      </c>
    </row>
    <row r="1668" spans="1:19" x14ac:dyDescent="0.25">
      <c r="A1668" s="47" t="s">
        <v>1693</v>
      </c>
      <c r="B1668" s="44">
        <v>5</v>
      </c>
      <c r="C1668" s="25" t="s">
        <v>1182</v>
      </c>
      <c r="D1668" s="25" t="s">
        <v>98</v>
      </c>
      <c r="E1668" s="26">
        <v>45824</v>
      </c>
      <c r="F1668" s="26">
        <v>45883</v>
      </c>
      <c r="G1668" s="25" t="s">
        <v>98</v>
      </c>
      <c r="H1668" s="26">
        <v>45847</v>
      </c>
      <c r="I1668" s="26">
        <v>45909</v>
      </c>
      <c r="J1668" s="25"/>
      <c r="K1668" s="25"/>
      <c r="L1668" s="27">
        <v>0</v>
      </c>
      <c r="M1668" s="26" t="s">
        <v>2</v>
      </c>
      <c r="N1668" s="25" t="str" cm="1">
        <f t="array" ref="N1668">_xlfn.IFS(L1668=100%,"выполнено",L1668=0%,"не выполнено",L1668&gt;0%,"в работе",L1668&lt;100%,"в работе")</f>
        <v>не выполнено</v>
      </c>
      <c r="O1668" s="25"/>
      <c r="P1668" s="25"/>
      <c r="Q1668" s="25" t="s">
        <v>1007</v>
      </c>
      <c r="R1668" s="25" t="s">
        <v>204</v>
      </c>
      <c r="S1668" s="48" t="s">
        <v>1708</v>
      </c>
    </row>
    <row r="1669" spans="1:19" x14ac:dyDescent="0.25">
      <c r="A1669" s="47" t="s">
        <v>1693</v>
      </c>
      <c r="B1669" s="44">
        <v>5</v>
      </c>
      <c r="C1669" s="25" t="s">
        <v>1183</v>
      </c>
      <c r="D1669" s="25" t="s">
        <v>98</v>
      </c>
      <c r="E1669" s="26">
        <v>45824</v>
      </c>
      <c r="F1669" s="26">
        <v>45883</v>
      </c>
      <c r="G1669" s="25" t="s">
        <v>98</v>
      </c>
      <c r="H1669" s="26">
        <v>45847</v>
      </c>
      <c r="I1669" s="26">
        <v>45909</v>
      </c>
      <c r="J1669" s="25"/>
      <c r="K1669" s="25"/>
      <c r="L1669" s="27">
        <v>0</v>
      </c>
      <c r="M1669" s="26" t="s">
        <v>2</v>
      </c>
      <c r="N1669" s="25" t="str" cm="1">
        <f t="array" ref="N1669">_xlfn.IFS(L1669=100%,"выполнено",L1669=0%,"не выполнено",L1669&gt;0%,"в работе",L1669&lt;100%,"в работе")</f>
        <v>не выполнено</v>
      </c>
      <c r="O1669" s="25"/>
      <c r="P1669" s="25"/>
      <c r="Q1669" s="25" t="s">
        <v>1007</v>
      </c>
      <c r="R1669" s="25" t="s">
        <v>204</v>
      </c>
      <c r="S1669" s="48" t="s">
        <v>1708</v>
      </c>
    </row>
    <row r="1670" spans="1:19" x14ac:dyDescent="0.25">
      <c r="A1670" s="47" t="s">
        <v>1693</v>
      </c>
      <c r="B1670" s="44">
        <v>5</v>
      </c>
      <c r="C1670" s="25" t="s">
        <v>1184</v>
      </c>
      <c r="D1670" s="25" t="s">
        <v>98</v>
      </c>
      <c r="E1670" s="26">
        <v>45824</v>
      </c>
      <c r="F1670" s="26">
        <v>45883</v>
      </c>
      <c r="G1670" s="25" t="s">
        <v>98</v>
      </c>
      <c r="H1670" s="26">
        <v>45847</v>
      </c>
      <c r="I1670" s="26">
        <v>45909</v>
      </c>
      <c r="J1670" s="25"/>
      <c r="K1670" s="25"/>
      <c r="L1670" s="27">
        <v>0</v>
      </c>
      <c r="M1670" s="26" t="s">
        <v>2</v>
      </c>
      <c r="N1670" s="25" t="str" cm="1">
        <f t="array" ref="N1670">_xlfn.IFS(L1670=100%,"выполнено",L1670=0%,"не выполнено",L1670&gt;0%,"в работе",L1670&lt;100%,"в работе")</f>
        <v>не выполнено</v>
      </c>
      <c r="O1670" s="25"/>
      <c r="P1670" s="25"/>
      <c r="Q1670" s="25" t="s">
        <v>1007</v>
      </c>
      <c r="R1670" s="25" t="s">
        <v>204</v>
      </c>
      <c r="S1670" s="48" t="s">
        <v>1708</v>
      </c>
    </row>
    <row r="1671" spans="1:19" x14ac:dyDescent="0.25">
      <c r="A1671" s="47" t="s">
        <v>1693</v>
      </c>
      <c r="B1671" s="44">
        <v>5</v>
      </c>
      <c r="C1671" s="25" t="s">
        <v>1185</v>
      </c>
      <c r="D1671" s="25" t="s">
        <v>98</v>
      </c>
      <c r="E1671" s="26">
        <v>45824</v>
      </c>
      <c r="F1671" s="26">
        <v>45883</v>
      </c>
      <c r="G1671" s="25" t="s">
        <v>98</v>
      </c>
      <c r="H1671" s="26">
        <v>45847</v>
      </c>
      <c r="I1671" s="26">
        <v>45909</v>
      </c>
      <c r="J1671" s="25"/>
      <c r="K1671" s="25"/>
      <c r="L1671" s="27">
        <v>0</v>
      </c>
      <c r="M1671" s="26" t="s">
        <v>2</v>
      </c>
      <c r="N1671" s="25" t="str" cm="1">
        <f t="array" ref="N1671">_xlfn.IFS(L1671=100%,"выполнено",L1671=0%,"не выполнено",L1671&gt;0%,"в работе",L1671&lt;100%,"в работе")</f>
        <v>не выполнено</v>
      </c>
      <c r="O1671" s="25"/>
      <c r="P1671" s="25"/>
      <c r="Q1671" s="25" t="s">
        <v>1007</v>
      </c>
      <c r="R1671" s="25" t="s">
        <v>204</v>
      </c>
      <c r="S1671" s="48" t="s">
        <v>1708</v>
      </c>
    </row>
    <row r="1672" spans="1:19" x14ac:dyDescent="0.25">
      <c r="A1672" s="47" t="s">
        <v>1693</v>
      </c>
      <c r="B1672" s="44">
        <v>4</v>
      </c>
      <c r="C1672" s="25" t="s">
        <v>1186</v>
      </c>
      <c r="D1672" s="25" t="s">
        <v>783</v>
      </c>
      <c r="E1672" s="26">
        <v>45762</v>
      </c>
      <c r="F1672" s="26">
        <v>45897</v>
      </c>
      <c r="G1672" s="25" t="s">
        <v>1160</v>
      </c>
      <c r="H1672" s="26">
        <v>45762</v>
      </c>
      <c r="I1672" s="26">
        <v>45957</v>
      </c>
      <c r="J1672" s="25"/>
      <c r="K1672" s="25"/>
      <c r="L1672" s="27">
        <v>0.05</v>
      </c>
      <c r="M1672" s="26" t="s">
        <v>2</v>
      </c>
      <c r="N1672" s="25" t="str" cm="1">
        <f t="array" ref="N1672">_xlfn.IFS(L1672=100%,"выполнено",L1672=0%,"не выполнено",L1672&gt;0%,"в работе",L1672&lt;100%,"в работе")</f>
        <v>в работе</v>
      </c>
      <c r="O1672" s="25"/>
      <c r="P1672" s="25"/>
      <c r="Q1672" s="25" t="s">
        <v>465</v>
      </c>
      <c r="R1672" s="25" t="s">
        <v>465</v>
      </c>
      <c r="S1672" s="48" t="s">
        <v>1708</v>
      </c>
    </row>
    <row r="1673" spans="1:19" x14ac:dyDescent="0.25">
      <c r="A1673" s="47" t="s">
        <v>1693</v>
      </c>
      <c r="B1673" s="44">
        <v>5</v>
      </c>
      <c r="C1673" s="25" t="s">
        <v>1187</v>
      </c>
      <c r="D1673" s="25" t="s">
        <v>783</v>
      </c>
      <c r="E1673" s="26">
        <v>45762</v>
      </c>
      <c r="F1673" s="26">
        <v>45897</v>
      </c>
      <c r="G1673" s="25" t="s">
        <v>783</v>
      </c>
      <c r="H1673" s="26">
        <v>45762</v>
      </c>
      <c r="I1673" s="26">
        <v>45909</v>
      </c>
      <c r="J1673" s="25"/>
      <c r="K1673" s="25"/>
      <c r="L1673" s="27">
        <v>0.45</v>
      </c>
      <c r="M1673" s="26" t="s">
        <v>2</v>
      </c>
      <c r="N1673" s="25" t="str" cm="1">
        <f t="array" ref="N1673">_xlfn.IFS(L1673=100%,"выполнено",L1673=0%,"не выполнено",L1673&gt;0%,"в работе",L1673&lt;100%,"в работе")</f>
        <v>в работе</v>
      </c>
      <c r="O1673" s="25"/>
      <c r="P1673" s="25"/>
      <c r="Q1673" s="25" t="s">
        <v>1698</v>
      </c>
      <c r="R1673" s="25" t="s">
        <v>1699</v>
      </c>
      <c r="S1673" s="48" t="s">
        <v>1708</v>
      </c>
    </row>
    <row r="1674" spans="1:19" x14ac:dyDescent="0.25">
      <c r="A1674" s="47" t="s">
        <v>1693</v>
      </c>
      <c r="B1674" s="44">
        <v>5</v>
      </c>
      <c r="C1674" s="25" t="s">
        <v>1188</v>
      </c>
      <c r="D1674" s="25" t="s">
        <v>1160</v>
      </c>
      <c r="E1674" s="26">
        <v>45776</v>
      </c>
      <c r="F1674" s="26">
        <v>45897</v>
      </c>
      <c r="G1674" s="25" t="s">
        <v>1160</v>
      </c>
      <c r="H1674" s="26">
        <v>45834</v>
      </c>
      <c r="I1674" s="26">
        <v>45957</v>
      </c>
      <c r="J1674" s="25"/>
      <c r="K1674" s="25"/>
      <c r="L1674" s="27">
        <v>0</v>
      </c>
      <c r="M1674" s="26" t="s">
        <v>2</v>
      </c>
      <c r="N1674" s="25" t="str" cm="1">
        <f t="array" ref="N1674">_xlfn.IFS(L1674=100%,"выполнено",L1674=0%,"не выполнено",L1674&gt;0%,"в работе",L1674&lt;100%,"в работе")</f>
        <v>не выполнено</v>
      </c>
      <c r="O1674" s="25"/>
      <c r="P1674" s="25"/>
      <c r="Q1674" s="25" t="s">
        <v>1696</v>
      </c>
      <c r="R1674" s="25" t="s">
        <v>204</v>
      </c>
      <c r="S1674" s="48" t="s">
        <v>1708</v>
      </c>
    </row>
    <row r="1675" spans="1:19" x14ac:dyDescent="0.25">
      <c r="A1675" s="47" t="s">
        <v>1693</v>
      </c>
      <c r="B1675" s="44">
        <v>5</v>
      </c>
      <c r="C1675" s="25" t="s">
        <v>1189</v>
      </c>
      <c r="D1675" s="25" t="s">
        <v>1160</v>
      </c>
      <c r="E1675" s="26">
        <v>45776</v>
      </c>
      <c r="F1675" s="26">
        <v>45897</v>
      </c>
      <c r="G1675" s="25" t="s">
        <v>1160</v>
      </c>
      <c r="H1675" s="26">
        <v>45834</v>
      </c>
      <c r="I1675" s="26">
        <v>45957</v>
      </c>
      <c r="J1675" s="25"/>
      <c r="K1675" s="25"/>
      <c r="L1675" s="27">
        <v>0</v>
      </c>
      <c r="M1675" s="26" t="s">
        <v>2</v>
      </c>
      <c r="N1675" s="25" t="str" cm="1">
        <f t="array" ref="N1675">_xlfn.IFS(L1675=100%,"выполнено",L1675=0%,"не выполнено",L1675&gt;0%,"в работе",L1675&lt;100%,"в работе")</f>
        <v>не выполнено</v>
      </c>
      <c r="O1675" s="25"/>
      <c r="P1675" s="25"/>
      <c r="Q1675" s="25" t="s">
        <v>1700</v>
      </c>
      <c r="R1675" s="25" t="s">
        <v>291</v>
      </c>
      <c r="S1675" s="48" t="s">
        <v>1708</v>
      </c>
    </row>
    <row r="1676" spans="1:19" x14ac:dyDescent="0.25">
      <c r="A1676" s="47" t="s">
        <v>1693</v>
      </c>
      <c r="B1676" s="44">
        <v>5</v>
      </c>
      <c r="C1676" s="25" t="s">
        <v>1190</v>
      </c>
      <c r="D1676" s="25" t="s">
        <v>1160</v>
      </c>
      <c r="E1676" s="26">
        <v>45776</v>
      </c>
      <c r="F1676" s="26">
        <v>45897</v>
      </c>
      <c r="G1676" s="25" t="s">
        <v>1160</v>
      </c>
      <c r="H1676" s="26">
        <v>45834</v>
      </c>
      <c r="I1676" s="26">
        <v>45957</v>
      </c>
      <c r="J1676" s="25"/>
      <c r="K1676" s="25"/>
      <c r="L1676" s="27">
        <v>0</v>
      </c>
      <c r="M1676" s="26" t="s">
        <v>2</v>
      </c>
      <c r="N1676" s="25" t="str" cm="1">
        <f t="array" ref="N1676">_xlfn.IFS(L1676=100%,"выполнено",L1676=0%,"не выполнено",L1676&gt;0%,"в работе",L1676&lt;100%,"в работе")</f>
        <v>не выполнено</v>
      </c>
      <c r="O1676" s="25"/>
      <c r="P1676" s="25"/>
      <c r="Q1676" s="25" t="s">
        <v>1700</v>
      </c>
      <c r="R1676" s="25" t="s">
        <v>291</v>
      </c>
      <c r="S1676" s="48" t="s">
        <v>1708</v>
      </c>
    </row>
    <row r="1677" spans="1:19" x14ac:dyDescent="0.25">
      <c r="A1677" s="47" t="s">
        <v>1693</v>
      </c>
      <c r="B1677" s="44">
        <v>5</v>
      </c>
      <c r="C1677" s="25" t="s">
        <v>1191</v>
      </c>
      <c r="D1677" s="25" t="s">
        <v>1160</v>
      </c>
      <c r="E1677" s="26">
        <v>45776</v>
      </c>
      <c r="F1677" s="26">
        <v>45897</v>
      </c>
      <c r="G1677" s="25" t="s">
        <v>1160</v>
      </c>
      <c r="H1677" s="26">
        <v>45834</v>
      </c>
      <c r="I1677" s="26">
        <v>45957</v>
      </c>
      <c r="J1677" s="25"/>
      <c r="K1677" s="25"/>
      <c r="L1677" s="27">
        <v>0</v>
      </c>
      <c r="M1677" s="26" t="s">
        <v>2</v>
      </c>
      <c r="N1677" s="25" t="str" cm="1">
        <f t="array" ref="N1677">_xlfn.IFS(L1677=100%,"выполнено",L1677=0%,"не выполнено",L1677&gt;0%,"в работе",L1677&lt;100%,"в работе")</f>
        <v>не выполнено</v>
      </c>
      <c r="O1677" s="25"/>
      <c r="P1677" s="25"/>
      <c r="Q1677" s="25" t="s">
        <v>1700</v>
      </c>
      <c r="R1677" s="25" t="s">
        <v>291</v>
      </c>
      <c r="S1677" s="48" t="s">
        <v>1708</v>
      </c>
    </row>
    <row r="1678" spans="1:19" x14ac:dyDescent="0.25">
      <c r="A1678" s="47" t="s">
        <v>1693</v>
      </c>
      <c r="B1678" s="44">
        <v>5</v>
      </c>
      <c r="C1678" s="25" t="s">
        <v>1192</v>
      </c>
      <c r="D1678" s="25" t="s">
        <v>1070</v>
      </c>
      <c r="E1678" s="26">
        <v>45806</v>
      </c>
      <c r="F1678" s="26">
        <v>45897</v>
      </c>
      <c r="G1678" s="25" t="s">
        <v>1070</v>
      </c>
      <c r="H1678" s="26">
        <v>45834</v>
      </c>
      <c r="I1678" s="26">
        <v>45925</v>
      </c>
      <c r="J1678" s="25"/>
      <c r="K1678" s="25"/>
      <c r="L1678" s="27">
        <v>0</v>
      </c>
      <c r="M1678" s="26" t="s">
        <v>2</v>
      </c>
      <c r="N1678" s="25" t="str" cm="1">
        <f t="array" ref="N1678">_xlfn.IFS(L1678=100%,"выполнено",L1678=0%,"не выполнено",L1678&gt;0%,"в работе",L1678&lt;100%,"в работе")</f>
        <v>не выполнено</v>
      </c>
      <c r="O1678" s="25"/>
      <c r="P1678" s="25"/>
      <c r="Q1678" s="25" t="s">
        <v>1696</v>
      </c>
      <c r="R1678" s="25" t="s">
        <v>204</v>
      </c>
      <c r="S1678" s="48" t="s">
        <v>1708</v>
      </c>
    </row>
    <row r="1679" spans="1:19" x14ac:dyDescent="0.25">
      <c r="A1679" s="47" t="s">
        <v>1693</v>
      </c>
      <c r="B1679" s="44">
        <v>5</v>
      </c>
      <c r="C1679" s="25" t="s">
        <v>1193</v>
      </c>
      <c r="D1679" s="25" t="s">
        <v>1070</v>
      </c>
      <c r="E1679" s="26">
        <v>45806</v>
      </c>
      <c r="F1679" s="26">
        <v>45897</v>
      </c>
      <c r="G1679" s="25" t="s">
        <v>1070</v>
      </c>
      <c r="H1679" s="26">
        <v>45834</v>
      </c>
      <c r="I1679" s="26">
        <v>45925</v>
      </c>
      <c r="J1679" s="25"/>
      <c r="K1679" s="25"/>
      <c r="L1679" s="27">
        <v>0</v>
      </c>
      <c r="M1679" s="26" t="s">
        <v>2</v>
      </c>
      <c r="N1679" s="25" t="str" cm="1">
        <f t="array" ref="N1679">_xlfn.IFS(L1679=100%,"выполнено",L1679=0%,"не выполнено",L1679&gt;0%,"в работе",L1679&lt;100%,"в работе")</f>
        <v>не выполнено</v>
      </c>
      <c r="O1679" s="25"/>
      <c r="P1679" s="25"/>
      <c r="Q1679" s="25" t="s">
        <v>1696</v>
      </c>
      <c r="R1679" s="25" t="s">
        <v>204</v>
      </c>
      <c r="S1679" s="48" t="s">
        <v>1708</v>
      </c>
    </row>
    <row r="1680" spans="1:19" x14ac:dyDescent="0.25">
      <c r="A1680" s="47" t="s">
        <v>1693</v>
      </c>
      <c r="B1680" s="44">
        <v>5</v>
      </c>
      <c r="C1680" s="25" t="s">
        <v>1194</v>
      </c>
      <c r="D1680" s="25" t="s">
        <v>1070</v>
      </c>
      <c r="E1680" s="26">
        <v>45806</v>
      </c>
      <c r="F1680" s="26">
        <v>45897</v>
      </c>
      <c r="G1680" s="25" t="s">
        <v>1070</v>
      </c>
      <c r="H1680" s="26">
        <v>45834</v>
      </c>
      <c r="I1680" s="26">
        <v>45925</v>
      </c>
      <c r="J1680" s="25"/>
      <c r="K1680" s="25"/>
      <c r="L1680" s="27">
        <v>0</v>
      </c>
      <c r="M1680" s="26" t="s">
        <v>2</v>
      </c>
      <c r="N1680" s="25" t="str" cm="1">
        <f t="array" ref="N1680">_xlfn.IFS(L1680=100%,"выполнено",L1680=0%,"не выполнено",L1680&gt;0%,"в работе",L1680&lt;100%,"в работе")</f>
        <v>не выполнено</v>
      </c>
      <c r="O1680" s="25"/>
      <c r="P1680" s="25"/>
      <c r="Q1680" s="25" t="s">
        <v>1701</v>
      </c>
      <c r="R1680" s="25" t="s">
        <v>1702</v>
      </c>
      <c r="S1680" s="48" t="s">
        <v>1708</v>
      </c>
    </row>
    <row r="1681" spans="1:19" x14ac:dyDescent="0.25">
      <c r="A1681" s="47" t="s">
        <v>1693</v>
      </c>
      <c r="B1681" s="44">
        <v>5</v>
      </c>
      <c r="C1681" s="25" t="s">
        <v>1195</v>
      </c>
      <c r="D1681" s="25" t="s">
        <v>1070</v>
      </c>
      <c r="E1681" s="26">
        <v>45806</v>
      </c>
      <c r="F1681" s="26">
        <v>45897</v>
      </c>
      <c r="G1681" s="25" t="s">
        <v>1070</v>
      </c>
      <c r="H1681" s="26">
        <v>45834</v>
      </c>
      <c r="I1681" s="26">
        <v>45925</v>
      </c>
      <c r="J1681" s="25"/>
      <c r="K1681" s="25"/>
      <c r="L1681" s="27">
        <v>0</v>
      </c>
      <c r="M1681" s="26" t="s">
        <v>2</v>
      </c>
      <c r="N1681" s="25" t="str" cm="1">
        <f t="array" ref="N1681">_xlfn.IFS(L1681=100%,"выполнено",L1681=0%,"не выполнено",L1681&gt;0%,"в работе",L1681&lt;100%,"в работе")</f>
        <v>не выполнено</v>
      </c>
      <c r="O1681" s="25"/>
      <c r="P1681" s="25"/>
      <c r="Q1681" s="25" t="s">
        <v>1013</v>
      </c>
      <c r="R1681" s="25" t="s">
        <v>1702</v>
      </c>
      <c r="S1681" s="48" t="s">
        <v>1708</v>
      </c>
    </row>
    <row r="1682" spans="1:19" x14ac:dyDescent="0.25">
      <c r="A1682" s="47" t="s">
        <v>1693</v>
      </c>
      <c r="B1682" s="44">
        <v>5</v>
      </c>
      <c r="C1682" s="25" t="s">
        <v>1196</v>
      </c>
      <c r="D1682" s="25" t="s">
        <v>98</v>
      </c>
      <c r="E1682" s="26">
        <v>45838</v>
      </c>
      <c r="F1682" s="26">
        <v>45897</v>
      </c>
      <c r="G1682" s="25" t="s">
        <v>98</v>
      </c>
      <c r="H1682" s="26">
        <v>45847</v>
      </c>
      <c r="I1682" s="26">
        <v>45909</v>
      </c>
      <c r="J1682" s="25"/>
      <c r="K1682" s="25"/>
      <c r="L1682" s="27">
        <v>0</v>
      </c>
      <c r="M1682" s="26" t="s">
        <v>2</v>
      </c>
      <c r="N1682" s="25" t="str" cm="1">
        <f t="array" ref="N1682">_xlfn.IFS(L1682=100%,"выполнено",L1682=0%,"не выполнено",L1682&gt;0%,"в работе",L1682&lt;100%,"в работе")</f>
        <v>не выполнено</v>
      </c>
      <c r="O1682" s="25"/>
      <c r="P1682" s="25"/>
      <c r="Q1682" s="25" t="s">
        <v>1007</v>
      </c>
      <c r="R1682" s="25" t="s">
        <v>204</v>
      </c>
      <c r="S1682" s="48" t="s">
        <v>1708</v>
      </c>
    </row>
    <row r="1683" spans="1:19" x14ac:dyDescent="0.25">
      <c r="A1683" s="47" t="s">
        <v>1693</v>
      </c>
      <c r="B1683" s="44">
        <v>5</v>
      </c>
      <c r="C1683" s="25" t="s">
        <v>1197</v>
      </c>
      <c r="D1683" s="25" t="s">
        <v>98</v>
      </c>
      <c r="E1683" s="26">
        <v>45838</v>
      </c>
      <c r="F1683" s="26">
        <v>45897</v>
      </c>
      <c r="G1683" s="25" t="s">
        <v>98</v>
      </c>
      <c r="H1683" s="26">
        <v>45847</v>
      </c>
      <c r="I1683" s="26">
        <v>45909</v>
      </c>
      <c r="J1683" s="25"/>
      <c r="K1683" s="25"/>
      <c r="L1683" s="27">
        <v>0</v>
      </c>
      <c r="M1683" s="26" t="s">
        <v>2</v>
      </c>
      <c r="N1683" s="25" t="str" cm="1">
        <f t="array" ref="N1683">_xlfn.IFS(L1683=100%,"выполнено",L1683=0%,"не выполнено",L1683&gt;0%,"в работе",L1683&lt;100%,"в работе")</f>
        <v>не выполнено</v>
      </c>
      <c r="O1683" s="25"/>
      <c r="P1683" s="25"/>
      <c r="Q1683" s="25" t="s">
        <v>1007</v>
      </c>
      <c r="R1683" s="25" t="s">
        <v>204</v>
      </c>
      <c r="S1683" s="48" t="s">
        <v>1708</v>
      </c>
    </row>
    <row r="1684" spans="1:19" x14ac:dyDescent="0.25">
      <c r="A1684" s="47" t="s">
        <v>1693</v>
      </c>
      <c r="B1684" s="44">
        <v>5</v>
      </c>
      <c r="C1684" s="25" t="s">
        <v>1198</v>
      </c>
      <c r="D1684" s="25" t="s">
        <v>98</v>
      </c>
      <c r="E1684" s="26">
        <v>45838</v>
      </c>
      <c r="F1684" s="26">
        <v>45897</v>
      </c>
      <c r="G1684" s="25" t="s">
        <v>98</v>
      </c>
      <c r="H1684" s="26">
        <v>45847</v>
      </c>
      <c r="I1684" s="26">
        <v>45909</v>
      </c>
      <c r="J1684" s="25"/>
      <c r="K1684" s="25"/>
      <c r="L1684" s="27">
        <v>0</v>
      </c>
      <c r="M1684" s="26" t="s">
        <v>2</v>
      </c>
      <c r="N1684" s="25" t="str" cm="1">
        <f t="array" ref="N1684">_xlfn.IFS(L1684=100%,"выполнено",L1684=0%,"не выполнено",L1684&gt;0%,"в работе",L1684&lt;100%,"в работе")</f>
        <v>не выполнено</v>
      </c>
      <c r="O1684" s="25"/>
      <c r="P1684" s="25"/>
      <c r="Q1684" s="25" t="s">
        <v>1007</v>
      </c>
      <c r="R1684" s="25" t="s">
        <v>204</v>
      </c>
      <c r="S1684" s="48" t="s">
        <v>1708</v>
      </c>
    </row>
    <row r="1685" spans="1:19" x14ac:dyDescent="0.25">
      <c r="A1685" s="47" t="s">
        <v>1693</v>
      </c>
      <c r="B1685" s="44">
        <v>5</v>
      </c>
      <c r="C1685" s="25" t="s">
        <v>1199</v>
      </c>
      <c r="D1685" s="25" t="s">
        <v>98</v>
      </c>
      <c r="E1685" s="26">
        <v>45838</v>
      </c>
      <c r="F1685" s="26">
        <v>45897</v>
      </c>
      <c r="G1685" s="25" t="s">
        <v>98</v>
      </c>
      <c r="H1685" s="26">
        <v>45847</v>
      </c>
      <c r="I1685" s="26">
        <v>45909</v>
      </c>
      <c r="J1685" s="25"/>
      <c r="K1685" s="25"/>
      <c r="L1685" s="27">
        <v>0</v>
      </c>
      <c r="M1685" s="26" t="s">
        <v>2</v>
      </c>
      <c r="N1685" s="25" t="str" cm="1">
        <f t="array" ref="N1685">_xlfn.IFS(L1685=100%,"выполнено",L1685=0%,"не выполнено",L1685&gt;0%,"в работе",L1685&lt;100%,"в работе")</f>
        <v>не выполнено</v>
      </c>
      <c r="O1685" s="25"/>
      <c r="P1685" s="25"/>
      <c r="Q1685" s="25" t="s">
        <v>1007</v>
      </c>
      <c r="R1685" s="25" t="s">
        <v>204</v>
      </c>
      <c r="S1685" s="48" t="s">
        <v>1708</v>
      </c>
    </row>
    <row r="1686" spans="1:19" x14ac:dyDescent="0.25">
      <c r="A1686" s="47" t="s">
        <v>1693</v>
      </c>
      <c r="B1686" s="44">
        <v>4</v>
      </c>
      <c r="C1686" s="25" t="s">
        <v>1200</v>
      </c>
      <c r="D1686" s="25" t="s">
        <v>783</v>
      </c>
      <c r="E1686" s="26">
        <v>45776</v>
      </c>
      <c r="F1686" s="26">
        <v>45911</v>
      </c>
      <c r="G1686" s="25" t="s">
        <v>783</v>
      </c>
      <c r="H1686" s="26">
        <v>45848</v>
      </c>
      <c r="I1686" s="26">
        <v>45985</v>
      </c>
      <c r="J1686" s="25"/>
      <c r="K1686" s="25"/>
      <c r="L1686" s="27">
        <v>0</v>
      </c>
      <c r="M1686" s="26" t="s">
        <v>2</v>
      </c>
      <c r="N1686" s="25" t="str" cm="1">
        <f t="array" ref="N1686">_xlfn.IFS(L1686=100%,"выполнено",L1686=0%,"не выполнено",L1686&gt;0%,"в работе",L1686&lt;100%,"в работе")</f>
        <v>не выполнено</v>
      </c>
      <c r="O1686" s="25"/>
      <c r="P1686" s="25"/>
      <c r="Q1686" s="25" t="s">
        <v>465</v>
      </c>
      <c r="R1686" s="25" t="s">
        <v>465</v>
      </c>
      <c r="S1686" s="48" t="s">
        <v>1708</v>
      </c>
    </row>
    <row r="1687" spans="1:19" x14ac:dyDescent="0.25">
      <c r="A1687" s="47" t="s">
        <v>1693</v>
      </c>
      <c r="B1687" s="44">
        <v>5</v>
      </c>
      <c r="C1687" s="25" t="s">
        <v>1201</v>
      </c>
      <c r="D1687" s="25" t="s">
        <v>783</v>
      </c>
      <c r="E1687" s="26">
        <v>45776</v>
      </c>
      <c r="F1687" s="26">
        <v>45911</v>
      </c>
      <c r="G1687" s="25" t="s">
        <v>783</v>
      </c>
      <c r="H1687" s="26">
        <v>45848</v>
      </c>
      <c r="I1687" s="26">
        <v>45985</v>
      </c>
      <c r="J1687" s="25"/>
      <c r="K1687" s="25"/>
      <c r="L1687" s="27">
        <v>0</v>
      </c>
      <c r="M1687" s="26" t="s">
        <v>2</v>
      </c>
      <c r="N1687" s="25" t="str" cm="1">
        <f t="array" ref="N1687">_xlfn.IFS(L1687=100%,"выполнено",L1687=0%,"не выполнено",L1687&gt;0%,"в работе",L1687&lt;100%,"в работе")</f>
        <v>не выполнено</v>
      </c>
      <c r="O1687" s="25"/>
      <c r="P1687" s="25"/>
      <c r="Q1687" s="25" t="s">
        <v>1698</v>
      </c>
      <c r="R1687" s="25" t="s">
        <v>1699</v>
      </c>
      <c r="S1687" s="48" t="s">
        <v>1708</v>
      </c>
    </row>
    <row r="1688" spans="1:19" x14ac:dyDescent="0.25">
      <c r="A1688" s="47" t="s">
        <v>1693</v>
      </c>
      <c r="B1688" s="44">
        <v>5</v>
      </c>
      <c r="C1688" s="25" t="s">
        <v>1202</v>
      </c>
      <c r="D1688" s="25" t="s">
        <v>1070</v>
      </c>
      <c r="E1688" s="26">
        <v>45820</v>
      </c>
      <c r="F1688" s="26">
        <v>45911</v>
      </c>
      <c r="G1688" s="25" t="s">
        <v>1070</v>
      </c>
      <c r="H1688" s="26">
        <v>45894</v>
      </c>
      <c r="I1688" s="26">
        <v>45985</v>
      </c>
      <c r="J1688" s="25"/>
      <c r="K1688" s="25"/>
      <c r="L1688" s="27">
        <v>0</v>
      </c>
      <c r="M1688" s="26" t="s">
        <v>2</v>
      </c>
      <c r="N1688" s="25" t="str" cm="1">
        <f t="array" ref="N1688">_xlfn.IFS(L1688=100%,"выполнено",L1688=0%,"не выполнено",L1688&gt;0%,"в работе",L1688&lt;100%,"в работе")</f>
        <v>не выполнено</v>
      </c>
      <c r="O1688" s="25"/>
      <c r="P1688" s="25"/>
      <c r="Q1688" s="25" t="s">
        <v>1696</v>
      </c>
      <c r="R1688" s="25" t="s">
        <v>204</v>
      </c>
      <c r="S1688" s="48" t="s">
        <v>1708</v>
      </c>
    </row>
    <row r="1689" spans="1:19" x14ac:dyDescent="0.25">
      <c r="A1689" s="47" t="s">
        <v>1693</v>
      </c>
      <c r="B1689" s="44">
        <v>5</v>
      </c>
      <c r="C1689" s="25" t="s">
        <v>1203</v>
      </c>
      <c r="D1689" s="25" t="s">
        <v>98</v>
      </c>
      <c r="E1689" s="26">
        <v>45852</v>
      </c>
      <c r="F1689" s="26">
        <v>45911</v>
      </c>
      <c r="G1689" s="25" t="s">
        <v>98</v>
      </c>
      <c r="H1689" s="26">
        <v>45924</v>
      </c>
      <c r="I1689" s="26">
        <v>45985</v>
      </c>
      <c r="J1689" s="25"/>
      <c r="K1689" s="25"/>
      <c r="L1689" s="27">
        <v>0</v>
      </c>
      <c r="M1689" s="26" t="s">
        <v>2</v>
      </c>
      <c r="N1689" s="25" t="str" cm="1">
        <f t="array" ref="N1689">_xlfn.IFS(L1689=100%,"выполнено",L1689=0%,"не выполнено",L1689&gt;0%,"в работе",L1689&lt;100%,"в работе")</f>
        <v>не выполнено</v>
      </c>
      <c r="O1689" s="25"/>
      <c r="P1689" s="25"/>
      <c r="Q1689" s="25" t="s">
        <v>1700</v>
      </c>
      <c r="R1689" s="25" t="s">
        <v>291</v>
      </c>
      <c r="S1689" s="48" t="s">
        <v>1708</v>
      </c>
    </row>
    <row r="1690" spans="1:19" x14ac:dyDescent="0.25">
      <c r="A1690" s="47" t="s">
        <v>1693</v>
      </c>
      <c r="B1690" s="44">
        <v>5</v>
      </c>
      <c r="C1690" s="25" t="s">
        <v>1204</v>
      </c>
      <c r="D1690" s="25" t="s">
        <v>98</v>
      </c>
      <c r="E1690" s="26">
        <v>45852</v>
      </c>
      <c r="F1690" s="26">
        <v>45911</v>
      </c>
      <c r="G1690" s="25" t="s">
        <v>98</v>
      </c>
      <c r="H1690" s="26">
        <v>45924</v>
      </c>
      <c r="I1690" s="26">
        <v>45985</v>
      </c>
      <c r="J1690" s="25"/>
      <c r="K1690" s="25"/>
      <c r="L1690" s="27">
        <v>0</v>
      </c>
      <c r="M1690" s="26" t="s">
        <v>2</v>
      </c>
      <c r="N1690" s="25" t="str" cm="1">
        <f t="array" ref="N1690">_xlfn.IFS(L1690=100%,"выполнено",L1690=0%,"не выполнено",L1690&gt;0%,"в работе",L1690&lt;100%,"в работе")</f>
        <v>не выполнено</v>
      </c>
      <c r="O1690" s="25"/>
      <c r="P1690" s="25"/>
      <c r="Q1690" s="25" t="s">
        <v>1700</v>
      </c>
      <c r="R1690" s="25" t="s">
        <v>291</v>
      </c>
      <c r="S1690" s="48" t="s">
        <v>1708</v>
      </c>
    </row>
    <row r="1691" spans="1:19" x14ac:dyDescent="0.25">
      <c r="A1691" s="47" t="s">
        <v>1693</v>
      </c>
      <c r="B1691" s="44">
        <v>5</v>
      </c>
      <c r="C1691" s="25" t="s">
        <v>1205</v>
      </c>
      <c r="D1691" s="25" t="s">
        <v>98</v>
      </c>
      <c r="E1691" s="26">
        <v>45852</v>
      </c>
      <c r="F1691" s="26">
        <v>45911</v>
      </c>
      <c r="G1691" s="25" t="s">
        <v>98</v>
      </c>
      <c r="H1691" s="26">
        <v>45924</v>
      </c>
      <c r="I1691" s="26">
        <v>45985</v>
      </c>
      <c r="J1691" s="25"/>
      <c r="K1691" s="25"/>
      <c r="L1691" s="27">
        <v>0</v>
      </c>
      <c r="M1691" s="26" t="s">
        <v>2</v>
      </c>
      <c r="N1691" s="25" t="str" cm="1">
        <f t="array" ref="N1691">_xlfn.IFS(L1691=100%,"выполнено",L1691=0%,"не выполнено",L1691&gt;0%,"в работе",L1691&lt;100%,"в работе")</f>
        <v>не выполнено</v>
      </c>
      <c r="O1691" s="25"/>
      <c r="P1691" s="25"/>
      <c r="Q1691" s="25" t="s">
        <v>1700</v>
      </c>
      <c r="R1691" s="25" t="s">
        <v>291</v>
      </c>
      <c r="S1691" s="48" t="s">
        <v>1708</v>
      </c>
    </row>
    <row r="1692" spans="1:19" x14ac:dyDescent="0.25">
      <c r="A1692" s="47" t="s">
        <v>1693</v>
      </c>
      <c r="B1692" s="44">
        <v>5</v>
      </c>
      <c r="C1692" s="25" t="s">
        <v>1206</v>
      </c>
      <c r="D1692" s="25" t="s">
        <v>740</v>
      </c>
      <c r="E1692" s="26">
        <v>45867</v>
      </c>
      <c r="F1692" s="26">
        <v>45911</v>
      </c>
      <c r="G1692" s="25" t="s">
        <v>740</v>
      </c>
      <c r="H1692" s="26">
        <v>45939</v>
      </c>
      <c r="I1692" s="26">
        <v>45985</v>
      </c>
      <c r="J1692" s="25"/>
      <c r="K1692" s="25"/>
      <c r="L1692" s="27">
        <v>0</v>
      </c>
      <c r="M1692" s="26" t="s">
        <v>2</v>
      </c>
      <c r="N1692" s="25" t="str" cm="1">
        <f t="array" ref="N1692">_xlfn.IFS(L1692=100%,"выполнено",L1692=0%,"не выполнено",L1692&gt;0%,"в работе",L1692&lt;100%,"в работе")</f>
        <v>не выполнено</v>
      </c>
      <c r="O1692" s="25"/>
      <c r="P1692" s="25"/>
      <c r="Q1692" s="25" t="s">
        <v>1696</v>
      </c>
      <c r="R1692" s="25" t="s">
        <v>204</v>
      </c>
      <c r="S1692" s="48" t="s">
        <v>1708</v>
      </c>
    </row>
    <row r="1693" spans="1:19" x14ac:dyDescent="0.25">
      <c r="A1693" s="47" t="s">
        <v>1693</v>
      </c>
      <c r="B1693" s="44">
        <v>5</v>
      </c>
      <c r="C1693" s="25" t="s">
        <v>1207</v>
      </c>
      <c r="D1693" s="25" t="s">
        <v>740</v>
      </c>
      <c r="E1693" s="26">
        <v>45867</v>
      </c>
      <c r="F1693" s="26">
        <v>45911</v>
      </c>
      <c r="G1693" s="25" t="s">
        <v>740</v>
      </c>
      <c r="H1693" s="26">
        <v>45939</v>
      </c>
      <c r="I1693" s="26">
        <v>45985</v>
      </c>
      <c r="J1693" s="25"/>
      <c r="K1693" s="25"/>
      <c r="L1693" s="27">
        <v>0</v>
      </c>
      <c r="M1693" s="26" t="s">
        <v>2</v>
      </c>
      <c r="N1693" s="25" t="str" cm="1">
        <f t="array" ref="N1693">_xlfn.IFS(L1693=100%,"выполнено",L1693=0%,"не выполнено",L1693&gt;0%,"в работе",L1693&lt;100%,"в работе")</f>
        <v>не выполнено</v>
      </c>
      <c r="O1693" s="25"/>
      <c r="P1693" s="25"/>
      <c r="Q1693" s="25" t="s">
        <v>1696</v>
      </c>
      <c r="R1693" s="25" t="s">
        <v>204</v>
      </c>
      <c r="S1693" s="48" t="s">
        <v>1708</v>
      </c>
    </row>
    <row r="1694" spans="1:19" x14ac:dyDescent="0.25">
      <c r="A1694" s="47" t="s">
        <v>1693</v>
      </c>
      <c r="B1694" s="44">
        <v>5</v>
      </c>
      <c r="C1694" s="25" t="s">
        <v>1208</v>
      </c>
      <c r="D1694" s="25" t="s">
        <v>740</v>
      </c>
      <c r="E1694" s="26">
        <v>45867</v>
      </c>
      <c r="F1694" s="26">
        <v>45911</v>
      </c>
      <c r="G1694" s="25" t="s">
        <v>740</v>
      </c>
      <c r="H1694" s="26">
        <v>45939</v>
      </c>
      <c r="I1694" s="26">
        <v>45985</v>
      </c>
      <c r="J1694" s="25"/>
      <c r="K1694" s="25"/>
      <c r="L1694" s="27">
        <v>0</v>
      </c>
      <c r="M1694" s="26" t="s">
        <v>2</v>
      </c>
      <c r="N1694" s="25" t="str" cm="1">
        <f t="array" ref="N1694">_xlfn.IFS(L1694=100%,"выполнено",L1694=0%,"не выполнено",L1694&gt;0%,"в работе",L1694&lt;100%,"в работе")</f>
        <v>не выполнено</v>
      </c>
      <c r="O1694" s="25"/>
      <c r="P1694" s="25"/>
      <c r="Q1694" s="25" t="s">
        <v>1701</v>
      </c>
      <c r="R1694" s="25" t="s">
        <v>1702</v>
      </c>
      <c r="S1694" s="48" t="s">
        <v>1708</v>
      </c>
    </row>
    <row r="1695" spans="1:19" x14ac:dyDescent="0.25">
      <c r="A1695" s="47" t="s">
        <v>1693</v>
      </c>
      <c r="B1695" s="44">
        <v>5</v>
      </c>
      <c r="C1695" s="25" t="s">
        <v>1209</v>
      </c>
      <c r="D1695" s="25" t="s">
        <v>740</v>
      </c>
      <c r="E1695" s="26">
        <v>45867</v>
      </c>
      <c r="F1695" s="26">
        <v>45911</v>
      </c>
      <c r="G1695" s="25" t="s">
        <v>740</v>
      </c>
      <c r="H1695" s="26">
        <v>45939</v>
      </c>
      <c r="I1695" s="26">
        <v>45985</v>
      </c>
      <c r="J1695" s="25"/>
      <c r="K1695" s="25"/>
      <c r="L1695" s="27">
        <v>0</v>
      </c>
      <c r="M1695" s="26" t="s">
        <v>2</v>
      </c>
      <c r="N1695" s="25" t="str" cm="1">
        <f t="array" ref="N1695">_xlfn.IFS(L1695=100%,"выполнено",L1695=0%,"не выполнено",L1695&gt;0%,"в работе",L1695&lt;100%,"в работе")</f>
        <v>не выполнено</v>
      </c>
      <c r="O1695" s="25"/>
      <c r="P1695" s="25"/>
      <c r="Q1695" s="25" t="s">
        <v>1013</v>
      </c>
      <c r="R1695" s="25" t="s">
        <v>1702</v>
      </c>
      <c r="S1695" s="48" t="s">
        <v>1708</v>
      </c>
    </row>
    <row r="1696" spans="1:19" x14ac:dyDescent="0.25">
      <c r="A1696" s="47" t="s">
        <v>1693</v>
      </c>
      <c r="B1696" s="44">
        <v>5</v>
      </c>
      <c r="C1696" s="25" t="s">
        <v>1210</v>
      </c>
      <c r="D1696" s="25" t="s">
        <v>740</v>
      </c>
      <c r="E1696" s="26">
        <v>45867</v>
      </c>
      <c r="F1696" s="26">
        <v>45911</v>
      </c>
      <c r="G1696" s="25" t="s">
        <v>740</v>
      </c>
      <c r="H1696" s="26">
        <v>45939</v>
      </c>
      <c r="I1696" s="26">
        <v>45985</v>
      </c>
      <c r="J1696" s="25"/>
      <c r="K1696" s="25"/>
      <c r="L1696" s="27">
        <v>0</v>
      </c>
      <c r="M1696" s="26" t="s">
        <v>2</v>
      </c>
      <c r="N1696" s="25" t="str" cm="1">
        <f t="array" ref="N1696">_xlfn.IFS(L1696=100%,"выполнено",L1696=0%,"не выполнено",L1696&gt;0%,"в работе",L1696&lt;100%,"в работе")</f>
        <v>не выполнено</v>
      </c>
      <c r="O1696" s="25"/>
      <c r="P1696" s="25"/>
      <c r="Q1696" s="25" t="s">
        <v>1007</v>
      </c>
      <c r="R1696" s="25" t="s">
        <v>204</v>
      </c>
      <c r="S1696" s="48" t="s">
        <v>1708</v>
      </c>
    </row>
    <row r="1697" spans="1:19" x14ac:dyDescent="0.25">
      <c r="A1697" s="47" t="s">
        <v>1693</v>
      </c>
      <c r="B1697" s="44">
        <v>5</v>
      </c>
      <c r="C1697" s="25" t="s">
        <v>1211</v>
      </c>
      <c r="D1697" s="25" t="s">
        <v>740</v>
      </c>
      <c r="E1697" s="26">
        <v>45867</v>
      </c>
      <c r="F1697" s="26">
        <v>45911</v>
      </c>
      <c r="G1697" s="25" t="s">
        <v>740</v>
      </c>
      <c r="H1697" s="26">
        <v>45939</v>
      </c>
      <c r="I1697" s="26">
        <v>45985</v>
      </c>
      <c r="J1697" s="25"/>
      <c r="K1697" s="25"/>
      <c r="L1697" s="27">
        <v>0</v>
      </c>
      <c r="M1697" s="26" t="s">
        <v>2</v>
      </c>
      <c r="N1697" s="25" t="str" cm="1">
        <f t="array" ref="N1697">_xlfn.IFS(L1697=100%,"выполнено",L1697=0%,"не выполнено",L1697&gt;0%,"в работе",L1697&lt;100%,"в работе")</f>
        <v>не выполнено</v>
      </c>
      <c r="O1697" s="25"/>
      <c r="P1697" s="25"/>
      <c r="Q1697" s="25" t="s">
        <v>1007</v>
      </c>
      <c r="R1697" s="25" t="s">
        <v>204</v>
      </c>
      <c r="S1697" s="48" t="s">
        <v>1708</v>
      </c>
    </row>
    <row r="1698" spans="1:19" x14ac:dyDescent="0.25">
      <c r="A1698" s="47" t="s">
        <v>1693</v>
      </c>
      <c r="B1698" s="44">
        <v>5</v>
      </c>
      <c r="C1698" s="25" t="s">
        <v>1212</v>
      </c>
      <c r="D1698" s="25" t="s">
        <v>740</v>
      </c>
      <c r="E1698" s="26">
        <v>45867</v>
      </c>
      <c r="F1698" s="26">
        <v>45911</v>
      </c>
      <c r="G1698" s="25" t="s">
        <v>740</v>
      </c>
      <c r="H1698" s="26">
        <v>45939</v>
      </c>
      <c r="I1698" s="26">
        <v>45985</v>
      </c>
      <c r="J1698" s="25"/>
      <c r="K1698" s="25"/>
      <c r="L1698" s="27">
        <v>0</v>
      </c>
      <c r="M1698" s="26" t="s">
        <v>2</v>
      </c>
      <c r="N1698" s="25" t="str" cm="1">
        <f t="array" ref="N1698">_xlfn.IFS(L1698=100%,"выполнено",L1698=0%,"не выполнено",L1698&gt;0%,"в работе",L1698&lt;100%,"в работе")</f>
        <v>не выполнено</v>
      </c>
      <c r="O1698" s="25"/>
      <c r="P1698" s="25"/>
      <c r="Q1698" s="25" t="s">
        <v>1007</v>
      </c>
      <c r="R1698" s="25" t="s">
        <v>204</v>
      </c>
      <c r="S1698" s="48" t="s">
        <v>1708</v>
      </c>
    </row>
    <row r="1699" spans="1:19" x14ac:dyDescent="0.25">
      <c r="A1699" s="47" t="s">
        <v>1693</v>
      </c>
      <c r="B1699" s="44">
        <v>5</v>
      </c>
      <c r="C1699" s="25" t="s">
        <v>1213</v>
      </c>
      <c r="D1699" s="25" t="s">
        <v>740</v>
      </c>
      <c r="E1699" s="26">
        <v>45867</v>
      </c>
      <c r="F1699" s="26">
        <v>45911</v>
      </c>
      <c r="G1699" s="25" t="s">
        <v>740</v>
      </c>
      <c r="H1699" s="26">
        <v>45939</v>
      </c>
      <c r="I1699" s="26">
        <v>45985</v>
      </c>
      <c r="J1699" s="25"/>
      <c r="K1699" s="25"/>
      <c r="L1699" s="27">
        <v>0</v>
      </c>
      <c r="M1699" s="26" t="s">
        <v>2</v>
      </c>
      <c r="N1699" s="25" t="str" cm="1">
        <f t="array" ref="N1699">_xlfn.IFS(L1699=100%,"выполнено",L1699=0%,"не выполнено",L1699&gt;0%,"в работе",L1699&lt;100%,"в работе")</f>
        <v>не выполнено</v>
      </c>
      <c r="O1699" s="25"/>
      <c r="P1699" s="25"/>
      <c r="Q1699" s="25" t="s">
        <v>1007</v>
      </c>
      <c r="R1699" s="25" t="s">
        <v>204</v>
      </c>
      <c r="S1699" s="48" t="s">
        <v>1708</v>
      </c>
    </row>
    <row r="1700" spans="1:19" x14ac:dyDescent="0.25">
      <c r="A1700" s="47" t="s">
        <v>1693</v>
      </c>
      <c r="B1700" s="44">
        <v>4</v>
      </c>
      <c r="C1700" s="25" t="s">
        <v>1214</v>
      </c>
      <c r="D1700" s="25" t="s">
        <v>783</v>
      </c>
      <c r="E1700" s="26">
        <v>45734</v>
      </c>
      <c r="F1700" s="26">
        <v>45869</v>
      </c>
      <c r="G1700" s="25" t="s">
        <v>1868</v>
      </c>
      <c r="H1700" s="26">
        <v>45734</v>
      </c>
      <c r="I1700" s="26">
        <v>45953</v>
      </c>
      <c r="J1700" s="25"/>
      <c r="K1700" s="25"/>
      <c r="L1700" s="27">
        <v>0.06</v>
      </c>
      <c r="M1700" s="26" t="s">
        <v>2</v>
      </c>
      <c r="N1700" s="25" t="str" cm="1">
        <f t="array" ref="N1700">_xlfn.IFS(L1700=100%,"выполнено",L1700=0%,"не выполнено",L1700&gt;0%,"в работе",L1700&lt;100%,"в работе")</f>
        <v>в работе</v>
      </c>
      <c r="O1700" s="25"/>
      <c r="P1700" s="25"/>
      <c r="Q1700" s="25" t="s">
        <v>465</v>
      </c>
      <c r="R1700" s="25" t="s">
        <v>465</v>
      </c>
      <c r="S1700" s="48" t="s">
        <v>1708</v>
      </c>
    </row>
    <row r="1701" spans="1:19" x14ac:dyDescent="0.25">
      <c r="A1701" s="47" t="s">
        <v>1693</v>
      </c>
      <c r="B1701" s="44">
        <v>5</v>
      </c>
      <c r="C1701" s="25" t="s">
        <v>1215</v>
      </c>
      <c r="D1701" s="25" t="s">
        <v>783</v>
      </c>
      <c r="E1701" s="26">
        <v>45734</v>
      </c>
      <c r="F1701" s="26">
        <v>45869</v>
      </c>
      <c r="G1701" s="25" t="s">
        <v>783</v>
      </c>
      <c r="H1701" s="26">
        <v>45734</v>
      </c>
      <c r="I1701" s="26">
        <v>45953</v>
      </c>
      <c r="J1701" s="25"/>
      <c r="K1701" s="25"/>
      <c r="L1701" s="27">
        <v>0.34</v>
      </c>
      <c r="M1701" s="26" t="s">
        <v>2</v>
      </c>
      <c r="N1701" s="25" t="str" cm="1">
        <f t="array" ref="N1701">_xlfn.IFS(L1701=100%,"выполнено",L1701=0%,"не выполнено",L1701&gt;0%,"в работе",L1701&lt;100%,"в работе")</f>
        <v>в работе</v>
      </c>
      <c r="O1701" s="25"/>
      <c r="P1701" s="25"/>
      <c r="Q1701" s="25" t="s">
        <v>1698</v>
      </c>
      <c r="R1701" s="25" t="s">
        <v>1699</v>
      </c>
      <c r="S1701" s="48" t="s">
        <v>1708</v>
      </c>
    </row>
    <row r="1702" spans="1:19" x14ac:dyDescent="0.25">
      <c r="A1702" s="47" t="s">
        <v>1693</v>
      </c>
      <c r="B1702" s="44">
        <v>5</v>
      </c>
      <c r="C1702" s="25" t="s">
        <v>1216</v>
      </c>
      <c r="D1702" s="25" t="s">
        <v>1070</v>
      </c>
      <c r="E1702" s="26">
        <v>45778</v>
      </c>
      <c r="F1702" s="26">
        <v>45869</v>
      </c>
      <c r="G1702" s="25" t="s">
        <v>1070</v>
      </c>
      <c r="H1702" s="26">
        <v>45861</v>
      </c>
      <c r="I1702" s="26">
        <v>45953</v>
      </c>
      <c r="J1702" s="25"/>
      <c r="K1702" s="25"/>
      <c r="L1702" s="27">
        <v>0</v>
      </c>
      <c r="M1702" s="26" t="s">
        <v>2</v>
      </c>
      <c r="N1702" s="25" t="str" cm="1">
        <f t="array" ref="N1702">_xlfn.IFS(L1702=100%,"выполнено",L1702=0%,"не выполнено",L1702&gt;0%,"в работе",L1702&lt;100%,"в работе")</f>
        <v>не выполнено</v>
      </c>
      <c r="O1702" s="25"/>
      <c r="P1702" s="25"/>
      <c r="Q1702" s="25" t="s">
        <v>1696</v>
      </c>
      <c r="R1702" s="25" t="s">
        <v>204</v>
      </c>
      <c r="S1702" s="48" t="s">
        <v>1708</v>
      </c>
    </row>
    <row r="1703" spans="1:19" x14ac:dyDescent="0.25">
      <c r="A1703" s="47" t="s">
        <v>1693</v>
      </c>
      <c r="B1703" s="44">
        <v>5</v>
      </c>
      <c r="C1703" s="25" t="s">
        <v>1217</v>
      </c>
      <c r="D1703" s="25" t="s">
        <v>98</v>
      </c>
      <c r="E1703" s="26">
        <v>45810</v>
      </c>
      <c r="F1703" s="26">
        <v>45869</v>
      </c>
      <c r="G1703" s="25" t="s">
        <v>98</v>
      </c>
      <c r="H1703" s="26">
        <v>45891</v>
      </c>
      <c r="I1703" s="26">
        <v>45953</v>
      </c>
      <c r="J1703" s="25"/>
      <c r="K1703" s="25"/>
      <c r="L1703" s="27">
        <v>0</v>
      </c>
      <c r="M1703" s="26" t="s">
        <v>2</v>
      </c>
      <c r="N1703" s="25" t="str" cm="1">
        <f t="array" ref="N1703">_xlfn.IFS(L1703=100%,"выполнено",L1703=0%,"не выполнено",L1703&gt;0%,"в работе",L1703&lt;100%,"в работе")</f>
        <v>не выполнено</v>
      </c>
      <c r="O1703" s="25"/>
      <c r="P1703" s="25"/>
      <c r="Q1703" s="25" t="s">
        <v>1700</v>
      </c>
      <c r="R1703" s="25" t="s">
        <v>291</v>
      </c>
      <c r="S1703" s="48" t="s">
        <v>1708</v>
      </c>
    </row>
    <row r="1704" spans="1:19" x14ac:dyDescent="0.25">
      <c r="A1704" s="47" t="s">
        <v>1693</v>
      </c>
      <c r="B1704" s="44">
        <v>5</v>
      </c>
      <c r="C1704" s="25" t="s">
        <v>1218</v>
      </c>
      <c r="D1704" s="25" t="s">
        <v>98</v>
      </c>
      <c r="E1704" s="26">
        <v>45810</v>
      </c>
      <c r="F1704" s="26">
        <v>45869</v>
      </c>
      <c r="G1704" s="25" t="s">
        <v>98</v>
      </c>
      <c r="H1704" s="26">
        <v>45891</v>
      </c>
      <c r="I1704" s="26">
        <v>45953</v>
      </c>
      <c r="J1704" s="25"/>
      <c r="K1704" s="25"/>
      <c r="L1704" s="27">
        <v>0</v>
      </c>
      <c r="M1704" s="26" t="s">
        <v>2</v>
      </c>
      <c r="N1704" s="25" t="str" cm="1">
        <f t="array" ref="N1704">_xlfn.IFS(L1704=100%,"выполнено",L1704=0%,"не выполнено",L1704&gt;0%,"в работе",L1704&lt;100%,"в работе")</f>
        <v>не выполнено</v>
      </c>
      <c r="O1704" s="25"/>
      <c r="P1704" s="25"/>
      <c r="Q1704" s="25" t="s">
        <v>1700</v>
      </c>
      <c r="R1704" s="25" t="s">
        <v>291</v>
      </c>
      <c r="S1704" s="48" t="s">
        <v>1708</v>
      </c>
    </row>
    <row r="1705" spans="1:19" x14ac:dyDescent="0.25">
      <c r="A1705" s="47" t="s">
        <v>1693</v>
      </c>
      <c r="B1705" s="44">
        <v>5</v>
      </c>
      <c r="C1705" s="25" t="s">
        <v>1219</v>
      </c>
      <c r="D1705" s="25" t="s">
        <v>98</v>
      </c>
      <c r="E1705" s="26">
        <v>45810</v>
      </c>
      <c r="F1705" s="26">
        <v>45869</v>
      </c>
      <c r="G1705" s="25" t="s">
        <v>98</v>
      </c>
      <c r="H1705" s="26">
        <v>45891</v>
      </c>
      <c r="I1705" s="26">
        <v>45953</v>
      </c>
      <c r="J1705" s="25"/>
      <c r="K1705" s="25"/>
      <c r="L1705" s="27">
        <v>0</v>
      </c>
      <c r="M1705" s="26" t="s">
        <v>2</v>
      </c>
      <c r="N1705" s="25" t="str" cm="1">
        <f t="array" ref="N1705">_xlfn.IFS(L1705=100%,"выполнено",L1705=0%,"не выполнено",L1705&gt;0%,"в работе",L1705&lt;100%,"в работе")</f>
        <v>не выполнено</v>
      </c>
      <c r="O1705" s="25"/>
      <c r="P1705" s="25"/>
      <c r="Q1705" s="25" t="s">
        <v>1700</v>
      </c>
      <c r="R1705" s="25" t="s">
        <v>291</v>
      </c>
      <c r="S1705" s="48" t="s">
        <v>1708</v>
      </c>
    </row>
    <row r="1706" spans="1:19" x14ac:dyDescent="0.25">
      <c r="A1706" s="47" t="s">
        <v>1693</v>
      </c>
      <c r="B1706" s="44">
        <v>5</v>
      </c>
      <c r="C1706" s="25" t="s">
        <v>1220</v>
      </c>
      <c r="D1706" s="25" t="s">
        <v>740</v>
      </c>
      <c r="E1706" s="26">
        <v>45825</v>
      </c>
      <c r="F1706" s="26">
        <v>45869</v>
      </c>
      <c r="G1706" s="25" t="s">
        <v>740</v>
      </c>
      <c r="H1706" s="26">
        <v>45908</v>
      </c>
      <c r="I1706" s="26">
        <v>45953</v>
      </c>
      <c r="J1706" s="25"/>
      <c r="K1706" s="25"/>
      <c r="L1706" s="27">
        <v>0</v>
      </c>
      <c r="M1706" s="26" t="s">
        <v>2</v>
      </c>
      <c r="N1706" s="25" t="str" cm="1">
        <f t="array" ref="N1706">_xlfn.IFS(L1706=100%,"выполнено",L1706=0%,"не выполнено",L1706&gt;0%,"в работе",L1706&lt;100%,"в работе")</f>
        <v>не выполнено</v>
      </c>
      <c r="O1706" s="25"/>
      <c r="P1706" s="25"/>
      <c r="Q1706" s="25" t="s">
        <v>1696</v>
      </c>
      <c r="R1706" s="25" t="s">
        <v>204</v>
      </c>
      <c r="S1706" s="48" t="s">
        <v>1708</v>
      </c>
    </row>
    <row r="1707" spans="1:19" x14ac:dyDescent="0.25">
      <c r="A1707" s="47" t="s">
        <v>1693</v>
      </c>
      <c r="B1707" s="44">
        <v>5</v>
      </c>
      <c r="C1707" s="25" t="s">
        <v>1221</v>
      </c>
      <c r="D1707" s="25" t="s">
        <v>740</v>
      </c>
      <c r="E1707" s="26">
        <v>45825</v>
      </c>
      <c r="F1707" s="26">
        <v>45869</v>
      </c>
      <c r="G1707" s="25" t="s">
        <v>740</v>
      </c>
      <c r="H1707" s="26">
        <v>45908</v>
      </c>
      <c r="I1707" s="26">
        <v>45953</v>
      </c>
      <c r="J1707" s="25"/>
      <c r="K1707" s="25"/>
      <c r="L1707" s="27">
        <v>0</v>
      </c>
      <c r="M1707" s="26" t="s">
        <v>2</v>
      </c>
      <c r="N1707" s="25" t="str" cm="1">
        <f t="array" ref="N1707">_xlfn.IFS(L1707=100%,"выполнено",L1707=0%,"не выполнено",L1707&gt;0%,"в работе",L1707&lt;100%,"в работе")</f>
        <v>не выполнено</v>
      </c>
      <c r="O1707" s="25"/>
      <c r="P1707" s="25"/>
      <c r="Q1707" s="25" t="s">
        <v>1696</v>
      </c>
      <c r="R1707" s="25" t="s">
        <v>204</v>
      </c>
      <c r="S1707" s="48" t="s">
        <v>1708</v>
      </c>
    </row>
    <row r="1708" spans="1:19" x14ac:dyDescent="0.25">
      <c r="A1708" s="47" t="s">
        <v>1693</v>
      </c>
      <c r="B1708" s="44">
        <v>5</v>
      </c>
      <c r="C1708" s="25" t="s">
        <v>1222</v>
      </c>
      <c r="D1708" s="25" t="s">
        <v>740</v>
      </c>
      <c r="E1708" s="26">
        <v>45825</v>
      </c>
      <c r="F1708" s="26">
        <v>45869</v>
      </c>
      <c r="G1708" s="25" t="s">
        <v>740</v>
      </c>
      <c r="H1708" s="26">
        <v>45908</v>
      </c>
      <c r="I1708" s="26">
        <v>45953</v>
      </c>
      <c r="J1708" s="25"/>
      <c r="K1708" s="25"/>
      <c r="L1708" s="27">
        <v>0</v>
      </c>
      <c r="M1708" s="26" t="s">
        <v>2</v>
      </c>
      <c r="N1708" s="25" t="str" cm="1">
        <f t="array" ref="N1708">_xlfn.IFS(L1708=100%,"выполнено",L1708=0%,"не выполнено",L1708&gt;0%,"в работе",L1708&lt;100%,"в работе")</f>
        <v>не выполнено</v>
      </c>
      <c r="O1708" s="25"/>
      <c r="P1708" s="25"/>
      <c r="Q1708" s="25" t="s">
        <v>1701</v>
      </c>
      <c r="R1708" s="25" t="s">
        <v>1702</v>
      </c>
      <c r="S1708" s="48" t="s">
        <v>1708</v>
      </c>
    </row>
    <row r="1709" spans="1:19" x14ac:dyDescent="0.25">
      <c r="A1709" s="47" t="s">
        <v>1693</v>
      </c>
      <c r="B1709" s="44">
        <v>5</v>
      </c>
      <c r="C1709" s="25" t="s">
        <v>1223</v>
      </c>
      <c r="D1709" s="25" t="s">
        <v>740</v>
      </c>
      <c r="E1709" s="26">
        <v>45825</v>
      </c>
      <c r="F1709" s="26">
        <v>45869</v>
      </c>
      <c r="G1709" s="25" t="s">
        <v>740</v>
      </c>
      <c r="H1709" s="26">
        <v>45908</v>
      </c>
      <c r="I1709" s="26">
        <v>45953</v>
      </c>
      <c r="J1709" s="25"/>
      <c r="K1709" s="25"/>
      <c r="L1709" s="27">
        <v>0</v>
      </c>
      <c r="M1709" s="26" t="s">
        <v>2</v>
      </c>
      <c r="N1709" s="25" t="str" cm="1">
        <f t="array" ref="N1709">_xlfn.IFS(L1709=100%,"выполнено",L1709=0%,"не выполнено",L1709&gt;0%,"в работе",L1709&lt;100%,"в работе")</f>
        <v>не выполнено</v>
      </c>
      <c r="O1709" s="25"/>
      <c r="P1709" s="25"/>
      <c r="Q1709" s="25" t="s">
        <v>1013</v>
      </c>
      <c r="R1709" s="25" t="s">
        <v>1702</v>
      </c>
      <c r="S1709" s="48" t="s">
        <v>1708</v>
      </c>
    </row>
    <row r="1710" spans="1:19" x14ac:dyDescent="0.25">
      <c r="A1710" s="47" t="s">
        <v>1693</v>
      </c>
      <c r="B1710" s="44">
        <v>5</v>
      </c>
      <c r="C1710" s="25" t="s">
        <v>1224</v>
      </c>
      <c r="D1710" s="25" t="s">
        <v>740</v>
      </c>
      <c r="E1710" s="26">
        <v>45825</v>
      </c>
      <c r="F1710" s="26">
        <v>45869</v>
      </c>
      <c r="G1710" s="25" t="s">
        <v>740</v>
      </c>
      <c r="H1710" s="26">
        <v>45908</v>
      </c>
      <c r="I1710" s="26">
        <v>45953</v>
      </c>
      <c r="J1710" s="25"/>
      <c r="K1710" s="25"/>
      <c r="L1710" s="27">
        <v>0</v>
      </c>
      <c r="M1710" s="26" t="s">
        <v>2</v>
      </c>
      <c r="N1710" s="25" t="str" cm="1">
        <f t="array" ref="N1710">_xlfn.IFS(L1710=100%,"выполнено",L1710=0%,"не выполнено",L1710&gt;0%,"в работе",L1710&lt;100%,"в работе")</f>
        <v>не выполнено</v>
      </c>
      <c r="O1710" s="25"/>
      <c r="P1710" s="25"/>
      <c r="Q1710" s="25" t="s">
        <v>1007</v>
      </c>
      <c r="R1710" s="25" t="s">
        <v>204</v>
      </c>
      <c r="S1710" s="48" t="s">
        <v>1708</v>
      </c>
    </row>
    <row r="1711" spans="1:19" x14ac:dyDescent="0.25">
      <c r="A1711" s="47" t="s">
        <v>1693</v>
      </c>
      <c r="B1711" s="44">
        <v>5</v>
      </c>
      <c r="C1711" s="25" t="s">
        <v>1225</v>
      </c>
      <c r="D1711" s="25" t="s">
        <v>740</v>
      </c>
      <c r="E1711" s="26">
        <v>45825</v>
      </c>
      <c r="F1711" s="26">
        <v>45869</v>
      </c>
      <c r="G1711" s="25" t="s">
        <v>740</v>
      </c>
      <c r="H1711" s="26">
        <v>45908</v>
      </c>
      <c r="I1711" s="26">
        <v>45953</v>
      </c>
      <c r="J1711" s="25"/>
      <c r="K1711" s="25"/>
      <c r="L1711" s="27">
        <v>0</v>
      </c>
      <c r="M1711" s="26" t="s">
        <v>2</v>
      </c>
      <c r="N1711" s="25" t="str" cm="1">
        <f t="array" ref="N1711">_xlfn.IFS(L1711=100%,"выполнено",L1711=0%,"не выполнено",L1711&gt;0%,"в работе",L1711&lt;100%,"в работе")</f>
        <v>не выполнено</v>
      </c>
      <c r="O1711" s="25"/>
      <c r="P1711" s="25"/>
      <c r="Q1711" s="25" t="s">
        <v>1007</v>
      </c>
      <c r="R1711" s="25" t="s">
        <v>204</v>
      </c>
      <c r="S1711" s="48" t="s">
        <v>1708</v>
      </c>
    </row>
    <row r="1712" spans="1:19" x14ac:dyDescent="0.25">
      <c r="A1712" s="47" t="s">
        <v>1693</v>
      </c>
      <c r="B1712" s="44">
        <v>5</v>
      </c>
      <c r="C1712" s="25" t="s">
        <v>1226</v>
      </c>
      <c r="D1712" s="25" t="s">
        <v>740</v>
      </c>
      <c r="E1712" s="26">
        <v>45825</v>
      </c>
      <c r="F1712" s="26">
        <v>45869</v>
      </c>
      <c r="G1712" s="25" t="s">
        <v>740</v>
      </c>
      <c r="H1712" s="26">
        <v>45908</v>
      </c>
      <c r="I1712" s="26">
        <v>45953</v>
      </c>
      <c r="J1712" s="25"/>
      <c r="K1712" s="25"/>
      <c r="L1712" s="27">
        <v>0</v>
      </c>
      <c r="M1712" s="26" t="s">
        <v>2</v>
      </c>
      <c r="N1712" s="25" t="str" cm="1">
        <f t="array" ref="N1712">_xlfn.IFS(L1712=100%,"выполнено",L1712=0%,"не выполнено",L1712&gt;0%,"в работе",L1712&lt;100%,"в работе")</f>
        <v>не выполнено</v>
      </c>
      <c r="O1712" s="25"/>
      <c r="P1712" s="25"/>
      <c r="Q1712" s="25" t="s">
        <v>1007</v>
      </c>
      <c r="R1712" s="25" t="s">
        <v>204</v>
      </c>
      <c r="S1712" s="48" t="s">
        <v>1708</v>
      </c>
    </row>
    <row r="1713" spans="1:19" x14ac:dyDescent="0.25">
      <c r="A1713" s="47" t="s">
        <v>1693</v>
      </c>
      <c r="B1713" s="44">
        <v>5</v>
      </c>
      <c r="C1713" s="25" t="s">
        <v>1227</v>
      </c>
      <c r="D1713" s="25" t="s">
        <v>740</v>
      </c>
      <c r="E1713" s="26">
        <v>45825</v>
      </c>
      <c r="F1713" s="26">
        <v>45869</v>
      </c>
      <c r="G1713" s="25" t="s">
        <v>740</v>
      </c>
      <c r="H1713" s="26">
        <v>45908</v>
      </c>
      <c r="I1713" s="26">
        <v>45953</v>
      </c>
      <c r="J1713" s="25"/>
      <c r="K1713" s="25"/>
      <c r="L1713" s="27">
        <v>0</v>
      </c>
      <c r="M1713" s="26" t="s">
        <v>2</v>
      </c>
      <c r="N1713" s="25" t="str" cm="1">
        <f t="array" ref="N1713">_xlfn.IFS(L1713=100%,"выполнено",L1713=0%,"не выполнено",L1713&gt;0%,"в работе",L1713&lt;100%,"в работе")</f>
        <v>не выполнено</v>
      </c>
      <c r="O1713" s="25"/>
      <c r="P1713" s="25"/>
      <c r="Q1713" s="25" t="s">
        <v>1007</v>
      </c>
      <c r="R1713" s="25" t="s">
        <v>204</v>
      </c>
      <c r="S1713" s="48" t="s">
        <v>1708</v>
      </c>
    </row>
    <row r="1714" spans="1:19" x14ac:dyDescent="0.25">
      <c r="A1714" s="47" t="s">
        <v>1693</v>
      </c>
      <c r="B1714" s="44">
        <v>4</v>
      </c>
      <c r="C1714" s="25" t="s">
        <v>1111</v>
      </c>
      <c r="D1714" s="25" t="s">
        <v>322</v>
      </c>
      <c r="E1714" s="26">
        <v>45727</v>
      </c>
      <c r="F1714" s="26">
        <v>45785</v>
      </c>
      <c r="G1714" s="25" t="s">
        <v>742</v>
      </c>
      <c r="H1714" s="26">
        <v>45727</v>
      </c>
      <c r="I1714" s="26">
        <v>45894</v>
      </c>
      <c r="J1714" s="25"/>
      <c r="K1714" s="25"/>
      <c r="L1714" s="27">
        <v>0.56999999999999995</v>
      </c>
      <c r="M1714" s="26" t="s">
        <v>2</v>
      </c>
      <c r="N1714" s="25" t="str" cm="1">
        <f t="array" ref="N1714">_xlfn.IFS(L1714=100%,"выполнено",L1714=0%,"не выполнено",L1714&gt;0%,"в работе",L1714&lt;100%,"в работе")</f>
        <v>в работе</v>
      </c>
      <c r="O1714" s="25"/>
      <c r="P1714" s="25"/>
      <c r="Q1714" s="25" t="s">
        <v>1719</v>
      </c>
      <c r="R1714" s="25" t="s">
        <v>1719</v>
      </c>
      <c r="S1714" s="48" t="s">
        <v>1708</v>
      </c>
    </row>
    <row r="1715" spans="1:19" x14ac:dyDescent="0.25">
      <c r="A1715" s="47" t="s">
        <v>1693</v>
      </c>
      <c r="B1715" s="44">
        <v>5</v>
      </c>
      <c r="C1715" s="25" t="s">
        <v>1228</v>
      </c>
      <c r="D1715" s="25" t="s">
        <v>322</v>
      </c>
      <c r="E1715" s="26">
        <v>45727</v>
      </c>
      <c r="F1715" s="26">
        <v>45785</v>
      </c>
      <c r="G1715" s="25" t="s">
        <v>948</v>
      </c>
      <c r="H1715" s="26">
        <v>45727</v>
      </c>
      <c r="I1715" s="26">
        <v>45775</v>
      </c>
      <c r="J1715" s="25"/>
      <c r="K1715" s="25"/>
      <c r="L1715" s="27">
        <v>1</v>
      </c>
      <c r="M1715" s="26">
        <v>45775</v>
      </c>
      <c r="N1715" s="25" t="str" cm="1">
        <f t="array" ref="N1715">_xlfn.IFS(L1715=100%,"выполнено",L1715=0%,"не выполнено",L1715&gt;0%,"в работе",L1715&lt;100%,"в работе")</f>
        <v>выполнено</v>
      </c>
      <c r="O1715" s="25"/>
      <c r="P1715" s="25"/>
      <c r="Q1715" s="25" t="s">
        <v>1698</v>
      </c>
      <c r="R1715" s="25" t="s">
        <v>1699</v>
      </c>
      <c r="S1715" s="48" t="s">
        <v>1708</v>
      </c>
    </row>
    <row r="1716" spans="1:19" x14ac:dyDescent="0.25">
      <c r="A1716" s="47" t="s">
        <v>1693</v>
      </c>
      <c r="B1716" s="44">
        <v>5</v>
      </c>
      <c r="C1716" s="25" t="s">
        <v>1229</v>
      </c>
      <c r="D1716" s="25" t="s">
        <v>322</v>
      </c>
      <c r="E1716" s="26">
        <v>45727</v>
      </c>
      <c r="F1716" s="26">
        <v>45785</v>
      </c>
      <c r="G1716" s="25" t="s">
        <v>322</v>
      </c>
      <c r="H1716" s="26">
        <v>45727</v>
      </c>
      <c r="I1716" s="26">
        <v>45847</v>
      </c>
      <c r="J1716" s="25"/>
      <c r="K1716" s="25"/>
      <c r="L1716" s="27">
        <v>0.77</v>
      </c>
      <c r="M1716" s="26" t="s">
        <v>2</v>
      </c>
      <c r="N1716" s="25" t="str" cm="1">
        <f t="array" ref="N1716">_xlfn.IFS(L1716=100%,"выполнено",L1716=0%,"не выполнено",L1716&gt;0%,"в работе",L1716&lt;100%,"в работе")</f>
        <v>в работе</v>
      </c>
      <c r="O1716" s="25"/>
      <c r="P1716" s="25"/>
      <c r="Q1716" s="25" t="s">
        <v>1700</v>
      </c>
      <c r="R1716" s="25" t="s">
        <v>291</v>
      </c>
      <c r="S1716" s="48" t="s">
        <v>1708</v>
      </c>
    </row>
    <row r="1717" spans="1:19" x14ac:dyDescent="0.25">
      <c r="A1717" s="47" t="s">
        <v>1693</v>
      </c>
      <c r="B1717" s="44">
        <v>5</v>
      </c>
      <c r="C1717" s="25" t="s">
        <v>1230</v>
      </c>
      <c r="D1717" s="25" t="s">
        <v>322</v>
      </c>
      <c r="E1717" s="26">
        <v>45727</v>
      </c>
      <c r="F1717" s="26">
        <v>45785</v>
      </c>
      <c r="G1717" s="25" t="s">
        <v>322</v>
      </c>
      <c r="H1717" s="26">
        <v>45727</v>
      </c>
      <c r="I1717" s="26">
        <v>45855</v>
      </c>
      <c r="J1717" s="25"/>
      <c r="K1717" s="25"/>
      <c r="L1717" s="27">
        <v>0.65</v>
      </c>
      <c r="M1717" s="26" t="s">
        <v>2</v>
      </c>
      <c r="N1717" s="25" t="str" cm="1">
        <f t="array" ref="N1717">_xlfn.IFS(L1717=100%,"выполнено",L1717=0%,"не выполнено",L1717&gt;0%,"в работе",L1717&lt;100%,"в работе")</f>
        <v>в работе</v>
      </c>
      <c r="O1717" s="25"/>
      <c r="P1717" s="25"/>
      <c r="Q1717" s="25" t="s">
        <v>1700</v>
      </c>
      <c r="R1717" s="25" t="s">
        <v>291</v>
      </c>
      <c r="S1717" s="48" t="s">
        <v>1708</v>
      </c>
    </row>
    <row r="1718" spans="1:19" x14ac:dyDescent="0.25">
      <c r="A1718" s="47" t="s">
        <v>1693</v>
      </c>
      <c r="B1718" s="44">
        <v>5</v>
      </c>
      <c r="C1718" s="25" t="s">
        <v>1231</v>
      </c>
      <c r="D1718" s="25" t="s">
        <v>322</v>
      </c>
      <c r="E1718" s="26">
        <v>45727</v>
      </c>
      <c r="F1718" s="26">
        <v>45785</v>
      </c>
      <c r="G1718" s="25" t="s">
        <v>322</v>
      </c>
      <c r="H1718" s="26">
        <v>45727</v>
      </c>
      <c r="I1718" s="26">
        <v>45855</v>
      </c>
      <c r="J1718" s="25"/>
      <c r="K1718" s="25"/>
      <c r="L1718" s="27">
        <v>0.7</v>
      </c>
      <c r="M1718" s="26" t="s">
        <v>2</v>
      </c>
      <c r="N1718" s="25" t="str" cm="1">
        <f t="array" ref="N1718">_xlfn.IFS(L1718=100%,"выполнено",L1718=0%,"не выполнено",L1718&gt;0%,"в работе",L1718&lt;100%,"в работе")</f>
        <v>в работе</v>
      </c>
      <c r="O1718" s="25"/>
      <c r="P1718" s="25"/>
      <c r="Q1718" s="25" t="s">
        <v>1700</v>
      </c>
      <c r="R1718" s="25" t="s">
        <v>291</v>
      </c>
      <c r="S1718" s="48" t="s">
        <v>1708</v>
      </c>
    </row>
    <row r="1719" spans="1:19" x14ac:dyDescent="0.25">
      <c r="A1719" s="47" t="s">
        <v>1693</v>
      </c>
      <c r="B1719" s="44">
        <v>5</v>
      </c>
      <c r="C1719" s="25" t="s">
        <v>1232</v>
      </c>
      <c r="D1719" s="25" t="s">
        <v>322</v>
      </c>
      <c r="E1719" s="26">
        <v>45727</v>
      </c>
      <c r="F1719" s="26">
        <v>45785</v>
      </c>
      <c r="G1719" s="25" t="s">
        <v>322</v>
      </c>
      <c r="H1719" s="26">
        <v>45727</v>
      </c>
      <c r="I1719" s="26">
        <v>45855</v>
      </c>
      <c r="J1719" s="25"/>
      <c r="K1719" s="25"/>
      <c r="L1719" s="27">
        <v>0.65</v>
      </c>
      <c r="M1719" s="26" t="s">
        <v>2</v>
      </c>
      <c r="N1719" s="25" t="str" cm="1">
        <f t="array" ref="N1719">_xlfn.IFS(L1719=100%,"выполнено",L1719=0%,"не выполнено",L1719&gt;0%,"в работе",L1719&lt;100%,"в работе")</f>
        <v>в работе</v>
      </c>
      <c r="O1719" s="25"/>
      <c r="P1719" s="25"/>
      <c r="Q1719" s="25" t="s">
        <v>1701</v>
      </c>
      <c r="R1719" s="25" t="s">
        <v>1702</v>
      </c>
      <c r="S1719" s="48" t="s">
        <v>1708</v>
      </c>
    </row>
    <row r="1720" spans="1:19" x14ac:dyDescent="0.25">
      <c r="A1720" s="47" t="s">
        <v>1693</v>
      </c>
      <c r="B1720" s="44">
        <v>5</v>
      </c>
      <c r="C1720" s="25" t="s">
        <v>1233</v>
      </c>
      <c r="D1720" s="25" t="s">
        <v>322</v>
      </c>
      <c r="E1720" s="26">
        <v>45727</v>
      </c>
      <c r="F1720" s="26">
        <v>45785</v>
      </c>
      <c r="G1720" s="25" t="s">
        <v>322</v>
      </c>
      <c r="H1720" s="26">
        <v>45727</v>
      </c>
      <c r="I1720" s="26">
        <v>45867</v>
      </c>
      <c r="J1720" s="25"/>
      <c r="K1720" s="25"/>
      <c r="L1720" s="27">
        <v>0.45</v>
      </c>
      <c r="M1720" s="26" t="s">
        <v>2</v>
      </c>
      <c r="N1720" s="25" t="str" cm="1">
        <f t="array" ref="N1720">_xlfn.IFS(L1720=100%,"выполнено",L1720=0%,"не выполнено",L1720&gt;0%,"в работе",L1720&lt;100%,"в работе")</f>
        <v>в работе</v>
      </c>
      <c r="O1720" s="25"/>
      <c r="P1720" s="25"/>
      <c r="Q1720" s="25" t="s">
        <v>1013</v>
      </c>
      <c r="R1720" s="25" t="s">
        <v>1702</v>
      </c>
      <c r="S1720" s="48" t="s">
        <v>1708</v>
      </c>
    </row>
    <row r="1721" spans="1:19" x14ac:dyDescent="0.25">
      <c r="A1721" s="47" t="s">
        <v>1693</v>
      </c>
      <c r="B1721" s="44">
        <v>5</v>
      </c>
      <c r="C1721" s="25" t="s">
        <v>1234</v>
      </c>
      <c r="D1721" s="25" t="s">
        <v>322</v>
      </c>
      <c r="E1721" s="26">
        <v>45727</v>
      </c>
      <c r="F1721" s="26">
        <v>45785</v>
      </c>
      <c r="G1721" s="25" t="s">
        <v>322</v>
      </c>
      <c r="H1721" s="26">
        <v>45834</v>
      </c>
      <c r="I1721" s="26">
        <v>45894</v>
      </c>
      <c r="J1721" s="25"/>
      <c r="K1721" s="25"/>
      <c r="L1721" s="27">
        <v>0</v>
      </c>
      <c r="M1721" s="26" t="s">
        <v>2</v>
      </c>
      <c r="N1721" s="25" t="str" cm="1">
        <f t="array" ref="N1721">_xlfn.IFS(L1721=100%,"выполнено",L1721=0%,"не выполнено",L1721&gt;0%,"в работе",L1721&lt;100%,"в работе")</f>
        <v>не выполнено</v>
      </c>
      <c r="O1721" s="25"/>
      <c r="P1721" s="25"/>
      <c r="Q1721" s="25" t="s">
        <v>1696</v>
      </c>
      <c r="R1721" s="25" t="s">
        <v>204</v>
      </c>
      <c r="S1721" s="48" t="s">
        <v>1708</v>
      </c>
    </row>
    <row r="1722" spans="1:19" x14ac:dyDescent="0.25">
      <c r="A1722" s="47" t="s">
        <v>1693</v>
      </c>
      <c r="B1722" s="44">
        <v>5</v>
      </c>
      <c r="C1722" s="25" t="s">
        <v>1235</v>
      </c>
      <c r="D1722" s="25" t="s">
        <v>322</v>
      </c>
      <c r="E1722" s="26">
        <v>45727</v>
      </c>
      <c r="F1722" s="26">
        <v>45785</v>
      </c>
      <c r="G1722" s="25" t="s">
        <v>322</v>
      </c>
      <c r="H1722" s="26">
        <v>45834</v>
      </c>
      <c r="I1722" s="26">
        <v>45894</v>
      </c>
      <c r="J1722" s="25"/>
      <c r="K1722" s="25"/>
      <c r="L1722" s="27">
        <v>0</v>
      </c>
      <c r="M1722" s="26" t="s">
        <v>2</v>
      </c>
      <c r="N1722" s="25" t="str" cm="1">
        <f t="array" ref="N1722">_xlfn.IFS(L1722=100%,"выполнено",L1722=0%,"не выполнено",L1722&gt;0%,"в работе",L1722&lt;100%,"в работе")</f>
        <v>не выполнено</v>
      </c>
      <c r="O1722" s="25"/>
      <c r="P1722" s="25"/>
      <c r="Q1722" s="25" t="s">
        <v>1696</v>
      </c>
      <c r="R1722" s="25" t="s">
        <v>204</v>
      </c>
      <c r="S1722" s="48" t="s">
        <v>1708</v>
      </c>
    </row>
    <row r="1723" spans="1:19" x14ac:dyDescent="0.25">
      <c r="A1723" s="47" t="s">
        <v>1693</v>
      </c>
      <c r="B1723" s="44">
        <v>5</v>
      </c>
      <c r="C1723" s="25" t="s">
        <v>1236</v>
      </c>
      <c r="D1723" s="25" t="s">
        <v>322</v>
      </c>
      <c r="E1723" s="26">
        <v>45727</v>
      </c>
      <c r="F1723" s="26">
        <v>45785</v>
      </c>
      <c r="G1723" s="25" t="s">
        <v>322</v>
      </c>
      <c r="H1723" s="26">
        <v>45834</v>
      </c>
      <c r="I1723" s="26">
        <v>45894</v>
      </c>
      <c r="J1723" s="25"/>
      <c r="K1723" s="25"/>
      <c r="L1723" s="27">
        <v>0.65</v>
      </c>
      <c r="M1723" s="26" t="s">
        <v>2</v>
      </c>
      <c r="N1723" s="25" t="str" cm="1">
        <f t="array" ref="N1723">_xlfn.IFS(L1723=100%,"выполнено",L1723=0%,"не выполнено",L1723&gt;0%,"в работе",L1723&lt;100%,"в работе")</f>
        <v>в работе</v>
      </c>
      <c r="O1723" s="25"/>
      <c r="P1723" s="25"/>
      <c r="Q1723" s="25" t="s">
        <v>1007</v>
      </c>
      <c r="R1723" s="25" t="s">
        <v>204</v>
      </c>
      <c r="S1723" s="48" t="s">
        <v>1708</v>
      </c>
    </row>
    <row r="1724" spans="1:19" x14ac:dyDescent="0.25">
      <c r="A1724" s="47" t="s">
        <v>1693</v>
      </c>
      <c r="B1724" s="44">
        <v>5</v>
      </c>
      <c r="C1724" s="25" t="s">
        <v>1237</v>
      </c>
      <c r="D1724" s="25" t="s">
        <v>322</v>
      </c>
      <c r="E1724" s="26">
        <v>45727</v>
      </c>
      <c r="F1724" s="26">
        <v>45785</v>
      </c>
      <c r="G1724" s="25" t="s">
        <v>922</v>
      </c>
      <c r="H1724" s="26">
        <v>45834</v>
      </c>
      <c r="I1724" s="26">
        <v>45847</v>
      </c>
      <c r="J1724" s="25"/>
      <c r="K1724" s="25"/>
      <c r="L1724" s="27">
        <v>1</v>
      </c>
      <c r="M1724" s="26">
        <v>45847</v>
      </c>
      <c r="N1724" s="25" t="str" cm="1">
        <f t="array" ref="N1724">_xlfn.IFS(L1724=100%,"выполнено",L1724=0%,"не выполнено",L1724&gt;0%,"в работе",L1724&lt;100%,"в работе")</f>
        <v>выполнено</v>
      </c>
      <c r="O1724" s="25"/>
      <c r="P1724" s="25"/>
      <c r="Q1724" s="25" t="s">
        <v>1007</v>
      </c>
      <c r="R1724" s="25" t="s">
        <v>204</v>
      </c>
      <c r="S1724" s="48" t="s">
        <v>1708</v>
      </c>
    </row>
    <row r="1725" spans="1:19" x14ac:dyDescent="0.25">
      <c r="A1725" s="47" t="s">
        <v>1693</v>
      </c>
      <c r="B1725" s="44">
        <v>5</v>
      </c>
      <c r="C1725" s="25" t="s">
        <v>1238</v>
      </c>
      <c r="D1725" s="25" t="s">
        <v>322</v>
      </c>
      <c r="E1725" s="26">
        <v>45727</v>
      </c>
      <c r="F1725" s="26">
        <v>45785</v>
      </c>
      <c r="G1725" s="25" t="s">
        <v>922</v>
      </c>
      <c r="H1725" s="26">
        <v>45834</v>
      </c>
      <c r="I1725" s="26">
        <v>45847</v>
      </c>
      <c r="J1725" s="25"/>
      <c r="K1725" s="25"/>
      <c r="L1725" s="27">
        <v>1</v>
      </c>
      <c r="M1725" s="26">
        <v>45847</v>
      </c>
      <c r="N1725" s="25" t="str" cm="1">
        <f t="array" ref="N1725">_xlfn.IFS(L1725=100%,"выполнено",L1725=0%,"не выполнено",L1725&gt;0%,"в работе",L1725&lt;100%,"в работе")</f>
        <v>выполнено</v>
      </c>
      <c r="O1725" s="25"/>
      <c r="P1725" s="25"/>
      <c r="Q1725" s="25" t="s">
        <v>1007</v>
      </c>
      <c r="R1725" s="25" t="s">
        <v>204</v>
      </c>
      <c r="S1725" s="48" t="s">
        <v>1708</v>
      </c>
    </row>
    <row r="1726" spans="1:19" x14ac:dyDescent="0.25">
      <c r="A1726" s="47" t="s">
        <v>1693</v>
      </c>
      <c r="B1726" s="44">
        <v>5</v>
      </c>
      <c r="C1726" s="25" t="s">
        <v>1239</v>
      </c>
      <c r="D1726" s="25" t="s">
        <v>322</v>
      </c>
      <c r="E1726" s="26">
        <v>45727</v>
      </c>
      <c r="F1726" s="26">
        <v>45785</v>
      </c>
      <c r="G1726" s="25" t="s">
        <v>922</v>
      </c>
      <c r="H1726" s="26">
        <v>45834</v>
      </c>
      <c r="I1726" s="26">
        <v>45847</v>
      </c>
      <c r="J1726" s="25"/>
      <c r="K1726" s="25"/>
      <c r="L1726" s="27">
        <v>1</v>
      </c>
      <c r="M1726" s="26">
        <v>45847</v>
      </c>
      <c r="N1726" s="25" t="str" cm="1">
        <f t="array" ref="N1726">_xlfn.IFS(L1726=100%,"выполнено",L1726=0%,"не выполнено",L1726&gt;0%,"в работе",L1726&lt;100%,"в работе")</f>
        <v>выполнено</v>
      </c>
      <c r="O1726" s="25"/>
      <c r="P1726" s="25"/>
      <c r="Q1726" s="25" t="s">
        <v>1007</v>
      </c>
      <c r="R1726" s="25" t="s">
        <v>204</v>
      </c>
      <c r="S1726" s="48" t="s">
        <v>1708</v>
      </c>
    </row>
    <row r="1727" spans="1:19" x14ac:dyDescent="0.25">
      <c r="A1727" s="47" t="s">
        <v>1693</v>
      </c>
      <c r="B1727" s="44">
        <v>4</v>
      </c>
      <c r="C1727" s="25" t="s">
        <v>1240</v>
      </c>
      <c r="D1727" s="25" t="s">
        <v>303</v>
      </c>
      <c r="E1727" s="26">
        <v>45741</v>
      </c>
      <c r="F1727" s="26">
        <v>45786</v>
      </c>
      <c r="G1727" s="25" t="s">
        <v>1869</v>
      </c>
      <c r="H1727" s="26">
        <v>45727</v>
      </c>
      <c r="I1727" s="26">
        <v>45881</v>
      </c>
      <c r="J1727" s="25"/>
      <c r="K1727" s="25"/>
      <c r="L1727" s="27">
        <v>0.68</v>
      </c>
      <c r="M1727" s="26" t="s">
        <v>2</v>
      </c>
      <c r="N1727" s="25" t="str" cm="1">
        <f t="array" ref="N1727">_xlfn.IFS(L1727=100%,"выполнено",L1727=0%,"не выполнено",L1727&gt;0%,"в работе",L1727&lt;100%,"в работе")</f>
        <v>в работе</v>
      </c>
      <c r="O1727" s="25"/>
      <c r="P1727" s="25"/>
      <c r="Q1727" s="25" t="s">
        <v>465</v>
      </c>
      <c r="R1727" s="25" t="s">
        <v>465</v>
      </c>
      <c r="S1727" s="48" t="s">
        <v>1708</v>
      </c>
    </row>
    <row r="1728" spans="1:19" x14ac:dyDescent="0.25">
      <c r="A1728" s="47" t="s">
        <v>1693</v>
      </c>
      <c r="B1728" s="44">
        <v>5</v>
      </c>
      <c r="C1728" s="25" t="s">
        <v>1241</v>
      </c>
      <c r="D1728" s="25" t="s">
        <v>303</v>
      </c>
      <c r="E1728" s="26">
        <v>45741</v>
      </c>
      <c r="F1728" s="26">
        <v>45786</v>
      </c>
      <c r="G1728" s="25" t="s">
        <v>1242</v>
      </c>
      <c r="H1728" s="26">
        <v>45741</v>
      </c>
      <c r="I1728" s="26">
        <v>45775</v>
      </c>
      <c r="J1728" s="25"/>
      <c r="K1728" s="25"/>
      <c r="L1728" s="27">
        <v>1</v>
      </c>
      <c r="M1728" s="26">
        <v>45775</v>
      </c>
      <c r="N1728" s="25" t="str" cm="1">
        <f t="array" ref="N1728">_xlfn.IFS(L1728=100%,"выполнено",L1728=0%,"не выполнено",L1728&gt;0%,"в работе",L1728&lt;100%,"в работе")</f>
        <v>выполнено</v>
      </c>
      <c r="O1728" s="25"/>
      <c r="P1728" s="25"/>
      <c r="Q1728" s="25" t="s">
        <v>1698</v>
      </c>
      <c r="R1728" s="25" t="s">
        <v>1699</v>
      </c>
      <c r="S1728" s="48" t="s">
        <v>1708</v>
      </c>
    </row>
    <row r="1729" spans="1:19" x14ac:dyDescent="0.25">
      <c r="A1729" s="47" t="s">
        <v>1693</v>
      </c>
      <c r="B1729" s="44">
        <v>5</v>
      </c>
      <c r="C1729" s="25" t="s">
        <v>1243</v>
      </c>
      <c r="D1729" s="25" t="s">
        <v>303</v>
      </c>
      <c r="E1729" s="26">
        <v>45741</v>
      </c>
      <c r="F1729" s="26">
        <v>45786</v>
      </c>
      <c r="G1729" s="25" t="s">
        <v>1870</v>
      </c>
      <c r="H1729" s="26">
        <v>45741</v>
      </c>
      <c r="I1729" s="26">
        <v>45840</v>
      </c>
      <c r="J1729" s="25"/>
      <c r="K1729" s="25"/>
      <c r="L1729" s="27">
        <v>1</v>
      </c>
      <c r="M1729" s="26">
        <v>45840</v>
      </c>
      <c r="N1729" s="25" t="str" cm="1">
        <f t="array" ref="N1729">_xlfn.IFS(L1729=100%,"выполнено",L1729=0%,"не выполнено",L1729&gt;0%,"в работе",L1729&lt;100%,"в работе")</f>
        <v>выполнено</v>
      </c>
      <c r="O1729" s="25"/>
      <c r="P1729" s="25"/>
      <c r="Q1729" s="25" t="s">
        <v>1700</v>
      </c>
      <c r="R1729" s="25" t="s">
        <v>291</v>
      </c>
      <c r="S1729" s="48" t="s">
        <v>1708</v>
      </c>
    </row>
    <row r="1730" spans="1:19" x14ac:dyDescent="0.25">
      <c r="A1730" s="47" t="s">
        <v>1693</v>
      </c>
      <c r="B1730" s="44">
        <v>5</v>
      </c>
      <c r="C1730" s="25" t="s">
        <v>1244</v>
      </c>
      <c r="D1730" s="25" t="s">
        <v>303</v>
      </c>
      <c r="E1730" s="26">
        <v>45741</v>
      </c>
      <c r="F1730" s="26">
        <v>45786</v>
      </c>
      <c r="G1730" s="25" t="s">
        <v>303</v>
      </c>
      <c r="H1730" s="26">
        <v>45741</v>
      </c>
      <c r="I1730" s="26">
        <v>45873</v>
      </c>
      <c r="J1730" s="25"/>
      <c r="K1730" s="25"/>
      <c r="L1730" s="27">
        <v>0.6</v>
      </c>
      <c r="M1730" s="26" t="s">
        <v>2</v>
      </c>
      <c r="N1730" s="25" t="str" cm="1">
        <f t="array" ref="N1730">_xlfn.IFS(L1730=100%,"выполнено",L1730=0%,"не выполнено",L1730&gt;0%,"в работе",L1730&lt;100%,"в работе")</f>
        <v>в работе</v>
      </c>
      <c r="O1730" s="25"/>
      <c r="P1730" s="25"/>
      <c r="Q1730" s="25" t="s">
        <v>1700</v>
      </c>
      <c r="R1730" s="25" t="s">
        <v>291</v>
      </c>
      <c r="S1730" s="48" t="s">
        <v>1708</v>
      </c>
    </row>
    <row r="1731" spans="1:19" x14ac:dyDescent="0.25">
      <c r="A1731" s="47" t="s">
        <v>1693</v>
      </c>
      <c r="B1731" s="44">
        <v>5</v>
      </c>
      <c r="C1731" s="25" t="s">
        <v>1245</v>
      </c>
      <c r="D1731" s="25" t="s">
        <v>303</v>
      </c>
      <c r="E1731" s="26">
        <v>45741</v>
      </c>
      <c r="F1731" s="26">
        <v>45786</v>
      </c>
      <c r="G1731" s="25" t="s">
        <v>303</v>
      </c>
      <c r="H1731" s="26">
        <v>45741</v>
      </c>
      <c r="I1731" s="26">
        <v>45873</v>
      </c>
      <c r="J1731" s="25"/>
      <c r="K1731" s="25"/>
      <c r="L1731" s="27">
        <v>0.75</v>
      </c>
      <c r="M1731" s="26" t="s">
        <v>2</v>
      </c>
      <c r="N1731" s="25" t="str" cm="1">
        <f t="array" ref="N1731">_xlfn.IFS(L1731=100%,"выполнено",L1731=0%,"не выполнено",L1731&gt;0%,"в работе",L1731&lt;100%,"в работе")</f>
        <v>в работе</v>
      </c>
      <c r="O1731" s="25"/>
      <c r="P1731" s="25"/>
      <c r="Q1731" s="25" t="s">
        <v>1700</v>
      </c>
      <c r="R1731" s="25" t="s">
        <v>291</v>
      </c>
      <c r="S1731" s="48" t="s">
        <v>1708</v>
      </c>
    </row>
    <row r="1732" spans="1:19" x14ac:dyDescent="0.25">
      <c r="A1732" s="47" t="s">
        <v>1693</v>
      </c>
      <c r="B1732" s="44">
        <v>5</v>
      </c>
      <c r="C1732" s="25" t="s">
        <v>1246</v>
      </c>
      <c r="D1732" s="25" t="s">
        <v>303</v>
      </c>
      <c r="E1732" s="26">
        <v>45741</v>
      </c>
      <c r="F1732" s="26">
        <v>45786</v>
      </c>
      <c r="G1732" s="25" t="s">
        <v>303</v>
      </c>
      <c r="H1732" s="26">
        <v>45741</v>
      </c>
      <c r="I1732" s="26">
        <v>45860</v>
      </c>
      <c r="J1732" s="25"/>
      <c r="K1732" s="25"/>
      <c r="L1732" s="27">
        <v>0.45</v>
      </c>
      <c r="M1732" s="26" t="s">
        <v>2</v>
      </c>
      <c r="N1732" s="25" t="str" cm="1">
        <f t="array" ref="N1732">_xlfn.IFS(L1732=100%,"выполнено",L1732=0%,"не выполнено",L1732&gt;0%,"в работе",L1732&lt;100%,"в работе")</f>
        <v>в работе</v>
      </c>
      <c r="O1732" s="25"/>
      <c r="P1732" s="25"/>
      <c r="Q1732" s="25" t="s">
        <v>1701</v>
      </c>
      <c r="R1732" s="25" t="s">
        <v>1702</v>
      </c>
      <c r="S1732" s="48" t="s">
        <v>1708</v>
      </c>
    </row>
    <row r="1733" spans="1:19" x14ac:dyDescent="0.25">
      <c r="A1733" s="47" t="s">
        <v>1693</v>
      </c>
      <c r="B1733" s="44">
        <v>5</v>
      </c>
      <c r="C1733" s="25" t="s">
        <v>1247</v>
      </c>
      <c r="D1733" s="25" t="s">
        <v>303</v>
      </c>
      <c r="E1733" s="26">
        <v>45741</v>
      </c>
      <c r="F1733" s="26">
        <v>45786</v>
      </c>
      <c r="G1733" s="25" t="s">
        <v>303</v>
      </c>
      <c r="H1733" s="26">
        <v>45741</v>
      </c>
      <c r="I1733" s="26">
        <v>45860</v>
      </c>
      <c r="J1733" s="25"/>
      <c r="K1733" s="25"/>
      <c r="L1733" s="27">
        <v>0.55000000000000004</v>
      </c>
      <c r="M1733" s="26" t="s">
        <v>2</v>
      </c>
      <c r="N1733" s="25" t="str" cm="1">
        <f t="array" ref="N1733">_xlfn.IFS(L1733=100%,"выполнено",L1733=0%,"не выполнено",L1733&gt;0%,"в работе",L1733&lt;100%,"в работе")</f>
        <v>в работе</v>
      </c>
      <c r="O1733" s="25"/>
      <c r="P1733" s="25"/>
      <c r="Q1733" s="25" t="s">
        <v>1013</v>
      </c>
      <c r="R1733" s="25" t="s">
        <v>1702</v>
      </c>
      <c r="S1733" s="48" t="s">
        <v>1708</v>
      </c>
    </row>
    <row r="1734" spans="1:19" x14ac:dyDescent="0.25">
      <c r="A1734" s="47" t="s">
        <v>1693</v>
      </c>
      <c r="B1734" s="44">
        <v>5</v>
      </c>
      <c r="C1734" s="25" t="s">
        <v>1248</v>
      </c>
      <c r="D1734" s="25" t="s">
        <v>303</v>
      </c>
      <c r="E1734" s="26">
        <v>45741</v>
      </c>
      <c r="F1734" s="26">
        <v>45786</v>
      </c>
      <c r="G1734" s="25" t="s">
        <v>303</v>
      </c>
      <c r="H1734" s="26">
        <v>45834</v>
      </c>
      <c r="I1734" s="26">
        <v>45881</v>
      </c>
      <c r="J1734" s="25"/>
      <c r="K1734" s="25"/>
      <c r="L1734" s="27">
        <v>0</v>
      </c>
      <c r="M1734" s="26" t="s">
        <v>2</v>
      </c>
      <c r="N1734" s="25" t="str" cm="1">
        <f t="array" ref="N1734">_xlfn.IFS(L1734=100%,"выполнено",L1734=0%,"не выполнено",L1734&gt;0%,"в работе",L1734&lt;100%,"в работе")</f>
        <v>не выполнено</v>
      </c>
      <c r="O1734" s="25"/>
      <c r="P1734" s="25"/>
      <c r="Q1734" s="25" t="s">
        <v>1696</v>
      </c>
      <c r="R1734" s="25" t="s">
        <v>204</v>
      </c>
      <c r="S1734" s="48" t="s">
        <v>1708</v>
      </c>
    </row>
    <row r="1735" spans="1:19" x14ac:dyDescent="0.25">
      <c r="A1735" s="47" t="s">
        <v>1693</v>
      </c>
      <c r="B1735" s="44">
        <v>5</v>
      </c>
      <c r="C1735" s="25" t="s">
        <v>1249</v>
      </c>
      <c r="D1735" s="25" t="s">
        <v>303</v>
      </c>
      <c r="E1735" s="26">
        <v>45741</v>
      </c>
      <c r="F1735" s="26">
        <v>45786</v>
      </c>
      <c r="G1735" s="25" t="s">
        <v>303</v>
      </c>
      <c r="H1735" s="26">
        <v>45727</v>
      </c>
      <c r="I1735" s="26">
        <v>45847</v>
      </c>
      <c r="J1735" s="25"/>
      <c r="K1735" s="25"/>
      <c r="L1735" s="27">
        <v>1</v>
      </c>
      <c r="M1735" s="26">
        <v>45847</v>
      </c>
      <c r="N1735" s="25" t="str" cm="1">
        <f t="array" ref="N1735">_xlfn.IFS(L1735=100%,"выполнено",L1735=0%,"не выполнено",L1735&gt;0%,"в работе",L1735&lt;100%,"в работе")</f>
        <v>выполнено</v>
      </c>
      <c r="O1735" s="25"/>
      <c r="P1735" s="25"/>
      <c r="Q1735" s="25" t="s">
        <v>1696</v>
      </c>
      <c r="R1735" s="25" t="s">
        <v>204</v>
      </c>
      <c r="S1735" s="48" t="s">
        <v>1708</v>
      </c>
    </row>
    <row r="1736" spans="1:19" x14ac:dyDescent="0.25">
      <c r="A1736" s="47" t="s">
        <v>1693</v>
      </c>
      <c r="B1736" s="44">
        <v>5</v>
      </c>
      <c r="C1736" s="25" t="s">
        <v>1250</v>
      </c>
      <c r="D1736" s="25" t="s">
        <v>303</v>
      </c>
      <c r="E1736" s="26">
        <v>45741</v>
      </c>
      <c r="F1736" s="26">
        <v>45786</v>
      </c>
      <c r="G1736" s="25" t="s">
        <v>303</v>
      </c>
      <c r="H1736" s="26">
        <v>45834</v>
      </c>
      <c r="I1736" s="26">
        <v>45881</v>
      </c>
      <c r="J1736" s="25"/>
      <c r="K1736" s="25"/>
      <c r="L1736" s="27">
        <v>0.66</v>
      </c>
      <c r="M1736" s="26" t="s">
        <v>2</v>
      </c>
      <c r="N1736" s="25" t="str" cm="1">
        <f t="array" ref="N1736">_xlfn.IFS(L1736=100%,"выполнено",L1736=0%,"не выполнено",L1736&gt;0%,"в работе",L1736&lt;100%,"в работе")</f>
        <v>в работе</v>
      </c>
      <c r="O1736" s="25"/>
      <c r="P1736" s="25"/>
      <c r="Q1736" s="25" t="s">
        <v>1007</v>
      </c>
      <c r="R1736" s="25" t="s">
        <v>204</v>
      </c>
      <c r="S1736" s="48" t="s">
        <v>1708</v>
      </c>
    </row>
    <row r="1737" spans="1:19" x14ac:dyDescent="0.25">
      <c r="A1737" s="47" t="s">
        <v>1693</v>
      </c>
      <c r="B1737" s="44">
        <v>5</v>
      </c>
      <c r="C1737" s="25" t="s">
        <v>1251</v>
      </c>
      <c r="D1737" s="25" t="s">
        <v>303</v>
      </c>
      <c r="E1737" s="26">
        <v>45741</v>
      </c>
      <c r="F1737" s="26">
        <v>45786</v>
      </c>
      <c r="G1737" s="25" t="s">
        <v>1871</v>
      </c>
      <c r="H1737" s="26">
        <v>45741</v>
      </c>
      <c r="I1737" s="26">
        <v>45846</v>
      </c>
      <c r="J1737" s="25"/>
      <c r="K1737" s="25"/>
      <c r="L1737" s="27">
        <v>1</v>
      </c>
      <c r="M1737" s="26">
        <v>45846</v>
      </c>
      <c r="N1737" s="25" t="str" cm="1">
        <f t="array" ref="N1737">_xlfn.IFS(L1737=100%,"выполнено",L1737=0%,"не выполнено",L1737&gt;0%,"в работе",L1737&lt;100%,"в работе")</f>
        <v>выполнено</v>
      </c>
      <c r="O1737" s="25"/>
      <c r="P1737" s="25"/>
      <c r="Q1737" s="25" t="s">
        <v>1007</v>
      </c>
      <c r="R1737" s="25" t="s">
        <v>204</v>
      </c>
      <c r="S1737" s="48" t="s">
        <v>1708</v>
      </c>
    </row>
    <row r="1738" spans="1:19" x14ac:dyDescent="0.25">
      <c r="A1738" s="47" t="s">
        <v>1693</v>
      </c>
      <c r="B1738" s="44">
        <v>5</v>
      </c>
      <c r="C1738" s="25" t="s">
        <v>2188</v>
      </c>
      <c r="D1738" s="25" t="s">
        <v>1</v>
      </c>
      <c r="E1738" s="26" t="s">
        <v>2</v>
      </c>
      <c r="F1738" s="26" t="s">
        <v>2</v>
      </c>
      <c r="G1738" s="25" t="s">
        <v>1872</v>
      </c>
      <c r="H1738" s="26">
        <v>45741</v>
      </c>
      <c r="I1738" s="26">
        <v>45867</v>
      </c>
      <c r="J1738" s="25"/>
      <c r="K1738" s="25"/>
      <c r="L1738" s="27">
        <v>0.65</v>
      </c>
      <c r="M1738" s="26" t="s">
        <v>2</v>
      </c>
      <c r="N1738" s="25" t="str" cm="1">
        <f t="array" ref="N1738">_xlfn.IFS(L1738=100%,"выполнено",L1738=0%,"не выполнено",L1738&gt;0%,"в работе",L1738&lt;100%,"в работе")</f>
        <v>в работе</v>
      </c>
      <c r="O1738" s="25"/>
      <c r="P1738" s="25"/>
      <c r="Q1738" s="25" t="s">
        <v>1696</v>
      </c>
      <c r="R1738" s="25" t="s">
        <v>204</v>
      </c>
      <c r="S1738" s="48" t="s">
        <v>1708</v>
      </c>
    </row>
    <row r="1739" spans="1:19" x14ac:dyDescent="0.25">
      <c r="A1739" s="47" t="s">
        <v>1693</v>
      </c>
      <c r="B1739" s="44">
        <v>5</v>
      </c>
      <c r="C1739" s="25" t="s">
        <v>1252</v>
      </c>
      <c r="D1739" s="25" t="s">
        <v>303</v>
      </c>
      <c r="E1739" s="26">
        <v>45741</v>
      </c>
      <c r="F1739" s="26">
        <v>45786</v>
      </c>
      <c r="G1739" s="25" t="s">
        <v>1872</v>
      </c>
      <c r="H1739" s="26">
        <v>45741</v>
      </c>
      <c r="I1739" s="26">
        <v>45867</v>
      </c>
      <c r="J1739" s="25"/>
      <c r="K1739" s="25"/>
      <c r="L1739" s="27">
        <v>0.75</v>
      </c>
      <c r="M1739" s="26" t="s">
        <v>2</v>
      </c>
      <c r="N1739" s="25" t="str" cm="1">
        <f t="array" ref="N1739">_xlfn.IFS(L1739=100%,"выполнено",L1739=0%,"не выполнено",L1739&gt;0%,"в работе",L1739&lt;100%,"в работе")</f>
        <v>в работе</v>
      </c>
      <c r="O1739" s="25"/>
      <c r="P1739" s="25"/>
      <c r="Q1739" s="25" t="s">
        <v>1007</v>
      </c>
      <c r="R1739" s="25" t="s">
        <v>204</v>
      </c>
      <c r="S1739" s="48" t="s">
        <v>1708</v>
      </c>
    </row>
    <row r="1740" spans="1:19" x14ac:dyDescent="0.25">
      <c r="A1740" s="47" t="s">
        <v>1693</v>
      </c>
      <c r="B1740" s="44">
        <v>4</v>
      </c>
      <c r="C1740" s="25" t="s">
        <v>1108</v>
      </c>
      <c r="D1740" s="25" t="s">
        <v>322</v>
      </c>
      <c r="E1740" s="26">
        <v>45755</v>
      </c>
      <c r="F1740" s="26">
        <v>45813</v>
      </c>
      <c r="G1740" s="25" t="s">
        <v>399</v>
      </c>
      <c r="H1740" s="26">
        <v>45755</v>
      </c>
      <c r="I1740" s="26">
        <v>45894</v>
      </c>
      <c r="J1740" s="25"/>
      <c r="K1740" s="25"/>
      <c r="L1740" s="27">
        <v>0.17</v>
      </c>
      <c r="M1740" s="26" t="s">
        <v>2</v>
      </c>
      <c r="N1740" s="25" t="str" cm="1">
        <f t="array" ref="N1740">_xlfn.IFS(L1740=100%,"выполнено",L1740=0%,"не выполнено",L1740&gt;0%,"в работе",L1740&lt;100%,"в работе")</f>
        <v>в работе</v>
      </c>
      <c r="O1740" s="25"/>
      <c r="P1740" s="25"/>
      <c r="Q1740" s="25" t="s">
        <v>1719</v>
      </c>
      <c r="R1740" s="25" t="s">
        <v>1719</v>
      </c>
      <c r="S1740" s="48" t="s">
        <v>1708</v>
      </c>
    </row>
    <row r="1741" spans="1:19" x14ac:dyDescent="0.25">
      <c r="A1741" s="47" t="s">
        <v>1693</v>
      </c>
      <c r="B1741" s="44">
        <v>5</v>
      </c>
      <c r="C1741" s="25" t="s">
        <v>1253</v>
      </c>
      <c r="D1741" s="25" t="s">
        <v>322</v>
      </c>
      <c r="E1741" s="26">
        <v>45755</v>
      </c>
      <c r="F1741" s="26">
        <v>45813</v>
      </c>
      <c r="G1741" s="25" t="s">
        <v>1873</v>
      </c>
      <c r="H1741" s="26">
        <v>45755</v>
      </c>
      <c r="I1741" s="26">
        <v>45796</v>
      </c>
      <c r="J1741" s="25"/>
      <c r="K1741" s="25"/>
      <c r="L1741" s="27">
        <v>1</v>
      </c>
      <c r="M1741" s="26">
        <v>45796</v>
      </c>
      <c r="N1741" s="25" t="str" cm="1">
        <f t="array" ref="N1741">_xlfn.IFS(L1741=100%,"выполнено",L1741=0%,"не выполнено",L1741&gt;0%,"в работе",L1741&lt;100%,"в работе")</f>
        <v>выполнено</v>
      </c>
      <c r="O1741" s="25"/>
      <c r="P1741" s="25"/>
      <c r="Q1741" s="25" t="s">
        <v>1698</v>
      </c>
      <c r="R1741" s="25" t="s">
        <v>1699</v>
      </c>
      <c r="S1741" s="48" t="s">
        <v>1708</v>
      </c>
    </row>
    <row r="1742" spans="1:19" x14ac:dyDescent="0.25">
      <c r="A1742" s="47" t="s">
        <v>1693</v>
      </c>
      <c r="B1742" s="44">
        <v>5</v>
      </c>
      <c r="C1742" s="25" t="s">
        <v>1254</v>
      </c>
      <c r="D1742" s="25" t="s">
        <v>322</v>
      </c>
      <c r="E1742" s="26">
        <v>45755</v>
      </c>
      <c r="F1742" s="26">
        <v>45813</v>
      </c>
      <c r="G1742" s="25" t="s">
        <v>322</v>
      </c>
      <c r="H1742" s="26">
        <v>45755</v>
      </c>
      <c r="I1742" s="26">
        <v>45891</v>
      </c>
      <c r="J1742" s="25"/>
      <c r="K1742" s="25"/>
      <c r="L1742" s="27">
        <v>0.05</v>
      </c>
      <c r="M1742" s="26" t="s">
        <v>2</v>
      </c>
      <c r="N1742" s="25" t="str" cm="1">
        <f t="array" ref="N1742">_xlfn.IFS(L1742=100%,"выполнено",L1742=0%,"не выполнено",L1742&gt;0%,"в работе",L1742&lt;100%,"в работе")</f>
        <v>в работе</v>
      </c>
      <c r="O1742" s="25"/>
      <c r="P1742" s="25"/>
      <c r="Q1742" s="25" t="s">
        <v>1700</v>
      </c>
      <c r="R1742" s="25" t="s">
        <v>291</v>
      </c>
      <c r="S1742" s="48" t="s">
        <v>1708</v>
      </c>
    </row>
    <row r="1743" spans="1:19" x14ac:dyDescent="0.25">
      <c r="A1743" s="47" t="s">
        <v>1693</v>
      </c>
      <c r="B1743" s="44">
        <v>5</v>
      </c>
      <c r="C1743" s="25" t="s">
        <v>1255</v>
      </c>
      <c r="D1743" s="25" t="s">
        <v>322</v>
      </c>
      <c r="E1743" s="26">
        <v>45755</v>
      </c>
      <c r="F1743" s="26">
        <v>45813</v>
      </c>
      <c r="G1743" s="25" t="s">
        <v>322</v>
      </c>
      <c r="H1743" s="26">
        <v>45834</v>
      </c>
      <c r="I1743" s="26">
        <v>45894</v>
      </c>
      <c r="J1743" s="25"/>
      <c r="K1743" s="25"/>
      <c r="L1743" s="27">
        <v>0.65</v>
      </c>
      <c r="M1743" s="26" t="s">
        <v>2</v>
      </c>
      <c r="N1743" s="25" t="str" cm="1">
        <f t="array" ref="N1743">_xlfn.IFS(L1743=100%,"выполнено",L1743=0%,"не выполнено",L1743&gt;0%,"в работе",L1743&lt;100%,"в работе")</f>
        <v>в работе</v>
      </c>
      <c r="O1743" s="25"/>
      <c r="P1743" s="25"/>
      <c r="Q1743" s="25" t="s">
        <v>1700</v>
      </c>
      <c r="R1743" s="25" t="s">
        <v>291</v>
      </c>
      <c r="S1743" s="48" t="s">
        <v>1708</v>
      </c>
    </row>
    <row r="1744" spans="1:19" x14ac:dyDescent="0.25">
      <c r="A1744" s="47" t="s">
        <v>1693</v>
      </c>
      <c r="B1744" s="44">
        <v>5</v>
      </c>
      <c r="C1744" s="25" t="s">
        <v>1256</v>
      </c>
      <c r="D1744" s="25" t="s">
        <v>322</v>
      </c>
      <c r="E1744" s="26">
        <v>45755</v>
      </c>
      <c r="F1744" s="26">
        <v>45813</v>
      </c>
      <c r="G1744" s="25" t="s">
        <v>1874</v>
      </c>
      <c r="H1744" s="26">
        <v>45758</v>
      </c>
      <c r="I1744" s="26">
        <v>45853</v>
      </c>
      <c r="J1744" s="25"/>
      <c r="K1744" s="25"/>
      <c r="L1744" s="27">
        <v>1</v>
      </c>
      <c r="M1744" s="26">
        <v>45853</v>
      </c>
      <c r="N1744" s="25" t="str" cm="1">
        <f t="array" ref="N1744">_xlfn.IFS(L1744=100%,"выполнено",L1744=0%,"не выполнено",L1744&gt;0%,"в работе",L1744&lt;100%,"в работе")</f>
        <v>выполнено</v>
      </c>
      <c r="O1744" s="25"/>
      <c r="P1744" s="25"/>
      <c r="Q1744" s="25" t="s">
        <v>1700</v>
      </c>
      <c r="R1744" s="25" t="s">
        <v>291</v>
      </c>
      <c r="S1744" s="48" t="s">
        <v>1708</v>
      </c>
    </row>
    <row r="1745" spans="1:19" x14ac:dyDescent="0.25">
      <c r="A1745" s="47" t="s">
        <v>1693</v>
      </c>
      <c r="B1745" s="44">
        <v>5</v>
      </c>
      <c r="C1745" s="25" t="s">
        <v>1257</v>
      </c>
      <c r="D1745" s="25" t="s">
        <v>322</v>
      </c>
      <c r="E1745" s="26">
        <v>45755</v>
      </c>
      <c r="F1745" s="26">
        <v>45813</v>
      </c>
      <c r="G1745" s="25" t="s">
        <v>322</v>
      </c>
      <c r="H1745" s="26">
        <v>45834</v>
      </c>
      <c r="I1745" s="26">
        <v>45894</v>
      </c>
      <c r="J1745" s="25"/>
      <c r="K1745" s="25"/>
      <c r="L1745" s="27">
        <v>0</v>
      </c>
      <c r="M1745" s="26" t="s">
        <v>2</v>
      </c>
      <c r="N1745" s="25" t="str" cm="1">
        <f t="array" ref="N1745">_xlfn.IFS(L1745=100%,"выполнено",L1745=0%,"не выполнено",L1745&gt;0%,"в работе",L1745&lt;100%,"в работе")</f>
        <v>не выполнено</v>
      </c>
      <c r="O1745" s="25"/>
      <c r="P1745" s="25"/>
      <c r="Q1745" s="25" t="s">
        <v>1701</v>
      </c>
      <c r="R1745" s="25" t="s">
        <v>1702</v>
      </c>
      <c r="S1745" s="48" t="s">
        <v>1708</v>
      </c>
    </row>
    <row r="1746" spans="1:19" x14ac:dyDescent="0.25">
      <c r="A1746" s="47" t="s">
        <v>1693</v>
      </c>
      <c r="B1746" s="44">
        <v>5</v>
      </c>
      <c r="C1746" s="25" t="s">
        <v>1258</v>
      </c>
      <c r="D1746" s="25" t="s">
        <v>322</v>
      </c>
      <c r="E1746" s="26">
        <v>45755</v>
      </c>
      <c r="F1746" s="26">
        <v>45813</v>
      </c>
      <c r="G1746" s="25" t="s">
        <v>322</v>
      </c>
      <c r="H1746" s="26">
        <v>45834</v>
      </c>
      <c r="I1746" s="26">
        <v>45894</v>
      </c>
      <c r="J1746" s="25"/>
      <c r="K1746" s="25"/>
      <c r="L1746" s="27">
        <v>0</v>
      </c>
      <c r="M1746" s="26" t="s">
        <v>2</v>
      </c>
      <c r="N1746" s="25" t="str" cm="1">
        <f t="array" ref="N1746">_xlfn.IFS(L1746=100%,"выполнено",L1746=0%,"не выполнено",L1746&gt;0%,"в работе",L1746&lt;100%,"в работе")</f>
        <v>не выполнено</v>
      </c>
      <c r="O1746" s="25"/>
      <c r="P1746" s="25"/>
      <c r="Q1746" s="25" t="s">
        <v>1013</v>
      </c>
      <c r="R1746" s="25" t="s">
        <v>1702</v>
      </c>
      <c r="S1746" s="48" t="s">
        <v>1708</v>
      </c>
    </row>
    <row r="1747" spans="1:19" x14ac:dyDescent="0.25">
      <c r="A1747" s="47" t="s">
        <v>1693</v>
      </c>
      <c r="B1747" s="44">
        <v>5</v>
      </c>
      <c r="C1747" s="25" t="s">
        <v>1259</v>
      </c>
      <c r="D1747" s="25" t="s">
        <v>322</v>
      </c>
      <c r="E1747" s="26">
        <v>45755</v>
      </c>
      <c r="F1747" s="26">
        <v>45813</v>
      </c>
      <c r="G1747" s="25" t="s">
        <v>322</v>
      </c>
      <c r="H1747" s="26">
        <v>45834</v>
      </c>
      <c r="I1747" s="26">
        <v>45894</v>
      </c>
      <c r="J1747" s="25"/>
      <c r="K1747" s="25"/>
      <c r="L1747" s="27">
        <v>0</v>
      </c>
      <c r="M1747" s="26" t="s">
        <v>2</v>
      </c>
      <c r="N1747" s="25" t="str" cm="1">
        <f t="array" ref="N1747">_xlfn.IFS(L1747=100%,"выполнено",L1747=0%,"не выполнено",L1747&gt;0%,"в работе",L1747&lt;100%,"в работе")</f>
        <v>не выполнено</v>
      </c>
      <c r="O1747" s="25"/>
      <c r="P1747" s="25"/>
      <c r="Q1747" s="25" t="s">
        <v>1696</v>
      </c>
      <c r="R1747" s="25" t="s">
        <v>204</v>
      </c>
      <c r="S1747" s="48" t="s">
        <v>1708</v>
      </c>
    </row>
    <row r="1748" spans="1:19" x14ac:dyDescent="0.25">
      <c r="A1748" s="47" t="s">
        <v>1693</v>
      </c>
      <c r="B1748" s="44">
        <v>5</v>
      </c>
      <c r="C1748" s="25" t="s">
        <v>1260</v>
      </c>
      <c r="D1748" s="25" t="s">
        <v>322</v>
      </c>
      <c r="E1748" s="26">
        <v>45755</v>
      </c>
      <c r="F1748" s="26">
        <v>45813</v>
      </c>
      <c r="G1748" s="25" t="s">
        <v>322</v>
      </c>
      <c r="H1748" s="26">
        <v>45834</v>
      </c>
      <c r="I1748" s="26">
        <v>45894</v>
      </c>
      <c r="J1748" s="25"/>
      <c r="K1748" s="25"/>
      <c r="L1748" s="27">
        <v>0</v>
      </c>
      <c r="M1748" s="26" t="s">
        <v>2</v>
      </c>
      <c r="N1748" s="25" t="str" cm="1">
        <f t="array" ref="N1748">_xlfn.IFS(L1748=100%,"выполнено",L1748=0%,"не выполнено",L1748&gt;0%,"в работе",L1748&lt;100%,"в работе")</f>
        <v>не выполнено</v>
      </c>
      <c r="O1748" s="25"/>
      <c r="P1748" s="25"/>
      <c r="Q1748" s="25" t="s">
        <v>1696</v>
      </c>
      <c r="R1748" s="25" t="s">
        <v>204</v>
      </c>
      <c r="S1748" s="48" t="s">
        <v>1708</v>
      </c>
    </row>
    <row r="1749" spans="1:19" x14ac:dyDescent="0.25">
      <c r="A1749" s="47" t="s">
        <v>1693</v>
      </c>
      <c r="B1749" s="44">
        <v>5</v>
      </c>
      <c r="C1749" s="25" t="s">
        <v>1261</v>
      </c>
      <c r="D1749" s="25" t="s">
        <v>322</v>
      </c>
      <c r="E1749" s="26">
        <v>45755</v>
      </c>
      <c r="F1749" s="26">
        <v>45813</v>
      </c>
      <c r="G1749" s="25" t="s">
        <v>322</v>
      </c>
      <c r="H1749" s="26">
        <v>45834</v>
      </c>
      <c r="I1749" s="26">
        <v>45894</v>
      </c>
      <c r="J1749" s="25"/>
      <c r="K1749" s="25"/>
      <c r="L1749" s="27">
        <v>0</v>
      </c>
      <c r="M1749" s="26" t="s">
        <v>2</v>
      </c>
      <c r="N1749" s="25" t="str" cm="1">
        <f t="array" ref="N1749">_xlfn.IFS(L1749=100%,"выполнено",L1749=0%,"не выполнено",L1749&gt;0%,"в работе",L1749&lt;100%,"в работе")</f>
        <v>не выполнено</v>
      </c>
      <c r="O1749" s="25"/>
      <c r="P1749" s="25"/>
      <c r="Q1749" s="25" t="s">
        <v>1007</v>
      </c>
      <c r="R1749" s="25" t="s">
        <v>204</v>
      </c>
      <c r="S1749" s="48" t="s">
        <v>1708</v>
      </c>
    </row>
    <row r="1750" spans="1:19" x14ac:dyDescent="0.25">
      <c r="A1750" s="47" t="s">
        <v>1693</v>
      </c>
      <c r="B1750" s="44">
        <v>5</v>
      </c>
      <c r="C1750" s="25" t="s">
        <v>1262</v>
      </c>
      <c r="D1750" s="25" t="s">
        <v>322</v>
      </c>
      <c r="E1750" s="26">
        <v>45755</v>
      </c>
      <c r="F1750" s="26">
        <v>45813</v>
      </c>
      <c r="G1750" s="25" t="s">
        <v>322</v>
      </c>
      <c r="H1750" s="26">
        <v>45834</v>
      </c>
      <c r="I1750" s="26">
        <v>45894</v>
      </c>
      <c r="J1750" s="25"/>
      <c r="K1750" s="25"/>
      <c r="L1750" s="27">
        <v>0</v>
      </c>
      <c r="M1750" s="26" t="s">
        <v>2</v>
      </c>
      <c r="N1750" s="25" t="str" cm="1">
        <f t="array" ref="N1750">_xlfn.IFS(L1750=100%,"выполнено",L1750=0%,"не выполнено",L1750&gt;0%,"в работе",L1750&lt;100%,"в работе")</f>
        <v>не выполнено</v>
      </c>
      <c r="O1750" s="25"/>
      <c r="P1750" s="25"/>
      <c r="Q1750" s="25" t="s">
        <v>1007</v>
      </c>
      <c r="R1750" s="25" t="s">
        <v>204</v>
      </c>
      <c r="S1750" s="48" t="s">
        <v>1708</v>
      </c>
    </row>
    <row r="1751" spans="1:19" x14ac:dyDescent="0.25">
      <c r="A1751" s="47" t="s">
        <v>1693</v>
      </c>
      <c r="B1751" s="44">
        <v>5</v>
      </c>
      <c r="C1751" s="25" t="s">
        <v>1263</v>
      </c>
      <c r="D1751" s="25" t="s">
        <v>322</v>
      </c>
      <c r="E1751" s="26">
        <v>45755</v>
      </c>
      <c r="F1751" s="26">
        <v>45813</v>
      </c>
      <c r="G1751" s="25" t="s">
        <v>322</v>
      </c>
      <c r="H1751" s="26">
        <v>45834</v>
      </c>
      <c r="I1751" s="26">
        <v>45894</v>
      </c>
      <c r="J1751" s="25"/>
      <c r="K1751" s="25"/>
      <c r="L1751" s="27">
        <v>0</v>
      </c>
      <c r="M1751" s="26" t="s">
        <v>2</v>
      </c>
      <c r="N1751" s="25" t="str" cm="1">
        <f t="array" ref="N1751">_xlfn.IFS(L1751=100%,"выполнено",L1751=0%,"не выполнено",L1751&gt;0%,"в работе",L1751&lt;100%,"в работе")</f>
        <v>не выполнено</v>
      </c>
      <c r="O1751" s="25"/>
      <c r="P1751" s="25"/>
      <c r="Q1751" s="25" t="s">
        <v>1007</v>
      </c>
      <c r="R1751" s="25" t="s">
        <v>204</v>
      </c>
      <c r="S1751" s="48" t="s">
        <v>1708</v>
      </c>
    </row>
    <row r="1752" spans="1:19" x14ac:dyDescent="0.25">
      <c r="A1752" s="47" t="s">
        <v>1693</v>
      </c>
      <c r="B1752" s="44">
        <v>4</v>
      </c>
      <c r="C1752" s="25" t="s">
        <v>1264</v>
      </c>
      <c r="D1752" s="25" t="s">
        <v>322</v>
      </c>
      <c r="E1752" s="26">
        <v>45769</v>
      </c>
      <c r="F1752" s="26">
        <v>45827</v>
      </c>
      <c r="G1752" s="25" t="s">
        <v>399</v>
      </c>
      <c r="H1752" s="26">
        <v>45769</v>
      </c>
      <c r="I1752" s="26">
        <v>45901</v>
      </c>
      <c r="J1752" s="25"/>
      <c r="K1752" s="25"/>
      <c r="L1752" s="27">
        <v>0.04</v>
      </c>
      <c r="M1752" s="26" t="s">
        <v>2</v>
      </c>
      <c r="N1752" s="25" t="str" cm="1">
        <f t="array" ref="N1752">_xlfn.IFS(L1752=100%,"выполнено",L1752=0%,"не выполнено",L1752&gt;0%,"в работе",L1752&lt;100%,"в работе")</f>
        <v>в работе</v>
      </c>
      <c r="O1752" s="25"/>
      <c r="P1752" s="25"/>
      <c r="Q1752" s="25" t="s">
        <v>465</v>
      </c>
      <c r="R1752" s="25" t="s">
        <v>465</v>
      </c>
      <c r="S1752" s="48" t="s">
        <v>1708</v>
      </c>
    </row>
    <row r="1753" spans="1:19" x14ac:dyDescent="0.25">
      <c r="A1753" s="47" t="s">
        <v>1693</v>
      </c>
      <c r="B1753" s="44">
        <v>5</v>
      </c>
      <c r="C1753" s="25" t="s">
        <v>1265</v>
      </c>
      <c r="D1753" s="25" t="s">
        <v>322</v>
      </c>
      <c r="E1753" s="26">
        <v>45769</v>
      </c>
      <c r="F1753" s="26">
        <v>45827</v>
      </c>
      <c r="G1753" s="25" t="s">
        <v>1875</v>
      </c>
      <c r="H1753" s="26">
        <v>45769</v>
      </c>
      <c r="I1753" s="26">
        <v>45796</v>
      </c>
      <c r="J1753" s="25"/>
      <c r="K1753" s="25"/>
      <c r="L1753" s="27">
        <v>1</v>
      </c>
      <c r="M1753" s="26">
        <v>45796</v>
      </c>
      <c r="N1753" s="25" t="str" cm="1">
        <f t="array" ref="N1753">_xlfn.IFS(L1753=100%,"выполнено",L1753=0%,"не выполнено",L1753&gt;0%,"в работе",L1753&lt;100%,"в работе")</f>
        <v>выполнено</v>
      </c>
      <c r="O1753" s="25"/>
      <c r="P1753" s="25"/>
      <c r="Q1753" s="25" t="s">
        <v>1698</v>
      </c>
      <c r="R1753" s="25" t="s">
        <v>1699</v>
      </c>
      <c r="S1753" s="48" t="s">
        <v>1708</v>
      </c>
    </row>
    <row r="1754" spans="1:19" x14ac:dyDescent="0.25">
      <c r="A1754" s="47" t="s">
        <v>1693</v>
      </c>
      <c r="B1754" s="44">
        <v>5</v>
      </c>
      <c r="C1754" s="25" t="s">
        <v>1266</v>
      </c>
      <c r="D1754" s="25" t="s">
        <v>322</v>
      </c>
      <c r="E1754" s="26">
        <v>45769</v>
      </c>
      <c r="F1754" s="26">
        <v>45827</v>
      </c>
      <c r="G1754" s="25" t="s">
        <v>322</v>
      </c>
      <c r="H1754" s="26">
        <v>45841</v>
      </c>
      <c r="I1754" s="26">
        <v>45901</v>
      </c>
      <c r="J1754" s="25"/>
      <c r="K1754" s="25"/>
      <c r="L1754" s="27">
        <v>0</v>
      </c>
      <c r="M1754" s="26" t="s">
        <v>2</v>
      </c>
      <c r="N1754" s="25" t="str" cm="1">
        <f t="array" ref="N1754">_xlfn.IFS(L1754=100%,"выполнено",L1754=0%,"не выполнено",L1754&gt;0%,"в работе",L1754&lt;100%,"в работе")</f>
        <v>не выполнено</v>
      </c>
      <c r="O1754" s="25"/>
      <c r="P1754" s="25"/>
      <c r="Q1754" s="25" t="s">
        <v>1700</v>
      </c>
      <c r="R1754" s="25" t="s">
        <v>291</v>
      </c>
      <c r="S1754" s="48" t="s">
        <v>1708</v>
      </c>
    </row>
    <row r="1755" spans="1:19" x14ac:dyDescent="0.25">
      <c r="A1755" s="47" t="s">
        <v>1693</v>
      </c>
      <c r="B1755" s="44">
        <v>5</v>
      </c>
      <c r="C1755" s="25" t="s">
        <v>1267</v>
      </c>
      <c r="D1755" s="25" t="s">
        <v>322</v>
      </c>
      <c r="E1755" s="26">
        <v>45769</v>
      </c>
      <c r="F1755" s="26">
        <v>45827</v>
      </c>
      <c r="G1755" s="25" t="s">
        <v>322</v>
      </c>
      <c r="H1755" s="26">
        <v>45841</v>
      </c>
      <c r="I1755" s="26">
        <v>45901</v>
      </c>
      <c r="J1755" s="25"/>
      <c r="K1755" s="25"/>
      <c r="L1755" s="27">
        <v>0</v>
      </c>
      <c r="M1755" s="26" t="s">
        <v>2</v>
      </c>
      <c r="N1755" s="25" t="str" cm="1">
        <f t="array" ref="N1755">_xlfn.IFS(L1755=100%,"выполнено",L1755=0%,"не выполнено",L1755&gt;0%,"в работе",L1755&lt;100%,"в работе")</f>
        <v>не выполнено</v>
      </c>
      <c r="O1755" s="25"/>
      <c r="P1755" s="25"/>
      <c r="Q1755" s="25" t="s">
        <v>1700</v>
      </c>
      <c r="R1755" s="25" t="s">
        <v>291</v>
      </c>
      <c r="S1755" s="48" t="s">
        <v>1708</v>
      </c>
    </row>
    <row r="1756" spans="1:19" x14ac:dyDescent="0.25">
      <c r="A1756" s="47" t="s">
        <v>1693</v>
      </c>
      <c r="B1756" s="44">
        <v>5</v>
      </c>
      <c r="C1756" s="25" t="s">
        <v>1268</v>
      </c>
      <c r="D1756" s="25" t="s">
        <v>322</v>
      </c>
      <c r="E1756" s="26">
        <v>45769</v>
      </c>
      <c r="F1756" s="26">
        <v>45827</v>
      </c>
      <c r="G1756" s="25" t="s">
        <v>322</v>
      </c>
      <c r="H1756" s="26">
        <v>45841</v>
      </c>
      <c r="I1756" s="26">
        <v>45901</v>
      </c>
      <c r="J1756" s="25"/>
      <c r="K1756" s="25"/>
      <c r="L1756" s="27">
        <v>0</v>
      </c>
      <c r="M1756" s="26" t="s">
        <v>2</v>
      </c>
      <c r="N1756" s="25" t="str" cm="1">
        <f t="array" ref="N1756">_xlfn.IFS(L1756=100%,"выполнено",L1756=0%,"не выполнено",L1756&gt;0%,"в работе",L1756&lt;100%,"в работе")</f>
        <v>не выполнено</v>
      </c>
      <c r="O1756" s="25"/>
      <c r="P1756" s="25"/>
      <c r="Q1756" s="25" t="s">
        <v>1700</v>
      </c>
      <c r="R1756" s="25" t="s">
        <v>291</v>
      </c>
      <c r="S1756" s="48" t="s">
        <v>1708</v>
      </c>
    </row>
    <row r="1757" spans="1:19" x14ac:dyDescent="0.25">
      <c r="A1757" s="47" t="s">
        <v>1693</v>
      </c>
      <c r="B1757" s="44">
        <v>5</v>
      </c>
      <c r="C1757" s="25" t="s">
        <v>1269</v>
      </c>
      <c r="D1757" s="25" t="s">
        <v>322</v>
      </c>
      <c r="E1757" s="26">
        <v>45769</v>
      </c>
      <c r="F1757" s="26">
        <v>45827</v>
      </c>
      <c r="G1757" s="25" t="s">
        <v>322</v>
      </c>
      <c r="H1757" s="26">
        <v>45841</v>
      </c>
      <c r="I1757" s="26">
        <v>45901</v>
      </c>
      <c r="J1757" s="25"/>
      <c r="K1757" s="25"/>
      <c r="L1757" s="27">
        <v>0</v>
      </c>
      <c r="M1757" s="26" t="s">
        <v>2</v>
      </c>
      <c r="N1757" s="25" t="str" cm="1">
        <f t="array" ref="N1757">_xlfn.IFS(L1757=100%,"выполнено",L1757=0%,"не выполнено",L1757&gt;0%,"в работе",L1757&lt;100%,"в работе")</f>
        <v>не выполнено</v>
      </c>
      <c r="O1757" s="25"/>
      <c r="P1757" s="25"/>
      <c r="Q1757" s="25" t="s">
        <v>1701</v>
      </c>
      <c r="R1757" s="25" t="s">
        <v>1702</v>
      </c>
      <c r="S1757" s="48" t="s">
        <v>1708</v>
      </c>
    </row>
    <row r="1758" spans="1:19" x14ac:dyDescent="0.25">
      <c r="A1758" s="47" t="s">
        <v>1693</v>
      </c>
      <c r="B1758" s="44">
        <v>5</v>
      </c>
      <c r="C1758" s="25" t="s">
        <v>1270</v>
      </c>
      <c r="D1758" s="25" t="s">
        <v>322</v>
      </c>
      <c r="E1758" s="26">
        <v>45769</v>
      </c>
      <c r="F1758" s="26">
        <v>45827</v>
      </c>
      <c r="G1758" s="25" t="s">
        <v>322</v>
      </c>
      <c r="H1758" s="26">
        <v>45841</v>
      </c>
      <c r="I1758" s="26">
        <v>45901</v>
      </c>
      <c r="J1758" s="25"/>
      <c r="K1758" s="25"/>
      <c r="L1758" s="27">
        <v>0</v>
      </c>
      <c r="M1758" s="26" t="s">
        <v>2</v>
      </c>
      <c r="N1758" s="25" t="str" cm="1">
        <f t="array" ref="N1758">_xlfn.IFS(L1758=100%,"выполнено",L1758=0%,"не выполнено",L1758&gt;0%,"в работе",L1758&lt;100%,"в работе")</f>
        <v>не выполнено</v>
      </c>
      <c r="O1758" s="25"/>
      <c r="P1758" s="25"/>
      <c r="Q1758" s="25" t="s">
        <v>1013</v>
      </c>
      <c r="R1758" s="25" t="s">
        <v>1702</v>
      </c>
      <c r="S1758" s="48" t="s">
        <v>1708</v>
      </c>
    </row>
    <row r="1759" spans="1:19" x14ac:dyDescent="0.25">
      <c r="A1759" s="47" t="s">
        <v>1693</v>
      </c>
      <c r="B1759" s="44">
        <v>5</v>
      </c>
      <c r="C1759" s="25" t="s">
        <v>1271</v>
      </c>
      <c r="D1759" s="25" t="s">
        <v>322</v>
      </c>
      <c r="E1759" s="26">
        <v>45769</v>
      </c>
      <c r="F1759" s="26">
        <v>45827</v>
      </c>
      <c r="G1759" s="25" t="s">
        <v>322</v>
      </c>
      <c r="H1759" s="26">
        <v>45841</v>
      </c>
      <c r="I1759" s="26">
        <v>45901</v>
      </c>
      <c r="J1759" s="25"/>
      <c r="K1759" s="25"/>
      <c r="L1759" s="27">
        <v>0</v>
      </c>
      <c r="M1759" s="26" t="s">
        <v>2</v>
      </c>
      <c r="N1759" s="25" t="str" cm="1">
        <f t="array" ref="N1759">_xlfn.IFS(L1759=100%,"выполнено",L1759=0%,"не выполнено",L1759&gt;0%,"в работе",L1759&lt;100%,"в работе")</f>
        <v>не выполнено</v>
      </c>
      <c r="O1759" s="25"/>
      <c r="P1759" s="25"/>
      <c r="Q1759" s="25" t="s">
        <v>1696</v>
      </c>
      <c r="R1759" s="25" t="s">
        <v>204</v>
      </c>
      <c r="S1759" s="48" t="s">
        <v>1708</v>
      </c>
    </row>
    <row r="1760" spans="1:19" x14ac:dyDescent="0.25">
      <c r="A1760" s="47" t="s">
        <v>1693</v>
      </c>
      <c r="B1760" s="44">
        <v>5</v>
      </c>
      <c r="C1760" s="25" t="s">
        <v>1272</v>
      </c>
      <c r="D1760" s="25" t="s">
        <v>322</v>
      </c>
      <c r="E1760" s="26">
        <v>45769</v>
      </c>
      <c r="F1760" s="26">
        <v>45827</v>
      </c>
      <c r="G1760" s="25" t="s">
        <v>322</v>
      </c>
      <c r="H1760" s="26">
        <v>45841</v>
      </c>
      <c r="I1760" s="26">
        <v>45901</v>
      </c>
      <c r="J1760" s="25"/>
      <c r="K1760" s="25"/>
      <c r="L1760" s="27">
        <v>0</v>
      </c>
      <c r="M1760" s="26" t="s">
        <v>2</v>
      </c>
      <c r="N1760" s="25" t="str" cm="1">
        <f t="array" ref="N1760">_xlfn.IFS(L1760=100%,"выполнено",L1760=0%,"не выполнено",L1760&gt;0%,"в работе",L1760&lt;100%,"в работе")</f>
        <v>не выполнено</v>
      </c>
      <c r="O1760" s="25"/>
      <c r="P1760" s="25"/>
      <c r="Q1760" s="25" t="s">
        <v>1696</v>
      </c>
      <c r="R1760" s="25" t="s">
        <v>204</v>
      </c>
      <c r="S1760" s="48" t="s">
        <v>1708</v>
      </c>
    </row>
    <row r="1761" spans="1:19" x14ac:dyDescent="0.25">
      <c r="A1761" s="47" t="s">
        <v>1693</v>
      </c>
      <c r="B1761" s="44">
        <v>5</v>
      </c>
      <c r="C1761" s="25" t="s">
        <v>1273</v>
      </c>
      <c r="D1761" s="25" t="s">
        <v>322</v>
      </c>
      <c r="E1761" s="26">
        <v>45769</v>
      </c>
      <c r="F1761" s="26">
        <v>45827</v>
      </c>
      <c r="G1761" s="25" t="s">
        <v>322</v>
      </c>
      <c r="H1761" s="26">
        <v>45841</v>
      </c>
      <c r="I1761" s="26">
        <v>45901</v>
      </c>
      <c r="J1761" s="25"/>
      <c r="K1761" s="25"/>
      <c r="L1761" s="27">
        <v>0</v>
      </c>
      <c r="M1761" s="26" t="s">
        <v>2</v>
      </c>
      <c r="N1761" s="25" t="str" cm="1">
        <f t="array" ref="N1761">_xlfn.IFS(L1761=100%,"выполнено",L1761=0%,"не выполнено",L1761&gt;0%,"в работе",L1761&lt;100%,"в работе")</f>
        <v>не выполнено</v>
      </c>
      <c r="O1761" s="25"/>
      <c r="P1761" s="25"/>
      <c r="Q1761" s="25" t="s">
        <v>1007</v>
      </c>
      <c r="R1761" s="25" t="s">
        <v>204</v>
      </c>
      <c r="S1761" s="48" t="s">
        <v>1708</v>
      </c>
    </row>
    <row r="1762" spans="1:19" x14ac:dyDescent="0.25">
      <c r="A1762" s="47" t="s">
        <v>1693</v>
      </c>
      <c r="B1762" s="44">
        <v>5</v>
      </c>
      <c r="C1762" s="25" t="s">
        <v>1274</v>
      </c>
      <c r="D1762" s="25" t="s">
        <v>322</v>
      </c>
      <c r="E1762" s="26">
        <v>45769</v>
      </c>
      <c r="F1762" s="26">
        <v>45827</v>
      </c>
      <c r="G1762" s="25" t="s">
        <v>322</v>
      </c>
      <c r="H1762" s="26">
        <v>45841</v>
      </c>
      <c r="I1762" s="26">
        <v>45901</v>
      </c>
      <c r="J1762" s="25"/>
      <c r="K1762" s="25"/>
      <c r="L1762" s="27">
        <v>0</v>
      </c>
      <c r="M1762" s="26" t="s">
        <v>2</v>
      </c>
      <c r="N1762" s="25" t="str" cm="1">
        <f t="array" ref="N1762">_xlfn.IFS(L1762=100%,"выполнено",L1762=0%,"не выполнено",L1762&gt;0%,"в работе",L1762&lt;100%,"в работе")</f>
        <v>не выполнено</v>
      </c>
      <c r="O1762" s="25"/>
      <c r="P1762" s="25"/>
      <c r="Q1762" s="25" t="s">
        <v>1007</v>
      </c>
      <c r="R1762" s="25" t="s">
        <v>204</v>
      </c>
      <c r="S1762" s="48" t="s">
        <v>1708</v>
      </c>
    </row>
    <row r="1763" spans="1:19" x14ac:dyDescent="0.25">
      <c r="A1763" s="47" t="s">
        <v>1693</v>
      </c>
      <c r="B1763" s="44">
        <v>5</v>
      </c>
      <c r="C1763" s="25" t="s">
        <v>1275</v>
      </c>
      <c r="D1763" s="25" t="s">
        <v>322</v>
      </c>
      <c r="E1763" s="26">
        <v>45769</v>
      </c>
      <c r="F1763" s="26">
        <v>45827</v>
      </c>
      <c r="G1763" s="25" t="s">
        <v>322</v>
      </c>
      <c r="H1763" s="26">
        <v>45841</v>
      </c>
      <c r="I1763" s="26">
        <v>45901</v>
      </c>
      <c r="J1763" s="25"/>
      <c r="K1763" s="25"/>
      <c r="L1763" s="27">
        <v>0</v>
      </c>
      <c r="M1763" s="26" t="s">
        <v>2</v>
      </c>
      <c r="N1763" s="25" t="str" cm="1">
        <f t="array" ref="N1763">_xlfn.IFS(L1763=100%,"выполнено",L1763=0%,"не выполнено",L1763&gt;0%,"в работе",L1763&lt;100%,"в работе")</f>
        <v>не выполнено</v>
      </c>
      <c r="O1763" s="25"/>
      <c r="P1763" s="25"/>
      <c r="Q1763" s="25" t="s">
        <v>1007</v>
      </c>
      <c r="R1763" s="25" t="s">
        <v>204</v>
      </c>
      <c r="S1763" s="48" t="s">
        <v>1708</v>
      </c>
    </row>
    <row r="1764" spans="1:19" x14ac:dyDescent="0.25">
      <c r="A1764" s="47" t="s">
        <v>1693</v>
      </c>
      <c r="B1764" s="44">
        <v>4</v>
      </c>
      <c r="C1764" s="25" t="s">
        <v>1276</v>
      </c>
      <c r="D1764" s="25" t="s">
        <v>30</v>
      </c>
      <c r="E1764" s="26">
        <v>45783</v>
      </c>
      <c r="F1764" s="26">
        <v>45824</v>
      </c>
      <c r="G1764" s="25" t="s">
        <v>741</v>
      </c>
      <c r="H1764" s="26">
        <v>45783</v>
      </c>
      <c r="I1764" s="26">
        <v>45889</v>
      </c>
      <c r="J1764" s="25"/>
      <c r="K1764" s="25"/>
      <c r="L1764" s="27">
        <v>0.01</v>
      </c>
      <c r="M1764" s="26" t="s">
        <v>2</v>
      </c>
      <c r="N1764" s="25" t="str" cm="1">
        <f t="array" ref="N1764">_xlfn.IFS(L1764=100%,"выполнено",L1764=0%,"не выполнено",L1764&gt;0%,"в работе",L1764&lt;100%,"в работе")</f>
        <v>в работе</v>
      </c>
      <c r="O1764" s="25"/>
      <c r="P1764" s="25"/>
      <c r="Q1764" s="25" t="s">
        <v>465</v>
      </c>
      <c r="R1764" s="25" t="s">
        <v>465</v>
      </c>
      <c r="S1764" s="48" t="s">
        <v>1708</v>
      </c>
    </row>
    <row r="1765" spans="1:19" x14ac:dyDescent="0.25">
      <c r="A1765" s="47" t="s">
        <v>1693</v>
      </c>
      <c r="B1765" s="44">
        <v>5</v>
      </c>
      <c r="C1765" s="25" t="s">
        <v>1277</v>
      </c>
      <c r="D1765" s="25" t="s">
        <v>30</v>
      </c>
      <c r="E1765" s="26">
        <v>45783</v>
      </c>
      <c r="F1765" s="26">
        <v>45824</v>
      </c>
      <c r="G1765" s="25" t="s">
        <v>1876</v>
      </c>
      <c r="H1765" s="26">
        <v>45783</v>
      </c>
      <c r="I1765" s="26">
        <v>45796</v>
      </c>
      <c r="J1765" s="25"/>
      <c r="K1765" s="25"/>
      <c r="L1765" s="27">
        <v>1</v>
      </c>
      <c r="M1765" s="26">
        <v>45796</v>
      </c>
      <c r="N1765" s="25" t="str" cm="1">
        <f t="array" ref="N1765">_xlfn.IFS(L1765=100%,"выполнено",L1765=0%,"не выполнено",L1765&gt;0%,"в работе",L1765&lt;100%,"в работе")</f>
        <v>выполнено</v>
      </c>
      <c r="O1765" s="25"/>
      <c r="P1765" s="25"/>
      <c r="Q1765" s="25" t="s">
        <v>1698</v>
      </c>
      <c r="R1765" s="25" t="s">
        <v>1699</v>
      </c>
      <c r="S1765" s="48" t="s">
        <v>1708</v>
      </c>
    </row>
    <row r="1766" spans="1:19" x14ac:dyDescent="0.25">
      <c r="A1766" s="47" t="s">
        <v>1693</v>
      </c>
      <c r="B1766" s="44">
        <v>5</v>
      </c>
      <c r="C1766" s="25" t="s">
        <v>1278</v>
      </c>
      <c r="D1766" s="25" t="s">
        <v>30</v>
      </c>
      <c r="E1766" s="26">
        <v>45783</v>
      </c>
      <c r="F1766" s="26">
        <v>45824</v>
      </c>
      <c r="G1766" s="25" t="s">
        <v>30</v>
      </c>
      <c r="H1766" s="26">
        <v>45848</v>
      </c>
      <c r="I1766" s="26">
        <v>45889</v>
      </c>
      <c r="J1766" s="25"/>
      <c r="K1766" s="25"/>
      <c r="L1766" s="27">
        <v>0</v>
      </c>
      <c r="M1766" s="26" t="s">
        <v>2</v>
      </c>
      <c r="N1766" s="25" t="str" cm="1">
        <f t="array" ref="N1766">_xlfn.IFS(L1766=100%,"выполнено",L1766=0%,"не выполнено",L1766&gt;0%,"в работе",L1766&lt;100%,"в работе")</f>
        <v>не выполнено</v>
      </c>
      <c r="O1766" s="25"/>
      <c r="P1766" s="25"/>
      <c r="Q1766" s="25" t="s">
        <v>1700</v>
      </c>
      <c r="R1766" s="25" t="s">
        <v>291</v>
      </c>
      <c r="S1766" s="48" t="s">
        <v>1708</v>
      </c>
    </row>
    <row r="1767" spans="1:19" x14ac:dyDescent="0.25">
      <c r="A1767" s="47" t="s">
        <v>1693</v>
      </c>
      <c r="B1767" s="44">
        <v>5</v>
      </c>
      <c r="C1767" s="25" t="s">
        <v>1279</v>
      </c>
      <c r="D1767" s="25" t="s">
        <v>30</v>
      </c>
      <c r="E1767" s="26">
        <v>45783</v>
      </c>
      <c r="F1767" s="26">
        <v>45824</v>
      </c>
      <c r="G1767" s="25" t="s">
        <v>30</v>
      </c>
      <c r="H1767" s="26">
        <v>45848</v>
      </c>
      <c r="I1767" s="26">
        <v>45889</v>
      </c>
      <c r="J1767" s="25"/>
      <c r="K1767" s="25"/>
      <c r="L1767" s="27">
        <v>0</v>
      </c>
      <c r="M1767" s="26" t="s">
        <v>2</v>
      </c>
      <c r="N1767" s="25" t="str" cm="1">
        <f t="array" ref="N1767">_xlfn.IFS(L1767=100%,"выполнено",L1767=0%,"не выполнено",L1767&gt;0%,"в работе",L1767&lt;100%,"в работе")</f>
        <v>не выполнено</v>
      </c>
      <c r="O1767" s="25"/>
      <c r="P1767" s="25"/>
      <c r="Q1767" s="25" t="s">
        <v>1700</v>
      </c>
      <c r="R1767" s="25" t="s">
        <v>291</v>
      </c>
      <c r="S1767" s="48" t="s">
        <v>1708</v>
      </c>
    </row>
    <row r="1768" spans="1:19" x14ac:dyDescent="0.25">
      <c r="A1768" s="47" t="s">
        <v>1693</v>
      </c>
      <c r="B1768" s="44">
        <v>5</v>
      </c>
      <c r="C1768" s="25" t="s">
        <v>1280</v>
      </c>
      <c r="D1768" s="25" t="s">
        <v>30</v>
      </c>
      <c r="E1768" s="26">
        <v>45783</v>
      </c>
      <c r="F1768" s="26">
        <v>45824</v>
      </c>
      <c r="G1768" s="25" t="s">
        <v>30</v>
      </c>
      <c r="H1768" s="26">
        <v>45848</v>
      </c>
      <c r="I1768" s="26">
        <v>45889</v>
      </c>
      <c r="J1768" s="25"/>
      <c r="K1768" s="25"/>
      <c r="L1768" s="27">
        <v>0</v>
      </c>
      <c r="M1768" s="26" t="s">
        <v>2</v>
      </c>
      <c r="N1768" s="25" t="str" cm="1">
        <f t="array" ref="N1768">_xlfn.IFS(L1768=100%,"выполнено",L1768=0%,"не выполнено",L1768&gt;0%,"в работе",L1768&lt;100%,"в работе")</f>
        <v>не выполнено</v>
      </c>
      <c r="O1768" s="25"/>
      <c r="P1768" s="25"/>
      <c r="Q1768" s="25" t="s">
        <v>1700</v>
      </c>
      <c r="R1768" s="25" t="s">
        <v>291</v>
      </c>
      <c r="S1768" s="48" t="s">
        <v>1708</v>
      </c>
    </row>
    <row r="1769" spans="1:19" x14ac:dyDescent="0.25">
      <c r="A1769" s="47" t="s">
        <v>1693</v>
      </c>
      <c r="B1769" s="44">
        <v>5</v>
      </c>
      <c r="C1769" s="25" t="s">
        <v>1281</v>
      </c>
      <c r="D1769" s="25" t="s">
        <v>30</v>
      </c>
      <c r="E1769" s="26">
        <v>45783</v>
      </c>
      <c r="F1769" s="26">
        <v>45824</v>
      </c>
      <c r="G1769" s="25" t="s">
        <v>30</v>
      </c>
      <c r="H1769" s="26">
        <v>45848</v>
      </c>
      <c r="I1769" s="26">
        <v>45889</v>
      </c>
      <c r="J1769" s="25"/>
      <c r="K1769" s="25"/>
      <c r="L1769" s="27">
        <v>0</v>
      </c>
      <c r="M1769" s="26" t="s">
        <v>2</v>
      </c>
      <c r="N1769" s="25" t="str" cm="1">
        <f t="array" ref="N1769">_xlfn.IFS(L1769=100%,"выполнено",L1769=0%,"не выполнено",L1769&gt;0%,"в работе",L1769&lt;100%,"в работе")</f>
        <v>не выполнено</v>
      </c>
      <c r="O1769" s="25"/>
      <c r="P1769" s="25"/>
      <c r="Q1769" s="25" t="s">
        <v>1701</v>
      </c>
      <c r="R1769" s="25" t="s">
        <v>1702</v>
      </c>
      <c r="S1769" s="48" t="s">
        <v>1708</v>
      </c>
    </row>
    <row r="1770" spans="1:19" x14ac:dyDescent="0.25">
      <c r="A1770" s="47" t="s">
        <v>1693</v>
      </c>
      <c r="B1770" s="44">
        <v>5</v>
      </c>
      <c r="C1770" s="25" t="s">
        <v>1282</v>
      </c>
      <c r="D1770" s="25" t="s">
        <v>30</v>
      </c>
      <c r="E1770" s="26">
        <v>45783</v>
      </c>
      <c r="F1770" s="26">
        <v>45824</v>
      </c>
      <c r="G1770" s="25" t="s">
        <v>30</v>
      </c>
      <c r="H1770" s="26">
        <v>45848</v>
      </c>
      <c r="I1770" s="26">
        <v>45889</v>
      </c>
      <c r="J1770" s="25"/>
      <c r="K1770" s="25"/>
      <c r="L1770" s="27">
        <v>0</v>
      </c>
      <c r="M1770" s="26" t="s">
        <v>2</v>
      </c>
      <c r="N1770" s="25" t="str" cm="1">
        <f t="array" ref="N1770">_xlfn.IFS(L1770=100%,"выполнено",L1770=0%,"не выполнено",L1770&gt;0%,"в работе",L1770&lt;100%,"в работе")</f>
        <v>не выполнено</v>
      </c>
      <c r="O1770" s="25"/>
      <c r="P1770" s="25"/>
      <c r="Q1770" s="25" t="s">
        <v>1013</v>
      </c>
      <c r="R1770" s="25" t="s">
        <v>1702</v>
      </c>
      <c r="S1770" s="48" t="s">
        <v>1708</v>
      </c>
    </row>
    <row r="1771" spans="1:19" x14ac:dyDescent="0.25">
      <c r="A1771" s="47" t="s">
        <v>1693</v>
      </c>
      <c r="B1771" s="44">
        <v>5</v>
      </c>
      <c r="C1771" s="25" t="s">
        <v>1283</v>
      </c>
      <c r="D1771" s="25" t="s">
        <v>30</v>
      </c>
      <c r="E1771" s="26">
        <v>45783</v>
      </c>
      <c r="F1771" s="26">
        <v>45824</v>
      </c>
      <c r="G1771" s="25" t="s">
        <v>30</v>
      </c>
      <c r="H1771" s="26">
        <v>45848</v>
      </c>
      <c r="I1771" s="26">
        <v>45889</v>
      </c>
      <c r="J1771" s="25"/>
      <c r="K1771" s="25"/>
      <c r="L1771" s="27">
        <v>0</v>
      </c>
      <c r="M1771" s="26" t="s">
        <v>2</v>
      </c>
      <c r="N1771" s="25" t="str" cm="1">
        <f t="array" ref="N1771">_xlfn.IFS(L1771=100%,"выполнено",L1771=0%,"не выполнено",L1771&gt;0%,"в работе",L1771&lt;100%,"в работе")</f>
        <v>не выполнено</v>
      </c>
      <c r="O1771" s="25"/>
      <c r="P1771" s="25"/>
      <c r="Q1771" s="25" t="s">
        <v>1696</v>
      </c>
      <c r="R1771" s="25" t="s">
        <v>204</v>
      </c>
      <c r="S1771" s="48" t="s">
        <v>1708</v>
      </c>
    </row>
    <row r="1772" spans="1:19" x14ac:dyDescent="0.25">
      <c r="A1772" s="47" t="s">
        <v>1693</v>
      </c>
      <c r="B1772" s="44">
        <v>5</v>
      </c>
      <c r="C1772" s="25" t="s">
        <v>1284</v>
      </c>
      <c r="D1772" s="25" t="s">
        <v>30</v>
      </c>
      <c r="E1772" s="26">
        <v>45783</v>
      </c>
      <c r="F1772" s="26">
        <v>45824</v>
      </c>
      <c r="G1772" s="25" t="s">
        <v>30</v>
      </c>
      <c r="H1772" s="26">
        <v>45848</v>
      </c>
      <c r="I1772" s="26">
        <v>45889</v>
      </c>
      <c r="J1772" s="25"/>
      <c r="K1772" s="25"/>
      <c r="L1772" s="27">
        <v>0</v>
      </c>
      <c r="M1772" s="26" t="s">
        <v>2</v>
      </c>
      <c r="N1772" s="25" t="str" cm="1">
        <f t="array" ref="N1772">_xlfn.IFS(L1772=100%,"выполнено",L1772=0%,"не выполнено",L1772&gt;0%,"в работе",L1772&lt;100%,"в работе")</f>
        <v>не выполнено</v>
      </c>
      <c r="O1772" s="25"/>
      <c r="P1772" s="25"/>
      <c r="Q1772" s="25" t="s">
        <v>1696</v>
      </c>
      <c r="R1772" s="25" t="s">
        <v>204</v>
      </c>
      <c r="S1772" s="48" t="s">
        <v>1708</v>
      </c>
    </row>
    <row r="1773" spans="1:19" x14ac:dyDescent="0.25">
      <c r="A1773" s="47" t="s">
        <v>1693</v>
      </c>
      <c r="B1773" s="44">
        <v>5</v>
      </c>
      <c r="C1773" s="25" t="s">
        <v>1285</v>
      </c>
      <c r="D1773" s="25" t="s">
        <v>30</v>
      </c>
      <c r="E1773" s="26">
        <v>45783</v>
      </c>
      <c r="F1773" s="26">
        <v>45824</v>
      </c>
      <c r="G1773" s="25" t="s">
        <v>30</v>
      </c>
      <c r="H1773" s="26">
        <v>45848</v>
      </c>
      <c r="I1773" s="26">
        <v>45889</v>
      </c>
      <c r="J1773" s="25"/>
      <c r="K1773" s="25"/>
      <c r="L1773" s="27">
        <v>0</v>
      </c>
      <c r="M1773" s="26" t="s">
        <v>2</v>
      </c>
      <c r="N1773" s="25" t="str" cm="1">
        <f t="array" ref="N1773">_xlfn.IFS(L1773=100%,"выполнено",L1773=0%,"не выполнено",L1773&gt;0%,"в работе",L1773&lt;100%,"в работе")</f>
        <v>не выполнено</v>
      </c>
      <c r="O1773" s="25"/>
      <c r="P1773" s="25"/>
      <c r="Q1773" s="25" t="s">
        <v>1007</v>
      </c>
      <c r="R1773" s="25" t="s">
        <v>204</v>
      </c>
      <c r="S1773" s="48" t="s">
        <v>1708</v>
      </c>
    </row>
    <row r="1774" spans="1:19" x14ac:dyDescent="0.25">
      <c r="A1774" s="47" t="s">
        <v>1693</v>
      </c>
      <c r="B1774" s="44">
        <v>5</v>
      </c>
      <c r="C1774" s="25" t="s">
        <v>1286</v>
      </c>
      <c r="D1774" s="25" t="s">
        <v>30</v>
      </c>
      <c r="E1774" s="26">
        <v>45783</v>
      </c>
      <c r="F1774" s="26">
        <v>45824</v>
      </c>
      <c r="G1774" s="25" t="s">
        <v>30</v>
      </c>
      <c r="H1774" s="26">
        <v>45848</v>
      </c>
      <c r="I1774" s="26">
        <v>45889</v>
      </c>
      <c r="J1774" s="25"/>
      <c r="K1774" s="25"/>
      <c r="L1774" s="27">
        <v>0</v>
      </c>
      <c r="M1774" s="26" t="s">
        <v>2</v>
      </c>
      <c r="N1774" s="25" t="str" cm="1">
        <f t="array" ref="N1774">_xlfn.IFS(L1774=100%,"выполнено",L1774=0%,"не выполнено",L1774&gt;0%,"в работе",L1774&lt;100%,"в работе")</f>
        <v>не выполнено</v>
      </c>
      <c r="O1774" s="25"/>
      <c r="P1774" s="25"/>
      <c r="Q1774" s="25" t="s">
        <v>1007</v>
      </c>
      <c r="R1774" s="25" t="s">
        <v>204</v>
      </c>
      <c r="S1774" s="48" t="s">
        <v>1708</v>
      </c>
    </row>
    <row r="1775" spans="1:19" x14ac:dyDescent="0.25">
      <c r="A1775" s="47" t="s">
        <v>1693</v>
      </c>
      <c r="B1775" s="44">
        <v>5</v>
      </c>
      <c r="C1775" s="25" t="s">
        <v>1287</v>
      </c>
      <c r="D1775" s="25" t="s">
        <v>30</v>
      </c>
      <c r="E1775" s="26">
        <v>45783</v>
      </c>
      <c r="F1775" s="26">
        <v>45824</v>
      </c>
      <c r="G1775" s="25" t="s">
        <v>30</v>
      </c>
      <c r="H1775" s="26">
        <v>45848</v>
      </c>
      <c r="I1775" s="26">
        <v>45889</v>
      </c>
      <c r="J1775" s="25"/>
      <c r="K1775" s="25"/>
      <c r="L1775" s="27">
        <v>0</v>
      </c>
      <c r="M1775" s="26" t="s">
        <v>2</v>
      </c>
      <c r="N1775" s="25" t="str" cm="1">
        <f t="array" ref="N1775">_xlfn.IFS(L1775=100%,"выполнено",L1775=0%,"не выполнено",L1775&gt;0%,"в работе",L1775&lt;100%,"в работе")</f>
        <v>не выполнено</v>
      </c>
      <c r="O1775" s="25"/>
      <c r="P1775" s="25"/>
      <c r="Q1775" s="25" t="s">
        <v>1007</v>
      </c>
      <c r="R1775" s="25" t="s">
        <v>204</v>
      </c>
      <c r="S1775" s="48" t="s">
        <v>1708</v>
      </c>
    </row>
    <row r="1776" spans="1:19" x14ac:dyDescent="0.25">
      <c r="A1776" s="47" t="s">
        <v>1693</v>
      </c>
      <c r="B1776" s="44">
        <v>5</v>
      </c>
      <c r="C1776" s="25" t="s">
        <v>1288</v>
      </c>
      <c r="D1776" s="25" t="s">
        <v>30</v>
      </c>
      <c r="E1776" s="26">
        <v>45783</v>
      </c>
      <c r="F1776" s="26">
        <v>45824</v>
      </c>
      <c r="G1776" s="25" t="s">
        <v>30</v>
      </c>
      <c r="H1776" s="26">
        <v>45848</v>
      </c>
      <c r="I1776" s="26">
        <v>45889</v>
      </c>
      <c r="J1776" s="25"/>
      <c r="K1776" s="25"/>
      <c r="L1776" s="27">
        <v>0</v>
      </c>
      <c r="M1776" s="26" t="s">
        <v>2</v>
      </c>
      <c r="N1776" s="25" t="str" cm="1">
        <f t="array" ref="N1776">_xlfn.IFS(L1776=100%,"выполнено",L1776=0%,"не выполнено",L1776&gt;0%,"в работе",L1776&lt;100%,"в работе")</f>
        <v>не выполнено</v>
      </c>
      <c r="O1776" s="25"/>
      <c r="P1776" s="25"/>
      <c r="Q1776" s="25" t="s">
        <v>1007</v>
      </c>
      <c r="R1776" s="25" t="s">
        <v>204</v>
      </c>
      <c r="S1776" s="48" t="s">
        <v>1708</v>
      </c>
    </row>
    <row r="1777" spans="1:19" x14ac:dyDescent="0.25">
      <c r="A1777" s="47" t="s">
        <v>1693</v>
      </c>
      <c r="B1777" s="44">
        <v>4</v>
      </c>
      <c r="C1777" s="25" t="s">
        <v>1109</v>
      </c>
      <c r="D1777" s="25" t="s">
        <v>322</v>
      </c>
      <c r="E1777" s="26">
        <v>45755</v>
      </c>
      <c r="F1777" s="26">
        <v>45813</v>
      </c>
      <c r="G1777" s="25" t="s">
        <v>399</v>
      </c>
      <c r="H1777" s="26">
        <v>45755</v>
      </c>
      <c r="I1777" s="26">
        <v>45894</v>
      </c>
      <c r="J1777" s="25"/>
      <c r="K1777" s="25"/>
      <c r="L1777" s="27">
        <v>0.01</v>
      </c>
      <c r="M1777" s="26" t="s">
        <v>2</v>
      </c>
      <c r="N1777" s="25" t="str" cm="1">
        <f t="array" ref="N1777">_xlfn.IFS(L1777=100%,"выполнено",L1777=0%,"не выполнено",L1777&gt;0%,"в работе",L1777&lt;100%,"в работе")</f>
        <v>в работе</v>
      </c>
      <c r="O1777" s="25"/>
      <c r="P1777" s="25"/>
      <c r="Q1777" s="25" t="s">
        <v>1719</v>
      </c>
      <c r="R1777" s="25" t="s">
        <v>1719</v>
      </c>
      <c r="S1777" s="48" t="s">
        <v>1708</v>
      </c>
    </row>
    <row r="1778" spans="1:19" x14ac:dyDescent="0.25">
      <c r="A1778" s="47" t="s">
        <v>1693</v>
      </c>
      <c r="B1778" s="44">
        <v>5</v>
      </c>
      <c r="C1778" s="25" t="s">
        <v>1289</v>
      </c>
      <c r="D1778" s="25" t="s">
        <v>322</v>
      </c>
      <c r="E1778" s="26">
        <v>45755</v>
      </c>
      <c r="F1778" s="26">
        <v>45813</v>
      </c>
      <c r="G1778" s="25" t="s">
        <v>1877</v>
      </c>
      <c r="H1778" s="26">
        <v>45755</v>
      </c>
      <c r="I1778" s="26">
        <v>45796</v>
      </c>
      <c r="J1778" s="25"/>
      <c r="K1778" s="25"/>
      <c r="L1778" s="27">
        <v>1</v>
      </c>
      <c r="M1778" s="26">
        <v>45796</v>
      </c>
      <c r="N1778" s="25" t="str" cm="1">
        <f t="array" ref="N1778">_xlfn.IFS(L1778=100%,"выполнено",L1778=0%,"не выполнено",L1778&gt;0%,"в работе",L1778&lt;100%,"в работе")</f>
        <v>выполнено</v>
      </c>
      <c r="O1778" s="25"/>
      <c r="P1778" s="25"/>
      <c r="Q1778" s="25" t="s">
        <v>1698</v>
      </c>
      <c r="R1778" s="25" t="s">
        <v>1699</v>
      </c>
      <c r="S1778" s="48" t="s">
        <v>1708</v>
      </c>
    </row>
    <row r="1779" spans="1:19" x14ac:dyDescent="0.25">
      <c r="A1779" s="47" t="s">
        <v>1693</v>
      </c>
      <c r="B1779" s="44">
        <v>5</v>
      </c>
      <c r="C1779" s="25" t="s">
        <v>1290</v>
      </c>
      <c r="D1779" s="25" t="s">
        <v>322</v>
      </c>
      <c r="E1779" s="26">
        <v>45755</v>
      </c>
      <c r="F1779" s="26">
        <v>45813</v>
      </c>
      <c r="G1779" s="25" t="s">
        <v>322</v>
      </c>
      <c r="H1779" s="26">
        <v>45834</v>
      </c>
      <c r="I1779" s="26">
        <v>45894</v>
      </c>
      <c r="J1779" s="25"/>
      <c r="K1779" s="25"/>
      <c r="L1779" s="27">
        <v>0</v>
      </c>
      <c r="M1779" s="26" t="s">
        <v>2</v>
      </c>
      <c r="N1779" s="25" t="str" cm="1">
        <f t="array" ref="N1779">_xlfn.IFS(L1779=100%,"выполнено",L1779=0%,"не выполнено",L1779&gt;0%,"в работе",L1779&lt;100%,"в работе")</f>
        <v>не выполнено</v>
      </c>
      <c r="O1779" s="25"/>
      <c r="P1779" s="25"/>
      <c r="Q1779" s="25" t="s">
        <v>1700</v>
      </c>
      <c r="R1779" s="25" t="s">
        <v>291</v>
      </c>
      <c r="S1779" s="48" t="s">
        <v>1708</v>
      </c>
    </row>
    <row r="1780" spans="1:19" x14ac:dyDescent="0.25">
      <c r="A1780" s="47" t="s">
        <v>1693</v>
      </c>
      <c r="B1780" s="44">
        <v>5</v>
      </c>
      <c r="C1780" s="25" t="s">
        <v>1291</v>
      </c>
      <c r="D1780" s="25" t="s">
        <v>322</v>
      </c>
      <c r="E1780" s="26">
        <v>45755</v>
      </c>
      <c r="F1780" s="26">
        <v>45813</v>
      </c>
      <c r="G1780" s="25" t="s">
        <v>322</v>
      </c>
      <c r="H1780" s="26">
        <v>45834</v>
      </c>
      <c r="I1780" s="26">
        <v>45894</v>
      </c>
      <c r="J1780" s="25"/>
      <c r="K1780" s="25"/>
      <c r="L1780" s="27">
        <v>0</v>
      </c>
      <c r="M1780" s="26" t="s">
        <v>2</v>
      </c>
      <c r="N1780" s="25" t="str" cm="1">
        <f t="array" ref="N1780">_xlfn.IFS(L1780=100%,"выполнено",L1780=0%,"не выполнено",L1780&gt;0%,"в работе",L1780&lt;100%,"в работе")</f>
        <v>не выполнено</v>
      </c>
      <c r="O1780" s="25"/>
      <c r="P1780" s="25"/>
      <c r="Q1780" s="25" t="s">
        <v>1700</v>
      </c>
      <c r="R1780" s="25" t="s">
        <v>291</v>
      </c>
      <c r="S1780" s="48" t="s">
        <v>1708</v>
      </c>
    </row>
    <row r="1781" spans="1:19" x14ac:dyDescent="0.25">
      <c r="A1781" s="47" t="s">
        <v>1693</v>
      </c>
      <c r="B1781" s="44">
        <v>5</v>
      </c>
      <c r="C1781" s="25" t="s">
        <v>1292</v>
      </c>
      <c r="D1781" s="25" t="s">
        <v>322</v>
      </c>
      <c r="E1781" s="26">
        <v>45755</v>
      </c>
      <c r="F1781" s="26">
        <v>45813</v>
      </c>
      <c r="G1781" s="25" t="s">
        <v>322</v>
      </c>
      <c r="H1781" s="26">
        <v>45834</v>
      </c>
      <c r="I1781" s="26">
        <v>45894</v>
      </c>
      <c r="J1781" s="25"/>
      <c r="K1781" s="25"/>
      <c r="L1781" s="27">
        <v>0</v>
      </c>
      <c r="M1781" s="26" t="s">
        <v>2</v>
      </c>
      <c r="N1781" s="25" t="str" cm="1">
        <f t="array" ref="N1781">_xlfn.IFS(L1781=100%,"выполнено",L1781=0%,"не выполнено",L1781&gt;0%,"в работе",L1781&lt;100%,"в работе")</f>
        <v>не выполнено</v>
      </c>
      <c r="O1781" s="25"/>
      <c r="P1781" s="25"/>
      <c r="Q1781" s="25" t="s">
        <v>1700</v>
      </c>
      <c r="R1781" s="25" t="s">
        <v>291</v>
      </c>
      <c r="S1781" s="48" t="s">
        <v>1708</v>
      </c>
    </row>
    <row r="1782" spans="1:19" x14ac:dyDescent="0.25">
      <c r="A1782" s="47" t="s">
        <v>1693</v>
      </c>
      <c r="B1782" s="44">
        <v>5</v>
      </c>
      <c r="C1782" s="25" t="s">
        <v>1293</v>
      </c>
      <c r="D1782" s="25" t="s">
        <v>322</v>
      </c>
      <c r="E1782" s="26">
        <v>45755</v>
      </c>
      <c r="F1782" s="26">
        <v>45813</v>
      </c>
      <c r="G1782" s="25" t="s">
        <v>322</v>
      </c>
      <c r="H1782" s="26">
        <v>45834</v>
      </c>
      <c r="I1782" s="26">
        <v>45894</v>
      </c>
      <c r="J1782" s="25"/>
      <c r="K1782" s="25"/>
      <c r="L1782" s="27">
        <v>0</v>
      </c>
      <c r="M1782" s="26" t="s">
        <v>2</v>
      </c>
      <c r="N1782" s="25" t="str" cm="1">
        <f t="array" ref="N1782">_xlfn.IFS(L1782=100%,"выполнено",L1782=0%,"не выполнено",L1782&gt;0%,"в работе",L1782&lt;100%,"в работе")</f>
        <v>не выполнено</v>
      </c>
      <c r="O1782" s="25"/>
      <c r="P1782" s="25"/>
      <c r="Q1782" s="25" t="s">
        <v>1701</v>
      </c>
      <c r="R1782" s="25" t="s">
        <v>1702</v>
      </c>
      <c r="S1782" s="48" t="s">
        <v>1708</v>
      </c>
    </row>
    <row r="1783" spans="1:19" x14ac:dyDescent="0.25">
      <c r="A1783" s="47" t="s">
        <v>1693</v>
      </c>
      <c r="B1783" s="44">
        <v>5</v>
      </c>
      <c r="C1783" s="25" t="s">
        <v>1294</v>
      </c>
      <c r="D1783" s="25" t="s">
        <v>322</v>
      </c>
      <c r="E1783" s="26">
        <v>45755</v>
      </c>
      <c r="F1783" s="26">
        <v>45813</v>
      </c>
      <c r="G1783" s="25" t="s">
        <v>322</v>
      </c>
      <c r="H1783" s="26">
        <v>45834</v>
      </c>
      <c r="I1783" s="26">
        <v>45894</v>
      </c>
      <c r="J1783" s="25"/>
      <c r="K1783" s="25"/>
      <c r="L1783" s="27">
        <v>0</v>
      </c>
      <c r="M1783" s="26" t="s">
        <v>2</v>
      </c>
      <c r="N1783" s="25" t="str" cm="1">
        <f t="array" ref="N1783">_xlfn.IFS(L1783=100%,"выполнено",L1783=0%,"не выполнено",L1783&gt;0%,"в работе",L1783&lt;100%,"в работе")</f>
        <v>не выполнено</v>
      </c>
      <c r="O1783" s="25"/>
      <c r="P1783" s="25"/>
      <c r="Q1783" s="25" t="s">
        <v>1013</v>
      </c>
      <c r="R1783" s="25" t="s">
        <v>1702</v>
      </c>
      <c r="S1783" s="48" t="s">
        <v>1708</v>
      </c>
    </row>
    <row r="1784" spans="1:19" x14ac:dyDescent="0.25">
      <c r="A1784" s="47" t="s">
        <v>1693</v>
      </c>
      <c r="B1784" s="44">
        <v>5</v>
      </c>
      <c r="C1784" s="25" t="s">
        <v>1295</v>
      </c>
      <c r="D1784" s="25" t="s">
        <v>322</v>
      </c>
      <c r="E1784" s="26">
        <v>45755</v>
      </c>
      <c r="F1784" s="26">
        <v>45813</v>
      </c>
      <c r="G1784" s="25" t="s">
        <v>322</v>
      </c>
      <c r="H1784" s="26">
        <v>45834</v>
      </c>
      <c r="I1784" s="26">
        <v>45894</v>
      </c>
      <c r="J1784" s="25"/>
      <c r="K1784" s="25"/>
      <c r="L1784" s="27">
        <v>0</v>
      </c>
      <c r="M1784" s="26" t="s">
        <v>2</v>
      </c>
      <c r="N1784" s="25" t="str" cm="1">
        <f t="array" ref="N1784">_xlfn.IFS(L1784=100%,"выполнено",L1784=0%,"не выполнено",L1784&gt;0%,"в работе",L1784&lt;100%,"в работе")</f>
        <v>не выполнено</v>
      </c>
      <c r="O1784" s="25"/>
      <c r="P1784" s="25"/>
      <c r="Q1784" s="25" t="s">
        <v>1696</v>
      </c>
      <c r="R1784" s="25" t="s">
        <v>204</v>
      </c>
      <c r="S1784" s="48" t="s">
        <v>1708</v>
      </c>
    </row>
    <row r="1785" spans="1:19" x14ac:dyDescent="0.25">
      <c r="A1785" s="47" t="s">
        <v>1693</v>
      </c>
      <c r="B1785" s="44">
        <v>5</v>
      </c>
      <c r="C1785" s="25" t="s">
        <v>1296</v>
      </c>
      <c r="D1785" s="25" t="s">
        <v>322</v>
      </c>
      <c r="E1785" s="26">
        <v>45755</v>
      </c>
      <c r="F1785" s="26">
        <v>45813</v>
      </c>
      <c r="G1785" s="25" t="s">
        <v>322</v>
      </c>
      <c r="H1785" s="26">
        <v>45834</v>
      </c>
      <c r="I1785" s="26">
        <v>45894</v>
      </c>
      <c r="J1785" s="25"/>
      <c r="K1785" s="25"/>
      <c r="L1785" s="27">
        <v>0</v>
      </c>
      <c r="M1785" s="26" t="s">
        <v>2</v>
      </c>
      <c r="N1785" s="25" t="str" cm="1">
        <f t="array" ref="N1785">_xlfn.IFS(L1785=100%,"выполнено",L1785=0%,"не выполнено",L1785&gt;0%,"в работе",L1785&lt;100%,"в работе")</f>
        <v>не выполнено</v>
      </c>
      <c r="O1785" s="25"/>
      <c r="P1785" s="25"/>
      <c r="Q1785" s="25" t="s">
        <v>1696</v>
      </c>
      <c r="R1785" s="25" t="s">
        <v>204</v>
      </c>
      <c r="S1785" s="48" t="s">
        <v>1708</v>
      </c>
    </row>
    <row r="1786" spans="1:19" x14ac:dyDescent="0.25">
      <c r="A1786" s="47" t="s">
        <v>1693</v>
      </c>
      <c r="B1786" s="44">
        <v>5</v>
      </c>
      <c r="C1786" s="25" t="s">
        <v>1297</v>
      </c>
      <c r="D1786" s="25" t="s">
        <v>322</v>
      </c>
      <c r="E1786" s="26">
        <v>45755</v>
      </c>
      <c r="F1786" s="26">
        <v>45813</v>
      </c>
      <c r="G1786" s="25" t="s">
        <v>322</v>
      </c>
      <c r="H1786" s="26">
        <v>45834</v>
      </c>
      <c r="I1786" s="26">
        <v>45894</v>
      </c>
      <c r="J1786" s="25"/>
      <c r="K1786" s="25"/>
      <c r="L1786" s="27">
        <v>0</v>
      </c>
      <c r="M1786" s="26" t="s">
        <v>2</v>
      </c>
      <c r="N1786" s="25" t="str" cm="1">
        <f t="array" ref="N1786">_xlfn.IFS(L1786=100%,"выполнено",L1786=0%,"не выполнено",L1786&gt;0%,"в работе",L1786&lt;100%,"в работе")</f>
        <v>не выполнено</v>
      </c>
      <c r="O1786" s="25"/>
      <c r="P1786" s="25"/>
      <c r="Q1786" s="25" t="s">
        <v>1007</v>
      </c>
      <c r="R1786" s="25" t="s">
        <v>204</v>
      </c>
      <c r="S1786" s="48" t="s">
        <v>1708</v>
      </c>
    </row>
    <row r="1787" spans="1:19" x14ac:dyDescent="0.25">
      <c r="A1787" s="47" t="s">
        <v>1693</v>
      </c>
      <c r="B1787" s="44">
        <v>5</v>
      </c>
      <c r="C1787" s="25" t="s">
        <v>1298</v>
      </c>
      <c r="D1787" s="25" t="s">
        <v>322</v>
      </c>
      <c r="E1787" s="26">
        <v>45755</v>
      </c>
      <c r="F1787" s="26">
        <v>45813</v>
      </c>
      <c r="G1787" s="25" t="s">
        <v>322</v>
      </c>
      <c r="H1787" s="26">
        <v>45834</v>
      </c>
      <c r="I1787" s="26">
        <v>45894</v>
      </c>
      <c r="J1787" s="25"/>
      <c r="K1787" s="25"/>
      <c r="L1787" s="27">
        <v>0</v>
      </c>
      <c r="M1787" s="26" t="s">
        <v>2</v>
      </c>
      <c r="N1787" s="25" t="str" cm="1">
        <f t="array" ref="N1787">_xlfn.IFS(L1787=100%,"выполнено",L1787=0%,"не выполнено",L1787&gt;0%,"в работе",L1787&lt;100%,"в работе")</f>
        <v>не выполнено</v>
      </c>
      <c r="O1787" s="25"/>
      <c r="P1787" s="25"/>
      <c r="Q1787" s="25" t="s">
        <v>1007</v>
      </c>
      <c r="R1787" s="25" t="s">
        <v>204</v>
      </c>
      <c r="S1787" s="48" t="s">
        <v>1708</v>
      </c>
    </row>
    <row r="1788" spans="1:19" x14ac:dyDescent="0.25">
      <c r="A1788" s="47" t="s">
        <v>1693</v>
      </c>
      <c r="B1788" s="44">
        <v>5</v>
      </c>
      <c r="C1788" s="25" t="s">
        <v>1299</v>
      </c>
      <c r="D1788" s="25" t="s">
        <v>322</v>
      </c>
      <c r="E1788" s="26">
        <v>45755</v>
      </c>
      <c r="F1788" s="26">
        <v>45813</v>
      </c>
      <c r="G1788" s="25" t="s">
        <v>322</v>
      </c>
      <c r="H1788" s="26">
        <v>45834</v>
      </c>
      <c r="I1788" s="26">
        <v>45894</v>
      </c>
      <c r="J1788" s="25"/>
      <c r="K1788" s="25"/>
      <c r="L1788" s="27">
        <v>0</v>
      </c>
      <c r="M1788" s="26" t="s">
        <v>2</v>
      </c>
      <c r="N1788" s="25" t="str" cm="1">
        <f t="array" ref="N1788">_xlfn.IFS(L1788=100%,"выполнено",L1788=0%,"не выполнено",L1788&gt;0%,"в работе",L1788&lt;100%,"в работе")</f>
        <v>не выполнено</v>
      </c>
      <c r="O1788" s="25"/>
      <c r="P1788" s="25"/>
      <c r="Q1788" s="25" t="s">
        <v>1007</v>
      </c>
      <c r="R1788" s="25" t="s">
        <v>204</v>
      </c>
      <c r="S1788" s="48" t="s">
        <v>1708</v>
      </c>
    </row>
    <row r="1789" spans="1:19" x14ac:dyDescent="0.25">
      <c r="A1789" s="47" t="s">
        <v>1693</v>
      </c>
      <c r="B1789" s="44">
        <v>5</v>
      </c>
      <c r="C1789" s="25" t="s">
        <v>1300</v>
      </c>
      <c r="D1789" s="25" t="s">
        <v>322</v>
      </c>
      <c r="E1789" s="26">
        <v>45755</v>
      </c>
      <c r="F1789" s="26">
        <v>45813</v>
      </c>
      <c r="G1789" s="25" t="s">
        <v>322</v>
      </c>
      <c r="H1789" s="26">
        <v>45834</v>
      </c>
      <c r="I1789" s="26">
        <v>45894</v>
      </c>
      <c r="J1789" s="25"/>
      <c r="K1789" s="25"/>
      <c r="L1789" s="27">
        <v>0</v>
      </c>
      <c r="M1789" s="26" t="s">
        <v>2</v>
      </c>
      <c r="N1789" s="25" t="str" cm="1">
        <f t="array" ref="N1789">_xlfn.IFS(L1789=100%,"выполнено",L1789=0%,"не выполнено",L1789&gt;0%,"в работе",L1789&lt;100%,"в работе")</f>
        <v>не выполнено</v>
      </c>
      <c r="O1789" s="25"/>
      <c r="P1789" s="25"/>
      <c r="Q1789" s="25" t="s">
        <v>1007</v>
      </c>
      <c r="R1789" s="25" t="s">
        <v>204</v>
      </c>
      <c r="S1789" s="48" t="s">
        <v>1708</v>
      </c>
    </row>
    <row r="1790" spans="1:19" x14ac:dyDescent="0.25">
      <c r="A1790" s="47" t="s">
        <v>1693</v>
      </c>
      <c r="B1790" s="44">
        <v>4</v>
      </c>
      <c r="C1790" s="25" t="s">
        <v>1302</v>
      </c>
      <c r="D1790" s="25" t="s">
        <v>656</v>
      </c>
      <c r="E1790" s="26">
        <v>45769</v>
      </c>
      <c r="F1790" s="26">
        <v>45812</v>
      </c>
      <c r="G1790" s="25" t="s">
        <v>738</v>
      </c>
      <c r="H1790" s="26">
        <v>45769</v>
      </c>
      <c r="I1790" s="26">
        <v>45884</v>
      </c>
      <c r="J1790" s="25"/>
      <c r="K1790" s="25"/>
      <c r="L1790" s="27">
        <v>7.0000000000000007E-2</v>
      </c>
      <c r="M1790" s="26" t="s">
        <v>2</v>
      </c>
      <c r="N1790" s="25" t="str" cm="1">
        <f t="array" ref="N1790">_xlfn.IFS(L1790=100%,"выполнено",L1790=0%,"не выполнено",L1790&gt;0%,"в работе",L1790&lt;100%,"в работе")</f>
        <v>в работе</v>
      </c>
      <c r="O1790" s="25"/>
      <c r="P1790" s="25"/>
      <c r="Q1790" s="25" t="s">
        <v>465</v>
      </c>
      <c r="R1790" s="25" t="s">
        <v>465</v>
      </c>
      <c r="S1790" s="48" t="s">
        <v>1708</v>
      </c>
    </row>
    <row r="1791" spans="1:19" x14ac:dyDescent="0.25">
      <c r="A1791" s="47" t="s">
        <v>1693</v>
      </c>
      <c r="B1791" s="44">
        <v>5</v>
      </c>
      <c r="C1791" s="25" t="s">
        <v>1303</v>
      </c>
      <c r="D1791" s="25" t="s">
        <v>656</v>
      </c>
      <c r="E1791" s="26">
        <v>45769</v>
      </c>
      <c r="F1791" s="26">
        <v>45812</v>
      </c>
      <c r="G1791" s="25" t="s">
        <v>656</v>
      </c>
      <c r="H1791" s="26">
        <v>45769</v>
      </c>
      <c r="I1791" s="26">
        <v>45877</v>
      </c>
      <c r="J1791" s="25"/>
      <c r="K1791" s="25"/>
      <c r="L1791" s="27">
        <v>0.65</v>
      </c>
      <c r="M1791" s="26" t="s">
        <v>2</v>
      </c>
      <c r="N1791" s="25" t="str" cm="1">
        <f t="array" ref="N1791">_xlfn.IFS(L1791=100%,"выполнено",L1791=0%,"не выполнено",L1791&gt;0%,"в работе",L1791&lt;100%,"в работе")</f>
        <v>в работе</v>
      </c>
      <c r="O1791" s="25"/>
      <c r="P1791" s="25"/>
      <c r="Q1791" s="25" t="s">
        <v>1698</v>
      </c>
      <c r="R1791" s="25" t="s">
        <v>1699</v>
      </c>
      <c r="S1791" s="48" t="s">
        <v>1708</v>
      </c>
    </row>
    <row r="1792" spans="1:19" x14ac:dyDescent="0.25">
      <c r="A1792" s="47" t="s">
        <v>1693</v>
      </c>
      <c r="B1792" s="44">
        <v>5</v>
      </c>
      <c r="C1792" s="25" t="s">
        <v>1304</v>
      </c>
      <c r="D1792" s="25" t="s">
        <v>656</v>
      </c>
      <c r="E1792" s="26">
        <v>45769</v>
      </c>
      <c r="F1792" s="26">
        <v>45812</v>
      </c>
      <c r="G1792" s="25" t="s">
        <v>656</v>
      </c>
      <c r="H1792" s="26">
        <v>45841</v>
      </c>
      <c r="I1792" s="26">
        <v>45884</v>
      </c>
      <c r="J1792" s="25"/>
      <c r="K1792" s="25"/>
      <c r="L1792" s="27">
        <v>0</v>
      </c>
      <c r="M1792" s="26" t="s">
        <v>2</v>
      </c>
      <c r="N1792" s="25" t="str" cm="1">
        <f t="array" ref="N1792">_xlfn.IFS(L1792=100%,"выполнено",L1792=0%,"не выполнено",L1792&gt;0%,"в работе",L1792&lt;100%,"в работе")</f>
        <v>не выполнено</v>
      </c>
      <c r="O1792" s="25"/>
      <c r="P1792" s="25"/>
      <c r="Q1792" s="25" t="s">
        <v>1700</v>
      </c>
      <c r="R1792" s="25" t="s">
        <v>291</v>
      </c>
      <c r="S1792" s="48" t="s">
        <v>1708</v>
      </c>
    </row>
    <row r="1793" spans="1:19" x14ac:dyDescent="0.25">
      <c r="A1793" s="47" t="s">
        <v>1693</v>
      </c>
      <c r="B1793" s="44">
        <v>5</v>
      </c>
      <c r="C1793" s="25" t="s">
        <v>1305</v>
      </c>
      <c r="D1793" s="25" t="s">
        <v>656</v>
      </c>
      <c r="E1793" s="26">
        <v>45769</v>
      </c>
      <c r="F1793" s="26">
        <v>45812</v>
      </c>
      <c r="G1793" s="25" t="s">
        <v>656</v>
      </c>
      <c r="H1793" s="26">
        <v>45841</v>
      </c>
      <c r="I1793" s="26">
        <v>45884</v>
      </c>
      <c r="J1793" s="25"/>
      <c r="K1793" s="25"/>
      <c r="L1793" s="27">
        <v>0</v>
      </c>
      <c r="M1793" s="26" t="s">
        <v>2</v>
      </c>
      <c r="N1793" s="25" t="str" cm="1">
        <f t="array" ref="N1793">_xlfn.IFS(L1793=100%,"выполнено",L1793=0%,"не выполнено",L1793&gt;0%,"в работе",L1793&lt;100%,"в работе")</f>
        <v>не выполнено</v>
      </c>
      <c r="O1793" s="25"/>
      <c r="P1793" s="25"/>
      <c r="Q1793" s="25" t="s">
        <v>1701</v>
      </c>
      <c r="R1793" s="25" t="s">
        <v>1702</v>
      </c>
      <c r="S1793" s="48" t="s">
        <v>1708</v>
      </c>
    </row>
    <row r="1794" spans="1:19" x14ac:dyDescent="0.25">
      <c r="A1794" s="47" t="s">
        <v>1693</v>
      </c>
      <c r="B1794" s="44">
        <v>5</v>
      </c>
      <c r="C1794" s="28" t="s">
        <v>1306</v>
      </c>
      <c r="D1794" s="25" t="s">
        <v>656</v>
      </c>
      <c r="E1794" s="26">
        <v>45769</v>
      </c>
      <c r="F1794" s="26">
        <v>45812</v>
      </c>
      <c r="G1794" s="25" t="s">
        <v>656</v>
      </c>
      <c r="H1794" s="26">
        <v>45841</v>
      </c>
      <c r="I1794" s="26">
        <v>45884</v>
      </c>
      <c r="J1794" s="25"/>
      <c r="K1794" s="25"/>
      <c r="L1794" s="27">
        <v>0</v>
      </c>
      <c r="M1794" s="26" t="s">
        <v>2</v>
      </c>
      <c r="N1794" s="25" t="str" cm="1">
        <f t="array" ref="N1794">_xlfn.IFS(L1794=100%,"выполнено",L1794=0%,"не выполнено",L1794&gt;0%,"в работе",L1794&lt;100%,"в работе")</f>
        <v>не выполнено</v>
      </c>
      <c r="O1794" s="25"/>
      <c r="P1794" s="25"/>
      <c r="Q1794" s="25" t="s">
        <v>1013</v>
      </c>
      <c r="R1794" s="25" t="s">
        <v>1702</v>
      </c>
      <c r="S1794" s="48" t="s">
        <v>1708</v>
      </c>
    </row>
    <row r="1795" spans="1:19" x14ac:dyDescent="0.25">
      <c r="A1795" s="47" t="s">
        <v>1693</v>
      </c>
      <c r="B1795" s="44">
        <v>5</v>
      </c>
      <c r="C1795" s="25" t="s">
        <v>1307</v>
      </c>
      <c r="D1795" s="25" t="s">
        <v>656</v>
      </c>
      <c r="E1795" s="26">
        <v>45769</v>
      </c>
      <c r="F1795" s="26">
        <v>45812</v>
      </c>
      <c r="G1795" s="25" t="s">
        <v>656</v>
      </c>
      <c r="H1795" s="26">
        <v>45841</v>
      </c>
      <c r="I1795" s="26">
        <v>45884</v>
      </c>
      <c r="J1795" s="25"/>
      <c r="K1795" s="25"/>
      <c r="L1795" s="27">
        <v>0</v>
      </c>
      <c r="M1795" s="26" t="s">
        <v>2</v>
      </c>
      <c r="N1795" s="25" t="str" cm="1">
        <f t="array" ref="N1795">_xlfn.IFS(L1795=100%,"выполнено",L1795=0%,"не выполнено",L1795&gt;0%,"в работе",L1795&lt;100%,"в работе")</f>
        <v>не выполнено</v>
      </c>
      <c r="O1795" s="25"/>
      <c r="P1795" s="25"/>
      <c r="Q1795" s="25" t="s">
        <v>1696</v>
      </c>
      <c r="R1795" s="25" t="s">
        <v>204</v>
      </c>
      <c r="S1795" s="48" t="s">
        <v>1708</v>
      </c>
    </row>
    <row r="1796" spans="1:19" x14ac:dyDescent="0.25">
      <c r="A1796" s="47" t="s">
        <v>1693</v>
      </c>
      <c r="B1796" s="44">
        <v>5</v>
      </c>
      <c r="C1796" s="25" t="s">
        <v>1308</v>
      </c>
      <c r="D1796" s="25" t="s">
        <v>656</v>
      </c>
      <c r="E1796" s="26">
        <v>45769</v>
      </c>
      <c r="F1796" s="26">
        <v>45812</v>
      </c>
      <c r="G1796" s="25" t="s">
        <v>656</v>
      </c>
      <c r="H1796" s="26">
        <v>45841</v>
      </c>
      <c r="I1796" s="26">
        <v>45884</v>
      </c>
      <c r="J1796" s="25"/>
      <c r="K1796" s="25"/>
      <c r="L1796" s="27">
        <v>0</v>
      </c>
      <c r="M1796" s="26" t="s">
        <v>2</v>
      </c>
      <c r="N1796" s="25" t="str" cm="1">
        <f t="array" ref="N1796">_xlfn.IFS(L1796=100%,"выполнено",L1796=0%,"не выполнено",L1796&gt;0%,"в работе",L1796&lt;100%,"в работе")</f>
        <v>не выполнено</v>
      </c>
      <c r="O1796" s="25"/>
      <c r="P1796" s="25"/>
      <c r="Q1796" s="25" t="s">
        <v>1696</v>
      </c>
      <c r="R1796" s="25" t="s">
        <v>204</v>
      </c>
      <c r="S1796" s="48" t="s">
        <v>1708</v>
      </c>
    </row>
    <row r="1797" spans="1:19" x14ac:dyDescent="0.25">
      <c r="A1797" s="47" t="s">
        <v>1693</v>
      </c>
      <c r="B1797" s="44">
        <v>5</v>
      </c>
      <c r="C1797" s="25" t="s">
        <v>1309</v>
      </c>
      <c r="D1797" s="25" t="s">
        <v>656</v>
      </c>
      <c r="E1797" s="26">
        <v>45769</v>
      </c>
      <c r="F1797" s="26">
        <v>45812</v>
      </c>
      <c r="G1797" s="25" t="s">
        <v>656</v>
      </c>
      <c r="H1797" s="26">
        <v>45841</v>
      </c>
      <c r="I1797" s="26">
        <v>45884</v>
      </c>
      <c r="J1797" s="25"/>
      <c r="K1797" s="25"/>
      <c r="L1797" s="27">
        <v>0</v>
      </c>
      <c r="M1797" s="26" t="s">
        <v>2</v>
      </c>
      <c r="N1797" s="25" t="str" cm="1">
        <f t="array" ref="N1797">_xlfn.IFS(L1797=100%,"выполнено",L1797=0%,"не выполнено",L1797&gt;0%,"в работе",L1797&lt;100%,"в работе")</f>
        <v>не выполнено</v>
      </c>
      <c r="O1797" s="25"/>
      <c r="P1797" s="25"/>
      <c r="Q1797" s="25" t="s">
        <v>1007</v>
      </c>
      <c r="R1797" s="25" t="s">
        <v>204</v>
      </c>
      <c r="S1797" s="48" t="s">
        <v>1708</v>
      </c>
    </row>
    <row r="1798" spans="1:19" x14ac:dyDescent="0.25">
      <c r="A1798" s="47" t="s">
        <v>1693</v>
      </c>
      <c r="B1798" s="44">
        <v>5</v>
      </c>
      <c r="C1798" s="28" t="s">
        <v>1310</v>
      </c>
      <c r="D1798" s="25" t="s">
        <v>656</v>
      </c>
      <c r="E1798" s="26">
        <v>45769</v>
      </c>
      <c r="F1798" s="26">
        <v>45812</v>
      </c>
      <c r="G1798" s="25" t="s">
        <v>656</v>
      </c>
      <c r="H1798" s="26">
        <v>45841</v>
      </c>
      <c r="I1798" s="26">
        <v>45884</v>
      </c>
      <c r="J1798" s="25"/>
      <c r="K1798" s="25"/>
      <c r="L1798" s="27">
        <v>0</v>
      </c>
      <c r="M1798" s="26" t="s">
        <v>2</v>
      </c>
      <c r="N1798" s="25" t="str" cm="1">
        <f t="array" ref="N1798">_xlfn.IFS(L1798=100%,"выполнено",L1798=0%,"не выполнено",L1798&gt;0%,"в работе",L1798&lt;100%,"в работе")</f>
        <v>не выполнено</v>
      </c>
      <c r="O1798" s="25"/>
      <c r="P1798" s="25"/>
      <c r="Q1798" s="25" t="s">
        <v>1007</v>
      </c>
      <c r="R1798" s="25" t="s">
        <v>204</v>
      </c>
      <c r="S1798" s="48" t="s">
        <v>1708</v>
      </c>
    </row>
    <row r="1799" spans="1:19" x14ac:dyDescent="0.25">
      <c r="A1799" s="47" t="s">
        <v>1693</v>
      </c>
      <c r="B1799" s="44">
        <v>5</v>
      </c>
      <c r="C1799" s="25" t="s">
        <v>1311</v>
      </c>
      <c r="D1799" s="25" t="s">
        <v>656</v>
      </c>
      <c r="E1799" s="26">
        <v>45769</v>
      </c>
      <c r="F1799" s="26">
        <v>45812</v>
      </c>
      <c r="G1799" s="25" t="s">
        <v>656</v>
      </c>
      <c r="H1799" s="26">
        <v>45841</v>
      </c>
      <c r="I1799" s="26">
        <v>45884</v>
      </c>
      <c r="J1799" s="25"/>
      <c r="K1799" s="25"/>
      <c r="L1799" s="27">
        <v>0</v>
      </c>
      <c r="M1799" s="26" t="s">
        <v>2</v>
      </c>
      <c r="N1799" s="25" t="str" cm="1">
        <f t="array" ref="N1799">_xlfn.IFS(L1799=100%,"выполнено",L1799=0%,"не выполнено",L1799&gt;0%,"в работе",L1799&lt;100%,"в работе")</f>
        <v>не выполнено</v>
      </c>
      <c r="O1799" s="25"/>
      <c r="P1799" s="25"/>
      <c r="Q1799" s="25" t="s">
        <v>1007</v>
      </c>
      <c r="R1799" s="25" t="s">
        <v>204</v>
      </c>
      <c r="S1799" s="48" t="s">
        <v>1708</v>
      </c>
    </row>
    <row r="1800" spans="1:19" x14ac:dyDescent="0.25">
      <c r="A1800" s="47" t="s">
        <v>1693</v>
      </c>
      <c r="B1800" s="44">
        <v>5</v>
      </c>
      <c r="C1800" s="28" t="s">
        <v>1312</v>
      </c>
      <c r="D1800" s="25" t="s">
        <v>656</v>
      </c>
      <c r="E1800" s="26">
        <v>45769</v>
      </c>
      <c r="F1800" s="26">
        <v>45812</v>
      </c>
      <c r="G1800" s="25" t="s">
        <v>656</v>
      </c>
      <c r="H1800" s="26">
        <v>45841</v>
      </c>
      <c r="I1800" s="26">
        <v>45884</v>
      </c>
      <c r="J1800" s="25"/>
      <c r="K1800" s="25"/>
      <c r="L1800" s="27">
        <v>0</v>
      </c>
      <c r="M1800" s="26" t="s">
        <v>2</v>
      </c>
      <c r="N1800" s="25" t="str" cm="1">
        <f t="array" ref="N1800">_xlfn.IFS(L1800=100%,"выполнено",L1800=0%,"не выполнено",L1800&gt;0%,"в работе",L1800&lt;100%,"в работе")</f>
        <v>не выполнено</v>
      </c>
      <c r="O1800" s="25"/>
      <c r="P1800" s="25"/>
      <c r="Q1800" s="25" t="s">
        <v>1007</v>
      </c>
      <c r="R1800" s="25" t="s">
        <v>204</v>
      </c>
      <c r="S1800" s="48" t="s">
        <v>1708</v>
      </c>
    </row>
    <row r="1801" spans="1:19" x14ac:dyDescent="0.25">
      <c r="A1801" s="47" t="s">
        <v>1693</v>
      </c>
      <c r="B1801" s="44">
        <v>4</v>
      </c>
      <c r="C1801" s="25" t="s">
        <v>1313</v>
      </c>
      <c r="D1801" s="25" t="s">
        <v>303</v>
      </c>
      <c r="E1801" s="26">
        <v>45783</v>
      </c>
      <c r="F1801" s="26">
        <v>45828</v>
      </c>
      <c r="G1801" s="25" t="s">
        <v>98</v>
      </c>
      <c r="H1801" s="26">
        <v>45783</v>
      </c>
      <c r="I1801" s="26">
        <v>45895</v>
      </c>
      <c r="J1801" s="25"/>
      <c r="K1801" s="25"/>
      <c r="L1801" s="27">
        <v>0.03</v>
      </c>
      <c r="M1801" s="26" t="s">
        <v>2</v>
      </c>
      <c r="N1801" s="25" t="str" cm="1">
        <f t="array" ref="N1801">_xlfn.IFS(L1801=100%,"выполнено",L1801=0%,"не выполнено",L1801&gt;0%,"в работе",L1801&lt;100%,"в работе")</f>
        <v>в работе</v>
      </c>
      <c r="O1801" s="25"/>
      <c r="P1801" s="25"/>
      <c r="Q1801" s="25" t="s">
        <v>465</v>
      </c>
      <c r="R1801" s="25" t="s">
        <v>465</v>
      </c>
      <c r="S1801" s="48" t="s">
        <v>1708</v>
      </c>
    </row>
    <row r="1802" spans="1:19" x14ac:dyDescent="0.25">
      <c r="A1802" s="47" t="s">
        <v>1693</v>
      </c>
      <c r="B1802" s="44">
        <v>5</v>
      </c>
      <c r="C1802" s="25" t="s">
        <v>1314</v>
      </c>
      <c r="D1802" s="25" t="s">
        <v>30</v>
      </c>
      <c r="E1802" s="26">
        <v>45783</v>
      </c>
      <c r="F1802" s="26">
        <v>45824</v>
      </c>
      <c r="G1802" s="25" t="s">
        <v>922</v>
      </c>
      <c r="H1802" s="26">
        <v>45783</v>
      </c>
      <c r="I1802" s="26">
        <v>45796</v>
      </c>
      <c r="J1802" s="25"/>
      <c r="K1802" s="25"/>
      <c r="L1802" s="27">
        <v>1</v>
      </c>
      <c r="M1802" s="26">
        <v>45796</v>
      </c>
      <c r="N1802" s="25" t="str" cm="1">
        <f t="array" ref="N1802">_xlfn.IFS(L1802=100%,"выполнено",L1802=0%,"не выполнено",L1802&gt;0%,"в работе",L1802&lt;100%,"в работе")</f>
        <v>выполнено</v>
      </c>
      <c r="O1802" s="25"/>
      <c r="P1802" s="25"/>
      <c r="Q1802" s="25" t="s">
        <v>1698</v>
      </c>
      <c r="R1802" s="25" t="s">
        <v>1699</v>
      </c>
      <c r="S1802" s="48" t="s">
        <v>1708</v>
      </c>
    </row>
    <row r="1803" spans="1:19" x14ac:dyDescent="0.25">
      <c r="A1803" s="47" t="s">
        <v>1693</v>
      </c>
      <c r="B1803" s="44">
        <v>5</v>
      </c>
      <c r="C1803" s="25" t="s">
        <v>1315</v>
      </c>
      <c r="D1803" s="25" t="s">
        <v>303</v>
      </c>
      <c r="E1803" s="26">
        <v>45783</v>
      </c>
      <c r="F1803" s="26">
        <v>45828</v>
      </c>
      <c r="G1803" s="25" t="s">
        <v>303</v>
      </c>
      <c r="H1803" s="26">
        <v>45848</v>
      </c>
      <c r="I1803" s="26">
        <v>45895</v>
      </c>
      <c r="J1803" s="25"/>
      <c r="K1803" s="25"/>
      <c r="L1803" s="27">
        <v>0</v>
      </c>
      <c r="M1803" s="26" t="s">
        <v>2</v>
      </c>
      <c r="N1803" s="25" t="str" cm="1">
        <f t="array" ref="N1803">_xlfn.IFS(L1803=100%,"выполнено",L1803=0%,"не выполнено",L1803&gt;0%,"в работе",L1803&lt;100%,"в работе")</f>
        <v>не выполнено</v>
      </c>
      <c r="O1803" s="25"/>
      <c r="P1803" s="25"/>
      <c r="Q1803" s="25" t="s">
        <v>1700</v>
      </c>
      <c r="R1803" s="25" t="s">
        <v>291</v>
      </c>
      <c r="S1803" s="48" t="s">
        <v>1708</v>
      </c>
    </row>
    <row r="1804" spans="1:19" x14ac:dyDescent="0.25">
      <c r="A1804" s="47" t="s">
        <v>1693</v>
      </c>
      <c r="B1804" s="44">
        <v>5</v>
      </c>
      <c r="C1804" s="28" t="s">
        <v>1316</v>
      </c>
      <c r="D1804" s="25" t="s">
        <v>30</v>
      </c>
      <c r="E1804" s="26">
        <v>45789</v>
      </c>
      <c r="F1804" s="26">
        <v>45828</v>
      </c>
      <c r="G1804" s="25" t="s">
        <v>30</v>
      </c>
      <c r="H1804" s="26">
        <v>45854</v>
      </c>
      <c r="I1804" s="26">
        <v>45895</v>
      </c>
      <c r="J1804" s="25"/>
      <c r="K1804" s="25"/>
      <c r="L1804" s="27">
        <v>0</v>
      </c>
      <c r="M1804" s="26" t="s">
        <v>2</v>
      </c>
      <c r="N1804" s="25" t="str" cm="1">
        <f t="array" ref="N1804">_xlfn.IFS(L1804=100%,"выполнено",L1804=0%,"не выполнено",L1804&gt;0%,"в работе",L1804&lt;100%,"в работе")</f>
        <v>не выполнено</v>
      </c>
      <c r="O1804" s="25"/>
      <c r="P1804" s="25"/>
      <c r="Q1804" s="25" t="s">
        <v>1700</v>
      </c>
      <c r="R1804" s="25" t="s">
        <v>291</v>
      </c>
      <c r="S1804" s="48" t="s">
        <v>1708</v>
      </c>
    </row>
    <row r="1805" spans="1:19" x14ac:dyDescent="0.25">
      <c r="A1805" s="47" t="s">
        <v>1693</v>
      </c>
      <c r="B1805" s="44">
        <v>5</v>
      </c>
      <c r="C1805" s="25" t="s">
        <v>1317</v>
      </c>
      <c r="D1805" s="25" t="s">
        <v>30</v>
      </c>
      <c r="E1805" s="26">
        <v>45789</v>
      </c>
      <c r="F1805" s="26">
        <v>45828</v>
      </c>
      <c r="G1805" s="25" t="s">
        <v>30</v>
      </c>
      <c r="H1805" s="26">
        <v>45854</v>
      </c>
      <c r="I1805" s="26">
        <v>45895</v>
      </c>
      <c r="J1805" s="25"/>
      <c r="K1805" s="25"/>
      <c r="L1805" s="27">
        <v>0</v>
      </c>
      <c r="M1805" s="26" t="s">
        <v>2</v>
      </c>
      <c r="N1805" s="25" t="str" cm="1">
        <f t="array" ref="N1805">_xlfn.IFS(L1805=100%,"выполнено",L1805=0%,"не выполнено",L1805&gt;0%,"в работе",L1805&lt;100%,"в работе")</f>
        <v>не выполнено</v>
      </c>
      <c r="O1805" s="25"/>
      <c r="P1805" s="25"/>
      <c r="Q1805" s="25" t="s">
        <v>1700</v>
      </c>
      <c r="R1805" s="25" t="s">
        <v>291</v>
      </c>
      <c r="S1805" s="48" t="s">
        <v>1708</v>
      </c>
    </row>
    <row r="1806" spans="1:19" x14ac:dyDescent="0.25">
      <c r="A1806" s="47" t="s">
        <v>1693</v>
      </c>
      <c r="B1806" s="44">
        <v>5</v>
      </c>
      <c r="C1806" s="25" t="s">
        <v>1318</v>
      </c>
      <c r="D1806" s="25" t="s">
        <v>30</v>
      </c>
      <c r="E1806" s="26">
        <v>45789</v>
      </c>
      <c r="F1806" s="26">
        <v>45828</v>
      </c>
      <c r="G1806" s="25" t="s">
        <v>30</v>
      </c>
      <c r="H1806" s="26">
        <v>45854</v>
      </c>
      <c r="I1806" s="26">
        <v>45895</v>
      </c>
      <c r="J1806" s="25"/>
      <c r="K1806" s="25"/>
      <c r="L1806" s="27">
        <v>0</v>
      </c>
      <c r="M1806" s="26" t="s">
        <v>2</v>
      </c>
      <c r="N1806" s="25" t="str" cm="1">
        <f t="array" ref="N1806">_xlfn.IFS(L1806=100%,"выполнено",L1806=0%,"не выполнено",L1806&gt;0%,"в работе",L1806&lt;100%,"в работе")</f>
        <v>не выполнено</v>
      </c>
      <c r="O1806" s="25"/>
      <c r="P1806" s="25"/>
      <c r="Q1806" s="25" t="s">
        <v>1701</v>
      </c>
      <c r="R1806" s="25" t="s">
        <v>1702</v>
      </c>
      <c r="S1806" s="48" t="s">
        <v>1708</v>
      </c>
    </row>
    <row r="1807" spans="1:19" x14ac:dyDescent="0.25">
      <c r="A1807" s="47" t="s">
        <v>1693</v>
      </c>
      <c r="B1807" s="44">
        <v>5</v>
      </c>
      <c r="C1807" s="28" t="s">
        <v>1319</v>
      </c>
      <c r="D1807" s="25" t="s">
        <v>30</v>
      </c>
      <c r="E1807" s="26">
        <v>45789</v>
      </c>
      <c r="F1807" s="26">
        <v>45828</v>
      </c>
      <c r="G1807" s="25" t="s">
        <v>30</v>
      </c>
      <c r="H1807" s="26">
        <v>45854</v>
      </c>
      <c r="I1807" s="26">
        <v>45895</v>
      </c>
      <c r="J1807" s="25"/>
      <c r="K1807" s="25"/>
      <c r="L1807" s="27">
        <v>0</v>
      </c>
      <c r="M1807" s="26" t="s">
        <v>2</v>
      </c>
      <c r="N1807" s="25" t="str" cm="1">
        <f t="array" ref="N1807">_xlfn.IFS(L1807=100%,"выполнено",L1807=0%,"не выполнено",L1807&gt;0%,"в работе",L1807&lt;100%,"в работе")</f>
        <v>не выполнено</v>
      </c>
      <c r="O1807" s="25"/>
      <c r="P1807" s="25"/>
      <c r="Q1807" s="25" t="s">
        <v>1013</v>
      </c>
      <c r="R1807" s="25" t="s">
        <v>1702</v>
      </c>
      <c r="S1807" s="48" t="s">
        <v>1708</v>
      </c>
    </row>
    <row r="1808" spans="1:19" x14ac:dyDescent="0.25">
      <c r="A1808" s="47" t="s">
        <v>1693</v>
      </c>
      <c r="B1808" s="44">
        <v>5</v>
      </c>
      <c r="C1808" s="25" t="s">
        <v>1320</v>
      </c>
      <c r="D1808" s="25" t="s">
        <v>27</v>
      </c>
      <c r="E1808" s="26">
        <v>45803</v>
      </c>
      <c r="F1808" s="26">
        <v>45828</v>
      </c>
      <c r="G1808" s="25" t="s">
        <v>27</v>
      </c>
      <c r="H1808" s="26">
        <v>45868</v>
      </c>
      <c r="I1808" s="26">
        <v>45895</v>
      </c>
      <c r="J1808" s="25"/>
      <c r="K1808" s="25"/>
      <c r="L1808" s="27">
        <v>0</v>
      </c>
      <c r="M1808" s="26" t="s">
        <v>2</v>
      </c>
      <c r="N1808" s="25" t="str" cm="1">
        <f t="array" ref="N1808">_xlfn.IFS(L1808=100%,"выполнено",L1808=0%,"не выполнено",L1808&gt;0%,"в работе",L1808&lt;100%,"в работе")</f>
        <v>не выполнено</v>
      </c>
      <c r="O1808" s="25"/>
      <c r="P1808" s="25"/>
      <c r="Q1808" s="25" t="s">
        <v>1696</v>
      </c>
      <c r="R1808" s="25" t="s">
        <v>204</v>
      </c>
      <c r="S1808" s="48" t="s">
        <v>1708</v>
      </c>
    </row>
    <row r="1809" spans="1:19" x14ac:dyDescent="0.25">
      <c r="A1809" s="47" t="s">
        <v>1693</v>
      </c>
      <c r="B1809" s="44">
        <v>5</v>
      </c>
      <c r="C1809" s="28" t="s">
        <v>1321</v>
      </c>
      <c r="D1809" s="25" t="s">
        <v>27</v>
      </c>
      <c r="E1809" s="26">
        <v>45803</v>
      </c>
      <c r="F1809" s="26">
        <v>45828</v>
      </c>
      <c r="G1809" s="25" t="s">
        <v>27</v>
      </c>
      <c r="H1809" s="26">
        <v>45868</v>
      </c>
      <c r="I1809" s="26">
        <v>45895</v>
      </c>
      <c r="J1809" s="25"/>
      <c r="K1809" s="25"/>
      <c r="L1809" s="27">
        <v>0</v>
      </c>
      <c r="M1809" s="26" t="s">
        <v>2</v>
      </c>
      <c r="N1809" s="25" t="str" cm="1">
        <f t="array" ref="N1809">_xlfn.IFS(L1809=100%,"выполнено",L1809=0%,"не выполнено",L1809&gt;0%,"в работе",L1809&lt;100%,"в работе")</f>
        <v>не выполнено</v>
      </c>
      <c r="O1809" s="25"/>
      <c r="P1809" s="25"/>
      <c r="Q1809" s="25" t="s">
        <v>1696</v>
      </c>
      <c r="R1809" s="25" t="s">
        <v>204</v>
      </c>
      <c r="S1809" s="48" t="s">
        <v>1708</v>
      </c>
    </row>
    <row r="1810" spans="1:19" x14ac:dyDescent="0.25">
      <c r="A1810" s="47" t="s">
        <v>1693</v>
      </c>
      <c r="B1810" s="44">
        <v>5</v>
      </c>
      <c r="C1810" s="25" t="s">
        <v>1322</v>
      </c>
      <c r="D1810" s="25" t="s">
        <v>27</v>
      </c>
      <c r="E1810" s="26">
        <v>45803</v>
      </c>
      <c r="F1810" s="26">
        <v>45828</v>
      </c>
      <c r="G1810" s="25" t="s">
        <v>27</v>
      </c>
      <c r="H1810" s="26">
        <v>45868</v>
      </c>
      <c r="I1810" s="26">
        <v>45895</v>
      </c>
      <c r="J1810" s="25"/>
      <c r="K1810" s="25"/>
      <c r="L1810" s="27">
        <v>0</v>
      </c>
      <c r="M1810" s="26" t="s">
        <v>2</v>
      </c>
      <c r="N1810" s="25" t="str" cm="1">
        <f t="array" ref="N1810">_xlfn.IFS(L1810=100%,"выполнено",L1810=0%,"не выполнено",L1810&gt;0%,"в работе",L1810&lt;100%,"в работе")</f>
        <v>не выполнено</v>
      </c>
      <c r="O1810" s="25"/>
      <c r="P1810" s="25"/>
      <c r="Q1810" s="25" t="s">
        <v>1007</v>
      </c>
      <c r="R1810" s="25" t="s">
        <v>204</v>
      </c>
      <c r="S1810" s="48" t="s">
        <v>1708</v>
      </c>
    </row>
    <row r="1811" spans="1:19" x14ac:dyDescent="0.25">
      <c r="A1811" s="47" t="s">
        <v>1693</v>
      </c>
      <c r="B1811" s="44">
        <v>5</v>
      </c>
      <c r="C1811" s="25" t="s">
        <v>1323</v>
      </c>
      <c r="D1811" s="25" t="s">
        <v>27</v>
      </c>
      <c r="E1811" s="26">
        <v>45803</v>
      </c>
      <c r="F1811" s="26">
        <v>45828</v>
      </c>
      <c r="G1811" s="25" t="s">
        <v>27</v>
      </c>
      <c r="H1811" s="26">
        <v>45868</v>
      </c>
      <c r="I1811" s="26">
        <v>45895</v>
      </c>
      <c r="J1811" s="25"/>
      <c r="K1811" s="25"/>
      <c r="L1811" s="27">
        <v>0</v>
      </c>
      <c r="M1811" s="26" t="s">
        <v>2</v>
      </c>
      <c r="N1811" s="25" t="str" cm="1">
        <f t="array" ref="N1811">_xlfn.IFS(L1811=100%,"выполнено",L1811=0%,"не выполнено",L1811&gt;0%,"в работе",L1811&lt;100%,"в работе")</f>
        <v>не выполнено</v>
      </c>
      <c r="O1811" s="25"/>
      <c r="P1811" s="25"/>
      <c r="Q1811" s="25" t="s">
        <v>1696</v>
      </c>
      <c r="R1811" s="25" t="s">
        <v>204</v>
      </c>
      <c r="S1811" s="48" t="s">
        <v>1708</v>
      </c>
    </row>
    <row r="1812" spans="1:19" x14ac:dyDescent="0.25">
      <c r="A1812" s="47" t="s">
        <v>1693</v>
      </c>
      <c r="B1812" s="44">
        <v>5</v>
      </c>
      <c r="C1812" s="25" t="s">
        <v>1324</v>
      </c>
      <c r="D1812" s="25" t="s">
        <v>27</v>
      </c>
      <c r="E1812" s="26">
        <v>45803</v>
      </c>
      <c r="F1812" s="26">
        <v>45828</v>
      </c>
      <c r="G1812" s="25" t="s">
        <v>27</v>
      </c>
      <c r="H1812" s="26">
        <v>45868</v>
      </c>
      <c r="I1812" s="26">
        <v>45895</v>
      </c>
      <c r="J1812" s="25"/>
      <c r="K1812" s="25"/>
      <c r="L1812" s="27">
        <v>0</v>
      </c>
      <c r="M1812" s="26" t="s">
        <v>2</v>
      </c>
      <c r="N1812" s="25" t="str" cm="1">
        <f t="array" ref="N1812">_xlfn.IFS(L1812=100%,"выполнено",L1812=0%,"не выполнено",L1812&gt;0%,"в работе",L1812&lt;100%,"в работе")</f>
        <v>не выполнено</v>
      </c>
      <c r="O1812" s="25"/>
      <c r="P1812" s="25"/>
      <c r="Q1812" s="25" t="s">
        <v>1007</v>
      </c>
      <c r="R1812" s="25" t="s">
        <v>204</v>
      </c>
      <c r="S1812" s="48" t="s">
        <v>1708</v>
      </c>
    </row>
    <row r="1813" spans="1:19" x14ac:dyDescent="0.25">
      <c r="A1813" s="47" t="s">
        <v>1693</v>
      </c>
      <c r="B1813" s="44">
        <v>5</v>
      </c>
      <c r="C1813" s="25" t="s">
        <v>1325</v>
      </c>
      <c r="D1813" s="25" t="s">
        <v>27</v>
      </c>
      <c r="E1813" s="26">
        <v>45803</v>
      </c>
      <c r="F1813" s="26">
        <v>45828</v>
      </c>
      <c r="G1813" s="25" t="s">
        <v>27</v>
      </c>
      <c r="H1813" s="26">
        <v>45868</v>
      </c>
      <c r="I1813" s="26">
        <v>45895</v>
      </c>
      <c r="J1813" s="25"/>
      <c r="K1813" s="25"/>
      <c r="L1813" s="27">
        <v>0</v>
      </c>
      <c r="M1813" s="26" t="s">
        <v>2</v>
      </c>
      <c r="N1813" s="25" t="str" cm="1">
        <f t="array" ref="N1813">_xlfn.IFS(L1813=100%,"выполнено",L1813=0%,"не выполнено",L1813&gt;0%,"в работе",L1813&lt;100%,"в работе")</f>
        <v>не выполнено</v>
      </c>
      <c r="O1813" s="25"/>
      <c r="P1813" s="25"/>
      <c r="Q1813" s="25" t="s">
        <v>1007</v>
      </c>
      <c r="R1813" s="25" t="s">
        <v>204</v>
      </c>
      <c r="S1813" s="48" t="s">
        <v>1708</v>
      </c>
    </row>
    <row r="1814" spans="1:19" x14ac:dyDescent="0.25">
      <c r="A1814" s="47" t="s">
        <v>1693</v>
      </c>
      <c r="B1814" s="44">
        <v>5</v>
      </c>
      <c r="C1814" s="25" t="s">
        <v>1326</v>
      </c>
      <c r="D1814" s="25" t="s">
        <v>27</v>
      </c>
      <c r="E1814" s="26">
        <v>45803</v>
      </c>
      <c r="F1814" s="26">
        <v>45828</v>
      </c>
      <c r="G1814" s="25" t="s">
        <v>27</v>
      </c>
      <c r="H1814" s="26">
        <v>45868</v>
      </c>
      <c r="I1814" s="26">
        <v>45895</v>
      </c>
      <c r="J1814" s="25"/>
      <c r="K1814" s="25"/>
      <c r="L1814" s="27">
        <v>0</v>
      </c>
      <c r="M1814" s="26" t="s">
        <v>2</v>
      </c>
      <c r="N1814" s="25" t="str" cm="1">
        <f t="array" ref="N1814">_xlfn.IFS(L1814=100%,"выполнено",L1814=0%,"не выполнено",L1814&gt;0%,"в работе",L1814&lt;100%,"в работе")</f>
        <v>не выполнено</v>
      </c>
      <c r="O1814" s="25"/>
      <c r="P1814" s="25"/>
      <c r="Q1814" s="25" t="s">
        <v>1007</v>
      </c>
      <c r="R1814" s="25" t="s">
        <v>204</v>
      </c>
      <c r="S1814" s="48" t="s">
        <v>1708</v>
      </c>
    </row>
    <row r="1815" spans="1:19" x14ac:dyDescent="0.25">
      <c r="A1815" s="47" t="s">
        <v>1693</v>
      </c>
      <c r="B1815" s="44">
        <v>4</v>
      </c>
      <c r="C1815" s="25" t="s">
        <v>2189</v>
      </c>
      <c r="D1815" s="25" t="s">
        <v>1</v>
      </c>
      <c r="E1815" s="26" t="s">
        <v>2</v>
      </c>
      <c r="F1815" s="26" t="s">
        <v>2</v>
      </c>
      <c r="G1815" s="25" t="s">
        <v>27</v>
      </c>
      <c r="H1815" s="26">
        <v>45868</v>
      </c>
      <c r="I1815" s="26">
        <v>45895</v>
      </c>
      <c r="J1815" s="25"/>
      <c r="K1815" s="25"/>
      <c r="L1815" s="27">
        <v>0</v>
      </c>
      <c r="M1815" s="26" t="s">
        <v>2</v>
      </c>
      <c r="N1815" s="25" t="str" cm="1">
        <f t="array" ref="N1815">_xlfn.IFS(L1815=100%,"выполнено",L1815=0%,"не выполнено",L1815&gt;0%,"в работе",L1815&lt;100%,"в работе")</f>
        <v>не выполнено</v>
      </c>
      <c r="O1815" s="25"/>
      <c r="P1815" s="25"/>
      <c r="Q1815" s="25" t="s">
        <v>1719</v>
      </c>
      <c r="R1815" s="25" t="s">
        <v>1719</v>
      </c>
      <c r="S1815" s="48" t="s">
        <v>1708</v>
      </c>
    </row>
    <row r="1816" spans="1:19" x14ac:dyDescent="0.25">
      <c r="A1816" s="47" t="s">
        <v>1693</v>
      </c>
      <c r="B1816" s="44">
        <v>5</v>
      </c>
      <c r="C1816" s="25" t="s">
        <v>2190</v>
      </c>
      <c r="D1816" s="25" t="s">
        <v>1</v>
      </c>
      <c r="E1816" s="26" t="s">
        <v>2</v>
      </c>
      <c r="F1816" s="26" t="s">
        <v>2</v>
      </c>
      <c r="G1816" s="25" t="s">
        <v>27</v>
      </c>
      <c r="H1816" s="26">
        <v>45868</v>
      </c>
      <c r="I1816" s="26">
        <v>45895</v>
      </c>
      <c r="J1816" s="25"/>
      <c r="K1816" s="25"/>
      <c r="L1816" s="27">
        <v>0</v>
      </c>
      <c r="M1816" s="26" t="s">
        <v>2</v>
      </c>
      <c r="N1816" s="25" t="str" cm="1">
        <f t="array" ref="N1816">_xlfn.IFS(L1816=100%,"выполнено",L1816=0%,"не выполнено",L1816&gt;0%,"в работе",L1816&lt;100%,"в работе")</f>
        <v>не выполнено</v>
      </c>
      <c r="O1816" s="25"/>
      <c r="P1816" s="25"/>
      <c r="Q1816" s="25" t="s">
        <v>1698</v>
      </c>
      <c r="R1816" s="25" t="s">
        <v>1699</v>
      </c>
      <c r="S1816" s="48" t="s">
        <v>1708</v>
      </c>
    </row>
    <row r="1817" spans="1:19" x14ac:dyDescent="0.25">
      <c r="A1817" s="47" t="s">
        <v>1693</v>
      </c>
      <c r="B1817" s="44">
        <v>5</v>
      </c>
      <c r="C1817" s="25" t="s">
        <v>2191</v>
      </c>
      <c r="D1817" s="25" t="s">
        <v>1</v>
      </c>
      <c r="E1817" s="26" t="s">
        <v>2</v>
      </c>
      <c r="F1817" s="26" t="s">
        <v>2</v>
      </c>
      <c r="G1817" s="25" t="s">
        <v>27</v>
      </c>
      <c r="H1817" s="26">
        <v>45868</v>
      </c>
      <c r="I1817" s="26">
        <v>45895</v>
      </c>
      <c r="J1817" s="25"/>
      <c r="K1817" s="25"/>
      <c r="L1817" s="27">
        <v>0</v>
      </c>
      <c r="M1817" s="26" t="s">
        <v>2</v>
      </c>
      <c r="N1817" s="25" t="str" cm="1">
        <f t="array" ref="N1817">_xlfn.IFS(L1817=100%,"выполнено",L1817=0%,"не выполнено",L1817&gt;0%,"в работе",L1817&lt;100%,"в работе")</f>
        <v>не выполнено</v>
      </c>
      <c r="O1817" s="25"/>
      <c r="P1817" s="25"/>
      <c r="Q1817" s="25" t="s">
        <v>1700</v>
      </c>
      <c r="R1817" s="25" t="s">
        <v>291</v>
      </c>
      <c r="S1817" s="48" t="s">
        <v>1708</v>
      </c>
    </row>
    <row r="1818" spans="1:19" x14ac:dyDescent="0.25">
      <c r="A1818" s="47" t="s">
        <v>1693</v>
      </c>
      <c r="B1818" s="44">
        <v>5</v>
      </c>
      <c r="C1818" s="25" t="s">
        <v>2192</v>
      </c>
      <c r="D1818" s="25" t="s">
        <v>1</v>
      </c>
      <c r="E1818" s="26" t="s">
        <v>2</v>
      </c>
      <c r="F1818" s="26" t="s">
        <v>2</v>
      </c>
      <c r="G1818" s="25" t="s">
        <v>27</v>
      </c>
      <c r="H1818" s="26">
        <v>45868</v>
      </c>
      <c r="I1818" s="26">
        <v>45895</v>
      </c>
      <c r="J1818" s="25"/>
      <c r="K1818" s="25"/>
      <c r="L1818" s="27">
        <v>0</v>
      </c>
      <c r="M1818" s="26" t="s">
        <v>2</v>
      </c>
      <c r="N1818" s="25" t="str" cm="1">
        <f t="array" ref="N1818">_xlfn.IFS(L1818=100%,"выполнено",L1818=0%,"не выполнено",L1818&gt;0%,"в работе",L1818&lt;100%,"в работе")</f>
        <v>не выполнено</v>
      </c>
      <c r="O1818" s="25"/>
      <c r="P1818" s="25"/>
      <c r="Q1818" s="25" t="s">
        <v>1696</v>
      </c>
      <c r="R1818" s="25" t="s">
        <v>204</v>
      </c>
      <c r="S1818" s="48" t="s">
        <v>1708</v>
      </c>
    </row>
    <row r="1819" spans="1:19" x14ac:dyDescent="0.25">
      <c r="A1819" s="47" t="s">
        <v>1693</v>
      </c>
      <c r="B1819" s="44">
        <v>5</v>
      </c>
      <c r="C1819" s="25" t="s">
        <v>2193</v>
      </c>
      <c r="D1819" s="25" t="s">
        <v>1</v>
      </c>
      <c r="E1819" s="26" t="s">
        <v>2</v>
      </c>
      <c r="F1819" s="26" t="s">
        <v>2</v>
      </c>
      <c r="G1819" s="25" t="s">
        <v>27</v>
      </c>
      <c r="H1819" s="26">
        <v>45868</v>
      </c>
      <c r="I1819" s="26">
        <v>45895</v>
      </c>
      <c r="J1819" s="25"/>
      <c r="K1819" s="25"/>
      <c r="L1819" s="27">
        <v>0</v>
      </c>
      <c r="M1819" s="26" t="s">
        <v>2</v>
      </c>
      <c r="N1819" s="25" t="str" cm="1">
        <f t="array" ref="N1819">_xlfn.IFS(L1819=100%,"выполнено",L1819=0%,"не выполнено",L1819&gt;0%,"в работе",L1819&lt;100%,"в работе")</f>
        <v>не выполнено</v>
      </c>
      <c r="O1819" s="25"/>
      <c r="P1819" s="25"/>
      <c r="Q1819" s="25" t="s">
        <v>1696</v>
      </c>
      <c r="R1819" s="25" t="s">
        <v>204</v>
      </c>
      <c r="S1819" s="48" t="s">
        <v>1708</v>
      </c>
    </row>
    <row r="1820" spans="1:19" x14ac:dyDescent="0.25">
      <c r="A1820" s="47" t="s">
        <v>1693</v>
      </c>
      <c r="B1820" s="44">
        <v>5</v>
      </c>
      <c r="C1820" s="25" t="s">
        <v>2194</v>
      </c>
      <c r="D1820" s="25" t="s">
        <v>1</v>
      </c>
      <c r="E1820" s="26" t="s">
        <v>2</v>
      </c>
      <c r="F1820" s="26" t="s">
        <v>2</v>
      </c>
      <c r="G1820" s="25" t="s">
        <v>27</v>
      </c>
      <c r="H1820" s="26">
        <v>45868</v>
      </c>
      <c r="I1820" s="26">
        <v>45895</v>
      </c>
      <c r="J1820" s="25"/>
      <c r="K1820" s="25"/>
      <c r="L1820" s="27">
        <v>0</v>
      </c>
      <c r="M1820" s="26" t="s">
        <v>2</v>
      </c>
      <c r="N1820" s="25" t="str" cm="1">
        <f t="array" ref="N1820">_xlfn.IFS(L1820=100%,"выполнено",L1820=0%,"не выполнено",L1820&gt;0%,"в работе",L1820&lt;100%,"в работе")</f>
        <v>не выполнено</v>
      </c>
      <c r="O1820" s="25"/>
      <c r="P1820" s="25"/>
      <c r="Q1820" s="25" t="s">
        <v>1696</v>
      </c>
      <c r="R1820" s="25" t="s">
        <v>204</v>
      </c>
      <c r="S1820" s="48" t="s">
        <v>1708</v>
      </c>
    </row>
    <row r="1821" spans="1:19" x14ac:dyDescent="0.25">
      <c r="A1821" s="47" t="s">
        <v>1693</v>
      </c>
      <c r="B1821" s="44">
        <v>5</v>
      </c>
      <c r="C1821" s="25" t="s">
        <v>2195</v>
      </c>
      <c r="D1821" s="25" t="s">
        <v>1</v>
      </c>
      <c r="E1821" s="26" t="s">
        <v>2</v>
      </c>
      <c r="F1821" s="26" t="s">
        <v>2</v>
      </c>
      <c r="G1821" s="25" t="s">
        <v>27</v>
      </c>
      <c r="H1821" s="26">
        <v>45868</v>
      </c>
      <c r="I1821" s="26">
        <v>45895</v>
      </c>
      <c r="J1821" s="25"/>
      <c r="K1821" s="25"/>
      <c r="L1821" s="27">
        <v>0</v>
      </c>
      <c r="M1821" s="26" t="s">
        <v>2</v>
      </c>
      <c r="N1821" s="25" t="str" cm="1">
        <f t="array" ref="N1821">_xlfn.IFS(L1821=100%,"выполнено",L1821=0%,"не выполнено",L1821&gt;0%,"в работе",L1821&lt;100%,"в работе")</f>
        <v>не выполнено</v>
      </c>
      <c r="O1821" s="25"/>
      <c r="P1821" s="25"/>
      <c r="Q1821" s="25" t="s">
        <v>1696</v>
      </c>
      <c r="R1821" s="25" t="s">
        <v>204</v>
      </c>
      <c r="S1821" s="48" t="s">
        <v>1708</v>
      </c>
    </row>
    <row r="1822" spans="1:19" x14ac:dyDescent="0.25">
      <c r="A1822" s="47" t="s">
        <v>1693</v>
      </c>
      <c r="B1822" s="44">
        <v>4</v>
      </c>
      <c r="C1822" s="25" t="s">
        <v>1327</v>
      </c>
      <c r="D1822" s="25" t="s">
        <v>47</v>
      </c>
      <c r="E1822" s="26">
        <v>45797</v>
      </c>
      <c r="F1822" s="26">
        <v>45825</v>
      </c>
      <c r="G1822" s="25" t="s">
        <v>47</v>
      </c>
      <c r="H1822" s="26">
        <v>45848</v>
      </c>
      <c r="I1822" s="26">
        <v>45876</v>
      </c>
      <c r="J1822" s="25"/>
      <c r="K1822" s="25"/>
      <c r="L1822" s="27">
        <v>0</v>
      </c>
      <c r="M1822" s="26" t="s">
        <v>2</v>
      </c>
      <c r="N1822" s="25" t="str" cm="1">
        <f t="array" ref="N1822">_xlfn.IFS(L1822=100%,"выполнено",L1822=0%,"не выполнено",L1822&gt;0%,"в работе",L1822&lt;100%,"в работе")</f>
        <v>не выполнено</v>
      </c>
      <c r="O1822" s="25"/>
      <c r="P1822" s="25"/>
      <c r="Q1822" s="25" t="s">
        <v>465</v>
      </c>
      <c r="R1822" s="25" t="s">
        <v>465</v>
      </c>
      <c r="S1822" s="48" t="s">
        <v>1708</v>
      </c>
    </row>
    <row r="1823" spans="1:19" x14ac:dyDescent="0.25">
      <c r="A1823" s="47" t="s">
        <v>1693</v>
      </c>
      <c r="B1823" s="44">
        <v>5</v>
      </c>
      <c r="C1823" s="25" t="s">
        <v>1328</v>
      </c>
      <c r="D1823" s="25" t="s">
        <v>47</v>
      </c>
      <c r="E1823" s="26">
        <v>45797</v>
      </c>
      <c r="F1823" s="26">
        <v>45825</v>
      </c>
      <c r="G1823" s="25" t="s">
        <v>47</v>
      </c>
      <c r="H1823" s="26">
        <v>45848</v>
      </c>
      <c r="I1823" s="26">
        <v>45876</v>
      </c>
      <c r="J1823" s="25"/>
      <c r="K1823" s="25"/>
      <c r="L1823" s="27">
        <v>0</v>
      </c>
      <c r="M1823" s="26" t="s">
        <v>2</v>
      </c>
      <c r="N1823" s="25" t="str" cm="1">
        <f t="array" ref="N1823">_xlfn.IFS(L1823=100%,"выполнено",L1823=0%,"не выполнено",L1823&gt;0%,"в работе",L1823&lt;100%,"в работе")</f>
        <v>не выполнено</v>
      </c>
      <c r="O1823" s="25"/>
      <c r="P1823" s="25"/>
      <c r="Q1823" s="25" t="s">
        <v>1698</v>
      </c>
      <c r="R1823" s="25" t="s">
        <v>1699</v>
      </c>
      <c r="S1823" s="48" t="s">
        <v>1708</v>
      </c>
    </row>
    <row r="1824" spans="1:19" x14ac:dyDescent="0.25">
      <c r="A1824" s="47" t="s">
        <v>1693</v>
      </c>
      <c r="B1824" s="44">
        <v>5</v>
      </c>
      <c r="C1824" s="25" t="s">
        <v>1329</v>
      </c>
      <c r="D1824" s="25" t="s">
        <v>47</v>
      </c>
      <c r="E1824" s="26">
        <v>45797</v>
      </c>
      <c r="F1824" s="26">
        <v>45825</v>
      </c>
      <c r="G1824" s="25" t="s">
        <v>47</v>
      </c>
      <c r="H1824" s="26">
        <v>45848</v>
      </c>
      <c r="I1824" s="26">
        <v>45876</v>
      </c>
      <c r="J1824" s="25"/>
      <c r="K1824" s="25"/>
      <c r="L1824" s="27">
        <v>0</v>
      </c>
      <c r="M1824" s="26" t="s">
        <v>2</v>
      </c>
      <c r="N1824" s="25" t="str" cm="1">
        <f t="array" ref="N1824">_xlfn.IFS(L1824=100%,"выполнено",L1824=0%,"не выполнено",L1824&gt;0%,"в работе",L1824&lt;100%,"в работе")</f>
        <v>не выполнено</v>
      </c>
      <c r="O1824" s="25"/>
      <c r="P1824" s="25"/>
      <c r="Q1824" s="25" t="s">
        <v>1700</v>
      </c>
      <c r="R1824" s="25" t="s">
        <v>291</v>
      </c>
      <c r="S1824" s="48" t="s">
        <v>1708</v>
      </c>
    </row>
    <row r="1825" spans="1:19" x14ac:dyDescent="0.25">
      <c r="A1825" s="47" t="s">
        <v>1693</v>
      </c>
      <c r="B1825" s="44">
        <v>5</v>
      </c>
      <c r="C1825" s="25" t="s">
        <v>1330</v>
      </c>
      <c r="D1825" s="25" t="s">
        <v>47</v>
      </c>
      <c r="E1825" s="26">
        <v>45797</v>
      </c>
      <c r="F1825" s="26">
        <v>45825</v>
      </c>
      <c r="G1825" s="25" t="s">
        <v>47</v>
      </c>
      <c r="H1825" s="26">
        <v>45848</v>
      </c>
      <c r="I1825" s="26">
        <v>45876</v>
      </c>
      <c r="J1825" s="25"/>
      <c r="K1825" s="25"/>
      <c r="L1825" s="27">
        <v>0</v>
      </c>
      <c r="M1825" s="26" t="s">
        <v>2</v>
      </c>
      <c r="N1825" s="25" t="str" cm="1">
        <f t="array" ref="N1825">_xlfn.IFS(L1825=100%,"выполнено",L1825=0%,"не выполнено",L1825&gt;0%,"в работе",L1825&lt;100%,"в работе")</f>
        <v>не выполнено</v>
      </c>
      <c r="O1825" s="25"/>
      <c r="P1825" s="25"/>
      <c r="Q1825" s="25" t="s">
        <v>1007</v>
      </c>
      <c r="R1825" s="25" t="s">
        <v>204</v>
      </c>
      <c r="S1825" s="48" t="s">
        <v>1708</v>
      </c>
    </row>
    <row r="1826" spans="1:19" x14ac:dyDescent="0.25">
      <c r="A1826" s="47" t="s">
        <v>1693</v>
      </c>
      <c r="B1826" s="44">
        <v>4</v>
      </c>
      <c r="C1826" s="25" t="s">
        <v>1331</v>
      </c>
      <c r="D1826" s="25" t="s">
        <v>98</v>
      </c>
      <c r="E1826" s="26">
        <v>45805</v>
      </c>
      <c r="F1826" s="26">
        <v>45866</v>
      </c>
      <c r="G1826" s="25" t="s">
        <v>683</v>
      </c>
      <c r="H1826" s="26">
        <v>45805</v>
      </c>
      <c r="I1826" s="26">
        <v>45938</v>
      </c>
      <c r="J1826" s="25"/>
      <c r="K1826" s="25"/>
      <c r="L1826" s="27">
        <v>0</v>
      </c>
      <c r="M1826" s="26" t="s">
        <v>2</v>
      </c>
      <c r="N1826" s="25" t="str" cm="1">
        <f t="array" ref="N1826">_xlfn.IFS(L1826=100%,"выполнено",L1826=0%,"не выполнено",L1826&gt;0%,"в работе",L1826&lt;100%,"в работе")</f>
        <v>не выполнено</v>
      </c>
      <c r="O1826" s="25"/>
      <c r="P1826" s="25"/>
      <c r="Q1826" s="25" t="s">
        <v>465</v>
      </c>
      <c r="R1826" s="25" t="s">
        <v>465</v>
      </c>
      <c r="S1826" s="48" t="s">
        <v>1708</v>
      </c>
    </row>
    <row r="1827" spans="1:19" x14ac:dyDescent="0.25">
      <c r="A1827" s="47" t="s">
        <v>1693</v>
      </c>
      <c r="B1827" s="44">
        <v>5</v>
      </c>
      <c r="C1827" s="25" t="s">
        <v>1332</v>
      </c>
      <c r="D1827" s="25" t="s">
        <v>98</v>
      </c>
      <c r="E1827" s="26">
        <v>45805</v>
      </c>
      <c r="F1827" s="26">
        <v>45866</v>
      </c>
      <c r="G1827" s="25" t="s">
        <v>98</v>
      </c>
      <c r="H1827" s="26">
        <v>45877</v>
      </c>
      <c r="I1827" s="26">
        <v>45938</v>
      </c>
      <c r="J1827" s="25"/>
      <c r="K1827" s="25"/>
      <c r="L1827" s="27">
        <v>0</v>
      </c>
      <c r="M1827" s="26" t="s">
        <v>2</v>
      </c>
      <c r="N1827" s="25" t="str" cm="1">
        <f t="array" ref="N1827">_xlfn.IFS(L1827=100%,"выполнено",L1827=0%,"не выполнено",L1827&gt;0%,"в работе",L1827&lt;100%,"в работе")</f>
        <v>не выполнено</v>
      </c>
      <c r="O1827" s="25"/>
      <c r="P1827" s="25"/>
      <c r="Q1827" s="25" t="s">
        <v>1698</v>
      </c>
      <c r="R1827" s="25" t="s">
        <v>1699</v>
      </c>
      <c r="S1827" s="48" t="s">
        <v>1708</v>
      </c>
    </row>
    <row r="1828" spans="1:19" x14ac:dyDescent="0.25">
      <c r="A1828" s="47" t="s">
        <v>1693</v>
      </c>
      <c r="B1828" s="44">
        <v>5</v>
      </c>
      <c r="C1828" s="25" t="s">
        <v>1333</v>
      </c>
      <c r="D1828" s="25" t="s">
        <v>98</v>
      </c>
      <c r="E1828" s="26">
        <v>45805</v>
      </c>
      <c r="F1828" s="26">
        <v>45866</v>
      </c>
      <c r="G1828" s="25" t="s">
        <v>98</v>
      </c>
      <c r="H1828" s="26">
        <v>45805</v>
      </c>
      <c r="I1828" s="26">
        <v>45938</v>
      </c>
      <c r="J1828" s="25"/>
      <c r="K1828" s="25"/>
      <c r="L1828" s="27">
        <v>0.04</v>
      </c>
      <c r="M1828" s="26" t="s">
        <v>2</v>
      </c>
      <c r="N1828" s="25" t="str" cm="1">
        <f t="array" ref="N1828">_xlfn.IFS(L1828=100%,"выполнено",L1828=0%,"не выполнено",L1828&gt;0%,"в работе",L1828&lt;100%,"в работе")</f>
        <v>в работе</v>
      </c>
      <c r="O1828" s="25"/>
      <c r="P1828" s="25"/>
      <c r="Q1828" s="25" t="s">
        <v>1700</v>
      </c>
      <c r="R1828" s="25" t="s">
        <v>291</v>
      </c>
      <c r="S1828" s="48" t="s">
        <v>1708</v>
      </c>
    </row>
    <row r="1829" spans="1:19" x14ac:dyDescent="0.25">
      <c r="A1829" s="47" t="s">
        <v>1693</v>
      </c>
      <c r="B1829" s="44">
        <v>5</v>
      </c>
      <c r="C1829" s="25" t="s">
        <v>1334</v>
      </c>
      <c r="D1829" s="25" t="s">
        <v>98</v>
      </c>
      <c r="E1829" s="26">
        <v>45805</v>
      </c>
      <c r="F1829" s="26">
        <v>45866</v>
      </c>
      <c r="G1829" s="25" t="s">
        <v>98</v>
      </c>
      <c r="H1829" s="26">
        <v>45877</v>
      </c>
      <c r="I1829" s="26">
        <v>45938</v>
      </c>
      <c r="J1829" s="25"/>
      <c r="K1829" s="25"/>
      <c r="L1829" s="27">
        <v>0</v>
      </c>
      <c r="M1829" s="26" t="s">
        <v>2</v>
      </c>
      <c r="N1829" s="25" t="str" cm="1">
        <f t="array" ref="N1829">_xlfn.IFS(L1829=100%,"выполнено",L1829=0%,"не выполнено",L1829&gt;0%,"в работе",L1829&lt;100%,"в работе")</f>
        <v>не выполнено</v>
      </c>
      <c r="O1829" s="25"/>
      <c r="P1829" s="25"/>
      <c r="Q1829" s="25" t="s">
        <v>1700</v>
      </c>
      <c r="R1829" s="25" t="s">
        <v>291</v>
      </c>
      <c r="S1829" s="48" t="s">
        <v>1708</v>
      </c>
    </row>
    <row r="1830" spans="1:19" x14ac:dyDescent="0.25">
      <c r="A1830" s="47" t="s">
        <v>1693</v>
      </c>
      <c r="B1830" s="44">
        <v>5</v>
      </c>
      <c r="C1830" s="25" t="s">
        <v>1335</v>
      </c>
      <c r="D1830" s="25" t="s">
        <v>98</v>
      </c>
      <c r="E1830" s="26">
        <v>45805</v>
      </c>
      <c r="F1830" s="26">
        <v>45866</v>
      </c>
      <c r="G1830" s="25" t="s">
        <v>98</v>
      </c>
      <c r="H1830" s="26">
        <v>45877</v>
      </c>
      <c r="I1830" s="26">
        <v>45938</v>
      </c>
      <c r="J1830" s="25"/>
      <c r="K1830" s="25"/>
      <c r="L1830" s="27">
        <v>0</v>
      </c>
      <c r="M1830" s="26" t="s">
        <v>2</v>
      </c>
      <c r="N1830" s="25" t="str" cm="1">
        <f t="array" ref="N1830">_xlfn.IFS(L1830=100%,"выполнено",L1830=0%,"не выполнено",L1830&gt;0%,"в работе",L1830&lt;100%,"в работе")</f>
        <v>не выполнено</v>
      </c>
      <c r="O1830" s="25"/>
      <c r="P1830" s="25"/>
      <c r="Q1830" s="25" t="s">
        <v>1700</v>
      </c>
      <c r="R1830" s="25" t="s">
        <v>291</v>
      </c>
      <c r="S1830" s="48" t="s">
        <v>1708</v>
      </c>
    </row>
    <row r="1831" spans="1:19" x14ac:dyDescent="0.25">
      <c r="A1831" s="47" t="s">
        <v>1693</v>
      </c>
      <c r="B1831" s="44">
        <v>5</v>
      </c>
      <c r="C1831" s="25" t="s">
        <v>1336</v>
      </c>
      <c r="D1831" s="25" t="s">
        <v>98</v>
      </c>
      <c r="E1831" s="26">
        <v>45805</v>
      </c>
      <c r="F1831" s="26">
        <v>45866</v>
      </c>
      <c r="G1831" s="25" t="s">
        <v>98</v>
      </c>
      <c r="H1831" s="26">
        <v>45877</v>
      </c>
      <c r="I1831" s="26">
        <v>45938</v>
      </c>
      <c r="J1831" s="25"/>
      <c r="K1831" s="25"/>
      <c r="L1831" s="27">
        <v>0</v>
      </c>
      <c r="M1831" s="26" t="s">
        <v>2</v>
      </c>
      <c r="N1831" s="25" t="str" cm="1">
        <f t="array" ref="N1831">_xlfn.IFS(L1831=100%,"выполнено",L1831=0%,"не выполнено",L1831&gt;0%,"в работе",L1831&lt;100%,"в работе")</f>
        <v>не выполнено</v>
      </c>
      <c r="O1831" s="25"/>
      <c r="P1831" s="25"/>
      <c r="Q1831" s="25" t="s">
        <v>1701</v>
      </c>
      <c r="R1831" s="25" t="s">
        <v>1702</v>
      </c>
      <c r="S1831" s="48" t="s">
        <v>1708</v>
      </c>
    </row>
    <row r="1832" spans="1:19" x14ac:dyDescent="0.25">
      <c r="A1832" s="47" t="s">
        <v>1693</v>
      </c>
      <c r="B1832" s="44">
        <v>5</v>
      </c>
      <c r="C1832" s="25" t="s">
        <v>1337</v>
      </c>
      <c r="D1832" s="25" t="s">
        <v>98</v>
      </c>
      <c r="E1832" s="26">
        <v>45805</v>
      </c>
      <c r="F1832" s="26">
        <v>45866</v>
      </c>
      <c r="G1832" s="25" t="s">
        <v>98</v>
      </c>
      <c r="H1832" s="26">
        <v>45877</v>
      </c>
      <c r="I1832" s="26">
        <v>45938</v>
      </c>
      <c r="J1832" s="25"/>
      <c r="K1832" s="25"/>
      <c r="L1832" s="27">
        <v>0</v>
      </c>
      <c r="M1832" s="26" t="s">
        <v>2</v>
      </c>
      <c r="N1832" s="25" t="str" cm="1">
        <f t="array" ref="N1832">_xlfn.IFS(L1832=100%,"выполнено",L1832=0%,"не выполнено",L1832&gt;0%,"в работе",L1832&lt;100%,"в работе")</f>
        <v>не выполнено</v>
      </c>
      <c r="O1832" s="25"/>
      <c r="P1832" s="25"/>
      <c r="Q1832" s="25" t="s">
        <v>1013</v>
      </c>
      <c r="R1832" s="25" t="s">
        <v>1702</v>
      </c>
      <c r="S1832" s="48" t="s">
        <v>1708</v>
      </c>
    </row>
    <row r="1833" spans="1:19" x14ac:dyDescent="0.25">
      <c r="A1833" s="47" t="s">
        <v>1693</v>
      </c>
      <c r="B1833" s="44">
        <v>5</v>
      </c>
      <c r="C1833" s="25" t="s">
        <v>1338</v>
      </c>
      <c r="D1833" s="25" t="s">
        <v>98</v>
      </c>
      <c r="E1833" s="26">
        <v>45805</v>
      </c>
      <c r="F1833" s="26">
        <v>45866</v>
      </c>
      <c r="G1833" s="25" t="s">
        <v>98</v>
      </c>
      <c r="H1833" s="26">
        <v>45877</v>
      </c>
      <c r="I1833" s="26">
        <v>45938</v>
      </c>
      <c r="J1833" s="25"/>
      <c r="K1833" s="25"/>
      <c r="L1833" s="27">
        <v>0</v>
      </c>
      <c r="M1833" s="26" t="s">
        <v>2</v>
      </c>
      <c r="N1833" s="25" t="str" cm="1">
        <f t="array" ref="N1833">_xlfn.IFS(L1833=100%,"выполнено",L1833=0%,"не выполнено",L1833&gt;0%,"в работе",L1833&lt;100%,"в работе")</f>
        <v>не выполнено</v>
      </c>
      <c r="O1833" s="25"/>
      <c r="P1833" s="25"/>
      <c r="Q1833" s="25" t="s">
        <v>1696</v>
      </c>
      <c r="R1833" s="25" t="s">
        <v>204</v>
      </c>
      <c r="S1833" s="48" t="s">
        <v>1708</v>
      </c>
    </row>
    <row r="1834" spans="1:19" x14ac:dyDescent="0.25">
      <c r="A1834" s="47" t="s">
        <v>1693</v>
      </c>
      <c r="B1834" s="44">
        <v>5</v>
      </c>
      <c r="C1834" s="25" t="s">
        <v>1339</v>
      </c>
      <c r="D1834" s="25" t="s">
        <v>98</v>
      </c>
      <c r="E1834" s="26">
        <v>45805</v>
      </c>
      <c r="F1834" s="26">
        <v>45866</v>
      </c>
      <c r="G1834" s="25" t="s">
        <v>98</v>
      </c>
      <c r="H1834" s="26">
        <v>45877</v>
      </c>
      <c r="I1834" s="26">
        <v>45938</v>
      </c>
      <c r="J1834" s="25"/>
      <c r="K1834" s="25"/>
      <c r="L1834" s="27">
        <v>0</v>
      </c>
      <c r="M1834" s="26" t="s">
        <v>2</v>
      </c>
      <c r="N1834" s="25" t="str" cm="1">
        <f t="array" ref="N1834">_xlfn.IFS(L1834=100%,"выполнено",L1834=0%,"не выполнено",L1834&gt;0%,"в работе",L1834&lt;100%,"в работе")</f>
        <v>не выполнено</v>
      </c>
      <c r="O1834" s="25"/>
      <c r="P1834" s="25"/>
      <c r="Q1834" s="25" t="s">
        <v>1696</v>
      </c>
      <c r="R1834" s="25" t="s">
        <v>204</v>
      </c>
      <c r="S1834" s="48" t="s">
        <v>1708</v>
      </c>
    </row>
    <row r="1835" spans="1:19" x14ac:dyDescent="0.25">
      <c r="A1835" s="47" t="s">
        <v>1693</v>
      </c>
      <c r="B1835" s="44">
        <v>5</v>
      </c>
      <c r="C1835" s="25" t="s">
        <v>1340</v>
      </c>
      <c r="D1835" s="25" t="s">
        <v>98</v>
      </c>
      <c r="E1835" s="26">
        <v>45805</v>
      </c>
      <c r="F1835" s="26">
        <v>45866</v>
      </c>
      <c r="G1835" s="25" t="s">
        <v>98</v>
      </c>
      <c r="H1835" s="26">
        <v>45877</v>
      </c>
      <c r="I1835" s="26">
        <v>45938</v>
      </c>
      <c r="J1835" s="25"/>
      <c r="K1835" s="25"/>
      <c r="L1835" s="27">
        <v>0</v>
      </c>
      <c r="M1835" s="26" t="s">
        <v>2</v>
      </c>
      <c r="N1835" s="25" t="str" cm="1">
        <f t="array" ref="N1835">_xlfn.IFS(L1835=100%,"выполнено",L1835=0%,"не выполнено",L1835&gt;0%,"в работе",L1835&lt;100%,"в работе")</f>
        <v>не выполнено</v>
      </c>
      <c r="O1835" s="25"/>
      <c r="P1835" s="25"/>
      <c r="Q1835" s="25" t="s">
        <v>1007</v>
      </c>
      <c r="R1835" s="25" t="s">
        <v>204</v>
      </c>
      <c r="S1835" s="48" t="s">
        <v>1708</v>
      </c>
    </row>
    <row r="1836" spans="1:19" x14ac:dyDescent="0.25">
      <c r="A1836" s="47" t="s">
        <v>1693</v>
      </c>
      <c r="B1836" s="44">
        <v>5</v>
      </c>
      <c r="C1836" s="25" t="s">
        <v>1341</v>
      </c>
      <c r="D1836" s="25" t="s">
        <v>98</v>
      </c>
      <c r="E1836" s="26">
        <v>45805</v>
      </c>
      <c r="F1836" s="26">
        <v>45866</v>
      </c>
      <c r="G1836" s="25" t="s">
        <v>98</v>
      </c>
      <c r="H1836" s="26">
        <v>45877</v>
      </c>
      <c r="I1836" s="26">
        <v>45938</v>
      </c>
      <c r="J1836" s="25"/>
      <c r="K1836" s="25"/>
      <c r="L1836" s="27">
        <v>0</v>
      </c>
      <c r="M1836" s="26" t="s">
        <v>2</v>
      </c>
      <c r="N1836" s="25" t="str" cm="1">
        <f t="array" ref="N1836">_xlfn.IFS(L1836=100%,"выполнено",L1836=0%,"не выполнено",L1836&gt;0%,"в работе",L1836&lt;100%,"в работе")</f>
        <v>не выполнено</v>
      </c>
      <c r="O1836" s="25"/>
      <c r="P1836" s="25"/>
      <c r="Q1836" s="25" t="s">
        <v>1696</v>
      </c>
      <c r="R1836" s="25" t="s">
        <v>204</v>
      </c>
      <c r="S1836" s="48" t="s">
        <v>1708</v>
      </c>
    </row>
    <row r="1837" spans="1:19" x14ac:dyDescent="0.25">
      <c r="A1837" s="47" t="s">
        <v>1693</v>
      </c>
      <c r="B1837" s="44">
        <v>5</v>
      </c>
      <c r="C1837" s="25" t="s">
        <v>1342</v>
      </c>
      <c r="D1837" s="25" t="s">
        <v>98</v>
      </c>
      <c r="E1837" s="26">
        <v>45805</v>
      </c>
      <c r="F1837" s="26">
        <v>45866</v>
      </c>
      <c r="G1837" s="25" t="s">
        <v>98</v>
      </c>
      <c r="H1837" s="26">
        <v>45877</v>
      </c>
      <c r="I1837" s="26">
        <v>45938</v>
      </c>
      <c r="J1837" s="25"/>
      <c r="K1837" s="25"/>
      <c r="L1837" s="27">
        <v>0</v>
      </c>
      <c r="M1837" s="26" t="s">
        <v>2</v>
      </c>
      <c r="N1837" s="25" t="str" cm="1">
        <f t="array" ref="N1837">_xlfn.IFS(L1837=100%,"выполнено",L1837=0%,"не выполнено",L1837&gt;0%,"в работе",L1837&lt;100%,"в работе")</f>
        <v>не выполнено</v>
      </c>
      <c r="O1837" s="25"/>
      <c r="P1837" s="25"/>
      <c r="Q1837" s="25" t="s">
        <v>1007</v>
      </c>
      <c r="R1837" s="25" t="s">
        <v>204</v>
      </c>
      <c r="S1837" s="48" t="s">
        <v>1708</v>
      </c>
    </row>
    <row r="1838" spans="1:19" x14ac:dyDescent="0.25">
      <c r="A1838" s="47" t="s">
        <v>1693</v>
      </c>
      <c r="B1838" s="44">
        <v>5</v>
      </c>
      <c r="C1838" s="25" t="s">
        <v>1343</v>
      </c>
      <c r="D1838" s="25" t="s">
        <v>98</v>
      </c>
      <c r="E1838" s="26">
        <v>45805</v>
      </c>
      <c r="F1838" s="26">
        <v>45866</v>
      </c>
      <c r="G1838" s="25" t="s">
        <v>98</v>
      </c>
      <c r="H1838" s="26">
        <v>45877</v>
      </c>
      <c r="I1838" s="26">
        <v>45938</v>
      </c>
      <c r="J1838" s="25"/>
      <c r="K1838" s="25"/>
      <c r="L1838" s="27">
        <v>0</v>
      </c>
      <c r="M1838" s="26" t="s">
        <v>2</v>
      </c>
      <c r="N1838" s="25" t="str" cm="1">
        <f t="array" ref="N1838">_xlfn.IFS(L1838=100%,"выполнено",L1838=0%,"не выполнено",L1838&gt;0%,"в работе",L1838&lt;100%,"в работе")</f>
        <v>не выполнено</v>
      </c>
      <c r="O1838" s="25"/>
      <c r="P1838" s="25"/>
      <c r="Q1838" s="25" t="s">
        <v>1007</v>
      </c>
      <c r="R1838" s="25" t="s">
        <v>204</v>
      </c>
      <c r="S1838" s="48" t="s">
        <v>1708</v>
      </c>
    </row>
    <row r="1839" spans="1:19" x14ac:dyDescent="0.25">
      <c r="A1839" s="47" t="s">
        <v>1693</v>
      </c>
      <c r="B1839" s="44">
        <v>5</v>
      </c>
      <c r="C1839" s="25" t="s">
        <v>1344</v>
      </c>
      <c r="D1839" s="25" t="s">
        <v>98</v>
      </c>
      <c r="E1839" s="26">
        <v>45805</v>
      </c>
      <c r="F1839" s="26">
        <v>45866</v>
      </c>
      <c r="G1839" s="25" t="s">
        <v>98</v>
      </c>
      <c r="H1839" s="26">
        <v>45877</v>
      </c>
      <c r="I1839" s="26">
        <v>45938</v>
      </c>
      <c r="J1839" s="25"/>
      <c r="K1839" s="25"/>
      <c r="L1839" s="27">
        <v>0</v>
      </c>
      <c r="M1839" s="26" t="s">
        <v>2</v>
      </c>
      <c r="N1839" s="25" t="str" cm="1">
        <f t="array" ref="N1839">_xlfn.IFS(L1839=100%,"выполнено",L1839=0%,"не выполнено",L1839&gt;0%,"в работе",L1839&lt;100%,"в работе")</f>
        <v>не выполнено</v>
      </c>
      <c r="O1839" s="25"/>
      <c r="P1839" s="25"/>
      <c r="Q1839" s="25" t="s">
        <v>1007</v>
      </c>
      <c r="R1839" s="25" t="s">
        <v>204</v>
      </c>
      <c r="S1839" s="48" t="s">
        <v>1708</v>
      </c>
    </row>
    <row r="1840" spans="1:19" x14ac:dyDescent="0.25">
      <c r="A1840" s="47" t="s">
        <v>1693</v>
      </c>
      <c r="B1840" s="44">
        <v>4</v>
      </c>
      <c r="C1840" s="25" t="s">
        <v>1345</v>
      </c>
      <c r="D1840" s="25" t="s">
        <v>98</v>
      </c>
      <c r="E1840" s="26">
        <v>45819</v>
      </c>
      <c r="F1840" s="26">
        <v>45880</v>
      </c>
      <c r="G1840" s="25" t="s">
        <v>98</v>
      </c>
      <c r="H1840" s="26">
        <v>45891</v>
      </c>
      <c r="I1840" s="26">
        <v>45952</v>
      </c>
      <c r="J1840" s="25"/>
      <c r="K1840" s="25"/>
      <c r="L1840" s="27">
        <v>0</v>
      </c>
      <c r="M1840" s="26" t="s">
        <v>2</v>
      </c>
      <c r="N1840" s="25" t="str" cm="1">
        <f t="array" ref="N1840">_xlfn.IFS(L1840=100%,"выполнено",L1840=0%,"не выполнено",L1840&gt;0%,"в работе",L1840&lt;100%,"в работе")</f>
        <v>не выполнено</v>
      </c>
      <c r="O1840" s="25"/>
      <c r="P1840" s="25"/>
      <c r="Q1840" s="25" t="s">
        <v>465</v>
      </c>
      <c r="R1840" s="25" t="s">
        <v>465</v>
      </c>
      <c r="S1840" s="48" t="s">
        <v>1708</v>
      </c>
    </row>
    <row r="1841" spans="1:19" x14ac:dyDescent="0.25">
      <c r="A1841" s="47" t="s">
        <v>1693</v>
      </c>
      <c r="B1841" s="44">
        <v>5</v>
      </c>
      <c r="C1841" s="25" t="s">
        <v>1346</v>
      </c>
      <c r="D1841" s="25" t="s">
        <v>98</v>
      </c>
      <c r="E1841" s="26">
        <v>45819</v>
      </c>
      <c r="F1841" s="26">
        <v>45880</v>
      </c>
      <c r="G1841" s="25" t="s">
        <v>98</v>
      </c>
      <c r="H1841" s="26">
        <v>45891</v>
      </c>
      <c r="I1841" s="26">
        <v>45952</v>
      </c>
      <c r="J1841" s="25"/>
      <c r="K1841" s="25"/>
      <c r="L1841" s="27">
        <v>0</v>
      </c>
      <c r="M1841" s="26" t="s">
        <v>2</v>
      </c>
      <c r="N1841" s="25" t="str" cm="1">
        <f t="array" ref="N1841">_xlfn.IFS(L1841=100%,"выполнено",L1841=0%,"не выполнено",L1841&gt;0%,"в работе",L1841&lt;100%,"в работе")</f>
        <v>не выполнено</v>
      </c>
      <c r="O1841" s="25"/>
      <c r="P1841" s="25"/>
      <c r="Q1841" s="25" t="s">
        <v>1698</v>
      </c>
      <c r="R1841" s="25" t="s">
        <v>1699</v>
      </c>
      <c r="S1841" s="48" t="s">
        <v>1708</v>
      </c>
    </row>
    <row r="1842" spans="1:19" x14ac:dyDescent="0.25">
      <c r="A1842" s="47" t="s">
        <v>1693</v>
      </c>
      <c r="B1842" s="44">
        <v>5</v>
      </c>
      <c r="C1842" s="25" t="s">
        <v>1347</v>
      </c>
      <c r="D1842" s="25" t="s">
        <v>98</v>
      </c>
      <c r="E1842" s="26">
        <v>45819</v>
      </c>
      <c r="F1842" s="26">
        <v>45880</v>
      </c>
      <c r="G1842" s="25" t="s">
        <v>98</v>
      </c>
      <c r="H1842" s="26">
        <v>45891</v>
      </c>
      <c r="I1842" s="26">
        <v>45952</v>
      </c>
      <c r="J1842" s="25"/>
      <c r="K1842" s="25"/>
      <c r="L1842" s="27">
        <v>0</v>
      </c>
      <c r="M1842" s="26" t="s">
        <v>2</v>
      </c>
      <c r="N1842" s="25" t="str" cm="1">
        <f t="array" ref="N1842">_xlfn.IFS(L1842=100%,"выполнено",L1842=0%,"не выполнено",L1842&gt;0%,"в работе",L1842&lt;100%,"в работе")</f>
        <v>не выполнено</v>
      </c>
      <c r="O1842" s="25"/>
      <c r="P1842" s="25"/>
      <c r="Q1842" s="25" t="s">
        <v>1696</v>
      </c>
      <c r="R1842" s="25" t="s">
        <v>204</v>
      </c>
      <c r="S1842" s="48" t="s">
        <v>1708</v>
      </c>
    </row>
    <row r="1843" spans="1:19" x14ac:dyDescent="0.25">
      <c r="A1843" s="47" t="s">
        <v>1693</v>
      </c>
      <c r="B1843" s="44">
        <v>5</v>
      </c>
      <c r="C1843" s="25" t="s">
        <v>1348</v>
      </c>
      <c r="D1843" s="25" t="s">
        <v>98</v>
      </c>
      <c r="E1843" s="26">
        <v>45819</v>
      </c>
      <c r="F1843" s="26">
        <v>45880</v>
      </c>
      <c r="G1843" s="25" t="s">
        <v>98</v>
      </c>
      <c r="H1843" s="26">
        <v>45891</v>
      </c>
      <c r="I1843" s="26">
        <v>45952</v>
      </c>
      <c r="J1843" s="25"/>
      <c r="K1843" s="25"/>
      <c r="L1843" s="27">
        <v>0</v>
      </c>
      <c r="M1843" s="26" t="s">
        <v>2</v>
      </c>
      <c r="N1843" s="25" t="str" cm="1">
        <f t="array" ref="N1843">_xlfn.IFS(L1843=100%,"выполнено",L1843=0%,"не выполнено",L1843&gt;0%,"в работе",L1843&lt;100%,"в работе")</f>
        <v>не выполнено</v>
      </c>
      <c r="O1843" s="25"/>
      <c r="P1843" s="25"/>
      <c r="Q1843" s="25" t="s">
        <v>1700</v>
      </c>
      <c r="R1843" s="25" t="s">
        <v>291</v>
      </c>
      <c r="S1843" s="48" t="s">
        <v>1708</v>
      </c>
    </row>
    <row r="1844" spans="1:19" x14ac:dyDescent="0.25">
      <c r="A1844" s="47" t="s">
        <v>1693</v>
      </c>
      <c r="B1844" s="44">
        <v>5</v>
      </c>
      <c r="C1844" s="25" t="s">
        <v>1349</v>
      </c>
      <c r="D1844" s="25" t="s">
        <v>98</v>
      </c>
      <c r="E1844" s="26">
        <v>45819</v>
      </c>
      <c r="F1844" s="26">
        <v>45880</v>
      </c>
      <c r="G1844" s="25" t="s">
        <v>98</v>
      </c>
      <c r="H1844" s="26">
        <v>45891</v>
      </c>
      <c r="I1844" s="26">
        <v>45952</v>
      </c>
      <c r="J1844" s="25"/>
      <c r="K1844" s="25"/>
      <c r="L1844" s="27">
        <v>0</v>
      </c>
      <c r="M1844" s="26" t="s">
        <v>2</v>
      </c>
      <c r="N1844" s="25" t="str" cm="1">
        <f t="array" ref="N1844">_xlfn.IFS(L1844=100%,"выполнено",L1844=0%,"не выполнено",L1844&gt;0%,"в работе",L1844&lt;100%,"в работе")</f>
        <v>не выполнено</v>
      </c>
      <c r="O1844" s="25"/>
      <c r="P1844" s="25"/>
      <c r="Q1844" s="25" t="s">
        <v>1696</v>
      </c>
      <c r="R1844" s="25" t="s">
        <v>204</v>
      </c>
      <c r="S1844" s="48" t="s">
        <v>1708</v>
      </c>
    </row>
    <row r="1845" spans="1:19" x14ac:dyDescent="0.25">
      <c r="A1845" s="47" t="s">
        <v>1693</v>
      </c>
      <c r="B1845" s="44">
        <v>5</v>
      </c>
      <c r="C1845" s="25" t="s">
        <v>1350</v>
      </c>
      <c r="D1845" s="25" t="s">
        <v>98</v>
      </c>
      <c r="E1845" s="26">
        <v>45819</v>
      </c>
      <c r="F1845" s="26">
        <v>45880</v>
      </c>
      <c r="G1845" s="25" t="s">
        <v>98</v>
      </c>
      <c r="H1845" s="26">
        <v>45891</v>
      </c>
      <c r="I1845" s="26">
        <v>45952</v>
      </c>
      <c r="J1845" s="25"/>
      <c r="K1845" s="25"/>
      <c r="L1845" s="27">
        <v>0</v>
      </c>
      <c r="M1845" s="26" t="s">
        <v>2</v>
      </c>
      <c r="N1845" s="25" t="str" cm="1">
        <f t="array" ref="N1845">_xlfn.IFS(L1845=100%,"выполнено",L1845=0%,"не выполнено",L1845&gt;0%,"в работе",L1845&lt;100%,"в работе")</f>
        <v>не выполнено</v>
      </c>
      <c r="O1845" s="25"/>
      <c r="P1845" s="25"/>
      <c r="Q1845" s="25" t="s">
        <v>1696</v>
      </c>
      <c r="R1845" s="25" t="s">
        <v>204</v>
      </c>
      <c r="S1845" s="48" t="s">
        <v>1708</v>
      </c>
    </row>
    <row r="1846" spans="1:19" x14ac:dyDescent="0.25">
      <c r="A1846" s="47" t="s">
        <v>1693</v>
      </c>
      <c r="B1846" s="44">
        <v>5</v>
      </c>
      <c r="C1846" s="25" t="s">
        <v>1351</v>
      </c>
      <c r="D1846" s="25" t="s">
        <v>98</v>
      </c>
      <c r="E1846" s="26">
        <v>45819</v>
      </c>
      <c r="F1846" s="26">
        <v>45880</v>
      </c>
      <c r="G1846" s="25" t="s">
        <v>98</v>
      </c>
      <c r="H1846" s="26">
        <v>45891</v>
      </c>
      <c r="I1846" s="26">
        <v>45952</v>
      </c>
      <c r="J1846" s="25"/>
      <c r="K1846" s="25"/>
      <c r="L1846" s="27">
        <v>0</v>
      </c>
      <c r="M1846" s="26" t="s">
        <v>2</v>
      </c>
      <c r="N1846" s="25" t="str" cm="1">
        <f t="array" ref="N1846">_xlfn.IFS(L1846=100%,"выполнено",L1846=0%,"не выполнено",L1846&gt;0%,"в работе",L1846&lt;100%,"в работе")</f>
        <v>не выполнено</v>
      </c>
      <c r="O1846" s="25"/>
      <c r="P1846" s="25"/>
      <c r="Q1846" s="25" t="s">
        <v>1007</v>
      </c>
      <c r="R1846" s="25" t="s">
        <v>204</v>
      </c>
      <c r="S1846" s="48" t="s">
        <v>1708</v>
      </c>
    </row>
    <row r="1847" spans="1:19" x14ac:dyDescent="0.25">
      <c r="A1847" s="47" t="s">
        <v>1693</v>
      </c>
      <c r="B1847" s="44">
        <v>5</v>
      </c>
      <c r="C1847" s="25" t="s">
        <v>1352</v>
      </c>
      <c r="D1847" s="25" t="s">
        <v>98</v>
      </c>
      <c r="E1847" s="26">
        <v>45819</v>
      </c>
      <c r="F1847" s="26">
        <v>45880</v>
      </c>
      <c r="G1847" s="25" t="s">
        <v>98</v>
      </c>
      <c r="H1847" s="26">
        <v>45891</v>
      </c>
      <c r="I1847" s="26">
        <v>45952</v>
      </c>
      <c r="J1847" s="25"/>
      <c r="K1847" s="25"/>
      <c r="L1847" s="27">
        <v>0</v>
      </c>
      <c r="M1847" s="26" t="s">
        <v>2</v>
      </c>
      <c r="N1847" s="25" t="str" cm="1">
        <f t="array" ref="N1847">_xlfn.IFS(L1847=100%,"выполнено",L1847=0%,"не выполнено",L1847&gt;0%,"в работе",L1847&lt;100%,"в работе")</f>
        <v>не выполнено</v>
      </c>
      <c r="O1847" s="25"/>
      <c r="P1847" s="25"/>
      <c r="Q1847" s="25" t="s">
        <v>1007</v>
      </c>
      <c r="R1847" s="25" t="s">
        <v>204</v>
      </c>
      <c r="S1847" s="48" t="s">
        <v>1708</v>
      </c>
    </row>
    <row r="1848" spans="1:19" x14ac:dyDescent="0.25">
      <c r="A1848" s="47" t="s">
        <v>1693</v>
      </c>
      <c r="B1848" s="44">
        <v>5</v>
      </c>
      <c r="C1848" s="25" t="s">
        <v>1353</v>
      </c>
      <c r="D1848" s="25" t="s">
        <v>98</v>
      </c>
      <c r="E1848" s="26">
        <v>45819</v>
      </c>
      <c r="F1848" s="26">
        <v>45880</v>
      </c>
      <c r="G1848" s="25" t="s">
        <v>98</v>
      </c>
      <c r="H1848" s="26">
        <v>45891</v>
      </c>
      <c r="I1848" s="26">
        <v>45952</v>
      </c>
      <c r="J1848" s="25"/>
      <c r="K1848" s="25"/>
      <c r="L1848" s="27">
        <v>0</v>
      </c>
      <c r="M1848" s="26" t="s">
        <v>2</v>
      </c>
      <c r="N1848" s="25" t="str" cm="1">
        <f t="array" ref="N1848">_xlfn.IFS(L1848=100%,"выполнено",L1848=0%,"не выполнено",L1848&gt;0%,"в работе",L1848&lt;100%,"в работе")</f>
        <v>не выполнено</v>
      </c>
      <c r="O1848" s="25"/>
      <c r="P1848" s="25"/>
      <c r="Q1848" s="25" t="s">
        <v>1007</v>
      </c>
      <c r="R1848" s="25" t="s">
        <v>204</v>
      </c>
      <c r="S1848" s="48" t="s">
        <v>1708</v>
      </c>
    </row>
    <row r="1849" spans="1:19" x14ac:dyDescent="0.25">
      <c r="A1849" s="47" t="s">
        <v>1693</v>
      </c>
      <c r="B1849" s="44">
        <v>5</v>
      </c>
      <c r="C1849" s="25" t="s">
        <v>1354</v>
      </c>
      <c r="D1849" s="25" t="s">
        <v>98</v>
      </c>
      <c r="E1849" s="26">
        <v>45819</v>
      </c>
      <c r="F1849" s="26">
        <v>45880</v>
      </c>
      <c r="G1849" s="25" t="s">
        <v>98</v>
      </c>
      <c r="H1849" s="26">
        <v>45891</v>
      </c>
      <c r="I1849" s="26">
        <v>45952</v>
      </c>
      <c r="J1849" s="25"/>
      <c r="K1849" s="25"/>
      <c r="L1849" s="27">
        <v>0</v>
      </c>
      <c r="M1849" s="26" t="s">
        <v>2</v>
      </c>
      <c r="N1849" s="25" t="str" cm="1">
        <f t="array" ref="N1849">_xlfn.IFS(L1849=100%,"выполнено",L1849=0%,"не выполнено",L1849&gt;0%,"в работе",L1849&lt;100%,"в работе")</f>
        <v>не выполнено</v>
      </c>
      <c r="O1849" s="25"/>
      <c r="P1849" s="25"/>
      <c r="Q1849" s="25" t="s">
        <v>1007</v>
      </c>
      <c r="R1849" s="25" t="s">
        <v>204</v>
      </c>
      <c r="S1849" s="48" t="s">
        <v>1708</v>
      </c>
    </row>
    <row r="1850" spans="1:19" x14ac:dyDescent="0.25">
      <c r="A1850" s="47" t="s">
        <v>1693</v>
      </c>
      <c r="B1850" s="44">
        <v>4</v>
      </c>
      <c r="C1850" s="25" t="s">
        <v>1355</v>
      </c>
      <c r="D1850" s="25" t="s">
        <v>98</v>
      </c>
      <c r="E1850" s="26">
        <v>45861</v>
      </c>
      <c r="F1850" s="26">
        <v>45922</v>
      </c>
      <c r="G1850" s="25" t="s">
        <v>98</v>
      </c>
      <c r="H1850" s="26">
        <v>45933</v>
      </c>
      <c r="I1850" s="26">
        <v>45994</v>
      </c>
      <c r="J1850" s="25"/>
      <c r="K1850" s="25"/>
      <c r="L1850" s="27">
        <v>0</v>
      </c>
      <c r="M1850" s="26" t="s">
        <v>2</v>
      </c>
      <c r="N1850" s="25" t="str" cm="1">
        <f t="array" ref="N1850">_xlfn.IFS(L1850=100%,"выполнено",L1850=0%,"не выполнено",L1850&gt;0%,"в работе",L1850&lt;100%,"в работе")</f>
        <v>не выполнено</v>
      </c>
      <c r="O1850" s="25"/>
      <c r="P1850" s="25"/>
      <c r="Q1850" s="25" t="s">
        <v>465</v>
      </c>
      <c r="R1850" s="25" t="s">
        <v>465</v>
      </c>
      <c r="S1850" s="48" t="s">
        <v>1708</v>
      </c>
    </row>
    <row r="1851" spans="1:19" x14ac:dyDescent="0.25">
      <c r="A1851" s="47" t="s">
        <v>1693</v>
      </c>
      <c r="B1851" s="44">
        <v>5</v>
      </c>
      <c r="C1851" s="25" t="s">
        <v>1356</v>
      </c>
      <c r="D1851" s="25" t="s">
        <v>98</v>
      </c>
      <c r="E1851" s="26">
        <v>45861</v>
      </c>
      <c r="F1851" s="26">
        <v>45922</v>
      </c>
      <c r="G1851" s="25" t="s">
        <v>98</v>
      </c>
      <c r="H1851" s="26">
        <v>45933</v>
      </c>
      <c r="I1851" s="26">
        <v>45994</v>
      </c>
      <c r="J1851" s="25"/>
      <c r="K1851" s="25"/>
      <c r="L1851" s="27">
        <v>0</v>
      </c>
      <c r="M1851" s="26" t="s">
        <v>2</v>
      </c>
      <c r="N1851" s="25" t="str" cm="1">
        <f t="array" ref="N1851">_xlfn.IFS(L1851=100%,"выполнено",L1851=0%,"не выполнено",L1851&gt;0%,"в работе",L1851&lt;100%,"в работе")</f>
        <v>не выполнено</v>
      </c>
      <c r="O1851" s="25"/>
      <c r="P1851" s="25"/>
      <c r="Q1851" s="25" t="s">
        <v>1698</v>
      </c>
      <c r="R1851" s="25" t="s">
        <v>1699</v>
      </c>
      <c r="S1851" s="48" t="s">
        <v>1708</v>
      </c>
    </row>
    <row r="1852" spans="1:19" x14ac:dyDescent="0.25">
      <c r="A1852" s="47" t="s">
        <v>1693</v>
      </c>
      <c r="B1852" s="44">
        <v>5</v>
      </c>
      <c r="C1852" s="25" t="s">
        <v>1357</v>
      </c>
      <c r="D1852" s="25" t="s">
        <v>98</v>
      </c>
      <c r="E1852" s="26">
        <v>45861</v>
      </c>
      <c r="F1852" s="26">
        <v>45922</v>
      </c>
      <c r="G1852" s="25" t="s">
        <v>98</v>
      </c>
      <c r="H1852" s="26">
        <v>45933</v>
      </c>
      <c r="I1852" s="26">
        <v>45994</v>
      </c>
      <c r="J1852" s="25"/>
      <c r="K1852" s="25"/>
      <c r="L1852" s="27">
        <v>0</v>
      </c>
      <c r="M1852" s="26" t="s">
        <v>2</v>
      </c>
      <c r="N1852" s="25" t="str" cm="1">
        <f t="array" ref="N1852">_xlfn.IFS(L1852=100%,"выполнено",L1852=0%,"не выполнено",L1852&gt;0%,"в работе",L1852&lt;100%,"в работе")</f>
        <v>не выполнено</v>
      </c>
      <c r="O1852" s="25"/>
      <c r="P1852" s="25"/>
      <c r="Q1852" s="25" t="s">
        <v>1700</v>
      </c>
      <c r="R1852" s="25" t="s">
        <v>291</v>
      </c>
      <c r="S1852" s="48" t="s">
        <v>1708</v>
      </c>
    </row>
    <row r="1853" spans="1:19" x14ac:dyDescent="0.25">
      <c r="A1853" s="47" t="s">
        <v>1693</v>
      </c>
      <c r="B1853" s="44">
        <v>5</v>
      </c>
      <c r="C1853" s="25" t="s">
        <v>1358</v>
      </c>
      <c r="D1853" s="25" t="s">
        <v>98</v>
      </c>
      <c r="E1853" s="26">
        <v>45861</v>
      </c>
      <c r="F1853" s="26">
        <v>45922</v>
      </c>
      <c r="G1853" s="25" t="s">
        <v>98</v>
      </c>
      <c r="H1853" s="26">
        <v>45933</v>
      </c>
      <c r="I1853" s="26">
        <v>45994</v>
      </c>
      <c r="J1853" s="25"/>
      <c r="K1853" s="25"/>
      <c r="L1853" s="27">
        <v>0</v>
      </c>
      <c r="M1853" s="26" t="s">
        <v>2</v>
      </c>
      <c r="N1853" s="25" t="str" cm="1">
        <f t="array" ref="N1853">_xlfn.IFS(L1853=100%,"выполнено",L1853=0%,"не выполнено",L1853&gt;0%,"в работе",L1853&lt;100%,"в работе")</f>
        <v>не выполнено</v>
      </c>
      <c r="O1853" s="25"/>
      <c r="P1853" s="25"/>
      <c r="Q1853" s="25" t="s">
        <v>1701</v>
      </c>
      <c r="R1853" s="25" t="s">
        <v>1702</v>
      </c>
      <c r="S1853" s="48" t="s">
        <v>1708</v>
      </c>
    </row>
    <row r="1854" spans="1:19" x14ac:dyDescent="0.25">
      <c r="A1854" s="47" t="s">
        <v>1693</v>
      </c>
      <c r="B1854" s="44">
        <v>5</v>
      </c>
      <c r="C1854" s="25" t="s">
        <v>1359</v>
      </c>
      <c r="D1854" s="25" t="s">
        <v>741</v>
      </c>
      <c r="E1854" s="26">
        <v>45867</v>
      </c>
      <c r="F1854" s="26">
        <v>45922</v>
      </c>
      <c r="G1854" s="25" t="s">
        <v>741</v>
      </c>
      <c r="H1854" s="26">
        <v>45939</v>
      </c>
      <c r="I1854" s="26">
        <v>45994</v>
      </c>
      <c r="J1854" s="25"/>
      <c r="K1854" s="25"/>
      <c r="L1854" s="27">
        <v>0</v>
      </c>
      <c r="M1854" s="26" t="s">
        <v>2</v>
      </c>
      <c r="N1854" s="25" t="str" cm="1">
        <f t="array" ref="N1854">_xlfn.IFS(L1854=100%,"выполнено",L1854=0%,"не выполнено",L1854&gt;0%,"в работе",L1854&lt;100%,"в работе")</f>
        <v>не выполнено</v>
      </c>
      <c r="O1854" s="25"/>
      <c r="P1854" s="25"/>
      <c r="Q1854" s="25" t="s">
        <v>1013</v>
      </c>
      <c r="R1854" s="25" t="s">
        <v>1702</v>
      </c>
      <c r="S1854" s="48" t="s">
        <v>1708</v>
      </c>
    </row>
    <row r="1855" spans="1:19" x14ac:dyDescent="0.25">
      <c r="A1855" s="47" t="s">
        <v>1693</v>
      </c>
      <c r="B1855" s="44">
        <v>5</v>
      </c>
      <c r="C1855" s="25" t="s">
        <v>1360</v>
      </c>
      <c r="D1855" s="25" t="s">
        <v>30</v>
      </c>
      <c r="E1855" s="26">
        <v>45881</v>
      </c>
      <c r="F1855" s="26">
        <v>45922</v>
      </c>
      <c r="G1855" s="25" t="s">
        <v>30</v>
      </c>
      <c r="H1855" s="26">
        <v>45953</v>
      </c>
      <c r="I1855" s="26">
        <v>45994</v>
      </c>
      <c r="J1855" s="25"/>
      <c r="K1855" s="25"/>
      <c r="L1855" s="27">
        <v>0</v>
      </c>
      <c r="M1855" s="26" t="s">
        <v>2</v>
      </c>
      <c r="N1855" s="25" t="str" cm="1">
        <f t="array" ref="N1855">_xlfn.IFS(L1855=100%,"выполнено",L1855=0%,"не выполнено",L1855&gt;0%,"в работе",L1855&lt;100%,"в работе")</f>
        <v>не выполнено</v>
      </c>
      <c r="O1855" s="25"/>
      <c r="P1855" s="25"/>
      <c r="Q1855" s="25" t="s">
        <v>1696</v>
      </c>
      <c r="R1855" s="25" t="s">
        <v>204</v>
      </c>
      <c r="S1855" s="48" t="s">
        <v>1708</v>
      </c>
    </row>
    <row r="1856" spans="1:19" x14ac:dyDescent="0.25">
      <c r="A1856" s="47" t="s">
        <v>1693</v>
      </c>
      <c r="B1856" s="44">
        <v>5</v>
      </c>
      <c r="C1856" s="25" t="s">
        <v>1361</v>
      </c>
      <c r="D1856" s="25" t="s">
        <v>30</v>
      </c>
      <c r="E1856" s="26">
        <v>45881</v>
      </c>
      <c r="F1856" s="26">
        <v>45922</v>
      </c>
      <c r="G1856" s="25" t="s">
        <v>30</v>
      </c>
      <c r="H1856" s="26">
        <v>45953</v>
      </c>
      <c r="I1856" s="26">
        <v>45994</v>
      </c>
      <c r="J1856" s="25"/>
      <c r="K1856" s="25"/>
      <c r="L1856" s="27">
        <v>0</v>
      </c>
      <c r="M1856" s="26" t="s">
        <v>2</v>
      </c>
      <c r="N1856" s="25" t="str" cm="1">
        <f t="array" ref="N1856">_xlfn.IFS(L1856=100%,"выполнено",L1856=0%,"не выполнено",L1856&gt;0%,"в работе",L1856&lt;100%,"в работе")</f>
        <v>не выполнено</v>
      </c>
      <c r="O1856" s="25"/>
      <c r="P1856" s="25"/>
      <c r="Q1856" s="25" t="s">
        <v>1696</v>
      </c>
      <c r="R1856" s="25" t="s">
        <v>204</v>
      </c>
      <c r="S1856" s="48" t="s">
        <v>1708</v>
      </c>
    </row>
    <row r="1857" spans="1:19" x14ac:dyDescent="0.25">
      <c r="A1857" s="47" t="s">
        <v>1693</v>
      </c>
      <c r="B1857" s="44">
        <v>5</v>
      </c>
      <c r="C1857" s="25" t="s">
        <v>1362</v>
      </c>
      <c r="D1857" s="25" t="s">
        <v>27</v>
      </c>
      <c r="E1857" s="26">
        <v>45895</v>
      </c>
      <c r="F1857" s="26">
        <v>45922</v>
      </c>
      <c r="G1857" s="25" t="s">
        <v>27</v>
      </c>
      <c r="H1857" s="26">
        <v>45967</v>
      </c>
      <c r="I1857" s="26">
        <v>45994</v>
      </c>
      <c r="J1857" s="25"/>
      <c r="K1857" s="25"/>
      <c r="L1857" s="27">
        <v>0</v>
      </c>
      <c r="M1857" s="26" t="s">
        <v>2</v>
      </c>
      <c r="N1857" s="25" t="str" cm="1">
        <f t="array" ref="N1857">_xlfn.IFS(L1857=100%,"выполнено",L1857=0%,"не выполнено",L1857&gt;0%,"в работе",L1857&lt;100%,"в работе")</f>
        <v>не выполнено</v>
      </c>
      <c r="O1857" s="25"/>
      <c r="P1857" s="25"/>
      <c r="Q1857" s="25" t="s">
        <v>1007</v>
      </c>
      <c r="R1857" s="25" t="s">
        <v>204</v>
      </c>
      <c r="S1857" s="48" t="s">
        <v>1708</v>
      </c>
    </row>
    <row r="1858" spans="1:19" x14ac:dyDescent="0.25">
      <c r="A1858" s="47" t="s">
        <v>1693</v>
      </c>
      <c r="B1858" s="44">
        <v>5</v>
      </c>
      <c r="C1858" s="25" t="s">
        <v>1363</v>
      </c>
      <c r="D1858" s="25" t="s">
        <v>741</v>
      </c>
      <c r="E1858" s="26">
        <v>45867</v>
      </c>
      <c r="F1858" s="26">
        <v>45922</v>
      </c>
      <c r="G1858" s="25" t="s">
        <v>741</v>
      </c>
      <c r="H1858" s="26">
        <v>45939</v>
      </c>
      <c r="I1858" s="26">
        <v>45994</v>
      </c>
      <c r="J1858" s="25"/>
      <c r="K1858" s="25"/>
      <c r="L1858" s="27">
        <v>0</v>
      </c>
      <c r="M1858" s="26" t="s">
        <v>2</v>
      </c>
      <c r="N1858" s="25" t="str" cm="1">
        <f t="array" ref="N1858">_xlfn.IFS(L1858=100%,"выполнено",L1858=0%,"не выполнено",L1858&gt;0%,"в работе",L1858&lt;100%,"в работе")</f>
        <v>не выполнено</v>
      </c>
      <c r="O1858" s="25"/>
      <c r="P1858" s="25"/>
      <c r="Q1858" s="25" t="s">
        <v>1696</v>
      </c>
      <c r="R1858" s="25" t="s">
        <v>204</v>
      </c>
      <c r="S1858" s="48" t="s">
        <v>1708</v>
      </c>
    </row>
    <row r="1859" spans="1:19" x14ac:dyDescent="0.25">
      <c r="A1859" s="47" t="s">
        <v>1693</v>
      </c>
      <c r="B1859" s="44">
        <v>5</v>
      </c>
      <c r="C1859" s="25" t="s">
        <v>1364</v>
      </c>
      <c r="D1859" s="25" t="s">
        <v>27</v>
      </c>
      <c r="E1859" s="26">
        <v>45895</v>
      </c>
      <c r="F1859" s="26">
        <v>45922</v>
      </c>
      <c r="G1859" s="25" t="s">
        <v>27</v>
      </c>
      <c r="H1859" s="26">
        <v>45967</v>
      </c>
      <c r="I1859" s="26">
        <v>45994</v>
      </c>
      <c r="J1859" s="25"/>
      <c r="K1859" s="25"/>
      <c r="L1859" s="27">
        <v>0</v>
      </c>
      <c r="M1859" s="26" t="s">
        <v>2</v>
      </c>
      <c r="N1859" s="25" t="str" cm="1">
        <f t="array" ref="N1859">_xlfn.IFS(L1859=100%,"выполнено",L1859=0%,"не выполнено",L1859&gt;0%,"в работе",L1859&lt;100%,"в работе")</f>
        <v>не выполнено</v>
      </c>
      <c r="O1859" s="25"/>
      <c r="P1859" s="25"/>
      <c r="Q1859" s="25" t="s">
        <v>1007</v>
      </c>
      <c r="R1859" s="25" t="s">
        <v>204</v>
      </c>
      <c r="S1859" s="48" t="s">
        <v>1708</v>
      </c>
    </row>
    <row r="1860" spans="1:19" x14ac:dyDescent="0.25">
      <c r="A1860" s="47" t="s">
        <v>1693</v>
      </c>
      <c r="B1860" s="44">
        <v>5</v>
      </c>
      <c r="C1860" s="25" t="s">
        <v>1365</v>
      </c>
      <c r="D1860" s="25" t="s">
        <v>27</v>
      </c>
      <c r="E1860" s="26">
        <v>45895</v>
      </c>
      <c r="F1860" s="26">
        <v>45922</v>
      </c>
      <c r="G1860" s="25" t="s">
        <v>27</v>
      </c>
      <c r="H1860" s="26">
        <v>45967</v>
      </c>
      <c r="I1860" s="26">
        <v>45994</v>
      </c>
      <c r="J1860" s="25"/>
      <c r="K1860" s="25"/>
      <c r="L1860" s="27">
        <v>0</v>
      </c>
      <c r="M1860" s="26" t="s">
        <v>2</v>
      </c>
      <c r="N1860" s="25" t="str" cm="1">
        <f t="array" ref="N1860">_xlfn.IFS(L1860=100%,"выполнено",L1860=0%,"не выполнено",L1860&gt;0%,"в работе",L1860&lt;100%,"в работе")</f>
        <v>не выполнено</v>
      </c>
      <c r="O1860" s="25"/>
      <c r="P1860" s="25"/>
      <c r="Q1860" s="25" t="s">
        <v>1007</v>
      </c>
      <c r="R1860" s="25" t="s">
        <v>204</v>
      </c>
      <c r="S1860" s="48" t="s">
        <v>1708</v>
      </c>
    </row>
    <row r="1861" spans="1:19" x14ac:dyDescent="0.25">
      <c r="A1861" s="47" t="s">
        <v>1693</v>
      </c>
      <c r="B1861" s="44">
        <v>5</v>
      </c>
      <c r="C1861" s="25" t="s">
        <v>1366</v>
      </c>
      <c r="D1861" s="25" t="s">
        <v>27</v>
      </c>
      <c r="E1861" s="26">
        <v>45895</v>
      </c>
      <c r="F1861" s="26">
        <v>45922</v>
      </c>
      <c r="G1861" s="25" t="s">
        <v>27</v>
      </c>
      <c r="H1861" s="26">
        <v>45967</v>
      </c>
      <c r="I1861" s="26">
        <v>45994</v>
      </c>
      <c r="J1861" s="25"/>
      <c r="K1861" s="25"/>
      <c r="L1861" s="27">
        <v>0</v>
      </c>
      <c r="M1861" s="26" t="s">
        <v>2</v>
      </c>
      <c r="N1861" s="25" t="str" cm="1">
        <f t="array" ref="N1861">_xlfn.IFS(L1861=100%,"выполнено",L1861=0%,"не выполнено",L1861&gt;0%,"в работе",L1861&lt;100%,"в работе")</f>
        <v>не выполнено</v>
      </c>
      <c r="O1861" s="25"/>
      <c r="P1861" s="25"/>
      <c r="Q1861" s="25" t="s">
        <v>1007</v>
      </c>
      <c r="R1861" s="25" t="s">
        <v>204</v>
      </c>
      <c r="S1861" s="48" t="s">
        <v>1708</v>
      </c>
    </row>
    <row r="1862" spans="1:19" x14ac:dyDescent="0.25">
      <c r="A1862" s="47" t="s">
        <v>1693</v>
      </c>
      <c r="B1862" s="44">
        <v>5</v>
      </c>
      <c r="C1862" s="25" t="s">
        <v>1367</v>
      </c>
      <c r="D1862" s="25" t="s">
        <v>27</v>
      </c>
      <c r="E1862" s="26">
        <v>45895</v>
      </c>
      <c r="F1862" s="26">
        <v>45922</v>
      </c>
      <c r="G1862" s="25" t="s">
        <v>27</v>
      </c>
      <c r="H1862" s="26">
        <v>45967</v>
      </c>
      <c r="I1862" s="26">
        <v>45994</v>
      </c>
      <c r="J1862" s="25"/>
      <c r="K1862" s="25"/>
      <c r="L1862" s="27">
        <v>0</v>
      </c>
      <c r="M1862" s="26" t="s">
        <v>2</v>
      </c>
      <c r="N1862" s="25" t="str" cm="1">
        <f t="array" ref="N1862">_xlfn.IFS(L1862=100%,"выполнено",L1862=0%,"не выполнено",L1862&gt;0%,"в работе",L1862&lt;100%,"в работе")</f>
        <v>не выполнено</v>
      </c>
      <c r="O1862" s="25"/>
      <c r="P1862" s="25"/>
      <c r="Q1862" s="25" t="s">
        <v>1701</v>
      </c>
      <c r="R1862" s="25" t="s">
        <v>1702</v>
      </c>
      <c r="S1862" s="48" t="s">
        <v>1708</v>
      </c>
    </row>
    <row r="1863" spans="1:19" x14ac:dyDescent="0.25">
      <c r="A1863" s="47" t="s">
        <v>1693</v>
      </c>
      <c r="B1863" s="44">
        <v>4</v>
      </c>
      <c r="C1863" s="25" t="s">
        <v>1368</v>
      </c>
      <c r="D1863" s="25" t="s">
        <v>98</v>
      </c>
      <c r="E1863" s="26">
        <v>45861</v>
      </c>
      <c r="F1863" s="26">
        <v>45922</v>
      </c>
      <c r="G1863" s="25" t="s">
        <v>98</v>
      </c>
      <c r="H1863" s="26">
        <v>45933</v>
      </c>
      <c r="I1863" s="26">
        <v>45994</v>
      </c>
      <c r="J1863" s="25"/>
      <c r="K1863" s="25"/>
      <c r="L1863" s="27">
        <v>0</v>
      </c>
      <c r="M1863" s="26" t="s">
        <v>2</v>
      </c>
      <c r="N1863" s="25" t="str" cm="1">
        <f t="array" ref="N1863">_xlfn.IFS(L1863=100%,"выполнено",L1863=0%,"не выполнено",L1863&gt;0%,"в работе",L1863&lt;100%,"в работе")</f>
        <v>не выполнено</v>
      </c>
      <c r="O1863" s="25"/>
      <c r="P1863" s="25"/>
      <c r="Q1863" s="25" t="s">
        <v>465</v>
      </c>
      <c r="R1863" s="25" t="s">
        <v>465</v>
      </c>
      <c r="S1863" s="48" t="s">
        <v>1708</v>
      </c>
    </row>
    <row r="1864" spans="1:19" x14ac:dyDescent="0.25">
      <c r="A1864" s="47" t="s">
        <v>1693</v>
      </c>
      <c r="B1864" s="44">
        <v>5</v>
      </c>
      <c r="C1864" s="25" t="s">
        <v>1369</v>
      </c>
      <c r="D1864" s="25" t="s">
        <v>98</v>
      </c>
      <c r="E1864" s="26">
        <v>45861</v>
      </c>
      <c r="F1864" s="26">
        <v>45922</v>
      </c>
      <c r="G1864" s="25" t="s">
        <v>98</v>
      </c>
      <c r="H1864" s="26">
        <v>45933</v>
      </c>
      <c r="I1864" s="26">
        <v>45994</v>
      </c>
      <c r="J1864" s="25"/>
      <c r="K1864" s="25"/>
      <c r="L1864" s="27">
        <v>0</v>
      </c>
      <c r="M1864" s="26" t="s">
        <v>2</v>
      </c>
      <c r="N1864" s="25" t="str" cm="1">
        <f t="array" ref="N1864">_xlfn.IFS(L1864=100%,"выполнено",L1864=0%,"не выполнено",L1864&gt;0%,"в работе",L1864&lt;100%,"в работе")</f>
        <v>не выполнено</v>
      </c>
      <c r="O1864" s="25"/>
      <c r="P1864" s="25"/>
      <c r="Q1864" s="25" t="s">
        <v>1701</v>
      </c>
      <c r="R1864" s="25" t="s">
        <v>1702</v>
      </c>
      <c r="S1864" s="48" t="s">
        <v>1708</v>
      </c>
    </row>
    <row r="1865" spans="1:19" x14ac:dyDescent="0.25">
      <c r="A1865" s="47" t="s">
        <v>1693</v>
      </c>
      <c r="B1865" s="44">
        <v>5</v>
      </c>
      <c r="C1865" s="25" t="s">
        <v>1370</v>
      </c>
      <c r="D1865" s="25" t="s">
        <v>30</v>
      </c>
      <c r="E1865" s="26">
        <v>45881</v>
      </c>
      <c r="F1865" s="26">
        <v>45922</v>
      </c>
      <c r="G1865" s="25" t="s">
        <v>30</v>
      </c>
      <c r="H1865" s="26">
        <v>45953</v>
      </c>
      <c r="I1865" s="26">
        <v>45994</v>
      </c>
      <c r="J1865" s="25"/>
      <c r="K1865" s="25"/>
      <c r="L1865" s="27">
        <v>0</v>
      </c>
      <c r="M1865" s="26" t="s">
        <v>2</v>
      </c>
      <c r="N1865" s="25" t="str" cm="1">
        <f t="array" ref="N1865">_xlfn.IFS(L1865=100%,"выполнено",L1865=0%,"не выполнено",L1865&gt;0%,"в работе",L1865&lt;100%,"в работе")</f>
        <v>не выполнено</v>
      </c>
      <c r="O1865" s="25"/>
      <c r="P1865" s="25"/>
      <c r="Q1865" s="25" t="s">
        <v>1696</v>
      </c>
      <c r="R1865" s="25" t="s">
        <v>204</v>
      </c>
      <c r="S1865" s="48" t="s">
        <v>1708</v>
      </c>
    </row>
    <row r="1866" spans="1:19" x14ac:dyDescent="0.25">
      <c r="A1866" s="47" t="s">
        <v>1693</v>
      </c>
      <c r="B1866" s="44">
        <v>5</v>
      </c>
      <c r="C1866" s="25" t="s">
        <v>1371</v>
      </c>
      <c r="D1866" s="25" t="s">
        <v>30</v>
      </c>
      <c r="E1866" s="26">
        <v>45881</v>
      </c>
      <c r="F1866" s="26">
        <v>45922</v>
      </c>
      <c r="G1866" s="25" t="s">
        <v>30</v>
      </c>
      <c r="H1866" s="26">
        <v>45953</v>
      </c>
      <c r="I1866" s="26">
        <v>45994</v>
      </c>
      <c r="J1866" s="25"/>
      <c r="K1866" s="25"/>
      <c r="L1866" s="27">
        <v>0</v>
      </c>
      <c r="M1866" s="26" t="s">
        <v>2</v>
      </c>
      <c r="N1866" s="25" t="str" cm="1">
        <f t="array" ref="N1866">_xlfn.IFS(L1866=100%,"выполнено",L1866=0%,"не выполнено",L1866&gt;0%,"в работе",L1866&lt;100%,"в работе")</f>
        <v>не выполнено</v>
      </c>
      <c r="O1866" s="25"/>
      <c r="P1866" s="25"/>
      <c r="Q1866" s="25" t="s">
        <v>1700</v>
      </c>
      <c r="R1866" s="25" t="s">
        <v>291</v>
      </c>
      <c r="S1866" s="48" t="s">
        <v>1708</v>
      </c>
    </row>
    <row r="1867" spans="1:19" x14ac:dyDescent="0.25">
      <c r="A1867" s="47" t="s">
        <v>1693</v>
      </c>
      <c r="B1867" s="44">
        <v>5</v>
      </c>
      <c r="C1867" s="25" t="s">
        <v>1372</v>
      </c>
      <c r="D1867" s="25" t="s">
        <v>30</v>
      </c>
      <c r="E1867" s="26">
        <v>45881</v>
      </c>
      <c r="F1867" s="26">
        <v>45922</v>
      </c>
      <c r="G1867" s="25" t="s">
        <v>30</v>
      </c>
      <c r="H1867" s="26">
        <v>45953</v>
      </c>
      <c r="I1867" s="26">
        <v>45994</v>
      </c>
      <c r="J1867" s="25"/>
      <c r="K1867" s="25"/>
      <c r="L1867" s="27">
        <v>0</v>
      </c>
      <c r="M1867" s="26" t="s">
        <v>2</v>
      </c>
      <c r="N1867" s="25" t="str" cm="1">
        <f t="array" ref="N1867">_xlfn.IFS(L1867=100%,"выполнено",L1867=0%,"не выполнено",L1867&gt;0%,"в работе",L1867&lt;100%,"в работе")</f>
        <v>не выполнено</v>
      </c>
      <c r="O1867" s="25"/>
      <c r="P1867" s="25"/>
      <c r="Q1867" s="25" t="s">
        <v>1700</v>
      </c>
      <c r="R1867" s="25" t="s">
        <v>291</v>
      </c>
      <c r="S1867" s="48" t="s">
        <v>1708</v>
      </c>
    </row>
    <row r="1868" spans="1:19" x14ac:dyDescent="0.25">
      <c r="A1868" s="47" t="s">
        <v>1693</v>
      </c>
      <c r="B1868" s="44">
        <v>5</v>
      </c>
      <c r="C1868" s="25" t="s">
        <v>1373</v>
      </c>
      <c r="D1868" s="25" t="s">
        <v>30</v>
      </c>
      <c r="E1868" s="26">
        <v>45881</v>
      </c>
      <c r="F1868" s="26">
        <v>45922</v>
      </c>
      <c r="G1868" s="25" t="s">
        <v>30</v>
      </c>
      <c r="H1868" s="26">
        <v>45953</v>
      </c>
      <c r="I1868" s="26">
        <v>45994</v>
      </c>
      <c r="J1868" s="25"/>
      <c r="K1868" s="25"/>
      <c r="L1868" s="27">
        <v>0</v>
      </c>
      <c r="M1868" s="26" t="s">
        <v>2</v>
      </c>
      <c r="N1868" s="25" t="str" cm="1">
        <f t="array" ref="N1868">_xlfn.IFS(L1868=100%,"выполнено",L1868=0%,"не выполнено",L1868&gt;0%,"в работе",L1868&lt;100%,"в работе")</f>
        <v>не выполнено</v>
      </c>
      <c r="O1868" s="25"/>
      <c r="P1868" s="25"/>
      <c r="Q1868" s="25" t="s">
        <v>1700</v>
      </c>
      <c r="R1868" s="25" t="s">
        <v>291</v>
      </c>
      <c r="S1868" s="48" t="s">
        <v>1708</v>
      </c>
    </row>
    <row r="1869" spans="1:19" x14ac:dyDescent="0.25">
      <c r="A1869" s="47" t="s">
        <v>1693</v>
      </c>
      <c r="B1869" s="44">
        <v>5</v>
      </c>
      <c r="C1869" s="25" t="s">
        <v>1374</v>
      </c>
      <c r="D1869" s="25" t="s">
        <v>30</v>
      </c>
      <c r="E1869" s="26">
        <v>45881</v>
      </c>
      <c r="F1869" s="26">
        <v>45922</v>
      </c>
      <c r="G1869" s="25" t="s">
        <v>30</v>
      </c>
      <c r="H1869" s="26">
        <v>45953</v>
      </c>
      <c r="I1869" s="26">
        <v>45994</v>
      </c>
      <c r="J1869" s="25"/>
      <c r="K1869" s="25"/>
      <c r="L1869" s="27">
        <v>0</v>
      </c>
      <c r="M1869" s="26" t="s">
        <v>2</v>
      </c>
      <c r="N1869" s="25" t="str" cm="1">
        <f t="array" ref="N1869">_xlfn.IFS(L1869=100%,"выполнено",L1869=0%,"не выполнено",L1869&gt;0%,"в работе",L1869&lt;100%,"в работе")</f>
        <v>не выполнено</v>
      </c>
      <c r="O1869" s="25"/>
      <c r="P1869" s="25"/>
      <c r="Q1869" s="25" t="s">
        <v>1701</v>
      </c>
      <c r="R1869" s="25" t="s">
        <v>1702</v>
      </c>
      <c r="S1869" s="48" t="s">
        <v>1708</v>
      </c>
    </row>
    <row r="1870" spans="1:19" x14ac:dyDescent="0.25">
      <c r="A1870" s="47" t="s">
        <v>1693</v>
      </c>
      <c r="B1870" s="44">
        <v>5</v>
      </c>
      <c r="C1870" s="25" t="s">
        <v>1375</v>
      </c>
      <c r="D1870" s="25" t="s">
        <v>30</v>
      </c>
      <c r="E1870" s="26">
        <v>45881</v>
      </c>
      <c r="F1870" s="26">
        <v>45922</v>
      </c>
      <c r="G1870" s="25" t="s">
        <v>30</v>
      </c>
      <c r="H1870" s="26">
        <v>45953</v>
      </c>
      <c r="I1870" s="26">
        <v>45994</v>
      </c>
      <c r="J1870" s="25"/>
      <c r="K1870" s="25"/>
      <c r="L1870" s="27">
        <v>0</v>
      </c>
      <c r="M1870" s="26" t="s">
        <v>2</v>
      </c>
      <c r="N1870" s="25" t="str" cm="1">
        <f t="array" ref="N1870">_xlfn.IFS(L1870=100%,"выполнено",L1870=0%,"не выполнено",L1870&gt;0%,"в работе",L1870&lt;100%,"в работе")</f>
        <v>не выполнено</v>
      </c>
      <c r="O1870" s="25"/>
      <c r="P1870" s="25"/>
      <c r="Q1870" s="25" t="s">
        <v>1013</v>
      </c>
      <c r="R1870" s="25" t="s">
        <v>1702</v>
      </c>
      <c r="S1870" s="48" t="s">
        <v>1708</v>
      </c>
    </row>
    <row r="1871" spans="1:19" x14ac:dyDescent="0.25">
      <c r="A1871" s="47" t="s">
        <v>1693</v>
      </c>
      <c r="B1871" s="44">
        <v>5</v>
      </c>
      <c r="C1871" s="25" t="s">
        <v>1376</v>
      </c>
      <c r="D1871" s="25" t="s">
        <v>30</v>
      </c>
      <c r="E1871" s="26">
        <v>45881</v>
      </c>
      <c r="F1871" s="26">
        <v>45922</v>
      </c>
      <c r="G1871" s="25" t="s">
        <v>30</v>
      </c>
      <c r="H1871" s="26">
        <v>45953</v>
      </c>
      <c r="I1871" s="26">
        <v>45994</v>
      </c>
      <c r="J1871" s="25"/>
      <c r="K1871" s="25"/>
      <c r="L1871" s="27">
        <v>0</v>
      </c>
      <c r="M1871" s="26" t="s">
        <v>2</v>
      </c>
      <c r="N1871" s="25" t="str" cm="1">
        <f t="array" ref="N1871">_xlfn.IFS(L1871=100%,"выполнено",L1871=0%,"не выполнено",L1871&gt;0%,"в работе",L1871&lt;100%,"в работе")</f>
        <v>не выполнено</v>
      </c>
      <c r="O1871" s="25"/>
      <c r="P1871" s="25"/>
      <c r="Q1871" s="25" t="s">
        <v>1696</v>
      </c>
      <c r="R1871" s="25" t="s">
        <v>204</v>
      </c>
      <c r="S1871" s="48" t="s">
        <v>1708</v>
      </c>
    </row>
    <row r="1872" spans="1:19" x14ac:dyDescent="0.25">
      <c r="A1872" s="47" t="s">
        <v>1693</v>
      </c>
      <c r="B1872" s="44">
        <v>5</v>
      </c>
      <c r="C1872" s="25" t="s">
        <v>1377</v>
      </c>
      <c r="D1872" s="25" t="s">
        <v>30</v>
      </c>
      <c r="E1872" s="26">
        <v>45881</v>
      </c>
      <c r="F1872" s="26">
        <v>45922</v>
      </c>
      <c r="G1872" s="25" t="s">
        <v>30</v>
      </c>
      <c r="H1872" s="26">
        <v>45953</v>
      </c>
      <c r="I1872" s="26">
        <v>45994</v>
      </c>
      <c r="J1872" s="25"/>
      <c r="K1872" s="25"/>
      <c r="L1872" s="27">
        <v>0</v>
      </c>
      <c r="M1872" s="26" t="s">
        <v>2</v>
      </c>
      <c r="N1872" s="25" t="str" cm="1">
        <f t="array" ref="N1872">_xlfn.IFS(L1872=100%,"выполнено",L1872=0%,"не выполнено",L1872&gt;0%,"в работе",L1872&lt;100%,"в работе")</f>
        <v>не выполнено</v>
      </c>
      <c r="O1872" s="25"/>
      <c r="P1872" s="25"/>
      <c r="Q1872" s="25" t="s">
        <v>1696</v>
      </c>
      <c r="R1872" s="25" t="s">
        <v>204</v>
      </c>
      <c r="S1872" s="48" t="s">
        <v>1708</v>
      </c>
    </row>
    <row r="1873" spans="1:19" x14ac:dyDescent="0.25">
      <c r="A1873" s="47" t="s">
        <v>1693</v>
      </c>
      <c r="B1873" s="44">
        <v>5</v>
      </c>
      <c r="C1873" s="25" t="s">
        <v>1378</v>
      </c>
      <c r="D1873" s="25" t="s">
        <v>30</v>
      </c>
      <c r="E1873" s="26">
        <v>45881</v>
      </c>
      <c r="F1873" s="26">
        <v>45922</v>
      </c>
      <c r="G1873" s="25" t="s">
        <v>30</v>
      </c>
      <c r="H1873" s="26">
        <v>45953</v>
      </c>
      <c r="I1873" s="26">
        <v>45994</v>
      </c>
      <c r="J1873" s="25"/>
      <c r="K1873" s="25"/>
      <c r="L1873" s="27">
        <v>0</v>
      </c>
      <c r="M1873" s="26" t="s">
        <v>2</v>
      </c>
      <c r="N1873" s="25" t="str" cm="1">
        <f t="array" ref="N1873">_xlfn.IFS(L1873=100%,"выполнено",L1873=0%,"не выполнено",L1873&gt;0%,"в работе",L1873&lt;100%,"в работе")</f>
        <v>не выполнено</v>
      </c>
      <c r="O1873" s="25"/>
      <c r="P1873" s="25"/>
      <c r="Q1873" s="25" t="s">
        <v>1007</v>
      </c>
      <c r="R1873" s="25" t="s">
        <v>204</v>
      </c>
      <c r="S1873" s="48" t="s">
        <v>1708</v>
      </c>
    </row>
    <row r="1874" spans="1:19" x14ac:dyDescent="0.25">
      <c r="A1874" s="47" t="s">
        <v>1693</v>
      </c>
      <c r="B1874" s="44">
        <v>5</v>
      </c>
      <c r="C1874" s="25" t="s">
        <v>1379</v>
      </c>
      <c r="D1874" s="25" t="s">
        <v>30</v>
      </c>
      <c r="E1874" s="26">
        <v>45881</v>
      </c>
      <c r="F1874" s="26">
        <v>45922</v>
      </c>
      <c r="G1874" s="25" t="s">
        <v>30</v>
      </c>
      <c r="H1874" s="26">
        <v>45953</v>
      </c>
      <c r="I1874" s="26">
        <v>45994</v>
      </c>
      <c r="J1874" s="25"/>
      <c r="K1874" s="25"/>
      <c r="L1874" s="27">
        <v>0</v>
      </c>
      <c r="M1874" s="26" t="s">
        <v>2</v>
      </c>
      <c r="N1874" s="25" t="str" cm="1">
        <f t="array" ref="N1874">_xlfn.IFS(L1874=100%,"выполнено",L1874=0%,"не выполнено",L1874&gt;0%,"в работе",L1874&lt;100%,"в работе")</f>
        <v>не выполнено</v>
      </c>
      <c r="O1874" s="25"/>
      <c r="P1874" s="25"/>
      <c r="Q1874" s="25" t="s">
        <v>1007</v>
      </c>
      <c r="R1874" s="25" t="s">
        <v>204</v>
      </c>
      <c r="S1874" s="48" t="s">
        <v>1708</v>
      </c>
    </row>
    <row r="1875" spans="1:19" x14ac:dyDescent="0.25">
      <c r="A1875" s="47" t="s">
        <v>1693</v>
      </c>
      <c r="B1875" s="44">
        <v>5</v>
      </c>
      <c r="C1875" s="25" t="s">
        <v>1380</v>
      </c>
      <c r="D1875" s="25" t="s">
        <v>30</v>
      </c>
      <c r="E1875" s="26">
        <v>45881</v>
      </c>
      <c r="F1875" s="26">
        <v>45922</v>
      </c>
      <c r="G1875" s="25" t="s">
        <v>30</v>
      </c>
      <c r="H1875" s="26">
        <v>45953</v>
      </c>
      <c r="I1875" s="26">
        <v>45994</v>
      </c>
      <c r="J1875" s="25"/>
      <c r="K1875" s="25"/>
      <c r="L1875" s="27">
        <v>0</v>
      </c>
      <c r="M1875" s="26" t="s">
        <v>2</v>
      </c>
      <c r="N1875" s="25" t="str" cm="1">
        <f t="array" ref="N1875">_xlfn.IFS(L1875=100%,"выполнено",L1875=0%,"не выполнено",L1875&gt;0%,"в работе",L1875&lt;100%,"в работе")</f>
        <v>не выполнено</v>
      </c>
      <c r="O1875" s="25"/>
      <c r="P1875" s="25"/>
      <c r="Q1875" s="25" t="s">
        <v>1007</v>
      </c>
      <c r="R1875" s="25" t="s">
        <v>204</v>
      </c>
      <c r="S1875" s="48" t="s">
        <v>1708</v>
      </c>
    </row>
    <row r="1876" spans="1:19" x14ac:dyDescent="0.25">
      <c r="A1876" s="47" t="s">
        <v>1693</v>
      </c>
      <c r="B1876" s="44">
        <v>4</v>
      </c>
      <c r="C1876" s="25" t="s">
        <v>2196</v>
      </c>
      <c r="D1876" s="25" t="s">
        <v>1</v>
      </c>
      <c r="E1876" s="26" t="s">
        <v>2</v>
      </c>
      <c r="F1876" s="26" t="s">
        <v>2</v>
      </c>
      <c r="G1876" s="25" t="s">
        <v>30</v>
      </c>
      <c r="H1876" s="26">
        <v>45953</v>
      </c>
      <c r="I1876" s="26">
        <v>45994</v>
      </c>
      <c r="J1876" s="25"/>
      <c r="K1876" s="25"/>
      <c r="L1876" s="27">
        <v>0</v>
      </c>
      <c r="M1876" s="26" t="s">
        <v>2</v>
      </c>
      <c r="N1876" s="25" t="str" cm="1">
        <f t="array" ref="N1876">_xlfn.IFS(L1876=100%,"выполнено",L1876=0%,"не выполнено",L1876&gt;0%,"в работе",L1876&lt;100%,"в работе")</f>
        <v>не выполнено</v>
      </c>
      <c r="O1876" s="25"/>
      <c r="P1876" s="25"/>
      <c r="Q1876" s="25" t="s">
        <v>1719</v>
      </c>
      <c r="R1876" s="25" t="s">
        <v>1719</v>
      </c>
      <c r="S1876" s="48" t="s">
        <v>1708</v>
      </c>
    </row>
    <row r="1877" spans="1:19" x14ac:dyDescent="0.25">
      <c r="A1877" s="47" t="s">
        <v>1693</v>
      </c>
      <c r="B1877" s="44">
        <v>5</v>
      </c>
      <c r="C1877" s="25" t="s">
        <v>2197</v>
      </c>
      <c r="D1877" s="25" t="s">
        <v>1</v>
      </c>
      <c r="E1877" s="26" t="s">
        <v>2</v>
      </c>
      <c r="F1877" s="26" t="s">
        <v>2</v>
      </c>
      <c r="G1877" s="25" t="s">
        <v>30</v>
      </c>
      <c r="H1877" s="26">
        <v>45953</v>
      </c>
      <c r="I1877" s="26">
        <v>45994</v>
      </c>
      <c r="J1877" s="25"/>
      <c r="K1877" s="25"/>
      <c r="L1877" s="27">
        <v>0</v>
      </c>
      <c r="M1877" s="26" t="s">
        <v>2</v>
      </c>
      <c r="N1877" s="25" t="str" cm="1">
        <f t="array" ref="N1877">_xlfn.IFS(L1877=100%,"выполнено",L1877=0%,"не выполнено",L1877&gt;0%,"в работе",L1877&lt;100%,"в работе")</f>
        <v>не выполнено</v>
      </c>
      <c r="O1877" s="25"/>
      <c r="P1877" s="25"/>
      <c r="Q1877" s="25" t="s">
        <v>1698</v>
      </c>
      <c r="R1877" s="25" t="s">
        <v>1699</v>
      </c>
      <c r="S1877" s="48" t="s">
        <v>1708</v>
      </c>
    </row>
    <row r="1878" spans="1:19" x14ac:dyDescent="0.25">
      <c r="A1878" s="47" t="s">
        <v>1693</v>
      </c>
      <c r="B1878" s="44">
        <v>5</v>
      </c>
      <c r="C1878" s="25" t="s">
        <v>2198</v>
      </c>
      <c r="D1878" s="25" t="s">
        <v>1</v>
      </c>
      <c r="E1878" s="26" t="s">
        <v>2</v>
      </c>
      <c r="F1878" s="26" t="s">
        <v>2</v>
      </c>
      <c r="G1878" s="25" t="s">
        <v>30</v>
      </c>
      <c r="H1878" s="26">
        <v>45953</v>
      </c>
      <c r="I1878" s="26">
        <v>45994</v>
      </c>
      <c r="J1878" s="25"/>
      <c r="K1878" s="25"/>
      <c r="L1878" s="27">
        <v>0</v>
      </c>
      <c r="M1878" s="26" t="s">
        <v>2</v>
      </c>
      <c r="N1878" s="25" t="str" cm="1">
        <f t="array" ref="N1878">_xlfn.IFS(L1878=100%,"выполнено",L1878=0%,"не выполнено",L1878&gt;0%,"в работе",L1878&lt;100%,"в работе")</f>
        <v>не выполнено</v>
      </c>
      <c r="O1878" s="25"/>
      <c r="P1878" s="25"/>
      <c r="Q1878" s="25" t="s">
        <v>1700</v>
      </c>
      <c r="R1878" s="25" t="s">
        <v>291</v>
      </c>
      <c r="S1878" s="48" t="s">
        <v>1708</v>
      </c>
    </row>
    <row r="1879" spans="1:19" x14ac:dyDescent="0.25">
      <c r="A1879" s="47" t="s">
        <v>1693</v>
      </c>
      <c r="B1879" s="44">
        <v>5</v>
      </c>
      <c r="C1879" s="25" t="s">
        <v>2199</v>
      </c>
      <c r="D1879" s="25" t="s">
        <v>1</v>
      </c>
      <c r="E1879" s="26" t="s">
        <v>2</v>
      </c>
      <c r="F1879" s="26" t="s">
        <v>2</v>
      </c>
      <c r="G1879" s="25" t="s">
        <v>30</v>
      </c>
      <c r="H1879" s="26">
        <v>45953</v>
      </c>
      <c r="I1879" s="26">
        <v>45994</v>
      </c>
      <c r="J1879" s="25"/>
      <c r="K1879" s="25"/>
      <c r="L1879" s="27">
        <v>0</v>
      </c>
      <c r="M1879" s="26" t="s">
        <v>2</v>
      </c>
      <c r="N1879" s="25" t="str" cm="1">
        <f t="array" ref="N1879">_xlfn.IFS(L1879=100%,"выполнено",L1879=0%,"не выполнено",L1879&gt;0%,"в работе",L1879&lt;100%,"в работе")</f>
        <v>не выполнено</v>
      </c>
      <c r="O1879" s="25"/>
      <c r="P1879" s="25"/>
      <c r="Q1879" s="25" t="s">
        <v>1696</v>
      </c>
      <c r="R1879" s="25" t="s">
        <v>204</v>
      </c>
      <c r="S1879" s="48" t="s">
        <v>1708</v>
      </c>
    </row>
    <row r="1880" spans="1:19" x14ac:dyDescent="0.25">
      <c r="A1880" s="47" t="s">
        <v>1693</v>
      </c>
      <c r="B1880" s="44">
        <v>5</v>
      </c>
      <c r="C1880" s="25" t="s">
        <v>2200</v>
      </c>
      <c r="D1880" s="25" t="s">
        <v>1</v>
      </c>
      <c r="E1880" s="26" t="s">
        <v>2</v>
      </c>
      <c r="F1880" s="26" t="s">
        <v>2</v>
      </c>
      <c r="G1880" s="25" t="s">
        <v>30</v>
      </c>
      <c r="H1880" s="26">
        <v>45953</v>
      </c>
      <c r="I1880" s="26">
        <v>45994</v>
      </c>
      <c r="J1880" s="25"/>
      <c r="K1880" s="25"/>
      <c r="L1880" s="27">
        <v>0</v>
      </c>
      <c r="M1880" s="26" t="s">
        <v>2</v>
      </c>
      <c r="N1880" s="25" t="str" cm="1">
        <f t="array" ref="N1880">_xlfn.IFS(L1880=100%,"выполнено",L1880=0%,"не выполнено",L1880&gt;0%,"в работе",L1880&lt;100%,"в работе")</f>
        <v>не выполнено</v>
      </c>
      <c r="O1880" s="25"/>
      <c r="P1880" s="25"/>
      <c r="Q1880" s="25" t="s">
        <v>1696</v>
      </c>
      <c r="R1880" s="25" t="s">
        <v>204</v>
      </c>
      <c r="S1880" s="48" t="s">
        <v>1708</v>
      </c>
    </row>
    <row r="1881" spans="1:19" x14ac:dyDescent="0.25">
      <c r="A1881" s="47" t="s">
        <v>1693</v>
      </c>
      <c r="B1881" s="44">
        <v>4</v>
      </c>
      <c r="C1881" s="25" t="s">
        <v>2201</v>
      </c>
      <c r="D1881" s="25" t="s">
        <v>1</v>
      </c>
      <c r="E1881" s="26" t="s">
        <v>2</v>
      </c>
      <c r="F1881" s="26" t="s">
        <v>2</v>
      </c>
      <c r="G1881" s="25" t="s">
        <v>30</v>
      </c>
      <c r="H1881" s="26">
        <v>45953</v>
      </c>
      <c r="I1881" s="26">
        <v>45994</v>
      </c>
      <c r="J1881" s="25"/>
      <c r="K1881" s="25"/>
      <c r="L1881" s="27">
        <v>0</v>
      </c>
      <c r="M1881" s="26" t="s">
        <v>2</v>
      </c>
      <c r="N1881" s="25" t="str" cm="1">
        <f t="array" ref="N1881">_xlfn.IFS(L1881=100%,"выполнено",L1881=0%,"не выполнено",L1881&gt;0%,"в работе",L1881&lt;100%,"в работе")</f>
        <v>не выполнено</v>
      </c>
      <c r="O1881" s="25"/>
      <c r="P1881" s="25"/>
      <c r="Q1881" s="25" t="s">
        <v>1719</v>
      </c>
      <c r="R1881" s="25" t="s">
        <v>1719</v>
      </c>
      <c r="S1881" s="48" t="s">
        <v>1708</v>
      </c>
    </row>
    <row r="1882" spans="1:19" x14ac:dyDescent="0.25">
      <c r="A1882" s="47" t="s">
        <v>1693</v>
      </c>
      <c r="B1882" s="44">
        <v>5</v>
      </c>
      <c r="C1882" s="25" t="s">
        <v>2202</v>
      </c>
      <c r="D1882" s="25" t="s">
        <v>1</v>
      </c>
      <c r="E1882" s="26" t="s">
        <v>2</v>
      </c>
      <c r="F1882" s="26" t="s">
        <v>2</v>
      </c>
      <c r="G1882" s="25" t="s">
        <v>30</v>
      </c>
      <c r="H1882" s="26">
        <v>45953</v>
      </c>
      <c r="I1882" s="26">
        <v>45994</v>
      </c>
      <c r="J1882" s="25"/>
      <c r="K1882" s="25"/>
      <c r="L1882" s="27">
        <v>0</v>
      </c>
      <c r="M1882" s="26" t="s">
        <v>2</v>
      </c>
      <c r="N1882" s="25" t="str" cm="1">
        <f t="array" ref="N1882">_xlfn.IFS(L1882=100%,"выполнено",L1882=0%,"не выполнено",L1882&gt;0%,"в работе",L1882&lt;100%,"в работе")</f>
        <v>не выполнено</v>
      </c>
      <c r="O1882" s="25"/>
      <c r="P1882" s="25"/>
      <c r="Q1882" s="25" t="s">
        <v>1698</v>
      </c>
      <c r="R1882" s="25" t="s">
        <v>1699</v>
      </c>
      <c r="S1882" s="48" t="s">
        <v>1708</v>
      </c>
    </row>
    <row r="1883" spans="1:19" x14ac:dyDescent="0.25">
      <c r="A1883" s="47" t="s">
        <v>1693</v>
      </c>
      <c r="B1883" s="44">
        <v>5</v>
      </c>
      <c r="C1883" s="25" t="s">
        <v>2203</v>
      </c>
      <c r="D1883" s="25" t="s">
        <v>1</v>
      </c>
      <c r="E1883" s="26" t="s">
        <v>2</v>
      </c>
      <c r="F1883" s="26" t="s">
        <v>2</v>
      </c>
      <c r="G1883" s="25" t="s">
        <v>30</v>
      </c>
      <c r="H1883" s="26">
        <v>45953</v>
      </c>
      <c r="I1883" s="26">
        <v>45994</v>
      </c>
      <c r="J1883" s="25"/>
      <c r="K1883" s="25"/>
      <c r="L1883" s="27">
        <v>0</v>
      </c>
      <c r="M1883" s="26" t="s">
        <v>2</v>
      </c>
      <c r="N1883" s="25" t="str" cm="1">
        <f t="array" ref="N1883">_xlfn.IFS(L1883=100%,"выполнено",L1883=0%,"не выполнено",L1883&gt;0%,"в работе",L1883&lt;100%,"в работе")</f>
        <v>не выполнено</v>
      </c>
      <c r="O1883" s="25"/>
      <c r="P1883" s="25"/>
      <c r="Q1883" s="25" t="s">
        <v>1700</v>
      </c>
      <c r="R1883" s="25" t="s">
        <v>291</v>
      </c>
      <c r="S1883" s="48" t="s">
        <v>1708</v>
      </c>
    </row>
    <row r="1884" spans="1:19" x14ac:dyDescent="0.25">
      <c r="A1884" s="47" t="s">
        <v>1693</v>
      </c>
      <c r="B1884" s="44">
        <v>5</v>
      </c>
      <c r="C1884" s="25" t="s">
        <v>2204</v>
      </c>
      <c r="D1884" s="25" t="s">
        <v>1</v>
      </c>
      <c r="E1884" s="26" t="s">
        <v>2</v>
      </c>
      <c r="F1884" s="26" t="s">
        <v>2</v>
      </c>
      <c r="G1884" s="25" t="s">
        <v>30</v>
      </c>
      <c r="H1884" s="26">
        <v>45953</v>
      </c>
      <c r="I1884" s="26">
        <v>45994</v>
      </c>
      <c r="J1884" s="25"/>
      <c r="K1884" s="25"/>
      <c r="L1884" s="27">
        <v>0</v>
      </c>
      <c r="M1884" s="26" t="s">
        <v>2</v>
      </c>
      <c r="N1884" s="25" t="str" cm="1">
        <f t="array" ref="N1884">_xlfn.IFS(L1884=100%,"выполнено",L1884=0%,"не выполнено",L1884&gt;0%,"в работе",L1884&lt;100%,"в работе")</f>
        <v>не выполнено</v>
      </c>
      <c r="O1884" s="25"/>
      <c r="P1884" s="25"/>
      <c r="Q1884" s="25" t="s">
        <v>1696</v>
      </c>
      <c r="R1884" s="25" t="s">
        <v>204</v>
      </c>
      <c r="S1884" s="48" t="s">
        <v>1708</v>
      </c>
    </row>
    <row r="1885" spans="1:19" x14ac:dyDescent="0.25">
      <c r="A1885" s="47" t="s">
        <v>1693</v>
      </c>
      <c r="B1885" s="44">
        <v>4</v>
      </c>
      <c r="C1885" s="25" t="s">
        <v>1381</v>
      </c>
      <c r="D1885" s="25" t="s">
        <v>27</v>
      </c>
      <c r="E1885" s="26">
        <v>45895</v>
      </c>
      <c r="F1885" s="26">
        <v>45922</v>
      </c>
      <c r="G1885" s="25" t="s">
        <v>27</v>
      </c>
      <c r="H1885" s="26">
        <v>45967</v>
      </c>
      <c r="I1885" s="26">
        <v>45994</v>
      </c>
      <c r="J1885" s="25"/>
      <c r="K1885" s="25"/>
      <c r="L1885" s="27">
        <v>0</v>
      </c>
      <c r="M1885" s="26" t="s">
        <v>2</v>
      </c>
      <c r="N1885" s="25" t="str" cm="1">
        <f t="array" ref="N1885">_xlfn.IFS(L1885=100%,"выполнено",L1885=0%,"не выполнено",L1885&gt;0%,"в работе",L1885&lt;100%,"в работе")</f>
        <v>не выполнено</v>
      </c>
      <c r="O1885" s="25"/>
      <c r="P1885" s="25"/>
      <c r="Q1885" s="25" t="s">
        <v>1719</v>
      </c>
      <c r="R1885" s="25" t="s">
        <v>1719</v>
      </c>
      <c r="S1885" s="48" t="s">
        <v>1708</v>
      </c>
    </row>
    <row r="1886" spans="1:19" x14ac:dyDescent="0.25">
      <c r="A1886" s="47" t="s">
        <v>1693</v>
      </c>
      <c r="B1886" s="44">
        <v>5</v>
      </c>
      <c r="C1886" s="25" t="s">
        <v>1382</v>
      </c>
      <c r="D1886" s="25" t="s">
        <v>27</v>
      </c>
      <c r="E1886" s="26">
        <v>45895</v>
      </c>
      <c r="F1886" s="26">
        <v>45922</v>
      </c>
      <c r="G1886" s="25" t="s">
        <v>27</v>
      </c>
      <c r="H1886" s="26">
        <v>45967</v>
      </c>
      <c r="I1886" s="26">
        <v>45994</v>
      </c>
      <c r="J1886" s="25"/>
      <c r="K1886" s="25"/>
      <c r="L1886" s="27">
        <v>0</v>
      </c>
      <c r="M1886" s="26" t="s">
        <v>2</v>
      </c>
      <c r="N1886" s="25" t="str" cm="1">
        <f t="array" ref="N1886">_xlfn.IFS(L1886=100%,"выполнено",L1886=0%,"не выполнено",L1886&gt;0%,"в работе",L1886&lt;100%,"в работе")</f>
        <v>не выполнено</v>
      </c>
      <c r="O1886" s="25"/>
      <c r="P1886" s="25"/>
      <c r="Q1886" s="25" t="s">
        <v>1698</v>
      </c>
      <c r="R1886" s="25" t="s">
        <v>1699</v>
      </c>
      <c r="S1886" s="48" t="s">
        <v>1708</v>
      </c>
    </row>
    <row r="1887" spans="1:19" x14ac:dyDescent="0.25">
      <c r="A1887" s="47" t="s">
        <v>1693</v>
      </c>
      <c r="B1887" s="44">
        <v>5</v>
      </c>
      <c r="C1887" s="25" t="s">
        <v>1383</v>
      </c>
      <c r="D1887" s="25" t="s">
        <v>54</v>
      </c>
      <c r="E1887" s="26">
        <v>45904</v>
      </c>
      <c r="F1887" s="26">
        <v>45922</v>
      </c>
      <c r="G1887" s="25" t="s">
        <v>54</v>
      </c>
      <c r="H1887" s="26">
        <v>45978</v>
      </c>
      <c r="I1887" s="26">
        <v>45994</v>
      </c>
      <c r="J1887" s="25"/>
      <c r="K1887" s="25"/>
      <c r="L1887" s="27">
        <v>0</v>
      </c>
      <c r="M1887" s="26" t="s">
        <v>2</v>
      </c>
      <c r="N1887" s="25" t="str" cm="1">
        <f t="array" ref="N1887">_xlfn.IFS(L1887=100%,"выполнено",L1887=0%,"не выполнено",L1887&gt;0%,"в работе",L1887&lt;100%,"в работе")</f>
        <v>не выполнено</v>
      </c>
      <c r="O1887" s="25"/>
      <c r="P1887" s="25"/>
      <c r="Q1887" s="25" t="s">
        <v>1700</v>
      </c>
      <c r="R1887" s="25" t="s">
        <v>291</v>
      </c>
      <c r="S1887" s="48" t="s">
        <v>1708</v>
      </c>
    </row>
    <row r="1888" spans="1:19" x14ac:dyDescent="0.25">
      <c r="A1888" s="47" t="s">
        <v>1693</v>
      </c>
      <c r="B1888" s="44">
        <v>5</v>
      </c>
      <c r="C1888" s="25" t="s">
        <v>1384</v>
      </c>
      <c r="D1888" s="25" t="s">
        <v>54</v>
      </c>
      <c r="E1888" s="26">
        <v>45904</v>
      </c>
      <c r="F1888" s="26">
        <v>45922</v>
      </c>
      <c r="G1888" s="25" t="s">
        <v>54</v>
      </c>
      <c r="H1888" s="26">
        <v>45978</v>
      </c>
      <c r="I1888" s="26">
        <v>45994</v>
      </c>
      <c r="J1888" s="25"/>
      <c r="K1888" s="25"/>
      <c r="L1888" s="27">
        <v>0</v>
      </c>
      <c r="M1888" s="26" t="s">
        <v>2</v>
      </c>
      <c r="N1888" s="25" t="str" cm="1">
        <f t="array" ref="N1888">_xlfn.IFS(L1888=100%,"выполнено",L1888=0%,"не выполнено",L1888&gt;0%,"в работе",L1888&lt;100%,"в работе")</f>
        <v>не выполнено</v>
      </c>
      <c r="O1888" s="25"/>
      <c r="P1888" s="25"/>
      <c r="Q1888" s="25" t="s">
        <v>1696</v>
      </c>
      <c r="R1888" s="25" t="s">
        <v>204</v>
      </c>
      <c r="S1888" s="48" t="s">
        <v>1708</v>
      </c>
    </row>
    <row r="1889" spans="1:19" x14ac:dyDescent="0.25">
      <c r="A1889" s="47" t="s">
        <v>1693</v>
      </c>
      <c r="B1889" s="44">
        <v>4</v>
      </c>
      <c r="C1889" s="25" t="s">
        <v>1385</v>
      </c>
      <c r="D1889" s="25" t="s">
        <v>27</v>
      </c>
      <c r="E1889" s="26">
        <v>45895</v>
      </c>
      <c r="F1889" s="26">
        <v>45922</v>
      </c>
      <c r="G1889" s="25" t="s">
        <v>27</v>
      </c>
      <c r="H1889" s="26">
        <v>45967</v>
      </c>
      <c r="I1889" s="26">
        <v>45994</v>
      </c>
      <c r="J1889" s="25"/>
      <c r="K1889" s="25"/>
      <c r="L1889" s="27">
        <v>0</v>
      </c>
      <c r="M1889" s="26" t="s">
        <v>2</v>
      </c>
      <c r="N1889" s="25" t="str" cm="1">
        <f t="array" ref="N1889">_xlfn.IFS(L1889=100%,"выполнено",L1889=0%,"не выполнено",L1889&gt;0%,"в работе",L1889&lt;100%,"в работе")</f>
        <v>не выполнено</v>
      </c>
      <c r="O1889" s="25"/>
      <c r="P1889" s="25"/>
      <c r="Q1889" s="25" t="s">
        <v>1719</v>
      </c>
      <c r="R1889" s="25" t="s">
        <v>1719</v>
      </c>
      <c r="S1889" s="48" t="s">
        <v>1708</v>
      </c>
    </row>
    <row r="1890" spans="1:19" x14ac:dyDescent="0.25">
      <c r="A1890" s="47" t="s">
        <v>1693</v>
      </c>
      <c r="B1890" s="44">
        <v>5</v>
      </c>
      <c r="C1890" s="25" t="s">
        <v>1386</v>
      </c>
      <c r="D1890" s="25" t="s">
        <v>27</v>
      </c>
      <c r="E1890" s="26">
        <v>45895</v>
      </c>
      <c r="F1890" s="26">
        <v>45922</v>
      </c>
      <c r="G1890" s="25" t="s">
        <v>27</v>
      </c>
      <c r="H1890" s="26">
        <v>45967</v>
      </c>
      <c r="I1890" s="26">
        <v>45994</v>
      </c>
      <c r="J1890" s="25"/>
      <c r="K1890" s="25"/>
      <c r="L1890" s="27">
        <v>0</v>
      </c>
      <c r="M1890" s="26" t="s">
        <v>2</v>
      </c>
      <c r="N1890" s="25" t="str" cm="1">
        <f t="array" ref="N1890">_xlfn.IFS(L1890=100%,"выполнено",L1890=0%,"не выполнено",L1890&gt;0%,"в работе",L1890&lt;100%,"в работе")</f>
        <v>не выполнено</v>
      </c>
      <c r="O1890" s="25"/>
      <c r="P1890" s="25"/>
      <c r="Q1890" s="25" t="s">
        <v>1701</v>
      </c>
      <c r="R1890" s="25" t="s">
        <v>1702</v>
      </c>
      <c r="S1890" s="48" t="s">
        <v>1708</v>
      </c>
    </row>
    <row r="1891" spans="1:19" x14ac:dyDescent="0.25">
      <c r="A1891" s="47" t="s">
        <v>1693</v>
      </c>
      <c r="B1891" s="44">
        <v>5</v>
      </c>
      <c r="C1891" s="25" t="s">
        <v>1387</v>
      </c>
      <c r="D1891" s="25" t="s">
        <v>69</v>
      </c>
      <c r="E1891" s="26">
        <v>45898</v>
      </c>
      <c r="F1891" s="26">
        <v>45922</v>
      </c>
      <c r="G1891" s="25" t="s">
        <v>69</v>
      </c>
      <c r="H1891" s="26">
        <v>45972</v>
      </c>
      <c r="I1891" s="26">
        <v>45994</v>
      </c>
      <c r="J1891" s="25"/>
      <c r="K1891" s="25"/>
      <c r="L1891" s="27">
        <v>0</v>
      </c>
      <c r="M1891" s="26" t="s">
        <v>2</v>
      </c>
      <c r="N1891" s="25" t="str" cm="1">
        <f t="array" ref="N1891">_xlfn.IFS(L1891=100%,"выполнено",L1891=0%,"не выполнено",L1891&gt;0%,"в работе",L1891&lt;100%,"в работе")</f>
        <v>не выполнено</v>
      </c>
      <c r="O1891" s="25"/>
      <c r="P1891" s="25"/>
      <c r="Q1891" s="25" t="s">
        <v>1700</v>
      </c>
      <c r="R1891" s="25" t="s">
        <v>291</v>
      </c>
      <c r="S1891" s="48" t="s">
        <v>1708</v>
      </c>
    </row>
    <row r="1892" spans="1:19" x14ac:dyDescent="0.25">
      <c r="A1892" s="47" t="s">
        <v>1693</v>
      </c>
      <c r="B1892" s="44">
        <v>5</v>
      </c>
      <c r="C1892" s="25" t="s">
        <v>1388</v>
      </c>
      <c r="D1892" s="25" t="s">
        <v>69</v>
      </c>
      <c r="E1892" s="26">
        <v>45898</v>
      </c>
      <c r="F1892" s="26">
        <v>45922</v>
      </c>
      <c r="G1892" s="25" t="s">
        <v>69</v>
      </c>
      <c r="H1892" s="26">
        <v>45972</v>
      </c>
      <c r="I1892" s="26">
        <v>45994</v>
      </c>
      <c r="J1892" s="25"/>
      <c r="K1892" s="25"/>
      <c r="L1892" s="27">
        <v>0</v>
      </c>
      <c r="M1892" s="26" t="s">
        <v>2</v>
      </c>
      <c r="N1892" s="25" t="str" cm="1">
        <f t="array" ref="N1892">_xlfn.IFS(L1892=100%,"выполнено",L1892=0%,"не выполнено",L1892&gt;0%,"в работе",L1892&lt;100%,"в работе")</f>
        <v>не выполнено</v>
      </c>
      <c r="O1892" s="25"/>
      <c r="P1892" s="25"/>
      <c r="Q1892" s="25" t="s">
        <v>1696</v>
      </c>
      <c r="R1892" s="25" t="s">
        <v>204</v>
      </c>
      <c r="S1892" s="48" t="s">
        <v>1708</v>
      </c>
    </row>
    <row r="1893" spans="1:19" x14ac:dyDescent="0.25">
      <c r="A1893" s="47" t="s">
        <v>1693</v>
      </c>
      <c r="B1893" s="44">
        <v>5</v>
      </c>
      <c r="C1893" s="25" t="s">
        <v>1389</v>
      </c>
      <c r="D1893" s="25" t="s">
        <v>69</v>
      </c>
      <c r="E1893" s="26">
        <v>45898</v>
      </c>
      <c r="F1893" s="26">
        <v>45922</v>
      </c>
      <c r="G1893" s="25" t="s">
        <v>69</v>
      </c>
      <c r="H1893" s="26">
        <v>45972</v>
      </c>
      <c r="I1893" s="26">
        <v>45994</v>
      </c>
      <c r="J1893" s="25"/>
      <c r="K1893" s="25"/>
      <c r="L1893" s="27">
        <v>0</v>
      </c>
      <c r="M1893" s="26" t="s">
        <v>2</v>
      </c>
      <c r="N1893" s="25" t="str" cm="1">
        <f t="array" ref="N1893">_xlfn.IFS(L1893=100%,"выполнено",L1893=0%,"не выполнено",L1893&gt;0%,"в работе",L1893&lt;100%,"в работе")</f>
        <v>не выполнено</v>
      </c>
      <c r="O1893" s="25"/>
      <c r="P1893" s="25"/>
      <c r="Q1893" s="25" t="s">
        <v>1696</v>
      </c>
      <c r="R1893" s="25" t="s">
        <v>204</v>
      </c>
      <c r="S1893" s="48" t="s">
        <v>1708</v>
      </c>
    </row>
    <row r="1894" spans="1:19" x14ac:dyDescent="0.25">
      <c r="A1894" s="47" t="s">
        <v>1693</v>
      </c>
      <c r="B1894" s="44">
        <v>5</v>
      </c>
      <c r="C1894" s="25" t="s">
        <v>1390</v>
      </c>
      <c r="D1894" s="25" t="s">
        <v>69</v>
      </c>
      <c r="E1894" s="26">
        <v>45898</v>
      </c>
      <c r="F1894" s="26">
        <v>45922</v>
      </c>
      <c r="G1894" s="25" t="s">
        <v>69</v>
      </c>
      <c r="H1894" s="26">
        <v>45972</v>
      </c>
      <c r="I1894" s="26">
        <v>45994</v>
      </c>
      <c r="J1894" s="25"/>
      <c r="K1894" s="25"/>
      <c r="L1894" s="27">
        <v>0</v>
      </c>
      <c r="M1894" s="26" t="s">
        <v>2</v>
      </c>
      <c r="N1894" s="25" t="str" cm="1">
        <f t="array" ref="N1894">_xlfn.IFS(L1894=100%,"выполнено",L1894=0%,"не выполнено",L1894&gt;0%,"в работе",L1894&lt;100%,"в работе")</f>
        <v>не выполнено</v>
      </c>
      <c r="O1894" s="25"/>
      <c r="P1894" s="25"/>
      <c r="Q1894" s="25" t="s">
        <v>1696</v>
      </c>
      <c r="R1894" s="25" t="s">
        <v>204</v>
      </c>
      <c r="S1894" s="48" t="s">
        <v>1708</v>
      </c>
    </row>
    <row r="1895" spans="1:19" x14ac:dyDescent="0.25">
      <c r="A1895" s="47" t="s">
        <v>1693</v>
      </c>
      <c r="B1895" s="44">
        <v>4</v>
      </c>
      <c r="C1895" s="25" t="s">
        <v>1391</v>
      </c>
      <c r="D1895" s="25" t="s">
        <v>27</v>
      </c>
      <c r="E1895" s="26">
        <v>45895</v>
      </c>
      <c r="F1895" s="26">
        <v>45922</v>
      </c>
      <c r="G1895" s="25" t="s">
        <v>27</v>
      </c>
      <c r="H1895" s="26">
        <v>45967</v>
      </c>
      <c r="I1895" s="26">
        <v>45994</v>
      </c>
      <c r="J1895" s="25"/>
      <c r="K1895" s="25"/>
      <c r="L1895" s="27">
        <v>0</v>
      </c>
      <c r="M1895" s="26" t="s">
        <v>2</v>
      </c>
      <c r="N1895" s="25" t="str" cm="1">
        <f t="array" ref="N1895">_xlfn.IFS(L1895=100%,"выполнено",L1895=0%,"не выполнено",L1895&gt;0%,"в работе",L1895&lt;100%,"в работе")</f>
        <v>не выполнено</v>
      </c>
      <c r="O1895" s="25"/>
      <c r="P1895" s="25"/>
      <c r="Q1895" s="25" t="s">
        <v>1719</v>
      </c>
      <c r="R1895" s="25" t="s">
        <v>1719</v>
      </c>
      <c r="S1895" s="48" t="s">
        <v>1708</v>
      </c>
    </row>
    <row r="1896" spans="1:19" x14ac:dyDescent="0.25">
      <c r="A1896" s="47" t="s">
        <v>1693</v>
      </c>
      <c r="B1896" s="44">
        <v>5</v>
      </c>
      <c r="C1896" s="25" t="s">
        <v>1393</v>
      </c>
      <c r="D1896" s="25" t="s">
        <v>28</v>
      </c>
      <c r="E1896" s="26">
        <v>45902</v>
      </c>
      <c r="F1896" s="26">
        <v>45922</v>
      </c>
      <c r="G1896" s="25" t="s">
        <v>28</v>
      </c>
      <c r="H1896" s="26">
        <v>45974</v>
      </c>
      <c r="I1896" s="26">
        <v>45994</v>
      </c>
      <c r="J1896" s="25"/>
      <c r="K1896" s="25"/>
      <c r="L1896" s="27">
        <v>0</v>
      </c>
      <c r="M1896" s="26" t="s">
        <v>2</v>
      </c>
      <c r="N1896" s="25" t="str" cm="1">
        <f t="array" ref="N1896">_xlfn.IFS(L1896=100%,"выполнено",L1896=0%,"не выполнено",L1896&gt;0%,"в работе",L1896&lt;100%,"в работе")</f>
        <v>не выполнено</v>
      </c>
      <c r="O1896" s="25"/>
      <c r="P1896" s="25"/>
      <c r="Q1896" s="25" t="s">
        <v>1701</v>
      </c>
      <c r="R1896" s="25" t="s">
        <v>1702</v>
      </c>
      <c r="S1896" s="48" t="s">
        <v>1708</v>
      </c>
    </row>
    <row r="1897" spans="1:19" x14ac:dyDescent="0.25">
      <c r="A1897" s="47" t="s">
        <v>1693</v>
      </c>
      <c r="B1897" s="44">
        <v>5</v>
      </c>
      <c r="C1897" s="25" t="s">
        <v>1394</v>
      </c>
      <c r="D1897" s="25" t="s">
        <v>28</v>
      </c>
      <c r="E1897" s="26">
        <v>45902</v>
      </c>
      <c r="F1897" s="26">
        <v>45922</v>
      </c>
      <c r="G1897" s="25" t="s">
        <v>28</v>
      </c>
      <c r="H1897" s="26">
        <v>45974</v>
      </c>
      <c r="I1897" s="26">
        <v>45994</v>
      </c>
      <c r="J1897" s="25"/>
      <c r="K1897" s="25"/>
      <c r="L1897" s="27">
        <v>0</v>
      </c>
      <c r="M1897" s="26" t="s">
        <v>2</v>
      </c>
      <c r="N1897" s="25" t="str" cm="1">
        <f t="array" ref="N1897">_xlfn.IFS(L1897=100%,"выполнено",L1897=0%,"не выполнено",L1897&gt;0%,"в работе",L1897&lt;100%,"в работе")</f>
        <v>не выполнено</v>
      </c>
      <c r="O1897" s="25"/>
      <c r="P1897" s="25"/>
      <c r="Q1897" s="25" t="s">
        <v>1700</v>
      </c>
      <c r="R1897" s="25" t="s">
        <v>291</v>
      </c>
      <c r="S1897" s="48" t="s">
        <v>1708</v>
      </c>
    </row>
    <row r="1898" spans="1:19" x14ac:dyDescent="0.25">
      <c r="A1898" s="47" t="s">
        <v>1693</v>
      </c>
      <c r="B1898" s="44">
        <v>5</v>
      </c>
      <c r="C1898" s="25" t="s">
        <v>1395</v>
      </c>
      <c r="D1898" s="25" t="s">
        <v>28</v>
      </c>
      <c r="E1898" s="26">
        <v>45902</v>
      </c>
      <c r="F1898" s="26">
        <v>45922</v>
      </c>
      <c r="G1898" s="25" t="s">
        <v>28</v>
      </c>
      <c r="H1898" s="26">
        <v>45974</v>
      </c>
      <c r="I1898" s="26">
        <v>45994</v>
      </c>
      <c r="J1898" s="25"/>
      <c r="K1898" s="25"/>
      <c r="L1898" s="27">
        <v>0</v>
      </c>
      <c r="M1898" s="26" t="s">
        <v>2</v>
      </c>
      <c r="N1898" s="25" t="str" cm="1">
        <f t="array" ref="N1898">_xlfn.IFS(L1898=100%,"выполнено",L1898=0%,"не выполнено",L1898&gt;0%,"в работе",L1898&lt;100%,"в работе")</f>
        <v>не выполнено</v>
      </c>
      <c r="O1898" s="25"/>
      <c r="P1898" s="25"/>
      <c r="Q1898" s="25" t="s">
        <v>1696</v>
      </c>
      <c r="R1898" s="25" t="s">
        <v>204</v>
      </c>
      <c r="S1898" s="48" t="s">
        <v>1708</v>
      </c>
    </row>
    <row r="1899" spans="1:19" x14ac:dyDescent="0.25">
      <c r="A1899" s="47" t="s">
        <v>1693</v>
      </c>
      <c r="B1899" s="44">
        <v>5</v>
      </c>
      <c r="C1899" s="25" t="s">
        <v>1396</v>
      </c>
      <c r="D1899" s="25" t="s">
        <v>28</v>
      </c>
      <c r="E1899" s="26">
        <v>45902</v>
      </c>
      <c r="F1899" s="26">
        <v>45922</v>
      </c>
      <c r="G1899" s="25" t="s">
        <v>28</v>
      </c>
      <c r="H1899" s="26">
        <v>45974</v>
      </c>
      <c r="I1899" s="26">
        <v>45994</v>
      </c>
      <c r="J1899" s="25"/>
      <c r="K1899" s="25"/>
      <c r="L1899" s="27">
        <v>0</v>
      </c>
      <c r="M1899" s="26" t="s">
        <v>2</v>
      </c>
      <c r="N1899" s="25" t="str" cm="1">
        <f t="array" ref="N1899">_xlfn.IFS(L1899=100%,"выполнено",L1899=0%,"не выполнено",L1899&gt;0%,"в работе",L1899&lt;100%,"в работе")</f>
        <v>не выполнено</v>
      </c>
      <c r="O1899" s="25"/>
      <c r="P1899" s="25"/>
      <c r="Q1899" s="25" t="s">
        <v>1696</v>
      </c>
      <c r="R1899" s="25" t="s">
        <v>204</v>
      </c>
      <c r="S1899" s="48" t="s">
        <v>1708</v>
      </c>
    </row>
    <row r="1900" spans="1:19" x14ac:dyDescent="0.25">
      <c r="A1900" s="47" t="s">
        <v>1693</v>
      </c>
      <c r="B1900" s="44">
        <v>5</v>
      </c>
      <c r="C1900" s="25" t="s">
        <v>1392</v>
      </c>
      <c r="D1900" s="25" t="s">
        <v>27</v>
      </c>
      <c r="E1900" s="26">
        <v>45895</v>
      </c>
      <c r="F1900" s="26">
        <v>45922</v>
      </c>
      <c r="G1900" s="25" t="s">
        <v>27</v>
      </c>
      <c r="H1900" s="26">
        <v>45967</v>
      </c>
      <c r="I1900" s="26">
        <v>45994</v>
      </c>
      <c r="J1900" s="25"/>
      <c r="K1900" s="25"/>
      <c r="L1900" s="27">
        <v>0</v>
      </c>
      <c r="M1900" s="26" t="s">
        <v>2</v>
      </c>
      <c r="N1900" s="25" t="str" cm="1">
        <f t="array" ref="N1900">_xlfn.IFS(L1900=100%,"выполнено",L1900=0%,"не выполнено",L1900&gt;0%,"в работе",L1900&lt;100%,"в работе")</f>
        <v>не выполнено</v>
      </c>
      <c r="O1900" s="25"/>
      <c r="P1900" s="25"/>
      <c r="Q1900" s="25" t="s">
        <v>1696</v>
      </c>
      <c r="R1900" s="25" t="s">
        <v>204</v>
      </c>
      <c r="S1900" s="48" t="s">
        <v>1708</v>
      </c>
    </row>
    <row r="1901" spans="1:19" x14ac:dyDescent="0.25">
      <c r="A1901" s="47" t="s">
        <v>1693</v>
      </c>
      <c r="B1901" s="44">
        <v>4</v>
      </c>
      <c r="C1901" s="25" t="s">
        <v>1397</v>
      </c>
      <c r="D1901" s="25" t="s">
        <v>27</v>
      </c>
      <c r="E1901" s="26">
        <v>45895</v>
      </c>
      <c r="F1901" s="26">
        <v>45922</v>
      </c>
      <c r="G1901" s="25" t="s">
        <v>27</v>
      </c>
      <c r="H1901" s="26">
        <v>45967</v>
      </c>
      <c r="I1901" s="26">
        <v>45994</v>
      </c>
      <c r="J1901" s="25"/>
      <c r="K1901" s="25"/>
      <c r="L1901" s="27">
        <v>0</v>
      </c>
      <c r="M1901" s="26" t="s">
        <v>2</v>
      </c>
      <c r="N1901" s="25" t="str" cm="1">
        <f t="array" ref="N1901">_xlfn.IFS(L1901=100%,"выполнено",L1901=0%,"не выполнено",L1901&gt;0%,"в работе",L1901&lt;100%,"в работе")</f>
        <v>не выполнено</v>
      </c>
      <c r="O1901" s="25"/>
      <c r="P1901" s="25"/>
      <c r="Q1901" s="25" t="s">
        <v>465</v>
      </c>
      <c r="R1901" s="25" t="s">
        <v>465</v>
      </c>
      <c r="S1901" s="48" t="s">
        <v>1708</v>
      </c>
    </row>
    <row r="1902" spans="1:19" x14ac:dyDescent="0.25">
      <c r="A1902" s="47" t="s">
        <v>1693</v>
      </c>
      <c r="B1902" s="44">
        <v>5</v>
      </c>
      <c r="C1902" s="25" t="s">
        <v>1398</v>
      </c>
      <c r="D1902" s="25" t="s">
        <v>27</v>
      </c>
      <c r="E1902" s="26">
        <v>45895</v>
      </c>
      <c r="F1902" s="26">
        <v>45922</v>
      </c>
      <c r="G1902" s="25" t="s">
        <v>27</v>
      </c>
      <c r="H1902" s="26">
        <v>45967</v>
      </c>
      <c r="I1902" s="26">
        <v>45994</v>
      </c>
      <c r="J1902" s="25"/>
      <c r="K1902" s="25"/>
      <c r="L1902" s="27">
        <v>0</v>
      </c>
      <c r="M1902" s="26" t="s">
        <v>2</v>
      </c>
      <c r="N1902" s="25" t="str" cm="1">
        <f t="array" ref="N1902">_xlfn.IFS(L1902=100%,"выполнено",L1902=0%,"не выполнено",L1902&gt;0%,"в работе",L1902&lt;100%,"в работе")</f>
        <v>не выполнено</v>
      </c>
      <c r="O1902" s="25"/>
      <c r="P1902" s="25"/>
      <c r="Q1902" s="25" t="s">
        <v>1701</v>
      </c>
      <c r="R1902" s="25" t="s">
        <v>1702</v>
      </c>
      <c r="S1902" s="48" t="s">
        <v>1708</v>
      </c>
    </row>
    <row r="1903" spans="1:19" x14ac:dyDescent="0.25">
      <c r="A1903" s="47" t="s">
        <v>1693</v>
      </c>
      <c r="B1903" s="44">
        <v>5</v>
      </c>
      <c r="C1903" s="25" t="s">
        <v>1399</v>
      </c>
      <c r="D1903" s="25" t="s">
        <v>27</v>
      </c>
      <c r="E1903" s="26">
        <v>45895</v>
      </c>
      <c r="F1903" s="26">
        <v>45922</v>
      </c>
      <c r="G1903" s="25" t="s">
        <v>27</v>
      </c>
      <c r="H1903" s="26">
        <v>45967</v>
      </c>
      <c r="I1903" s="26">
        <v>45994</v>
      </c>
      <c r="J1903" s="25"/>
      <c r="K1903" s="25"/>
      <c r="L1903" s="27">
        <v>0</v>
      </c>
      <c r="M1903" s="26" t="s">
        <v>2</v>
      </c>
      <c r="N1903" s="25" t="str" cm="1">
        <f t="array" ref="N1903">_xlfn.IFS(L1903=100%,"выполнено",L1903=0%,"не выполнено",L1903&gt;0%,"в работе",L1903&lt;100%,"в работе")</f>
        <v>не выполнено</v>
      </c>
      <c r="O1903" s="25"/>
      <c r="P1903" s="25"/>
      <c r="Q1903" s="25" t="s">
        <v>1700</v>
      </c>
      <c r="R1903" s="25" t="s">
        <v>291</v>
      </c>
      <c r="S1903" s="48" t="s">
        <v>1708</v>
      </c>
    </row>
    <row r="1904" spans="1:19" x14ac:dyDescent="0.25">
      <c r="A1904" s="47" t="s">
        <v>1693</v>
      </c>
      <c r="B1904" s="44">
        <v>4</v>
      </c>
      <c r="C1904" s="25" t="s">
        <v>1592</v>
      </c>
      <c r="D1904" s="25" t="s">
        <v>38</v>
      </c>
      <c r="E1904" s="26">
        <v>45890</v>
      </c>
      <c r="F1904" s="26">
        <v>45922</v>
      </c>
      <c r="G1904" s="25" t="s">
        <v>38</v>
      </c>
      <c r="H1904" s="26">
        <v>45964</v>
      </c>
      <c r="I1904" s="26">
        <v>45994</v>
      </c>
      <c r="J1904" s="25"/>
      <c r="K1904" s="25"/>
      <c r="L1904" s="27">
        <v>0</v>
      </c>
      <c r="M1904" s="26" t="s">
        <v>2</v>
      </c>
      <c r="N1904" s="25" t="str" cm="1">
        <f t="array" ref="N1904">_xlfn.IFS(L1904=100%,"выполнено",L1904=0%,"не выполнено",L1904&gt;0%,"в работе",L1904&lt;100%,"в работе")</f>
        <v>не выполнено</v>
      </c>
      <c r="O1904" s="25"/>
      <c r="P1904" s="25"/>
      <c r="Q1904" s="25" t="s">
        <v>1719</v>
      </c>
      <c r="R1904" s="25" t="s">
        <v>1719</v>
      </c>
      <c r="S1904" s="48" t="s">
        <v>1708</v>
      </c>
    </row>
    <row r="1905" spans="1:19" x14ac:dyDescent="0.25">
      <c r="A1905" s="47" t="s">
        <v>1693</v>
      </c>
      <c r="B1905" s="44">
        <v>5</v>
      </c>
      <c r="C1905" s="25" t="s">
        <v>1401</v>
      </c>
      <c r="D1905" s="25" t="s">
        <v>38</v>
      </c>
      <c r="E1905" s="26">
        <v>45890</v>
      </c>
      <c r="F1905" s="26">
        <v>45922</v>
      </c>
      <c r="G1905" s="25" t="s">
        <v>38</v>
      </c>
      <c r="H1905" s="26">
        <v>45964</v>
      </c>
      <c r="I1905" s="26">
        <v>45994</v>
      </c>
      <c r="J1905" s="25"/>
      <c r="K1905" s="25"/>
      <c r="L1905" s="27">
        <v>0</v>
      </c>
      <c r="M1905" s="26" t="s">
        <v>2</v>
      </c>
      <c r="N1905" s="25" t="str" cm="1">
        <f t="array" ref="N1905">_xlfn.IFS(L1905=100%,"выполнено",L1905=0%,"не выполнено",L1905&gt;0%,"в работе",L1905&lt;100%,"в работе")</f>
        <v>не выполнено</v>
      </c>
      <c r="O1905" s="25"/>
      <c r="P1905" s="25"/>
      <c r="Q1905" s="25" t="s">
        <v>1701</v>
      </c>
      <c r="R1905" s="25" t="s">
        <v>1702</v>
      </c>
      <c r="S1905" s="48" t="s">
        <v>1708</v>
      </c>
    </row>
    <row r="1906" spans="1:19" x14ac:dyDescent="0.25">
      <c r="A1906" s="47" t="s">
        <v>1693</v>
      </c>
      <c r="B1906" s="44">
        <v>5</v>
      </c>
      <c r="C1906" s="25" t="s">
        <v>1402</v>
      </c>
      <c r="D1906" s="25" t="s">
        <v>38</v>
      </c>
      <c r="E1906" s="26">
        <v>45890</v>
      </c>
      <c r="F1906" s="26">
        <v>45922</v>
      </c>
      <c r="G1906" s="25" t="s">
        <v>38</v>
      </c>
      <c r="H1906" s="26">
        <v>45964</v>
      </c>
      <c r="I1906" s="26">
        <v>45994</v>
      </c>
      <c r="J1906" s="25"/>
      <c r="K1906" s="25"/>
      <c r="L1906" s="27">
        <v>0</v>
      </c>
      <c r="M1906" s="26" t="s">
        <v>2</v>
      </c>
      <c r="N1906" s="25" t="str" cm="1">
        <f t="array" ref="N1906">_xlfn.IFS(L1906=100%,"выполнено",L1906=0%,"не выполнено",L1906&gt;0%,"в работе",L1906&lt;100%,"в работе")</f>
        <v>не выполнено</v>
      </c>
      <c r="O1906" s="25"/>
      <c r="P1906" s="25"/>
      <c r="Q1906" s="25" t="s">
        <v>1700</v>
      </c>
      <c r="R1906" s="25" t="s">
        <v>291</v>
      </c>
      <c r="S1906" s="48" t="s">
        <v>1708</v>
      </c>
    </row>
    <row r="1907" spans="1:19" x14ac:dyDescent="0.25">
      <c r="A1907" s="47" t="s">
        <v>1693</v>
      </c>
      <c r="B1907" s="44">
        <v>5</v>
      </c>
      <c r="C1907" s="25" t="s">
        <v>1403</v>
      </c>
      <c r="D1907" s="25" t="s">
        <v>38</v>
      </c>
      <c r="E1907" s="26">
        <v>45890</v>
      </c>
      <c r="F1907" s="26">
        <v>45922</v>
      </c>
      <c r="G1907" s="25" t="s">
        <v>38</v>
      </c>
      <c r="H1907" s="26">
        <v>45964</v>
      </c>
      <c r="I1907" s="26">
        <v>45994</v>
      </c>
      <c r="J1907" s="25"/>
      <c r="K1907" s="25"/>
      <c r="L1907" s="27">
        <v>0</v>
      </c>
      <c r="M1907" s="26" t="s">
        <v>2</v>
      </c>
      <c r="N1907" s="25" t="str" cm="1">
        <f t="array" ref="N1907">_xlfn.IFS(L1907=100%,"выполнено",L1907=0%,"не выполнено",L1907&gt;0%,"в работе",L1907&lt;100%,"в работе")</f>
        <v>не выполнено</v>
      </c>
      <c r="O1907" s="25"/>
      <c r="P1907" s="25"/>
      <c r="Q1907" s="25" t="s">
        <v>1696</v>
      </c>
      <c r="R1907" s="25" t="s">
        <v>204</v>
      </c>
      <c r="S1907" s="48" t="s">
        <v>1708</v>
      </c>
    </row>
    <row r="1908" spans="1:19" x14ac:dyDescent="0.25">
      <c r="A1908" s="47" t="s">
        <v>1693</v>
      </c>
      <c r="B1908" s="44">
        <v>4</v>
      </c>
      <c r="C1908" s="25" t="s">
        <v>1404</v>
      </c>
      <c r="D1908" s="25" t="s">
        <v>27</v>
      </c>
      <c r="E1908" s="26">
        <v>45895</v>
      </c>
      <c r="F1908" s="26">
        <v>45922</v>
      </c>
      <c r="G1908" s="25" t="s">
        <v>27</v>
      </c>
      <c r="H1908" s="26">
        <v>45967</v>
      </c>
      <c r="I1908" s="26">
        <v>45994</v>
      </c>
      <c r="J1908" s="25"/>
      <c r="K1908" s="25"/>
      <c r="L1908" s="27">
        <v>0</v>
      </c>
      <c r="M1908" s="26" t="s">
        <v>2</v>
      </c>
      <c r="N1908" s="25" t="str" cm="1">
        <f t="array" ref="N1908">_xlfn.IFS(L1908=100%,"выполнено",L1908=0%,"не выполнено",L1908&gt;0%,"в работе",L1908&lt;100%,"в работе")</f>
        <v>не выполнено</v>
      </c>
      <c r="O1908" s="25"/>
      <c r="P1908" s="25"/>
      <c r="Q1908" s="25" t="s">
        <v>465</v>
      </c>
      <c r="R1908" s="25" t="s">
        <v>465</v>
      </c>
      <c r="S1908" s="48" t="s">
        <v>1708</v>
      </c>
    </row>
    <row r="1909" spans="1:19" x14ac:dyDescent="0.25">
      <c r="A1909" s="47" t="s">
        <v>1693</v>
      </c>
      <c r="B1909" s="44">
        <v>5</v>
      </c>
      <c r="C1909" s="25" t="s">
        <v>1405</v>
      </c>
      <c r="D1909" s="25" t="s">
        <v>27</v>
      </c>
      <c r="E1909" s="26">
        <v>45895</v>
      </c>
      <c r="F1909" s="26">
        <v>45922</v>
      </c>
      <c r="G1909" s="25" t="s">
        <v>27</v>
      </c>
      <c r="H1909" s="26">
        <v>45967</v>
      </c>
      <c r="I1909" s="26">
        <v>45994</v>
      </c>
      <c r="J1909" s="25"/>
      <c r="K1909" s="25"/>
      <c r="L1909" s="27">
        <v>0</v>
      </c>
      <c r="M1909" s="26" t="s">
        <v>2</v>
      </c>
      <c r="N1909" s="25" t="str" cm="1">
        <f t="array" ref="N1909">_xlfn.IFS(L1909=100%,"выполнено",L1909=0%,"не выполнено",L1909&gt;0%,"в работе",L1909&lt;100%,"в работе")</f>
        <v>не выполнено</v>
      </c>
      <c r="O1909" s="25"/>
      <c r="P1909" s="25"/>
      <c r="Q1909" s="25" t="s">
        <v>1701</v>
      </c>
      <c r="R1909" s="25" t="s">
        <v>1702</v>
      </c>
      <c r="S1909" s="48" t="s">
        <v>1708</v>
      </c>
    </row>
    <row r="1910" spans="1:19" x14ac:dyDescent="0.25">
      <c r="A1910" s="47" t="s">
        <v>1693</v>
      </c>
      <c r="B1910" s="44">
        <v>5</v>
      </c>
      <c r="C1910" s="25" t="s">
        <v>1406</v>
      </c>
      <c r="D1910" s="25" t="s">
        <v>27</v>
      </c>
      <c r="E1910" s="26">
        <v>45895</v>
      </c>
      <c r="F1910" s="26">
        <v>45922</v>
      </c>
      <c r="G1910" s="25" t="s">
        <v>27</v>
      </c>
      <c r="H1910" s="26">
        <v>45967</v>
      </c>
      <c r="I1910" s="26">
        <v>45994</v>
      </c>
      <c r="J1910" s="25"/>
      <c r="K1910" s="25"/>
      <c r="L1910" s="27">
        <v>0</v>
      </c>
      <c r="M1910" s="26" t="s">
        <v>2</v>
      </c>
      <c r="N1910" s="25" t="str" cm="1">
        <f t="array" ref="N1910">_xlfn.IFS(L1910=100%,"выполнено",L1910=0%,"не выполнено",L1910&gt;0%,"в работе",L1910&lt;100%,"в работе")</f>
        <v>не выполнено</v>
      </c>
      <c r="O1910" s="25"/>
      <c r="P1910" s="25"/>
      <c r="Q1910" s="25" t="s">
        <v>1700</v>
      </c>
      <c r="R1910" s="25" t="s">
        <v>291</v>
      </c>
      <c r="S1910" s="48" t="s">
        <v>1708</v>
      </c>
    </row>
    <row r="1911" spans="1:19" x14ac:dyDescent="0.25">
      <c r="A1911" s="47" t="s">
        <v>1693</v>
      </c>
      <c r="B1911" s="44">
        <v>5</v>
      </c>
      <c r="C1911" s="25" t="s">
        <v>1407</v>
      </c>
      <c r="D1911" s="25" t="s">
        <v>27</v>
      </c>
      <c r="E1911" s="26">
        <v>45895</v>
      </c>
      <c r="F1911" s="26">
        <v>45922</v>
      </c>
      <c r="G1911" s="25" t="s">
        <v>27</v>
      </c>
      <c r="H1911" s="26">
        <v>45967</v>
      </c>
      <c r="I1911" s="26">
        <v>45994</v>
      </c>
      <c r="J1911" s="25"/>
      <c r="K1911" s="25"/>
      <c r="L1911" s="27">
        <v>0</v>
      </c>
      <c r="M1911" s="26" t="s">
        <v>2</v>
      </c>
      <c r="N1911" s="25" t="str" cm="1">
        <f t="array" ref="N1911">_xlfn.IFS(L1911=100%,"выполнено",L1911=0%,"не выполнено",L1911&gt;0%,"в работе",L1911&lt;100%,"в работе")</f>
        <v>не выполнено</v>
      </c>
      <c r="O1911" s="25"/>
      <c r="P1911" s="25"/>
      <c r="Q1911" s="25" t="s">
        <v>1696</v>
      </c>
      <c r="R1911" s="25" t="s">
        <v>204</v>
      </c>
      <c r="S1911" s="48" t="s">
        <v>1708</v>
      </c>
    </row>
    <row r="1912" spans="1:19" x14ac:dyDescent="0.25">
      <c r="A1912" s="47" t="s">
        <v>1693</v>
      </c>
      <c r="B1912" s="44">
        <v>4</v>
      </c>
      <c r="C1912" s="25" t="s">
        <v>1408</v>
      </c>
      <c r="D1912" s="25" t="s">
        <v>27</v>
      </c>
      <c r="E1912" s="26">
        <v>45895</v>
      </c>
      <c r="F1912" s="26">
        <v>45922</v>
      </c>
      <c r="G1912" s="25" t="s">
        <v>27</v>
      </c>
      <c r="H1912" s="26">
        <v>45967</v>
      </c>
      <c r="I1912" s="26">
        <v>45994</v>
      </c>
      <c r="J1912" s="25"/>
      <c r="K1912" s="25"/>
      <c r="L1912" s="27">
        <v>0</v>
      </c>
      <c r="M1912" s="26" t="s">
        <v>2</v>
      </c>
      <c r="N1912" s="25" t="str" cm="1">
        <f t="array" ref="N1912">_xlfn.IFS(L1912=100%,"выполнено",L1912=0%,"не выполнено",L1912&gt;0%,"в работе",L1912&lt;100%,"в работе")</f>
        <v>не выполнено</v>
      </c>
      <c r="O1912" s="25"/>
      <c r="P1912" s="25"/>
      <c r="Q1912" s="25" t="s">
        <v>465</v>
      </c>
      <c r="R1912" s="25" t="s">
        <v>465</v>
      </c>
      <c r="S1912" s="48" t="s">
        <v>1708</v>
      </c>
    </row>
    <row r="1913" spans="1:19" x14ac:dyDescent="0.25">
      <c r="A1913" s="47" t="s">
        <v>1693</v>
      </c>
      <c r="B1913" s="44">
        <v>5</v>
      </c>
      <c r="C1913" s="25" t="s">
        <v>1409</v>
      </c>
      <c r="D1913" s="25" t="s">
        <v>27</v>
      </c>
      <c r="E1913" s="26">
        <v>45895</v>
      </c>
      <c r="F1913" s="26">
        <v>45922</v>
      </c>
      <c r="G1913" s="25" t="s">
        <v>27</v>
      </c>
      <c r="H1913" s="26">
        <v>45967</v>
      </c>
      <c r="I1913" s="26">
        <v>45994</v>
      </c>
      <c r="J1913" s="25"/>
      <c r="K1913" s="25"/>
      <c r="L1913" s="27">
        <v>0</v>
      </c>
      <c r="M1913" s="26" t="s">
        <v>2</v>
      </c>
      <c r="N1913" s="25" t="str" cm="1">
        <f t="array" ref="N1913">_xlfn.IFS(L1913=100%,"выполнено",L1913=0%,"не выполнено",L1913&gt;0%,"в работе",L1913&lt;100%,"в работе")</f>
        <v>не выполнено</v>
      </c>
      <c r="O1913" s="25"/>
      <c r="P1913" s="25"/>
      <c r="Q1913" s="25" t="s">
        <v>1701</v>
      </c>
      <c r="R1913" s="25" t="s">
        <v>1702</v>
      </c>
      <c r="S1913" s="48" t="s">
        <v>1708</v>
      </c>
    </row>
    <row r="1914" spans="1:19" x14ac:dyDescent="0.25">
      <c r="A1914" s="47" t="s">
        <v>1693</v>
      </c>
      <c r="B1914" s="44">
        <v>5</v>
      </c>
      <c r="C1914" s="25" t="s">
        <v>1410</v>
      </c>
      <c r="D1914" s="25" t="s">
        <v>27</v>
      </c>
      <c r="E1914" s="26">
        <v>45895</v>
      </c>
      <c r="F1914" s="26">
        <v>45922</v>
      </c>
      <c r="G1914" s="25" t="s">
        <v>27</v>
      </c>
      <c r="H1914" s="26">
        <v>45967</v>
      </c>
      <c r="I1914" s="26">
        <v>45994</v>
      </c>
      <c r="J1914" s="25"/>
      <c r="K1914" s="25"/>
      <c r="L1914" s="27">
        <v>0</v>
      </c>
      <c r="M1914" s="26" t="s">
        <v>2</v>
      </c>
      <c r="N1914" s="25" t="str" cm="1">
        <f t="array" ref="N1914">_xlfn.IFS(L1914=100%,"выполнено",L1914=0%,"не выполнено",L1914&gt;0%,"в работе",L1914&lt;100%,"в работе")</f>
        <v>не выполнено</v>
      </c>
      <c r="O1914" s="25"/>
      <c r="P1914" s="25"/>
      <c r="Q1914" s="25" t="s">
        <v>1700</v>
      </c>
      <c r="R1914" s="25" t="s">
        <v>291</v>
      </c>
      <c r="S1914" s="48" t="s">
        <v>1708</v>
      </c>
    </row>
    <row r="1915" spans="1:19" x14ac:dyDescent="0.25">
      <c r="A1915" s="47" t="s">
        <v>1693</v>
      </c>
      <c r="B1915" s="44">
        <v>5</v>
      </c>
      <c r="C1915" s="25" t="s">
        <v>1411</v>
      </c>
      <c r="D1915" s="25" t="s">
        <v>27</v>
      </c>
      <c r="E1915" s="26">
        <v>45895</v>
      </c>
      <c r="F1915" s="26">
        <v>45922</v>
      </c>
      <c r="G1915" s="25" t="s">
        <v>27</v>
      </c>
      <c r="H1915" s="26">
        <v>45967</v>
      </c>
      <c r="I1915" s="26">
        <v>45994</v>
      </c>
      <c r="J1915" s="25"/>
      <c r="K1915" s="25"/>
      <c r="L1915" s="27">
        <v>0</v>
      </c>
      <c r="M1915" s="26" t="s">
        <v>2</v>
      </c>
      <c r="N1915" s="25" t="str" cm="1">
        <f t="array" ref="N1915">_xlfn.IFS(L1915=100%,"выполнено",L1915=0%,"не выполнено",L1915&gt;0%,"в работе",L1915&lt;100%,"в работе")</f>
        <v>не выполнено</v>
      </c>
      <c r="O1915" s="25"/>
      <c r="P1915" s="25"/>
      <c r="Q1915" s="25" t="s">
        <v>1696</v>
      </c>
      <c r="R1915" s="25" t="s">
        <v>204</v>
      </c>
      <c r="S1915" s="48" t="s">
        <v>1708</v>
      </c>
    </row>
    <row r="1916" spans="1:19" x14ac:dyDescent="0.25">
      <c r="A1916" s="47" t="s">
        <v>1693</v>
      </c>
      <c r="B1916" s="44">
        <v>4</v>
      </c>
      <c r="C1916" s="25" t="s">
        <v>1412</v>
      </c>
      <c r="D1916" s="25" t="s">
        <v>38</v>
      </c>
      <c r="E1916" s="26">
        <v>45890</v>
      </c>
      <c r="F1916" s="26">
        <v>45922</v>
      </c>
      <c r="G1916" s="25" t="s">
        <v>38</v>
      </c>
      <c r="H1916" s="26">
        <v>45964</v>
      </c>
      <c r="I1916" s="26">
        <v>45994</v>
      </c>
      <c r="J1916" s="25"/>
      <c r="K1916" s="25"/>
      <c r="L1916" s="27">
        <v>0</v>
      </c>
      <c r="M1916" s="26" t="s">
        <v>2</v>
      </c>
      <c r="N1916" s="25" t="str" cm="1">
        <f t="array" ref="N1916">_xlfn.IFS(L1916=100%,"выполнено",L1916=0%,"не выполнено",L1916&gt;0%,"в работе",L1916&lt;100%,"в работе")</f>
        <v>не выполнено</v>
      </c>
      <c r="O1916" s="25"/>
      <c r="P1916" s="25"/>
      <c r="Q1916" s="25" t="s">
        <v>465</v>
      </c>
      <c r="R1916" s="25" t="s">
        <v>465</v>
      </c>
      <c r="S1916" s="48" t="s">
        <v>1708</v>
      </c>
    </row>
    <row r="1917" spans="1:19" x14ac:dyDescent="0.25">
      <c r="A1917" s="47" t="s">
        <v>1693</v>
      </c>
      <c r="B1917" s="44">
        <v>5</v>
      </c>
      <c r="C1917" s="25" t="s">
        <v>1413</v>
      </c>
      <c r="D1917" s="25" t="s">
        <v>38</v>
      </c>
      <c r="E1917" s="26">
        <v>45890</v>
      </c>
      <c r="F1917" s="26">
        <v>45922</v>
      </c>
      <c r="G1917" s="25" t="s">
        <v>38</v>
      </c>
      <c r="H1917" s="26">
        <v>45964</v>
      </c>
      <c r="I1917" s="26">
        <v>45994</v>
      </c>
      <c r="J1917" s="25"/>
      <c r="K1917" s="25"/>
      <c r="L1917" s="27">
        <v>0</v>
      </c>
      <c r="M1917" s="26" t="s">
        <v>2</v>
      </c>
      <c r="N1917" s="25" t="str" cm="1">
        <f t="array" ref="N1917">_xlfn.IFS(L1917=100%,"выполнено",L1917=0%,"не выполнено",L1917&gt;0%,"в работе",L1917&lt;100%,"в работе")</f>
        <v>не выполнено</v>
      </c>
      <c r="O1917" s="25"/>
      <c r="P1917" s="25"/>
      <c r="Q1917" s="25" t="s">
        <v>1696</v>
      </c>
      <c r="R1917" s="25" t="s">
        <v>204</v>
      </c>
      <c r="S1917" s="48" t="s">
        <v>1708</v>
      </c>
    </row>
    <row r="1918" spans="1:19" x14ac:dyDescent="0.25">
      <c r="A1918" s="47" t="s">
        <v>1693</v>
      </c>
      <c r="B1918" s="44">
        <v>5</v>
      </c>
      <c r="C1918" s="25" t="s">
        <v>1414</v>
      </c>
      <c r="D1918" s="25" t="s">
        <v>27</v>
      </c>
      <c r="E1918" s="26">
        <v>45895</v>
      </c>
      <c r="F1918" s="26">
        <v>45922</v>
      </c>
      <c r="G1918" s="25" t="s">
        <v>27</v>
      </c>
      <c r="H1918" s="26">
        <v>45967</v>
      </c>
      <c r="I1918" s="26">
        <v>45994</v>
      </c>
      <c r="J1918" s="25"/>
      <c r="K1918" s="25"/>
      <c r="L1918" s="27">
        <v>0</v>
      </c>
      <c r="M1918" s="26" t="s">
        <v>2</v>
      </c>
      <c r="N1918" s="25" t="str" cm="1">
        <f t="array" ref="N1918">_xlfn.IFS(L1918=100%,"выполнено",L1918=0%,"не выполнено",L1918&gt;0%,"в работе",L1918&lt;100%,"в работе")</f>
        <v>не выполнено</v>
      </c>
      <c r="O1918" s="25"/>
      <c r="P1918" s="25"/>
      <c r="Q1918" s="25" t="s">
        <v>1700</v>
      </c>
      <c r="R1918" s="25" t="s">
        <v>291</v>
      </c>
      <c r="S1918" s="48" t="s">
        <v>1708</v>
      </c>
    </row>
    <row r="1919" spans="1:19" x14ac:dyDescent="0.25">
      <c r="A1919" s="47" t="s">
        <v>1693</v>
      </c>
      <c r="B1919" s="44">
        <v>4</v>
      </c>
      <c r="C1919" s="25" t="s">
        <v>1415</v>
      </c>
      <c r="D1919" s="25" t="s">
        <v>303</v>
      </c>
      <c r="E1919" s="26">
        <v>45875</v>
      </c>
      <c r="F1919" s="26">
        <v>45922</v>
      </c>
      <c r="G1919" s="25" t="s">
        <v>303</v>
      </c>
      <c r="H1919" s="26">
        <v>45947</v>
      </c>
      <c r="I1919" s="26">
        <v>45994</v>
      </c>
      <c r="J1919" s="25"/>
      <c r="K1919" s="25"/>
      <c r="L1919" s="27">
        <v>0</v>
      </c>
      <c r="M1919" s="26" t="s">
        <v>2</v>
      </c>
      <c r="N1919" s="25" t="str" cm="1">
        <f t="array" ref="N1919">_xlfn.IFS(L1919=100%,"выполнено",L1919=0%,"не выполнено",L1919&gt;0%,"в работе",L1919&lt;100%,"в работе")</f>
        <v>не выполнено</v>
      </c>
      <c r="O1919" s="25"/>
      <c r="P1919" s="25"/>
      <c r="Q1919" s="25" t="s">
        <v>1696</v>
      </c>
      <c r="R1919" s="25" t="s">
        <v>204</v>
      </c>
      <c r="S1919" s="48" t="s">
        <v>1708</v>
      </c>
    </row>
    <row r="1920" spans="1:19" x14ac:dyDescent="0.25">
      <c r="A1920" s="47" t="s">
        <v>1693</v>
      </c>
      <c r="B1920" s="44">
        <v>5</v>
      </c>
      <c r="C1920" s="25" t="s">
        <v>1416</v>
      </c>
      <c r="D1920" s="25" t="s">
        <v>303</v>
      </c>
      <c r="E1920" s="26">
        <v>45875</v>
      </c>
      <c r="F1920" s="26">
        <v>45922</v>
      </c>
      <c r="G1920" s="25" t="s">
        <v>303</v>
      </c>
      <c r="H1920" s="26">
        <v>45947</v>
      </c>
      <c r="I1920" s="26">
        <v>45994</v>
      </c>
      <c r="J1920" s="25"/>
      <c r="K1920" s="25"/>
      <c r="L1920" s="27">
        <v>0</v>
      </c>
      <c r="M1920" s="26" t="s">
        <v>2</v>
      </c>
      <c r="N1920" s="25" t="str" cm="1">
        <f t="array" ref="N1920">_xlfn.IFS(L1920=100%,"выполнено",L1920=0%,"не выполнено",L1920&gt;0%,"в работе",L1920&lt;100%,"в работе")</f>
        <v>не выполнено</v>
      </c>
      <c r="O1920" s="25"/>
      <c r="P1920" s="25"/>
      <c r="Q1920" s="25" t="s">
        <v>1700</v>
      </c>
      <c r="R1920" s="25" t="s">
        <v>291</v>
      </c>
      <c r="S1920" s="48" t="s">
        <v>1708</v>
      </c>
    </row>
    <row r="1921" spans="1:19" x14ac:dyDescent="0.25">
      <c r="A1921" s="47" t="s">
        <v>1693</v>
      </c>
      <c r="B1921" s="44">
        <v>5</v>
      </c>
      <c r="C1921" s="25" t="s">
        <v>1417</v>
      </c>
      <c r="D1921" s="25" t="s">
        <v>303</v>
      </c>
      <c r="E1921" s="26">
        <v>45875</v>
      </c>
      <c r="F1921" s="26">
        <v>45922</v>
      </c>
      <c r="G1921" s="25" t="s">
        <v>303</v>
      </c>
      <c r="H1921" s="26">
        <v>45947</v>
      </c>
      <c r="I1921" s="26">
        <v>45994</v>
      </c>
      <c r="J1921" s="25"/>
      <c r="K1921" s="25"/>
      <c r="L1921" s="27">
        <v>0</v>
      </c>
      <c r="M1921" s="26" t="s">
        <v>2</v>
      </c>
      <c r="N1921" s="25" t="str" cm="1">
        <f t="array" ref="N1921">_xlfn.IFS(L1921=100%,"выполнено",L1921=0%,"не выполнено",L1921&gt;0%,"в работе",L1921&lt;100%,"в работе")</f>
        <v>не выполнено</v>
      </c>
      <c r="O1921" s="25"/>
      <c r="P1921" s="25"/>
      <c r="Q1921" s="25" t="s">
        <v>1696</v>
      </c>
      <c r="R1921" s="25" t="s">
        <v>204</v>
      </c>
      <c r="S1921" s="48" t="s">
        <v>1708</v>
      </c>
    </row>
    <row r="1922" spans="1:19" x14ac:dyDescent="0.25">
      <c r="A1922" s="47" t="s">
        <v>1693</v>
      </c>
      <c r="B1922" s="44">
        <v>4</v>
      </c>
      <c r="C1922" s="25" t="s">
        <v>1102</v>
      </c>
      <c r="D1922" s="25" t="s">
        <v>38</v>
      </c>
      <c r="E1922" s="26">
        <v>45890</v>
      </c>
      <c r="F1922" s="26">
        <v>45922</v>
      </c>
      <c r="G1922" s="25" t="s">
        <v>38</v>
      </c>
      <c r="H1922" s="26">
        <v>45964</v>
      </c>
      <c r="I1922" s="26">
        <v>45994</v>
      </c>
      <c r="J1922" s="25"/>
      <c r="K1922" s="25"/>
      <c r="L1922" s="27">
        <v>0</v>
      </c>
      <c r="M1922" s="26" t="s">
        <v>2</v>
      </c>
      <c r="N1922" s="25" t="str" cm="1">
        <f t="array" ref="N1922">_xlfn.IFS(L1922=100%,"выполнено",L1922=0%,"не выполнено",L1922&gt;0%,"в работе",L1922&lt;100%,"в работе")</f>
        <v>не выполнено</v>
      </c>
      <c r="O1922" s="25"/>
      <c r="P1922" s="25"/>
      <c r="Q1922" s="25" t="s">
        <v>1719</v>
      </c>
      <c r="R1922" s="25" t="s">
        <v>1719</v>
      </c>
      <c r="S1922" s="48" t="s">
        <v>1708</v>
      </c>
    </row>
    <row r="1923" spans="1:19" x14ac:dyDescent="0.25">
      <c r="A1923" s="47" t="s">
        <v>1693</v>
      </c>
      <c r="B1923" s="44">
        <v>5</v>
      </c>
      <c r="C1923" s="25" t="s">
        <v>2205</v>
      </c>
      <c r="D1923" s="25" t="s">
        <v>38</v>
      </c>
      <c r="E1923" s="26">
        <v>45890</v>
      </c>
      <c r="F1923" s="26">
        <v>45922</v>
      </c>
      <c r="G1923" s="25" t="s">
        <v>38</v>
      </c>
      <c r="H1923" s="26">
        <v>45964</v>
      </c>
      <c r="I1923" s="26">
        <v>45994</v>
      </c>
      <c r="J1923" s="25"/>
      <c r="K1923" s="25"/>
      <c r="L1923" s="27">
        <v>0</v>
      </c>
      <c r="M1923" s="26" t="s">
        <v>2</v>
      </c>
      <c r="N1923" s="25" t="str" cm="1">
        <f t="array" ref="N1923">_xlfn.IFS(L1923=100%,"выполнено",L1923=0%,"не выполнено",L1923&gt;0%,"в работе",L1923&lt;100%,"в работе")</f>
        <v>не выполнено</v>
      </c>
      <c r="O1923" s="25"/>
      <c r="P1923" s="25"/>
      <c r="Q1923" s="25" t="s">
        <v>1700</v>
      </c>
      <c r="R1923" s="25" t="s">
        <v>291</v>
      </c>
      <c r="S1923" s="48" t="s">
        <v>1708</v>
      </c>
    </row>
    <row r="1924" spans="1:19" x14ac:dyDescent="0.25">
      <c r="A1924" s="47" t="s">
        <v>1693</v>
      </c>
      <c r="B1924" s="44">
        <v>5</v>
      </c>
      <c r="C1924" s="25" t="s">
        <v>2206</v>
      </c>
      <c r="D1924" s="25" t="s">
        <v>38</v>
      </c>
      <c r="E1924" s="26">
        <v>45890</v>
      </c>
      <c r="F1924" s="26">
        <v>45922</v>
      </c>
      <c r="G1924" s="25" t="s">
        <v>38</v>
      </c>
      <c r="H1924" s="26">
        <v>45964</v>
      </c>
      <c r="I1924" s="26">
        <v>45994</v>
      </c>
      <c r="J1924" s="25"/>
      <c r="K1924" s="25"/>
      <c r="L1924" s="27">
        <v>0</v>
      </c>
      <c r="M1924" s="26" t="s">
        <v>2</v>
      </c>
      <c r="N1924" s="25" t="str" cm="1">
        <f t="array" ref="N1924">_xlfn.IFS(L1924=100%,"выполнено",L1924=0%,"не выполнено",L1924&gt;0%,"в работе",L1924&lt;100%,"в работе")</f>
        <v>не выполнено</v>
      </c>
      <c r="O1924" s="25"/>
      <c r="P1924" s="25"/>
      <c r="Q1924" s="25" t="s">
        <v>1701</v>
      </c>
      <c r="R1924" s="25" t="s">
        <v>1702</v>
      </c>
      <c r="S1924" s="48" t="s">
        <v>1708</v>
      </c>
    </row>
    <row r="1925" spans="1:19" x14ac:dyDescent="0.25">
      <c r="A1925" s="47" t="s">
        <v>1693</v>
      </c>
      <c r="B1925" s="44">
        <v>5</v>
      </c>
      <c r="C1925" s="25" t="s">
        <v>2207</v>
      </c>
      <c r="D1925" s="25" t="s">
        <v>38</v>
      </c>
      <c r="E1925" s="26">
        <v>45890</v>
      </c>
      <c r="F1925" s="26">
        <v>45922</v>
      </c>
      <c r="G1925" s="25" t="s">
        <v>38</v>
      </c>
      <c r="H1925" s="26">
        <v>45964</v>
      </c>
      <c r="I1925" s="26">
        <v>45994</v>
      </c>
      <c r="J1925" s="25"/>
      <c r="K1925" s="25"/>
      <c r="L1925" s="27">
        <v>0</v>
      </c>
      <c r="M1925" s="26" t="s">
        <v>2</v>
      </c>
      <c r="N1925" s="25" t="str" cm="1">
        <f t="array" ref="N1925">_xlfn.IFS(L1925=100%,"выполнено",L1925=0%,"не выполнено",L1925&gt;0%,"в работе",L1925&lt;100%,"в работе")</f>
        <v>не выполнено</v>
      </c>
      <c r="O1925" s="25"/>
      <c r="P1925" s="25"/>
      <c r="Q1925" s="25" t="s">
        <v>1013</v>
      </c>
      <c r="R1925" s="25" t="s">
        <v>1702</v>
      </c>
      <c r="S1925" s="48" t="s">
        <v>1708</v>
      </c>
    </row>
    <row r="1926" spans="1:19" x14ac:dyDescent="0.25">
      <c r="A1926" s="47" t="s">
        <v>1693</v>
      </c>
      <c r="B1926" s="44">
        <v>5</v>
      </c>
      <c r="C1926" s="25" t="s">
        <v>2208</v>
      </c>
      <c r="D1926" s="25" t="s">
        <v>38</v>
      </c>
      <c r="E1926" s="26">
        <v>45890</v>
      </c>
      <c r="F1926" s="26">
        <v>45922</v>
      </c>
      <c r="G1926" s="25" t="s">
        <v>38</v>
      </c>
      <c r="H1926" s="26">
        <v>45964</v>
      </c>
      <c r="I1926" s="26">
        <v>45994</v>
      </c>
      <c r="J1926" s="25"/>
      <c r="K1926" s="25"/>
      <c r="L1926" s="27">
        <v>0</v>
      </c>
      <c r="M1926" s="26" t="s">
        <v>2</v>
      </c>
      <c r="N1926" s="25" t="str" cm="1">
        <f t="array" ref="N1926">_xlfn.IFS(L1926=100%,"выполнено",L1926=0%,"не выполнено",L1926&gt;0%,"в работе",L1926&lt;100%,"в работе")</f>
        <v>не выполнено</v>
      </c>
      <c r="O1926" s="25"/>
      <c r="P1926" s="25"/>
      <c r="Q1926" s="25" t="s">
        <v>1007</v>
      </c>
      <c r="R1926" s="25" t="s">
        <v>204</v>
      </c>
      <c r="S1926" s="48" t="s">
        <v>1708</v>
      </c>
    </row>
    <row r="1927" spans="1:19" x14ac:dyDescent="0.25">
      <c r="A1927" s="47" t="s">
        <v>1693</v>
      </c>
      <c r="B1927" s="44">
        <v>5</v>
      </c>
      <c r="C1927" s="25" t="s">
        <v>2209</v>
      </c>
      <c r="D1927" s="25" t="s">
        <v>38</v>
      </c>
      <c r="E1927" s="26">
        <v>45890</v>
      </c>
      <c r="F1927" s="26">
        <v>45922</v>
      </c>
      <c r="G1927" s="25" t="s">
        <v>38</v>
      </c>
      <c r="H1927" s="26">
        <v>45964</v>
      </c>
      <c r="I1927" s="26">
        <v>45994</v>
      </c>
      <c r="J1927" s="25"/>
      <c r="K1927" s="25"/>
      <c r="L1927" s="27">
        <v>0</v>
      </c>
      <c r="M1927" s="26" t="s">
        <v>2</v>
      </c>
      <c r="N1927" s="25" t="str" cm="1">
        <f t="array" ref="N1927">_xlfn.IFS(L1927=100%,"выполнено",L1927=0%,"не выполнено",L1927&gt;0%,"в работе",L1927&lt;100%,"в работе")</f>
        <v>не выполнено</v>
      </c>
      <c r="O1927" s="25"/>
      <c r="P1927" s="25"/>
      <c r="Q1927" s="25" t="s">
        <v>1696</v>
      </c>
      <c r="R1927" s="25" t="s">
        <v>204</v>
      </c>
      <c r="S1927" s="48" t="s">
        <v>1708</v>
      </c>
    </row>
    <row r="1928" spans="1:19" x14ac:dyDescent="0.25">
      <c r="A1928" s="47" t="s">
        <v>1693</v>
      </c>
      <c r="B1928" s="44">
        <v>5</v>
      </c>
      <c r="C1928" s="25" t="s">
        <v>2210</v>
      </c>
      <c r="D1928" s="25" t="s">
        <v>38</v>
      </c>
      <c r="E1928" s="26">
        <v>45890</v>
      </c>
      <c r="F1928" s="26">
        <v>45922</v>
      </c>
      <c r="G1928" s="25" t="s">
        <v>38</v>
      </c>
      <c r="H1928" s="26">
        <v>45964</v>
      </c>
      <c r="I1928" s="26">
        <v>45994</v>
      </c>
      <c r="J1928" s="25"/>
      <c r="K1928" s="25"/>
      <c r="L1928" s="27">
        <v>0</v>
      </c>
      <c r="M1928" s="26" t="s">
        <v>2</v>
      </c>
      <c r="N1928" s="25" t="str" cm="1">
        <f t="array" ref="N1928">_xlfn.IFS(L1928=100%,"выполнено",L1928=0%,"не выполнено",L1928&gt;0%,"в работе",L1928&lt;100%,"в работе")</f>
        <v>не выполнено</v>
      </c>
      <c r="O1928" s="25"/>
      <c r="P1928" s="25"/>
      <c r="Q1928" s="25" t="s">
        <v>1696</v>
      </c>
      <c r="R1928" s="25" t="s">
        <v>204</v>
      </c>
      <c r="S1928" s="48" t="s">
        <v>1708</v>
      </c>
    </row>
    <row r="1929" spans="1:19" x14ac:dyDescent="0.25">
      <c r="A1929" s="47" t="s">
        <v>1693</v>
      </c>
      <c r="B1929" s="44">
        <v>5</v>
      </c>
      <c r="C1929" s="25" t="s">
        <v>2211</v>
      </c>
      <c r="D1929" s="25" t="s">
        <v>38</v>
      </c>
      <c r="E1929" s="26">
        <v>45890</v>
      </c>
      <c r="F1929" s="26">
        <v>45922</v>
      </c>
      <c r="G1929" s="25" t="s">
        <v>38</v>
      </c>
      <c r="H1929" s="26">
        <v>45964</v>
      </c>
      <c r="I1929" s="26">
        <v>45994</v>
      </c>
      <c r="J1929" s="25"/>
      <c r="K1929" s="25"/>
      <c r="L1929" s="27">
        <v>0</v>
      </c>
      <c r="M1929" s="26" t="s">
        <v>2</v>
      </c>
      <c r="N1929" s="25" t="str" cm="1">
        <f t="array" ref="N1929">_xlfn.IFS(L1929=100%,"выполнено",L1929=0%,"не выполнено",L1929&gt;0%,"в работе",L1929&lt;100%,"в работе")</f>
        <v>не выполнено</v>
      </c>
      <c r="O1929" s="25"/>
      <c r="P1929" s="25"/>
      <c r="Q1929" s="25" t="s">
        <v>1696</v>
      </c>
      <c r="R1929" s="25" t="s">
        <v>204</v>
      </c>
      <c r="S1929" s="48" t="s">
        <v>1708</v>
      </c>
    </row>
    <row r="1930" spans="1:19" x14ac:dyDescent="0.25">
      <c r="A1930" s="47" t="s">
        <v>1693</v>
      </c>
      <c r="B1930" s="44">
        <v>4</v>
      </c>
      <c r="C1930" s="25" t="s">
        <v>1419</v>
      </c>
      <c r="D1930" s="25" t="s">
        <v>27</v>
      </c>
      <c r="E1930" s="26">
        <v>45895</v>
      </c>
      <c r="F1930" s="26">
        <v>45922</v>
      </c>
      <c r="G1930" s="25" t="s">
        <v>27</v>
      </c>
      <c r="H1930" s="26">
        <v>45967</v>
      </c>
      <c r="I1930" s="26">
        <v>45994</v>
      </c>
      <c r="J1930" s="25"/>
      <c r="K1930" s="25"/>
      <c r="L1930" s="27">
        <v>0</v>
      </c>
      <c r="M1930" s="26" t="s">
        <v>2</v>
      </c>
      <c r="N1930" s="25" t="str" cm="1">
        <f t="array" ref="N1930">_xlfn.IFS(L1930=100%,"выполнено",L1930=0%,"не выполнено",L1930&gt;0%,"в работе",L1930&lt;100%,"в работе")</f>
        <v>не выполнено</v>
      </c>
      <c r="O1930" s="25"/>
      <c r="P1930" s="25"/>
      <c r="Q1930" s="25" t="s">
        <v>991</v>
      </c>
      <c r="R1930" s="25" t="s">
        <v>1697</v>
      </c>
      <c r="S1930" s="48" t="s">
        <v>1708</v>
      </c>
    </row>
    <row r="1931" spans="1:19" x14ac:dyDescent="0.25">
      <c r="A1931" s="47" t="s">
        <v>1693</v>
      </c>
      <c r="B1931" s="44">
        <v>5</v>
      </c>
      <c r="C1931" s="25" t="s">
        <v>1418</v>
      </c>
      <c r="D1931" s="25" t="s">
        <v>27</v>
      </c>
      <c r="E1931" s="26">
        <v>45895</v>
      </c>
      <c r="F1931" s="26">
        <v>45922</v>
      </c>
      <c r="G1931" s="25" t="s">
        <v>27</v>
      </c>
      <c r="H1931" s="26">
        <v>45967</v>
      </c>
      <c r="I1931" s="26">
        <v>45994</v>
      </c>
      <c r="J1931" s="25"/>
      <c r="K1931" s="25"/>
      <c r="L1931" s="27">
        <v>0</v>
      </c>
      <c r="M1931" s="26" t="s">
        <v>2</v>
      </c>
      <c r="N1931" s="25" t="str" cm="1">
        <f t="array" ref="N1931">_xlfn.IFS(L1931=100%,"выполнено",L1931=0%,"не выполнено",L1931&gt;0%,"в работе",L1931&lt;100%,"в работе")</f>
        <v>не выполнено</v>
      </c>
      <c r="O1931" s="25"/>
      <c r="P1931" s="25"/>
      <c r="Q1931" s="25" t="s">
        <v>1700</v>
      </c>
      <c r="R1931" s="25" t="s">
        <v>291</v>
      </c>
      <c r="S1931" s="48" t="s">
        <v>1708</v>
      </c>
    </row>
    <row r="1932" spans="1:19" x14ac:dyDescent="0.25">
      <c r="A1932" s="47" t="s">
        <v>1693</v>
      </c>
      <c r="B1932" s="44">
        <v>4</v>
      </c>
      <c r="C1932" s="25" t="s">
        <v>2212</v>
      </c>
      <c r="D1932" s="25" t="s">
        <v>1</v>
      </c>
      <c r="E1932" s="26" t="s">
        <v>2</v>
      </c>
      <c r="F1932" s="26" t="s">
        <v>2</v>
      </c>
      <c r="G1932" s="25" t="s">
        <v>38</v>
      </c>
      <c r="H1932" s="26">
        <v>45964</v>
      </c>
      <c r="I1932" s="26">
        <v>45994</v>
      </c>
      <c r="J1932" s="25"/>
      <c r="K1932" s="25"/>
      <c r="L1932" s="27">
        <v>0</v>
      </c>
      <c r="M1932" s="26" t="s">
        <v>2</v>
      </c>
      <c r="N1932" s="25" t="str" cm="1">
        <f t="array" ref="N1932">_xlfn.IFS(L1932=100%,"выполнено",L1932=0%,"не выполнено",L1932&gt;0%,"в работе",L1932&lt;100%,"в работе")</f>
        <v>не выполнено</v>
      </c>
      <c r="O1932" s="25"/>
      <c r="P1932" s="25"/>
      <c r="Q1932" s="25" t="s">
        <v>1719</v>
      </c>
      <c r="R1932" s="25" t="s">
        <v>1719</v>
      </c>
      <c r="S1932" s="48" t="s">
        <v>1708</v>
      </c>
    </row>
    <row r="1933" spans="1:19" x14ac:dyDescent="0.25">
      <c r="A1933" s="47" t="s">
        <v>1693</v>
      </c>
      <c r="B1933" s="44">
        <v>5</v>
      </c>
      <c r="C1933" s="25" t="s">
        <v>2213</v>
      </c>
      <c r="D1933" s="25" t="s">
        <v>1</v>
      </c>
      <c r="E1933" s="26" t="s">
        <v>2</v>
      </c>
      <c r="F1933" s="26" t="s">
        <v>2</v>
      </c>
      <c r="G1933" s="25" t="s">
        <v>38</v>
      </c>
      <c r="H1933" s="26">
        <v>45964</v>
      </c>
      <c r="I1933" s="26">
        <v>45994</v>
      </c>
      <c r="J1933" s="25"/>
      <c r="K1933" s="25"/>
      <c r="L1933" s="27">
        <v>0</v>
      </c>
      <c r="M1933" s="26" t="s">
        <v>2</v>
      </c>
      <c r="N1933" s="25" t="str" cm="1">
        <f t="array" ref="N1933">_xlfn.IFS(L1933=100%,"выполнено",L1933=0%,"не выполнено",L1933&gt;0%,"в работе",L1933&lt;100%,"в работе")</f>
        <v>не выполнено</v>
      </c>
      <c r="O1933" s="25"/>
      <c r="P1933" s="25"/>
      <c r="Q1933" s="25" t="s">
        <v>1701</v>
      </c>
      <c r="R1933" s="25" t="s">
        <v>1702</v>
      </c>
      <c r="S1933" s="48" t="s">
        <v>1708</v>
      </c>
    </row>
    <row r="1934" spans="1:19" x14ac:dyDescent="0.25">
      <c r="A1934" s="47" t="s">
        <v>1693</v>
      </c>
      <c r="B1934" s="44">
        <v>5</v>
      </c>
      <c r="C1934" s="25" t="s">
        <v>1420</v>
      </c>
      <c r="D1934" s="25" t="s">
        <v>1</v>
      </c>
      <c r="E1934" s="26" t="s">
        <v>2</v>
      </c>
      <c r="F1934" s="26" t="s">
        <v>2</v>
      </c>
      <c r="G1934" s="25" t="s">
        <v>38</v>
      </c>
      <c r="H1934" s="26">
        <v>45964</v>
      </c>
      <c r="I1934" s="26">
        <v>45994</v>
      </c>
      <c r="J1934" s="25"/>
      <c r="K1934" s="25"/>
      <c r="L1934" s="27">
        <v>0</v>
      </c>
      <c r="M1934" s="26" t="s">
        <v>2</v>
      </c>
      <c r="N1934" s="25" t="str" cm="1">
        <f t="array" ref="N1934">_xlfn.IFS(L1934=100%,"выполнено",L1934=0%,"не выполнено",L1934&gt;0%,"в работе",L1934&lt;100%,"в работе")</f>
        <v>не выполнено</v>
      </c>
      <c r="O1934" s="25"/>
      <c r="P1934" s="25"/>
      <c r="Q1934" s="25" t="s">
        <v>1700</v>
      </c>
      <c r="R1934" s="25" t="s">
        <v>291</v>
      </c>
      <c r="S1934" s="48" t="s">
        <v>1708</v>
      </c>
    </row>
    <row r="1935" spans="1:19" x14ac:dyDescent="0.25">
      <c r="A1935" s="47" t="s">
        <v>1693</v>
      </c>
      <c r="B1935" s="44">
        <v>5</v>
      </c>
      <c r="C1935" s="25" t="s">
        <v>2214</v>
      </c>
      <c r="D1935" s="25" t="s">
        <v>1</v>
      </c>
      <c r="E1935" s="26" t="s">
        <v>2</v>
      </c>
      <c r="F1935" s="26" t="s">
        <v>2</v>
      </c>
      <c r="G1935" s="25" t="s">
        <v>38</v>
      </c>
      <c r="H1935" s="26">
        <v>45964</v>
      </c>
      <c r="I1935" s="26">
        <v>45994</v>
      </c>
      <c r="J1935" s="25"/>
      <c r="K1935" s="25"/>
      <c r="L1935" s="27">
        <v>0</v>
      </c>
      <c r="M1935" s="26" t="s">
        <v>2</v>
      </c>
      <c r="N1935" s="25" t="str" cm="1">
        <f t="array" ref="N1935">_xlfn.IFS(L1935=100%,"выполнено",L1935=0%,"не выполнено",L1935&gt;0%,"в работе",L1935&lt;100%,"в работе")</f>
        <v>не выполнено</v>
      </c>
      <c r="O1935" s="25"/>
      <c r="P1935" s="25"/>
      <c r="Q1935" s="25" t="s">
        <v>1696</v>
      </c>
      <c r="R1935" s="25" t="s">
        <v>204</v>
      </c>
      <c r="S1935" s="48" t="s">
        <v>1708</v>
      </c>
    </row>
    <row r="1936" spans="1:19" x14ac:dyDescent="0.25">
      <c r="A1936" s="47" t="s">
        <v>1693</v>
      </c>
      <c r="B1936" s="44">
        <v>5</v>
      </c>
      <c r="C1936" s="25" t="s">
        <v>2215</v>
      </c>
      <c r="D1936" s="25" t="s">
        <v>1</v>
      </c>
      <c r="E1936" s="26" t="s">
        <v>2</v>
      </c>
      <c r="F1936" s="26" t="s">
        <v>2</v>
      </c>
      <c r="G1936" s="25" t="s">
        <v>38</v>
      </c>
      <c r="H1936" s="26">
        <v>45964</v>
      </c>
      <c r="I1936" s="26">
        <v>45994</v>
      </c>
      <c r="J1936" s="25"/>
      <c r="K1936" s="25"/>
      <c r="L1936" s="27">
        <v>0</v>
      </c>
      <c r="M1936" s="26" t="s">
        <v>2</v>
      </c>
      <c r="N1936" s="25" t="str" cm="1">
        <f t="array" ref="N1936">_xlfn.IFS(L1936=100%,"выполнено",L1936=0%,"не выполнено",L1936&gt;0%,"в работе",L1936&lt;100%,"в работе")</f>
        <v>не выполнено</v>
      </c>
      <c r="O1936" s="25"/>
      <c r="P1936" s="25"/>
      <c r="Q1936" s="25" t="s">
        <v>1696</v>
      </c>
      <c r="R1936" s="25" t="s">
        <v>204</v>
      </c>
      <c r="S1936" s="48" t="s">
        <v>1708</v>
      </c>
    </row>
    <row r="1937" spans="1:19" x14ac:dyDescent="0.25">
      <c r="A1937" s="47" t="s">
        <v>1693</v>
      </c>
      <c r="B1937" s="44">
        <v>5</v>
      </c>
      <c r="C1937" s="25" t="s">
        <v>2216</v>
      </c>
      <c r="D1937" s="25" t="s">
        <v>1</v>
      </c>
      <c r="E1937" s="26" t="s">
        <v>2</v>
      </c>
      <c r="F1937" s="26" t="s">
        <v>2</v>
      </c>
      <c r="G1937" s="25" t="s">
        <v>38</v>
      </c>
      <c r="H1937" s="26">
        <v>45964</v>
      </c>
      <c r="I1937" s="26">
        <v>45994</v>
      </c>
      <c r="J1937" s="25"/>
      <c r="K1937" s="25"/>
      <c r="L1937" s="27">
        <v>0</v>
      </c>
      <c r="M1937" s="26" t="s">
        <v>2</v>
      </c>
      <c r="N1937" s="25" t="str" cm="1">
        <f t="array" ref="N1937">_xlfn.IFS(L1937=100%,"выполнено",L1937=0%,"не выполнено",L1937&gt;0%,"в работе",L1937&lt;100%,"в работе")</f>
        <v>не выполнено</v>
      </c>
      <c r="O1937" s="25"/>
      <c r="P1937" s="25"/>
      <c r="Q1937" s="25" t="s">
        <v>1696</v>
      </c>
      <c r="R1937" s="25" t="s">
        <v>204</v>
      </c>
      <c r="S1937" s="48" t="s">
        <v>1708</v>
      </c>
    </row>
    <row r="1938" spans="1:19" x14ac:dyDescent="0.25">
      <c r="A1938" s="47" t="s">
        <v>1693</v>
      </c>
      <c r="B1938" s="44">
        <v>4</v>
      </c>
      <c r="C1938" s="25" t="s">
        <v>1421</v>
      </c>
      <c r="D1938" s="25" t="s">
        <v>10</v>
      </c>
      <c r="E1938" s="26">
        <v>45755</v>
      </c>
      <c r="F1938" s="26">
        <v>45922</v>
      </c>
      <c r="G1938" s="25" t="s">
        <v>10</v>
      </c>
      <c r="H1938" s="26">
        <v>45755</v>
      </c>
      <c r="I1938" s="26">
        <v>45994</v>
      </c>
      <c r="J1938" s="25"/>
      <c r="K1938" s="25"/>
      <c r="L1938" s="27">
        <v>0.02</v>
      </c>
      <c r="M1938" s="26" t="s">
        <v>2</v>
      </c>
      <c r="N1938" s="25" t="str" cm="1">
        <f t="array" ref="N1938">_xlfn.IFS(L1938=100%,"выполнено",L1938=0%,"не выполнено",L1938&gt;0%,"в работе",L1938&lt;100%,"в работе")</f>
        <v>в работе</v>
      </c>
      <c r="O1938" s="25"/>
      <c r="P1938" s="25"/>
      <c r="Q1938" s="25" t="s">
        <v>465</v>
      </c>
      <c r="R1938" s="25" t="s">
        <v>465</v>
      </c>
      <c r="S1938" s="48" t="s">
        <v>1708</v>
      </c>
    </row>
    <row r="1939" spans="1:19" x14ac:dyDescent="0.25">
      <c r="A1939" s="47" t="s">
        <v>1693</v>
      </c>
      <c r="B1939" s="44">
        <v>5</v>
      </c>
      <c r="C1939" s="25" t="s">
        <v>1422</v>
      </c>
      <c r="D1939" s="25" t="s">
        <v>10</v>
      </c>
      <c r="E1939" s="26">
        <v>45755</v>
      </c>
      <c r="F1939" s="26">
        <v>45922</v>
      </c>
      <c r="G1939" s="25" t="s">
        <v>10</v>
      </c>
      <c r="H1939" s="26">
        <v>45755</v>
      </c>
      <c r="I1939" s="26">
        <v>45994</v>
      </c>
      <c r="J1939" s="25"/>
      <c r="K1939" s="25"/>
      <c r="L1939" s="27">
        <v>0.05</v>
      </c>
      <c r="M1939" s="26" t="s">
        <v>2</v>
      </c>
      <c r="N1939" s="25" t="str" cm="1">
        <f t="array" ref="N1939">_xlfn.IFS(L1939=100%,"выполнено",L1939=0%,"не выполнено",L1939&gt;0%,"в работе",L1939&lt;100%,"в работе")</f>
        <v>в работе</v>
      </c>
      <c r="O1939" s="25"/>
      <c r="P1939" s="25"/>
      <c r="Q1939" s="25" t="s">
        <v>991</v>
      </c>
      <c r="R1939" s="25" t="s">
        <v>1697</v>
      </c>
      <c r="S1939" s="48" t="s">
        <v>1708</v>
      </c>
    </row>
    <row r="1940" spans="1:19" x14ac:dyDescent="0.25">
      <c r="A1940" s="47" t="s">
        <v>1693</v>
      </c>
      <c r="B1940" s="44">
        <v>5</v>
      </c>
      <c r="C1940" s="25" t="s">
        <v>1423</v>
      </c>
      <c r="D1940" s="25" t="s">
        <v>96</v>
      </c>
      <c r="E1940" s="26">
        <v>45874</v>
      </c>
      <c r="F1940" s="26">
        <v>45922</v>
      </c>
      <c r="G1940" s="25" t="s">
        <v>96</v>
      </c>
      <c r="H1940" s="26">
        <v>45946</v>
      </c>
      <c r="I1940" s="26">
        <v>45994</v>
      </c>
      <c r="J1940" s="25"/>
      <c r="K1940" s="25"/>
      <c r="L1940" s="27">
        <v>0</v>
      </c>
      <c r="M1940" s="26" t="s">
        <v>2</v>
      </c>
      <c r="N1940" s="25" t="str" cm="1">
        <f t="array" ref="N1940">_xlfn.IFS(L1940=100%,"выполнено",L1940=0%,"не выполнено",L1940&gt;0%,"в работе",L1940&lt;100%,"в работе")</f>
        <v>не выполнено</v>
      </c>
      <c r="O1940" s="25"/>
      <c r="P1940" s="25"/>
      <c r="Q1940" s="25" t="s">
        <v>1701</v>
      </c>
      <c r="R1940" s="25" t="s">
        <v>1702</v>
      </c>
      <c r="S1940" s="48" t="s">
        <v>1708</v>
      </c>
    </row>
    <row r="1941" spans="1:19" x14ac:dyDescent="0.25">
      <c r="A1941" s="47" t="s">
        <v>1693</v>
      </c>
      <c r="B1941" s="44">
        <v>5</v>
      </c>
      <c r="C1941" s="25" t="s">
        <v>1424</v>
      </c>
      <c r="D1941" s="25" t="s">
        <v>96</v>
      </c>
      <c r="E1941" s="26">
        <v>45874</v>
      </c>
      <c r="F1941" s="26">
        <v>45922</v>
      </c>
      <c r="G1941" s="25" t="s">
        <v>96</v>
      </c>
      <c r="H1941" s="26">
        <v>45946</v>
      </c>
      <c r="I1941" s="26">
        <v>45994</v>
      </c>
      <c r="J1941" s="25"/>
      <c r="K1941" s="25"/>
      <c r="L1941" s="27">
        <v>0</v>
      </c>
      <c r="M1941" s="26" t="s">
        <v>2</v>
      </c>
      <c r="N1941" s="25" t="str" cm="1">
        <f t="array" ref="N1941">_xlfn.IFS(L1941=100%,"выполнено",L1941=0%,"не выполнено",L1941&gt;0%,"в работе",L1941&lt;100%,"в работе")</f>
        <v>не выполнено</v>
      </c>
      <c r="O1941" s="25"/>
      <c r="P1941" s="25"/>
      <c r="Q1941" s="25" t="s">
        <v>1696</v>
      </c>
      <c r="R1941" s="25" t="s">
        <v>204</v>
      </c>
      <c r="S1941" s="48" t="s">
        <v>1708</v>
      </c>
    </row>
    <row r="1942" spans="1:19" x14ac:dyDescent="0.25">
      <c r="A1942" s="47" t="s">
        <v>1693</v>
      </c>
      <c r="B1942" s="44">
        <v>5</v>
      </c>
      <c r="C1942" s="25" t="s">
        <v>1425</v>
      </c>
      <c r="D1942" s="25" t="s">
        <v>96</v>
      </c>
      <c r="E1942" s="26">
        <v>45874</v>
      </c>
      <c r="F1942" s="26">
        <v>45922</v>
      </c>
      <c r="G1942" s="25" t="s">
        <v>96</v>
      </c>
      <c r="H1942" s="26">
        <v>45946</v>
      </c>
      <c r="I1942" s="26">
        <v>45994</v>
      </c>
      <c r="J1942" s="25"/>
      <c r="K1942" s="25"/>
      <c r="L1942" s="27">
        <v>0</v>
      </c>
      <c r="M1942" s="26" t="s">
        <v>2</v>
      </c>
      <c r="N1942" s="25" t="str" cm="1">
        <f t="array" ref="N1942">_xlfn.IFS(L1942=100%,"выполнено",L1942=0%,"не выполнено",L1942&gt;0%,"в работе",L1942&lt;100%,"в работе")</f>
        <v>не выполнено</v>
      </c>
      <c r="O1942" s="25"/>
      <c r="P1942" s="25"/>
      <c r="Q1942" s="25" t="s">
        <v>1696</v>
      </c>
      <c r="R1942" s="25" t="s">
        <v>204</v>
      </c>
      <c r="S1942" s="48" t="s">
        <v>1708</v>
      </c>
    </row>
    <row r="1943" spans="1:19" x14ac:dyDescent="0.25">
      <c r="A1943" s="47" t="s">
        <v>1693</v>
      </c>
      <c r="B1943" s="44">
        <v>5</v>
      </c>
      <c r="C1943" s="25" t="s">
        <v>1426</v>
      </c>
      <c r="D1943" s="25" t="s">
        <v>96</v>
      </c>
      <c r="E1943" s="26">
        <v>45874</v>
      </c>
      <c r="F1943" s="26">
        <v>45922</v>
      </c>
      <c r="G1943" s="25" t="s">
        <v>96</v>
      </c>
      <c r="H1943" s="26">
        <v>45946</v>
      </c>
      <c r="I1943" s="26">
        <v>45994</v>
      </c>
      <c r="J1943" s="25"/>
      <c r="K1943" s="25"/>
      <c r="L1943" s="27">
        <v>0</v>
      </c>
      <c r="M1943" s="26" t="s">
        <v>2</v>
      </c>
      <c r="N1943" s="25" t="str" cm="1">
        <f t="array" ref="N1943">_xlfn.IFS(L1943=100%,"выполнено",L1943=0%,"не выполнено",L1943&gt;0%,"в работе",L1943&lt;100%,"в работе")</f>
        <v>не выполнено</v>
      </c>
      <c r="O1943" s="25"/>
      <c r="P1943" s="25"/>
      <c r="Q1943" s="25" t="s">
        <v>1013</v>
      </c>
      <c r="R1943" s="25" t="s">
        <v>1702</v>
      </c>
      <c r="S1943" s="48" t="s">
        <v>1708</v>
      </c>
    </row>
    <row r="1944" spans="1:19" x14ac:dyDescent="0.25">
      <c r="A1944" s="47" t="s">
        <v>1693</v>
      </c>
      <c r="B1944" s="44">
        <v>5</v>
      </c>
      <c r="C1944" s="25" t="s">
        <v>1427</v>
      </c>
      <c r="D1944" s="25" t="s">
        <v>96</v>
      </c>
      <c r="E1944" s="26">
        <v>45874</v>
      </c>
      <c r="F1944" s="26">
        <v>45922</v>
      </c>
      <c r="G1944" s="25" t="s">
        <v>96</v>
      </c>
      <c r="H1944" s="26">
        <v>45946</v>
      </c>
      <c r="I1944" s="26">
        <v>45994</v>
      </c>
      <c r="J1944" s="25"/>
      <c r="K1944" s="25"/>
      <c r="L1944" s="27">
        <v>0</v>
      </c>
      <c r="M1944" s="26" t="s">
        <v>2</v>
      </c>
      <c r="N1944" s="25" t="str" cm="1">
        <f t="array" ref="N1944">_xlfn.IFS(L1944=100%,"выполнено",L1944=0%,"не выполнено",L1944&gt;0%,"в работе",L1944&lt;100%,"в работе")</f>
        <v>не выполнено</v>
      </c>
      <c r="O1944" s="25"/>
      <c r="P1944" s="25"/>
      <c r="Q1944" s="25" t="s">
        <v>1698</v>
      </c>
      <c r="R1944" s="25" t="s">
        <v>1699</v>
      </c>
      <c r="S1944" s="48" t="s">
        <v>1708</v>
      </c>
    </row>
    <row r="1945" spans="1:19" x14ac:dyDescent="0.25">
      <c r="A1945" s="47" t="s">
        <v>1693</v>
      </c>
      <c r="B1945" s="44">
        <v>5</v>
      </c>
      <c r="C1945" s="25" t="s">
        <v>1428</v>
      </c>
      <c r="D1945" s="25" t="s">
        <v>96</v>
      </c>
      <c r="E1945" s="26">
        <v>45874</v>
      </c>
      <c r="F1945" s="26">
        <v>45922</v>
      </c>
      <c r="G1945" s="25" t="s">
        <v>96</v>
      </c>
      <c r="H1945" s="26">
        <v>45946</v>
      </c>
      <c r="I1945" s="26">
        <v>45994</v>
      </c>
      <c r="J1945" s="25"/>
      <c r="K1945" s="25"/>
      <c r="L1945" s="27">
        <v>0</v>
      </c>
      <c r="M1945" s="26" t="s">
        <v>2</v>
      </c>
      <c r="N1945" s="25" t="str" cm="1">
        <f t="array" ref="N1945">_xlfn.IFS(L1945=100%,"выполнено",L1945=0%,"не выполнено",L1945&gt;0%,"в работе",L1945&lt;100%,"в работе")</f>
        <v>не выполнено</v>
      </c>
      <c r="O1945" s="25"/>
      <c r="P1945" s="25"/>
      <c r="Q1945" s="25" t="s">
        <v>1696</v>
      </c>
      <c r="R1945" s="25" t="s">
        <v>204</v>
      </c>
      <c r="S1945" s="48" t="s">
        <v>1708</v>
      </c>
    </row>
    <row r="1946" spans="1:19" x14ac:dyDescent="0.25">
      <c r="A1946" s="47" t="s">
        <v>1693</v>
      </c>
      <c r="B1946" s="44">
        <v>3</v>
      </c>
      <c r="C1946" s="25" t="s">
        <v>1429</v>
      </c>
      <c r="D1946" s="25" t="s">
        <v>734</v>
      </c>
      <c r="E1946" s="26">
        <v>45734</v>
      </c>
      <c r="F1946" s="26">
        <v>45873</v>
      </c>
      <c r="G1946" s="25" t="s">
        <v>1878</v>
      </c>
      <c r="H1946" s="26">
        <v>45734</v>
      </c>
      <c r="I1946" s="26">
        <v>45939</v>
      </c>
      <c r="J1946" s="25"/>
      <c r="K1946" s="25"/>
      <c r="L1946" s="27">
        <v>0.28000000000000003</v>
      </c>
      <c r="M1946" s="26" t="s">
        <v>2</v>
      </c>
      <c r="N1946" s="25" t="str" cm="1">
        <f t="array" ref="N1946">_xlfn.IFS(L1946=100%,"выполнено",L1946=0%,"не выполнено",L1946&gt;0%,"в работе",L1946&lt;100%,"в работе")</f>
        <v>в работе</v>
      </c>
      <c r="O1946" s="25"/>
      <c r="P1946" s="25"/>
      <c r="Q1946" s="25" t="s">
        <v>465</v>
      </c>
      <c r="R1946" s="25" t="s">
        <v>465</v>
      </c>
      <c r="S1946" s="48" t="s">
        <v>1708</v>
      </c>
    </row>
    <row r="1947" spans="1:19" x14ac:dyDescent="0.25">
      <c r="A1947" s="47" t="s">
        <v>1693</v>
      </c>
      <c r="B1947" s="44">
        <v>4</v>
      </c>
      <c r="C1947" s="25" t="s">
        <v>1430</v>
      </c>
      <c r="D1947" s="25" t="s">
        <v>16</v>
      </c>
      <c r="E1947" s="26">
        <v>45734</v>
      </c>
      <c r="F1947" s="26">
        <v>45807</v>
      </c>
      <c r="G1947" s="25" t="s">
        <v>486</v>
      </c>
      <c r="H1947" s="26">
        <v>45734</v>
      </c>
      <c r="I1947" s="26">
        <v>45909</v>
      </c>
      <c r="J1947" s="25"/>
      <c r="K1947" s="25"/>
      <c r="L1947" s="27">
        <v>0.51</v>
      </c>
      <c r="M1947" s="26" t="s">
        <v>2</v>
      </c>
      <c r="N1947" s="25" t="str" cm="1">
        <f t="array" ref="N1947">_xlfn.IFS(L1947=100%,"выполнено",L1947=0%,"не выполнено",L1947&gt;0%,"в работе",L1947&lt;100%,"в работе")</f>
        <v>в работе</v>
      </c>
      <c r="O1947" s="25"/>
      <c r="P1947" s="25"/>
      <c r="Q1947" s="25" t="s">
        <v>465</v>
      </c>
      <c r="R1947" s="25" t="s">
        <v>465</v>
      </c>
      <c r="S1947" s="48" t="s">
        <v>1708</v>
      </c>
    </row>
    <row r="1948" spans="1:19" x14ac:dyDescent="0.25">
      <c r="A1948" s="47" t="s">
        <v>1693</v>
      </c>
      <c r="B1948" s="44">
        <v>5</v>
      </c>
      <c r="C1948" s="25" t="s">
        <v>1431</v>
      </c>
      <c r="D1948" s="25" t="s">
        <v>16</v>
      </c>
      <c r="E1948" s="26">
        <v>45734</v>
      </c>
      <c r="F1948" s="26">
        <v>45807</v>
      </c>
      <c r="G1948" s="25" t="s">
        <v>16</v>
      </c>
      <c r="H1948" s="26">
        <v>45734</v>
      </c>
      <c r="I1948" s="26">
        <v>45875</v>
      </c>
      <c r="J1948" s="25"/>
      <c r="K1948" s="25"/>
      <c r="L1948" s="27">
        <v>0.45</v>
      </c>
      <c r="M1948" s="26" t="s">
        <v>2</v>
      </c>
      <c r="N1948" s="25" t="str" cm="1">
        <f t="array" ref="N1948">_xlfn.IFS(L1948=100%,"выполнено",L1948=0%,"не выполнено",L1948&gt;0%,"в работе",L1948&lt;100%,"в работе")</f>
        <v>в работе</v>
      </c>
      <c r="O1948" s="25"/>
      <c r="P1948" s="25"/>
      <c r="Q1948" s="25" t="s">
        <v>991</v>
      </c>
      <c r="R1948" s="25" t="s">
        <v>1697</v>
      </c>
      <c r="S1948" s="48" t="s">
        <v>1708</v>
      </c>
    </row>
    <row r="1949" spans="1:19" x14ac:dyDescent="0.25">
      <c r="A1949" s="47" t="s">
        <v>1693</v>
      </c>
      <c r="B1949" s="44">
        <v>5</v>
      </c>
      <c r="C1949" s="25" t="s">
        <v>2217</v>
      </c>
      <c r="D1949" s="25" t="s">
        <v>16</v>
      </c>
      <c r="E1949" s="26">
        <v>45734</v>
      </c>
      <c r="F1949" s="26">
        <v>45807</v>
      </c>
      <c r="G1949" s="25" t="s">
        <v>16</v>
      </c>
      <c r="H1949" s="26">
        <v>45734</v>
      </c>
      <c r="I1949" s="26">
        <v>45875</v>
      </c>
      <c r="J1949" s="25"/>
      <c r="K1949" s="25"/>
      <c r="L1949" s="27">
        <v>0.7</v>
      </c>
      <c r="M1949" s="26" t="s">
        <v>2</v>
      </c>
      <c r="N1949" s="25" t="str" cm="1">
        <f t="array" ref="N1949">_xlfn.IFS(L1949=100%,"выполнено",L1949=0%,"не выполнено",L1949&gt;0%,"в работе",L1949&lt;100%,"в работе")</f>
        <v>в работе</v>
      </c>
      <c r="O1949" s="25"/>
      <c r="P1949" s="25"/>
      <c r="Q1949" s="25" t="s">
        <v>1698</v>
      </c>
      <c r="R1949" s="25" t="s">
        <v>1699</v>
      </c>
      <c r="S1949" s="48" t="s">
        <v>1708</v>
      </c>
    </row>
    <row r="1950" spans="1:19" x14ac:dyDescent="0.25">
      <c r="A1950" s="47" t="s">
        <v>1693</v>
      </c>
      <c r="B1950" s="44">
        <v>5</v>
      </c>
      <c r="C1950" s="25" t="s">
        <v>2218</v>
      </c>
      <c r="D1950" s="25" t="s">
        <v>16</v>
      </c>
      <c r="E1950" s="26">
        <v>45734</v>
      </c>
      <c r="F1950" s="26">
        <v>45807</v>
      </c>
      <c r="G1950" s="25" t="s">
        <v>16</v>
      </c>
      <c r="H1950" s="26">
        <v>45734</v>
      </c>
      <c r="I1950" s="26">
        <v>45875</v>
      </c>
      <c r="J1950" s="25"/>
      <c r="K1950" s="25"/>
      <c r="L1950" s="27">
        <v>0.7</v>
      </c>
      <c r="M1950" s="26" t="s">
        <v>2</v>
      </c>
      <c r="N1950" s="25" t="str" cm="1">
        <f t="array" ref="N1950">_xlfn.IFS(L1950=100%,"выполнено",L1950=0%,"не выполнено",L1950&gt;0%,"в работе",L1950&lt;100%,"в работе")</f>
        <v>в работе</v>
      </c>
      <c r="O1950" s="25"/>
      <c r="P1950" s="25"/>
      <c r="Q1950" s="25" t="s">
        <v>1698</v>
      </c>
      <c r="R1950" s="25" t="s">
        <v>1699</v>
      </c>
      <c r="S1950" s="48" t="s">
        <v>1708</v>
      </c>
    </row>
    <row r="1951" spans="1:19" x14ac:dyDescent="0.25">
      <c r="A1951" s="47" t="s">
        <v>1693</v>
      </c>
      <c r="B1951" s="44">
        <v>5</v>
      </c>
      <c r="C1951" s="25" t="s">
        <v>2219</v>
      </c>
      <c r="D1951" s="25" t="s">
        <v>16</v>
      </c>
      <c r="E1951" s="26">
        <v>45734</v>
      </c>
      <c r="F1951" s="26">
        <v>45807</v>
      </c>
      <c r="G1951" s="25" t="s">
        <v>16</v>
      </c>
      <c r="H1951" s="26">
        <v>45734</v>
      </c>
      <c r="I1951" s="26">
        <v>45875</v>
      </c>
      <c r="J1951" s="25"/>
      <c r="K1951" s="25"/>
      <c r="L1951" s="27">
        <v>0.7</v>
      </c>
      <c r="M1951" s="26" t="s">
        <v>2</v>
      </c>
      <c r="N1951" s="25" t="str" cm="1">
        <f t="array" ref="N1951">_xlfn.IFS(L1951=100%,"выполнено",L1951=0%,"не выполнено",L1951&gt;0%,"в работе",L1951&lt;100%,"в работе")</f>
        <v>в работе</v>
      </c>
      <c r="O1951" s="25"/>
      <c r="P1951" s="25"/>
      <c r="Q1951" s="25" t="s">
        <v>1698</v>
      </c>
      <c r="R1951" s="25" t="s">
        <v>1699</v>
      </c>
      <c r="S1951" s="48" t="s">
        <v>1708</v>
      </c>
    </row>
    <row r="1952" spans="1:19" x14ac:dyDescent="0.25">
      <c r="A1952" s="47" t="s">
        <v>1693</v>
      </c>
      <c r="B1952" s="44">
        <v>5</v>
      </c>
      <c r="C1952" s="25" t="s">
        <v>1432</v>
      </c>
      <c r="D1952" s="25" t="s">
        <v>16</v>
      </c>
      <c r="E1952" s="26">
        <v>45734</v>
      </c>
      <c r="F1952" s="26">
        <v>45807</v>
      </c>
      <c r="G1952" s="25" t="s">
        <v>16</v>
      </c>
      <c r="H1952" s="26">
        <v>45834</v>
      </c>
      <c r="I1952" s="26">
        <v>45909</v>
      </c>
      <c r="J1952" s="25"/>
      <c r="K1952" s="25"/>
      <c r="L1952" s="27">
        <v>0</v>
      </c>
      <c r="M1952" s="26" t="s">
        <v>2</v>
      </c>
      <c r="N1952" s="25" t="str" cm="1">
        <f t="array" ref="N1952">_xlfn.IFS(L1952=100%,"выполнено",L1952=0%,"не выполнено",L1952&gt;0%,"в работе",L1952&lt;100%,"в работе")</f>
        <v>не выполнено</v>
      </c>
      <c r="O1952" s="25"/>
      <c r="P1952" s="25"/>
      <c r="Q1952" s="25" t="s">
        <v>1696</v>
      </c>
      <c r="R1952" s="25" t="s">
        <v>204</v>
      </c>
      <c r="S1952" s="48" t="s">
        <v>1708</v>
      </c>
    </row>
    <row r="1953" spans="1:19" x14ac:dyDescent="0.25">
      <c r="A1953" s="47" t="s">
        <v>1693</v>
      </c>
      <c r="B1953" s="44">
        <v>4</v>
      </c>
      <c r="C1953" s="25" t="s">
        <v>1433</v>
      </c>
      <c r="D1953" s="25" t="s">
        <v>38</v>
      </c>
      <c r="E1953" s="26">
        <v>45810</v>
      </c>
      <c r="F1953" s="26">
        <v>45840</v>
      </c>
      <c r="G1953" s="25" t="s">
        <v>38</v>
      </c>
      <c r="H1953" s="26">
        <v>45875</v>
      </c>
      <c r="I1953" s="26">
        <v>45908</v>
      </c>
      <c r="J1953" s="25"/>
      <c r="K1953" s="25"/>
      <c r="L1953" s="27">
        <v>0</v>
      </c>
      <c r="M1953" s="26" t="s">
        <v>2</v>
      </c>
      <c r="N1953" s="25" t="str" cm="1">
        <f t="array" ref="N1953">_xlfn.IFS(L1953=100%,"выполнено",L1953=0%,"не выполнено",L1953&gt;0%,"в работе",L1953&lt;100%,"в работе")</f>
        <v>не выполнено</v>
      </c>
      <c r="O1953" s="25"/>
      <c r="P1953" s="25"/>
      <c r="Q1953" s="25" t="s">
        <v>465</v>
      </c>
      <c r="R1953" s="25" t="s">
        <v>465</v>
      </c>
      <c r="S1953" s="48" t="s">
        <v>1708</v>
      </c>
    </row>
    <row r="1954" spans="1:19" x14ac:dyDescent="0.25">
      <c r="A1954" s="47" t="s">
        <v>1693</v>
      </c>
      <c r="B1954" s="44">
        <v>5</v>
      </c>
      <c r="C1954" s="25" t="s">
        <v>2220</v>
      </c>
      <c r="D1954" s="25" t="s">
        <v>38</v>
      </c>
      <c r="E1954" s="26">
        <v>45810</v>
      </c>
      <c r="F1954" s="26">
        <v>45840</v>
      </c>
      <c r="G1954" s="25" t="s">
        <v>38</v>
      </c>
      <c r="H1954" s="26">
        <v>45875</v>
      </c>
      <c r="I1954" s="26">
        <v>45908</v>
      </c>
      <c r="J1954" s="25"/>
      <c r="K1954" s="25"/>
      <c r="L1954" s="27">
        <v>0</v>
      </c>
      <c r="M1954" s="26" t="s">
        <v>2</v>
      </c>
      <c r="N1954" s="25" t="str" cm="1">
        <f t="array" ref="N1954">_xlfn.IFS(L1954=100%,"выполнено",L1954=0%,"не выполнено",L1954&gt;0%,"в работе",L1954&lt;100%,"в работе")</f>
        <v>не выполнено</v>
      </c>
      <c r="O1954" s="25"/>
      <c r="P1954" s="25"/>
      <c r="Q1954" s="25" t="s">
        <v>1698</v>
      </c>
      <c r="R1954" s="25" t="s">
        <v>1699</v>
      </c>
      <c r="S1954" s="48" t="s">
        <v>1708</v>
      </c>
    </row>
    <row r="1955" spans="1:19" x14ac:dyDescent="0.25">
      <c r="A1955" s="47" t="s">
        <v>1693</v>
      </c>
      <c r="B1955" s="44">
        <v>5</v>
      </c>
      <c r="C1955" s="25" t="s">
        <v>1434</v>
      </c>
      <c r="D1955" s="25" t="s">
        <v>38</v>
      </c>
      <c r="E1955" s="26">
        <v>45810</v>
      </c>
      <c r="F1955" s="26">
        <v>45840</v>
      </c>
      <c r="G1955" s="25" t="s">
        <v>38</v>
      </c>
      <c r="H1955" s="26">
        <v>45875</v>
      </c>
      <c r="I1955" s="26">
        <v>45908</v>
      </c>
      <c r="J1955" s="25"/>
      <c r="K1955" s="25"/>
      <c r="L1955" s="27">
        <v>0</v>
      </c>
      <c r="M1955" s="26" t="s">
        <v>2</v>
      </c>
      <c r="N1955" s="25" t="str" cm="1">
        <f t="array" ref="N1955">_xlfn.IFS(L1955=100%,"выполнено",L1955=0%,"не выполнено",L1955&gt;0%,"в работе",L1955&lt;100%,"в работе")</f>
        <v>не выполнено</v>
      </c>
      <c r="O1955" s="25"/>
      <c r="P1955" s="25"/>
      <c r="Q1955" s="25" t="s">
        <v>1700</v>
      </c>
      <c r="R1955" s="25" t="s">
        <v>291</v>
      </c>
      <c r="S1955" s="48" t="s">
        <v>1708</v>
      </c>
    </row>
    <row r="1956" spans="1:19" x14ac:dyDescent="0.25">
      <c r="A1956" s="47" t="s">
        <v>1693</v>
      </c>
      <c r="B1956" s="44">
        <v>4</v>
      </c>
      <c r="C1956" s="25" t="s">
        <v>1301</v>
      </c>
      <c r="D1956" s="25" t="s">
        <v>1</v>
      </c>
      <c r="E1956" s="26" t="s">
        <v>2</v>
      </c>
      <c r="F1956" s="26" t="s">
        <v>2</v>
      </c>
      <c r="G1956" s="25" t="s">
        <v>1879</v>
      </c>
      <c r="H1956" s="26">
        <v>45841</v>
      </c>
      <c r="I1956" s="26">
        <v>45939</v>
      </c>
      <c r="J1956" s="25"/>
      <c r="K1956" s="25"/>
      <c r="L1956" s="27">
        <v>0.2</v>
      </c>
      <c r="M1956" s="26" t="s">
        <v>2</v>
      </c>
      <c r="N1956" s="25" t="str" cm="1">
        <f t="array" ref="N1956">_xlfn.IFS(L1956=100%,"выполнено",L1956=0%,"не выполнено",L1956&gt;0%,"в работе",L1956&lt;100%,"в работе")</f>
        <v>в работе</v>
      </c>
      <c r="O1956" s="25"/>
      <c r="P1956" s="25"/>
      <c r="Q1956" s="25" t="s">
        <v>465</v>
      </c>
      <c r="R1956" s="25" t="s">
        <v>465</v>
      </c>
      <c r="S1956" s="48" t="s">
        <v>1708</v>
      </c>
    </row>
    <row r="1957" spans="1:19" x14ac:dyDescent="0.25">
      <c r="A1957" s="47" t="s">
        <v>1693</v>
      </c>
      <c r="B1957" s="44">
        <v>5</v>
      </c>
      <c r="C1957" s="25" t="s">
        <v>1435</v>
      </c>
      <c r="D1957" s="25" t="s">
        <v>1</v>
      </c>
      <c r="E1957" s="26" t="s">
        <v>2</v>
      </c>
      <c r="F1957" s="26" t="s">
        <v>2</v>
      </c>
      <c r="G1957" s="25" t="s">
        <v>38</v>
      </c>
      <c r="H1957" s="26">
        <v>45841</v>
      </c>
      <c r="I1957" s="26">
        <v>45939</v>
      </c>
      <c r="J1957" s="25"/>
      <c r="K1957" s="25"/>
      <c r="L1957" s="27">
        <v>0.6</v>
      </c>
      <c r="M1957" s="26" t="s">
        <v>2</v>
      </c>
      <c r="N1957" s="25" t="str" cm="1">
        <f t="array" ref="N1957">_xlfn.IFS(L1957=100%,"выполнено",L1957=0%,"не выполнено",L1957&gt;0%,"в работе",L1957&lt;100%,"в работе")</f>
        <v>в работе</v>
      </c>
      <c r="O1957" s="25"/>
      <c r="P1957" s="25"/>
      <c r="Q1957" s="25" t="s">
        <v>1698</v>
      </c>
      <c r="R1957" s="25" t="s">
        <v>1699</v>
      </c>
      <c r="S1957" s="48" t="s">
        <v>1708</v>
      </c>
    </row>
    <row r="1958" spans="1:19" x14ac:dyDescent="0.25">
      <c r="A1958" s="47" t="s">
        <v>1693</v>
      </c>
      <c r="B1958" s="44">
        <v>5</v>
      </c>
      <c r="C1958" s="25" t="s">
        <v>1436</v>
      </c>
      <c r="D1958" s="25" t="s">
        <v>1</v>
      </c>
      <c r="E1958" s="26" t="s">
        <v>2</v>
      </c>
      <c r="F1958" s="26" t="s">
        <v>2</v>
      </c>
      <c r="G1958" s="25" t="s">
        <v>38</v>
      </c>
      <c r="H1958" s="26">
        <v>45908</v>
      </c>
      <c r="I1958" s="26">
        <v>45939</v>
      </c>
      <c r="J1958" s="25"/>
      <c r="K1958" s="25"/>
      <c r="L1958" s="27">
        <v>0</v>
      </c>
      <c r="M1958" s="26" t="s">
        <v>2</v>
      </c>
      <c r="N1958" s="25" t="str" cm="1">
        <f t="array" ref="N1958">_xlfn.IFS(L1958=100%,"выполнено",L1958=0%,"не выполнено",L1958&gt;0%,"в работе",L1958&lt;100%,"в работе")</f>
        <v>не выполнено</v>
      </c>
      <c r="O1958" s="25"/>
      <c r="P1958" s="25"/>
      <c r="Q1958" s="25" t="s">
        <v>1700</v>
      </c>
      <c r="R1958" s="25" t="s">
        <v>291</v>
      </c>
      <c r="S1958" s="48" t="s">
        <v>1708</v>
      </c>
    </row>
    <row r="1959" spans="1:19" x14ac:dyDescent="0.25">
      <c r="A1959" s="47" t="s">
        <v>1693</v>
      </c>
      <c r="B1959" s="44">
        <v>5</v>
      </c>
      <c r="C1959" s="25" t="s">
        <v>1437</v>
      </c>
      <c r="D1959" s="25" t="s">
        <v>1</v>
      </c>
      <c r="E1959" s="26" t="s">
        <v>2</v>
      </c>
      <c r="F1959" s="26" t="s">
        <v>2</v>
      </c>
      <c r="G1959" s="25" t="s">
        <v>38</v>
      </c>
      <c r="H1959" s="26">
        <v>45908</v>
      </c>
      <c r="I1959" s="26">
        <v>45939</v>
      </c>
      <c r="J1959" s="25"/>
      <c r="K1959" s="25"/>
      <c r="L1959" s="27">
        <v>0</v>
      </c>
      <c r="M1959" s="26" t="s">
        <v>2</v>
      </c>
      <c r="N1959" s="25" t="str" cm="1">
        <f t="array" ref="N1959">_xlfn.IFS(L1959=100%,"выполнено",L1959=0%,"не выполнено",L1959&gt;0%,"в работе",L1959&lt;100%,"в работе")</f>
        <v>не выполнено</v>
      </c>
      <c r="O1959" s="25"/>
      <c r="P1959" s="25"/>
      <c r="Q1959" s="25" t="s">
        <v>1701</v>
      </c>
      <c r="R1959" s="25" t="s">
        <v>1702</v>
      </c>
      <c r="S1959" s="48" t="s">
        <v>1708</v>
      </c>
    </row>
    <row r="1960" spans="1:19" x14ac:dyDescent="0.25">
      <c r="A1960" s="47" t="s">
        <v>1693</v>
      </c>
      <c r="B1960" s="44">
        <v>4</v>
      </c>
      <c r="C1960" s="25" t="s">
        <v>1438</v>
      </c>
      <c r="D1960" s="25" t="s">
        <v>38</v>
      </c>
      <c r="E1960" s="26">
        <v>45841</v>
      </c>
      <c r="F1960" s="26">
        <v>45873</v>
      </c>
      <c r="G1960" s="25" t="s">
        <v>38</v>
      </c>
      <c r="H1960" s="26">
        <v>45908</v>
      </c>
      <c r="I1960" s="26">
        <v>45939</v>
      </c>
      <c r="J1960" s="25"/>
      <c r="K1960" s="25"/>
      <c r="L1960" s="27">
        <v>0</v>
      </c>
      <c r="M1960" s="26" t="s">
        <v>2</v>
      </c>
      <c r="N1960" s="25" t="str" cm="1">
        <f t="array" ref="N1960">_xlfn.IFS(L1960=100%,"выполнено",L1960=0%,"не выполнено",L1960&gt;0%,"в работе",L1960&lt;100%,"в работе")</f>
        <v>не выполнено</v>
      </c>
      <c r="O1960" s="25"/>
      <c r="P1960" s="25"/>
      <c r="Q1960" s="25" t="s">
        <v>1719</v>
      </c>
      <c r="R1960" s="25" t="s">
        <v>1719</v>
      </c>
      <c r="S1960" s="48" t="s">
        <v>1708</v>
      </c>
    </row>
    <row r="1961" spans="1:19" x14ac:dyDescent="0.25">
      <c r="A1961" s="47" t="s">
        <v>1693</v>
      </c>
      <c r="B1961" s="44">
        <v>5</v>
      </c>
      <c r="C1961" s="25" t="s">
        <v>1439</v>
      </c>
      <c r="D1961" s="25" t="s">
        <v>38</v>
      </c>
      <c r="E1961" s="26">
        <v>45841</v>
      </c>
      <c r="F1961" s="26">
        <v>45873</v>
      </c>
      <c r="G1961" s="25" t="s">
        <v>38</v>
      </c>
      <c r="H1961" s="26">
        <v>45908</v>
      </c>
      <c r="I1961" s="26">
        <v>45939</v>
      </c>
      <c r="J1961" s="25"/>
      <c r="K1961" s="25"/>
      <c r="L1961" s="27">
        <v>0</v>
      </c>
      <c r="M1961" s="26" t="s">
        <v>2</v>
      </c>
      <c r="N1961" s="25" t="str" cm="1">
        <f t="array" ref="N1961">_xlfn.IFS(L1961=100%,"выполнено",L1961=0%,"не выполнено",L1961&gt;0%,"в работе",L1961&lt;100%,"в работе")</f>
        <v>не выполнено</v>
      </c>
      <c r="O1961" s="25"/>
      <c r="P1961" s="25"/>
      <c r="Q1961" s="25" t="s">
        <v>1698</v>
      </c>
      <c r="R1961" s="25" t="s">
        <v>1699</v>
      </c>
      <c r="S1961" s="48" t="s">
        <v>1708</v>
      </c>
    </row>
    <row r="1962" spans="1:19" x14ac:dyDescent="0.25">
      <c r="A1962" s="47" t="s">
        <v>1693</v>
      </c>
      <c r="B1962" s="44">
        <v>5</v>
      </c>
      <c r="C1962" s="25" t="s">
        <v>1440</v>
      </c>
      <c r="D1962" s="25" t="s">
        <v>38</v>
      </c>
      <c r="E1962" s="26">
        <v>45841</v>
      </c>
      <c r="F1962" s="26">
        <v>45873</v>
      </c>
      <c r="G1962" s="25" t="s">
        <v>38</v>
      </c>
      <c r="H1962" s="26">
        <v>45908</v>
      </c>
      <c r="I1962" s="26">
        <v>45939</v>
      </c>
      <c r="J1962" s="25"/>
      <c r="K1962" s="25"/>
      <c r="L1962" s="27">
        <v>0</v>
      </c>
      <c r="M1962" s="26" t="s">
        <v>2</v>
      </c>
      <c r="N1962" s="25" t="str" cm="1">
        <f t="array" ref="N1962">_xlfn.IFS(L1962=100%,"выполнено",L1962=0%,"не выполнено",L1962&gt;0%,"в работе",L1962&lt;100%,"в работе")</f>
        <v>не выполнено</v>
      </c>
      <c r="O1962" s="25"/>
      <c r="P1962" s="25"/>
      <c r="Q1962" s="25" t="s">
        <v>1700</v>
      </c>
      <c r="R1962" s="25" t="s">
        <v>291</v>
      </c>
      <c r="S1962" s="48" t="s">
        <v>1708</v>
      </c>
    </row>
    <row r="1963" spans="1:19" x14ac:dyDescent="0.25">
      <c r="A1963" s="47" t="s">
        <v>1693</v>
      </c>
      <c r="B1963" s="44">
        <v>5</v>
      </c>
      <c r="C1963" s="25" t="s">
        <v>1441</v>
      </c>
      <c r="D1963" s="25" t="s">
        <v>38</v>
      </c>
      <c r="E1963" s="26">
        <v>45841</v>
      </c>
      <c r="F1963" s="26">
        <v>45873</v>
      </c>
      <c r="G1963" s="25" t="s">
        <v>38</v>
      </c>
      <c r="H1963" s="26">
        <v>45908</v>
      </c>
      <c r="I1963" s="26">
        <v>45939</v>
      </c>
      <c r="J1963" s="25"/>
      <c r="K1963" s="25"/>
      <c r="L1963" s="27">
        <v>0</v>
      </c>
      <c r="M1963" s="26" t="s">
        <v>2</v>
      </c>
      <c r="N1963" s="25" t="str" cm="1">
        <f t="array" ref="N1963">_xlfn.IFS(L1963=100%,"выполнено",L1963=0%,"не выполнено",L1963&gt;0%,"в работе",L1963&lt;100%,"в работе")</f>
        <v>не выполнено</v>
      </c>
      <c r="O1963" s="25"/>
      <c r="P1963" s="25"/>
      <c r="Q1963" s="25" t="s">
        <v>1696</v>
      </c>
      <c r="R1963" s="25" t="s">
        <v>204</v>
      </c>
      <c r="S1963" s="48" t="s">
        <v>1708</v>
      </c>
    </row>
    <row r="1964" spans="1:19" x14ac:dyDescent="0.25">
      <c r="A1964" s="47" t="s">
        <v>1693</v>
      </c>
      <c r="B1964" s="44">
        <v>5</v>
      </c>
      <c r="C1964" s="25" t="s">
        <v>1442</v>
      </c>
      <c r="D1964" s="25" t="s">
        <v>38</v>
      </c>
      <c r="E1964" s="26">
        <v>45841</v>
      </c>
      <c r="F1964" s="26">
        <v>45873</v>
      </c>
      <c r="G1964" s="25" t="s">
        <v>38</v>
      </c>
      <c r="H1964" s="26">
        <v>45908</v>
      </c>
      <c r="I1964" s="26">
        <v>45939</v>
      </c>
      <c r="J1964" s="25"/>
      <c r="K1964" s="25"/>
      <c r="L1964" s="27">
        <v>0</v>
      </c>
      <c r="M1964" s="26" t="s">
        <v>2</v>
      </c>
      <c r="N1964" s="25" t="str" cm="1">
        <f t="array" ref="N1964">_xlfn.IFS(L1964=100%,"выполнено",L1964=0%,"не выполнено",L1964&gt;0%,"в работе",L1964&lt;100%,"в работе")</f>
        <v>не выполнено</v>
      </c>
      <c r="O1964" s="25"/>
      <c r="P1964" s="25"/>
      <c r="Q1964" s="25" t="s">
        <v>1696</v>
      </c>
      <c r="R1964" s="25" t="s">
        <v>204</v>
      </c>
      <c r="S1964" s="48" t="s">
        <v>1708</v>
      </c>
    </row>
    <row r="1965" spans="1:19" x14ac:dyDescent="0.25">
      <c r="A1965" s="47" t="s">
        <v>1693</v>
      </c>
      <c r="B1965" s="44">
        <v>5</v>
      </c>
      <c r="C1965" s="25" t="s">
        <v>2221</v>
      </c>
      <c r="D1965" s="25" t="s">
        <v>1</v>
      </c>
      <c r="E1965" s="26" t="s">
        <v>2</v>
      </c>
      <c r="F1965" s="26" t="s">
        <v>2</v>
      </c>
      <c r="G1965" s="25" t="s">
        <v>38</v>
      </c>
      <c r="H1965" s="26">
        <v>45908</v>
      </c>
      <c r="I1965" s="26">
        <v>45939</v>
      </c>
      <c r="J1965" s="25"/>
      <c r="K1965" s="25"/>
      <c r="L1965" s="27">
        <v>0</v>
      </c>
      <c r="M1965" s="26" t="s">
        <v>2</v>
      </c>
      <c r="N1965" s="25" t="str" cm="1">
        <f t="array" ref="N1965">_xlfn.IFS(L1965=100%,"выполнено",L1965=0%,"не выполнено",L1965&gt;0%,"в работе",L1965&lt;100%,"в работе")</f>
        <v>не выполнено</v>
      </c>
      <c r="O1965" s="25"/>
      <c r="P1965" s="25"/>
      <c r="Q1965" s="25" t="s">
        <v>1696</v>
      </c>
      <c r="R1965" s="25" t="s">
        <v>204</v>
      </c>
      <c r="S1965" s="48" t="s">
        <v>1708</v>
      </c>
    </row>
    <row r="1966" spans="1:19" x14ac:dyDescent="0.25">
      <c r="A1966" s="47" t="s">
        <v>1693</v>
      </c>
      <c r="B1966" s="44">
        <v>4</v>
      </c>
      <c r="C1966" s="25" t="s">
        <v>2222</v>
      </c>
      <c r="D1966" s="25" t="s">
        <v>38</v>
      </c>
      <c r="E1966" s="26">
        <v>45841</v>
      </c>
      <c r="F1966" s="26">
        <v>45873</v>
      </c>
      <c r="G1966" s="25" t="s">
        <v>38</v>
      </c>
      <c r="H1966" s="26">
        <v>45908</v>
      </c>
      <c r="I1966" s="26">
        <v>45939</v>
      </c>
      <c r="J1966" s="25"/>
      <c r="K1966" s="25"/>
      <c r="L1966" s="27">
        <v>0</v>
      </c>
      <c r="M1966" s="26" t="s">
        <v>2</v>
      </c>
      <c r="N1966" s="25" t="str" cm="1">
        <f t="array" ref="N1966">_xlfn.IFS(L1966=100%,"выполнено",L1966=0%,"не выполнено",L1966&gt;0%,"в работе",L1966&lt;100%,"в работе")</f>
        <v>не выполнено</v>
      </c>
      <c r="O1966" s="25"/>
      <c r="P1966" s="25"/>
      <c r="Q1966" s="25" t="s">
        <v>1719</v>
      </c>
      <c r="R1966" s="25" t="s">
        <v>1719</v>
      </c>
      <c r="S1966" s="48" t="s">
        <v>1708</v>
      </c>
    </row>
    <row r="1967" spans="1:19" x14ac:dyDescent="0.25">
      <c r="A1967" s="47" t="s">
        <v>1693</v>
      </c>
      <c r="B1967" s="44">
        <v>5</v>
      </c>
      <c r="C1967" s="25" t="s">
        <v>2223</v>
      </c>
      <c r="D1967" s="25" t="s">
        <v>38</v>
      </c>
      <c r="E1967" s="26">
        <v>45841</v>
      </c>
      <c r="F1967" s="26">
        <v>45873</v>
      </c>
      <c r="G1967" s="25" t="s">
        <v>38</v>
      </c>
      <c r="H1967" s="26">
        <v>45908</v>
      </c>
      <c r="I1967" s="26">
        <v>45939</v>
      </c>
      <c r="J1967" s="25"/>
      <c r="K1967" s="25"/>
      <c r="L1967" s="27">
        <v>0</v>
      </c>
      <c r="M1967" s="26" t="s">
        <v>2</v>
      </c>
      <c r="N1967" s="25" t="str" cm="1">
        <f t="array" ref="N1967">_xlfn.IFS(L1967=100%,"выполнено",L1967=0%,"не выполнено",L1967&gt;0%,"в работе",L1967&lt;100%,"в работе")</f>
        <v>не выполнено</v>
      </c>
      <c r="O1967" s="25"/>
      <c r="P1967" s="25"/>
      <c r="Q1967" s="25" t="s">
        <v>1698</v>
      </c>
      <c r="R1967" s="25" t="s">
        <v>1699</v>
      </c>
      <c r="S1967" s="48" t="s">
        <v>1708</v>
      </c>
    </row>
    <row r="1968" spans="1:19" x14ac:dyDescent="0.25">
      <c r="A1968" s="47" t="s">
        <v>1693</v>
      </c>
      <c r="B1968" s="44">
        <v>5</v>
      </c>
      <c r="C1968" s="25" t="s">
        <v>2224</v>
      </c>
      <c r="D1968" s="25" t="s">
        <v>38</v>
      </c>
      <c r="E1968" s="26">
        <v>45841</v>
      </c>
      <c r="F1968" s="26">
        <v>45873</v>
      </c>
      <c r="G1968" s="25" t="s">
        <v>38</v>
      </c>
      <c r="H1968" s="26">
        <v>45908</v>
      </c>
      <c r="I1968" s="26">
        <v>45939</v>
      </c>
      <c r="J1968" s="25"/>
      <c r="K1968" s="25"/>
      <c r="L1968" s="27">
        <v>0</v>
      </c>
      <c r="M1968" s="26" t="s">
        <v>2</v>
      </c>
      <c r="N1968" s="25" t="str" cm="1">
        <f t="array" ref="N1968">_xlfn.IFS(L1968=100%,"выполнено",L1968=0%,"не выполнено",L1968&gt;0%,"в работе",L1968&lt;100%,"в работе")</f>
        <v>не выполнено</v>
      </c>
      <c r="O1968" s="25"/>
      <c r="P1968" s="25"/>
      <c r="Q1968" s="25" t="s">
        <v>1700</v>
      </c>
      <c r="R1968" s="25" t="s">
        <v>291</v>
      </c>
      <c r="S1968" s="48" t="s">
        <v>1708</v>
      </c>
    </row>
    <row r="1969" spans="1:19" x14ac:dyDescent="0.25">
      <c r="A1969" s="47" t="s">
        <v>1693</v>
      </c>
      <c r="B1969" s="44">
        <v>3</v>
      </c>
      <c r="C1969" s="25" t="s">
        <v>1120</v>
      </c>
      <c r="D1969" s="25" t="s">
        <v>274</v>
      </c>
      <c r="E1969" s="26">
        <v>45727</v>
      </c>
      <c r="F1969" s="26">
        <v>45922</v>
      </c>
      <c r="G1969" s="25" t="s">
        <v>206</v>
      </c>
      <c r="H1969" s="26">
        <v>45684</v>
      </c>
      <c r="I1969" s="26">
        <v>45994</v>
      </c>
      <c r="J1969" s="25"/>
      <c r="K1969" s="25"/>
      <c r="L1969" s="27">
        <v>0.19</v>
      </c>
      <c r="M1969" s="26" t="s">
        <v>2</v>
      </c>
      <c r="N1969" s="25" t="str" cm="1">
        <f t="array" ref="N1969">_xlfn.IFS(L1969=100%,"выполнено",L1969=0%,"не выполнено",L1969&gt;0%,"в работе",L1969&lt;100%,"в работе")</f>
        <v>в работе</v>
      </c>
      <c r="O1969" s="25"/>
      <c r="P1969" s="25"/>
      <c r="Q1969" s="25" t="s">
        <v>1719</v>
      </c>
      <c r="R1969" s="25" t="s">
        <v>1719</v>
      </c>
      <c r="S1969" s="48" t="s">
        <v>1708</v>
      </c>
    </row>
    <row r="1970" spans="1:19" x14ac:dyDescent="0.25">
      <c r="A1970" s="47" t="s">
        <v>1693</v>
      </c>
      <c r="B1970" s="44">
        <v>4</v>
      </c>
      <c r="C1970" s="25" t="s">
        <v>1421</v>
      </c>
      <c r="D1970" s="25" t="s">
        <v>1</v>
      </c>
      <c r="E1970" s="26" t="s">
        <v>2</v>
      </c>
      <c r="F1970" s="26" t="s">
        <v>2</v>
      </c>
      <c r="G1970" s="25" t="s">
        <v>1659</v>
      </c>
      <c r="H1970" s="26">
        <v>45881</v>
      </c>
      <c r="I1970" s="26">
        <v>45994</v>
      </c>
      <c r="J1970" s="25"/>
      <c r="K1970" s="25"/>
      <c r="L1970" s="27">
        <v>0.05</v>
      </c>
      <c r="M1970" s="26" t="s">
        <v>2</v>
      </c>
      <c r="N1970" s="25" t="str" cm="1">
        <f t="array" ref="N1970">_xlfn.IFS(L1970=100%,"выполнено",L1970=0%,"не выполнено",L1970&gt;0%,"в работе",L1970&lt;100%,"в работе")</f>
        <v>в работе</v>
      </c>
      <c r="O1970" s="25"/>
      <c r="P1970" s="25"/>
      <c r="Q1970" s="25" t="s">
        <v>465</v>
      </c>
      <c r="R1970" s="25" t="s">
        <v>465</v>
      </c>
      <c r="S1970" s="48" t="s">
        <v>1708</v>
      </c>
    </row>
    <row r="1971" spans="1:19" x14ac:dyDescent="0.25">
      <c r="A1971" s="47" t="s">
        <v>1693</v>
      </c>
      <c r="B1971" s="44">
        <v>5</v>
      </c>
      <c r="C1971" s="25" t="s">
        <v>1443</v>
      </c>
      <c r="D1971" s="25" t="s">
        <v>1</v>
      </c>
      <c r="E1971" s="26" t="s">
        <v>2</v>
      </c>
      <c r="F1971" s="26" t="s">
        <v>2</v>
      </c>
      <c r="G1971" s="25" t="s">
        <v>30</v>
      </c>
      <c r="H1971" s="26">
        <v>45881</v>
      </c>
      <c r="I1971" s="26">
        <v>45994</v>
      </c>
      <c r="J1971" s="25"/>
      <c r="K1971" s="25"/>
      <c r="L1971" s="27">
        <v>0.14000000000000001</v>
      </c>
      <c r="M1971" s="26" t="s">
        <v>2</v>
      </c>
      <c r="N1971" s="25" t="str" cm="1">
        <f t="array" ref="N1971">_xlfn.IFS(L1971=100%,"выполнено",L1971=0%,"не выполнено",L1971&gt;0%,"в работе",L1971&lt;100%,"в работе")</f>
        <v>в работе</v>
      </c>
      <c r="O1971" s="25"/>
      <c r="P1971" s="25"/>
      <c r="Q1971" s="25" t="s">
        <v>1701</v>
      </c>
      <c r="R1971" s="25" t="s">
        <v>1702</v>
      </c>
      <c r="S1971" s="48" t="s">
        <v>1708</v>
      </c>
    </row>
    <row r="1972" spans="1:19" x14ac:dyDescent="0.25">
      <c r="A1972" s="47" t="s">
        <v>1693</v>
      </c>
      <c r="B1972" s="44">
        <v>5</v>
      </c>
      <c r="C1972" s="25" t="s">
        <v>1444</v>
      </c>
      <c r="D1972" s="25" t="s">
        <v>1</v>
      </c>
      <c r="E1972" s="26" t="s">
        <v>2</v>
      </c>
      <c r="F1972" s="26" t="s">
        <v>2</v>
      </c>
      <c r="G1972" s="25" t="s">
        <v>30</v>
      </c>
      <c r="H1972" s="26">
        <v>45881</v>
      </c>
      <c r="I1972" s="26">
        <v>45994</v>
      </c>
      <c r="J1972" s="25"/>
      <c r="K1972" s="25"/>
      <c r="L1972" s="27">
        <v>0.03</v>
      </c>
      <c r="M1972" s="26" t="s">
        <v>2</v>
      </c>
      <c r="N1972" s="25" t="str" cm="1">
        <f t="array" ref="N1972">_xlfn.IFS(L1972=100%,"выполнено",L1972=0%,"не выполнено",L1972&gt;0%,"в работе",L1972&lt;100%,"в работе")</f>
        <v>в работе</v>
      </c>
      <c r="O1972" s="25"/>
      <c r="P1972" s="25"/>
      <c r="Q1972" s="25" t="s">
        <v>1696</v>
      </c>
      <c r="R1972" s="25" t="s">
        <v>204</v>
      </c>
      <c r="S1972" s="48" t="s">
        <v>1708</v>
      </c>
    </row>
    <row r="1973" spans="1:19" x14ac:dyDescent="0.25">
      <c r="A1973" s="47" t="s">
        <v>1693</v>
      </c>
      <c r="B1973" s="44">
        <v>5</v>
      </c>
      <c r="C1973" s="25" t="s">
        <v>1445</v>
      </c>
      <c r="D1973" s="25" t="s">
        <v>1</v>
      </c>
      <c r="E1973" s="26" t="s">
        <v>2</v>
      </c>
      <c r="F1973" s="26" t="s">
        <v>2</v>
      </c>
      <c r="G1973" s="25" t="s">
        <v>30</v>
      </c>
      <c r="H1973" s="26">
        <v>45953</v>
      </c>
      <c r="I1973" s="26">
        <v>45994</v>
      </c>
      <c r="J1973" s="25"/>
      <c r="K1973" s="25"/>
      <c r="L1973" s="27">
        <v>0</v>
      </c>
      <c r="M1973" s="26" t="s">
        <v>2</v>
      </c>
      <c r="N1973" s="25" t="str" cm="1">
        <f t="array" ref="N1973">_xlfn.IFS(L1973=100%,"выполнено",L1973=0%,"не выполнено",L1973&gt;0%,"в работе",L1973&lt;100%,"в работе")</f>
        <v>не выполнено</v>
      </c>
      <c r="O1973" s="25"/>
      <c r="P1973" s="25"/>
      <c r="Q1973" s="25" t="s">
        <v>1696</v>
      </c>
      <c r="R1973" s="25" t="s">
        <v>204</v>
      </c>
      <c r="S1973" s="48" t="s">
        <v>1708</v>
      </c>
    </row>
    <row r="1974" spans="1:19" x14ac:dyDescent="0.25">
      <c r="A1974" s="47" t="s">
        <v>1693</v>
      </c>
      <c r="B1974" s="44">
        <v>5</v>
      </c>
      <c r="C1974" s="25" t="s">
        <v>1446</v>
      </c>
      <c r="D1974" s="25" t="s">
        <v>1</v>
      </c>
      <c r="E1974" s="26" t="s">
        <v>2</v>
      </c>
      <c r="F1974" s="26" t="s">
        <v>2</v>
      </c>
      <c r="G1974" s="25" t="s">
        <v>30</v>
      </c>
      <c r="H1974" s="26">
        <v>45881</v>
      </c>
      <c r="I1974" s="26">
        <v>45994</v>
      </c>
      <c r="J1974" s="25"/>
      <c r="K1974" s="25"/>
      <c r="L1974" s="27">
        <v>0.03</v>
      </c>
      <c r="M1974" s="26" t="s">
        <v>2</v>
      </c>
      <c r="N1974" s="25" t="str" cm="1">
        <f t="array" ref="N1974">_xlfn.IFS(L1974=100%,"выполнено",L1974=0%,"не выполнено",L1974&gt;0%,"в работе",L1974&lt;100%,"в работе")</f>
        <v>в работе</v>
      </c>
      <c r="O1974" s="25"/>
      <c r="P1974" s="25"/>
      <c r="Q1974" s="25" t="s">
        <v>1013</v>
      </c>
      <c r="R1974" s="25" t="s">
        <v>1702</v>
      </c>
      <c r="S1974" s="48" t="s">
        <v>1708</v>
      </c>
    </row>
    <row r="1975" spans="1:19" x14ac:dyDescent="0.25">
      <c r="A1975" s="47" t="s">
        <v>1693</v>
      </c>
      <c r="B1975" s="44">
        <v>5</v>
      </c>
      <c r="C1975" s="25" t="s">
        <v>1447</v>
      </c>
      <c r="D1975" s="25" t="s">
        <v>1</v>
      </c>
      <c r="E1975" s="26" t="s">
        <v>2</v>
      </c>
      <c r="F1975" s="26" t="s">
        <v>2</v>
      </c>
      <c r="G1975" s="25" t="s">
        <v>30</v>
      </c>
      <c r="H1975" s="26">
        <v>45953</v>
      </c>
      <c r="I1975" s="26">
        <v>45994</v>
      </c>
      <c r="J1975" s="25"/>
      <c r="K1975" s="25"/>
      <c r="L1975" s="27">
        <v>0</v>
      </c>
      <c r="M1975" s="26" t="s">
        <v>2</v>
      </c>
      <c r="N1975" s="25" t="str" cm="1">
        <f t="array" ref="N1975">_xlfn.IFS(L1975=100%,"выполнено",L1975=0%,"не выполнено",L1975&gt;0%,"в работе",L1975&lt;100%,"в работе")</f>
        <v>не выполнено</v>
      </c>
      <c r="O1975" s="25"/>
      <c r="P1975" s="25"/>
      <c r="Q1975" s="25" t="s">
        <v>1696</v>
      </c>
      <c r="R1975" s="25" t="s">
        <v>204</v>
      </c>
      <c r="S1975" s="48" t="s">
        <v>1708</v>
      </c>
    </row>
    <row r="1976" spans="1:19" x14ac:dyDescent="0.25">
      <c r="A1976" s="47" t="s">
        <v>1693</v>
      </c>
      <c r="B1976" s="44">
        <v>5</v>
      </c>
      <c r="C1976" s="25" t="s">
        <v>1448</v>
      </c>
      <c r="D1976" s="25" t="s">
        <v>1</v>
      </c>
      <c r="E1976" s="26" t="s">
        <v>2</v>
      </c>
      <c r="F1976" s="26" t="s">
        <v>2</v>
      </c>
      <c r="G1976" s="25" t="s">
        <v>30</v>
      </c>
      <c r="H1976" s="26">
        <v>45881</v>
      </c>
      <c r="I1976" s="26">
        <v>45994</v>
      </c>
      <c r="J1976" s="25"/>
      <c r="K1976" s="25"/>
      <c r="L1976" s="27">
        <v>0.08</v>
      </c>
      <c r="M1976" s="26" t="s">
        <v>2</v>
      </c>
      <c r="N1976" s="25" t="str" cm="1">
        <f t="array" ref="N1976">_xlfn.IFS(L1976=100%,"выполнено",L1976=0%,"не выполнено",L1976&gt;0%,"в работе",L1976&lt;100%,"в работе")</f>
        <v>в работе</v>
      </c>
      <c r="O1976" s="25"/>
      <c r="P1976" s="25"/>
      <c r="Q1976" s="25" t="s">
        <v>991</v>
      </c>
      <c r="R1976" s="25" t="s">
        <v>1697</v>
      </c>
      <c r="S1976" s="48" t="s">
        <v>1708</v>
      </c>
    </row>
    <row r="1977" spans="1:19" x14ac:dyDescent="0.25">
      <c r="A1977" s="47" t="s">
        <v>1693</v>
      </c>
      <c r="B1977" s="44">
        <v>4</v>
      </c>
      <c r="C1977" s="25" t="s">
        <v>1098</v>
      </c>
      <c r="D1977" s="25" t="s">
        <v>400</v>
      </c>
      <c r="E1977" s="26">
        <v>45727</v>
      </c>
      <c r="F1977" s="26">
        <v>45824</v>
      </c>
      <c r="G1977" s="25" t="s">
        <v>1880</v>
      </c>
      <c r="H1977" s="26">
        <v>45727</v>
      </c>
      <c r="I1977" s="26">
        <v>45877</v>
      </c>
      <c r="J1977" s="25"/>
      <c r="K1977" s="25"/>
      <c r="L1977" s="27">
        <v>0.55000000000000004</v>
      </c>
      <c r="M1977" s="26" t="s">
        <v>2</v>
      </c>
      <c r="N1977" s="25" t="str" cm="1">
        <f t="array" ref="N1977">_xlfn.IFS(L1977=100%,"выполнено",L1977=0%,"не выполнено",L1977&gt;0%,"в работе",L1977&lt;100%,"в работе")</f>
        <v>в работе</v>
      </c>
      <c r="O1977" s="25"/>
      <c r="P1977" s="25"/>
      <c r="Q1977" s="25" t="s">
        <v>1719</v>
      </c>
      <c r="R1977" s="25" t="s">
        <v>1719</v>
      </c>
      <c r="S1977" s="48" t="s">
        <v>1708</v>
      </c>
    </row>
    <row r="1978" spans="1:19" x14ac:dyDescent="0.25">
      <c r="A1978" s="47" t="s">
        <v>1693</v>
      </c>
      <c r="B1978" s="44">
        <v>5</v>
      </c>
      <c r="C1978" s="25" t="s">
        <v>1449</v>
      </c>
      <c r="D1978" s="25" t="s">
        <v>28</v>
      </c>
      <c r="E1978" s="26">
        <v>45727</v>
      </c>
      <c r="F1978" s="26">
        <v>45747</v>
      </c>
      <c r="G1978" s="25" t="s">
        <v>488</v>
      </c>
      <c r="H1978" s="26">
        <v>45727</v>
      </c>
      <c r="I1978" s="26">
        <v>45741</v>
      </c>
      <c r="J1978" s="25"/>
      <c r="K1978" s="25"/>
      <c r="L1978" s="27">
        <v>1</v>
      </c>
      <c r="M1978" s="26">
        <v>45741</v>
      </c>
      <c r="N1978" s="25" t="str" cm="1">
        <f t="array" ref="N1978">_xlfn.IFS(L1978=100%,"выполнено",L1978=0%,"не выполнено",L1978&gt;0%,"в работе",L1978&lt;100%,"в работе")</f>
        <v>выполнено</v>
      </c>
      <c r="O1978" s="25"/>
      <c r="P1978" s="25"/>
      <c r="Q1978" s="25" t="s">
        <v>1698</v>
      </c>
      <c r="R1978" s="25" t="s">
        <v>1699</v>
      </c>
      <c r="S1978" s="48" t="s">
        <v>1708</v>
      </c>
    </row>
    <row r="1979" spans="1:19" x14ac:dyDescent="0.25">
      <c r="A1979" s="47" t="s">
        <v>1693</v>
      </c>
      <c r="B1979" s="44">
        <v>5</v>
      </c>
      <c r="C1979" s="25" t="s">
        <v>1450</v>
      </c>
      <c r="D1979" s="25" t="s">
        <v>333</v>
      </c>
      <c r="E1979" s="26">
        <v>45727</v>
      </c>
      <c r="F1979" s="26">
        <v>45803</v>
      </c>
      <c r="G1979" s="25" t="s">
        <v>333</v>
      </c>
      <c r="H1979" s="26">
        <v>45727</v>
      </c>
      <c r="I1979" s="26">
        <v>45862</v>
      </c>
      <c r="J1979" s="25"/>
      <c r="K1979" s="25"/>
      <c r="L1979" s="27">
        <v>0.66</v>
      </c>
      <c r="M1979" s="26" t="s">
        <v>2</v>
      </c>
      <c r="N1979" s="25" t="str" cm="1">
        <f t="array" ref="N1979">_xlfn.IFS(L1979=100%,"выполнено",L1979=0%,"не выполнено",L1979&gt;0%,"в работе",L1979&lt;100%,"в работе")</f>
        <v>в работе</v>
      </c>
      <c r="O1979" s="25"/>
      <c r="P1979" s="25"/>
      <c r="Q1979" s="25" t="s">
        <v>1700</v>
      </c>
      <c r="R1979" s="25" t="s">
        <v>291</v>
      </c>
      <c r="S1979" s="48" t="s">
        <v>1708</v>
      </c>
    </row>
    <row r="1980" spans="1:19" x14ac:dyDescent="0.25">
      <c r="A1980" s="47" t="s">
        <v>1693</v>
      </c>
      <c r="B1980" s="44">
        <v>5</v>
      </c>
      <c r="C1980" s="25" t="s">
        <v>1451</v>
      </c>
      <c r="D1980" s="25" t="s">
        <v>30</v>
      </c>
      <c r="E1980" s="26">
        <v>45762</v>
      </c>
      <c r="F1980" s="26">
        <v>45803</v>
      </c>
      <c r="G1980" s="25" t="s">
        <v>30</v>
      </c>
      <c r="H1980" s="26">
        <v>45762</v>
      </c>
      <c r="I1980" s="26">
        <v>45854</v>
      </c>
      <c r="J1980" s="25"/>
      <c r="K1980" s="25"/>
      <c r="L1980" s="27">
        <v>0.53</v>
      </c>
      <c r="M1980" s="26" t="s">
        <v>2</v>
      </c>
      <c r="N1980" s="25" t="str" cm="1">
        <f t="array" ref="N1980">_xlfn.IFS(L1980=100%,"выполнено",L1980=0%,"не выполнено",L1980&gt;0%,"в работе",L1980&lt;100%,"в работе")</f>
        <v>в работе</v>
      </c>
      <c r="O1980" s="25"/>
      <c r="P1980" s="25"/>
      <c r="Q1980" s="25" t="s">
        <v>1700</v>
      </c>
      <c r="R1980" s="25" t="s">
        <v>291</v>
      </c>
      <c r="S1980" s="48" t="s">
        <v>1708</v>
      </c>
    </row>
    <row r="1981" spans="1:19" x14ac:dyDescent="0.25">
      <c r="A1981" s="47" t="s">
        <v>1693</v>
      </c>
      <c r="B1981" s="44">
        <v>5</v>
      </c>
      <c r="C1981" s="25" t="s">
        <v>1452</v>
      </c>
      <c r="D1981" s="25" t="s">
        <v>30</v>
      </c>
      <c r="E1981" s="26">
        <v>45762</v>
      </c>
      <c r="F1981" s="26">
        <v>45803</v>
      </c>
      <c r="G1981" s="25" t="s">
        <v>30</v>
      </c>
      <c r="H1981" s="26">
        <v>45762</v>
      </c>
      <c r="I1981" s="26">
        <v>45853</v>
      </c>
      <c r="J1981" s="25"/>
      <c r="K1981" s="25"/>
      <c r="L1981" s="27">
        <v>0.75</v>
      </c>
      <c r="M1981" s="26" t="s">
        <v>2</v>
      </c>
      <c r="N1981" s="25" t="str" cm="1">
        <f t="array" ref="N1981">_xlfn.IFS(L1981=100%,"выполнено",L1981=0%,"не выполнено",L1981&gt;0%,"в работе",L1981&lt;100%,"в работе")</f>
        <v>в работе</v>
      </c>
      <c r="O1981" s="25"/>
      <c r="P1981" s="25"/>
      <c r="Q1981" s="25" t="s">
        <v>1700</v>
      </c>
      <c r="R1981" s="25" t="s">
        <v>291</v>
      </c>
      <c r="S1981" s="48" t="s">
        <v>1708</v>
      </c>
    </row>
    <row r="1982" spans="1:19" x14ac:dyDescent="0.25">
      <c r="A1982" s="47" t="s">
        <v>1693</v>
      </c>
      <c r="B1982" s="44">
        <v>5</v>
      </c>
      <c r="C1982" s="25" t="s">
        <v>1453</v>
      </c>
      <c r="D1982" s="25" t="s">
        <v>30</v>
      </c>
      <c r="E1982" s="26">
        <v>45762</v>
      </c>
      <c r="F1982" s="26">
        <v>45803</v>
      </c>
      <c r="G1982" s="25" t="s">
        <v>30</v>
      </c>
      <c r="H1982" s="26">
        <v>45762</v>
      </c>
      <c r="I1982" s="26">
        <v>45849</v>
      </c>
      <c r="J1982" s="25"/>
      <c r="K1982" s="25"/>
      <c r="L1982" s="27">
        <v>0.65</v>
      </c>
      <c r="M1982" s="26" t="s">
        <v>2</v>
      </c>
      <c r="N1982" s="25" t="str" cm="1">
        <f t="array" ref="N1982">_xlfn.IFS(L1982=100%,"выполнено",L1982=0%,"не выполнено",L1982&gt;0%,"в работе",L1982&lt;100%,"в работе")</f>
        <v>в работе</v>
      </c>
      <c r="O1982" s="25"/>
      <c r="P1982" s="25"/>
      <c r="Q1982" s="25" t="s">
        <v>1701</v>
      </c>
      <c r="R1982" s="25" t="s">
        <v>1702</v>
      </c>
      <c r="S1982" s="48" t="s">
        <v>1708</v>
      </c>
    </row>
    <row r="1983" spans="1:19" x14ac:dyDescent="0.25">
      <c r="A1983" s="47" t="s">
        <v>1693</v>
      </c>
      <c r="B1983" s="44">
        <v>5</v>
      </c>
      <c r="C1983" s="25" t="s">
        <v>1454</v>
      </c>
      <c r="D1983" s="25" t="s">
        <v>30</v>
      </c>
      <c r="E1983" s="26">
        <v>45762</v>
      </c>
      <c r="F1983" s="26">
        <v>45803</v>
      </c>
      <c r="G1983" s="25" t="s">
        <v>30</v>
      </c>
      <c r="H1983" s="26">
        <v>45762</v>
      </c>
      <c r="I1983" s="26">
        <v>45856</v>
      </c>
      <c r="J1983" s="25"/>
      <c r="K1983" s="25"/>
      <c r="L1983" s="27">
        <v>0.54</v>
      </c>
      <c r="M1983" s="26" t="s">
        <v>2</v>
      </c>
      <c r="N1983" s="25" t="str" cm="1">
        <f t="array" ref="N1983">_xlfn.IFS(L1983=100%,"выполнено",L1983=0%,"не выполнено",L1983&gt;0%,"в работе",L1983&lt;100%,"в работе")</f>
        <v>в работе</v>
      </c>
      <c r="O1983" s="25"/>
      <c r="P1983" s="25"/>
      <c r="Q1983" s="25" t="s">
        <v>1013</v>
      </c>
      <c r="R1983" s="25" t="s">
        <v>1702</v>
      </c>
      <c r="S1983" s="48" t="s">
        <v>1708</v>
      </c>
    </row>
    <row r="1984" spans="1:19" x14ac:dyDescent="0.25">
      <c r="A1984" s="47" t="s">
        <v>1693</v>
      </c>
      <c r="B1984" s="44">
        <v>5</v>
      </c>
      <c r="C1984" s="25" t="s">
        <v>1455</v>
      </c>
      <c r="D1984" s="25" t="s">
        <v>30</v>
      </c>
      <c r="E1984" s="26">
        <v>45783</v>
      </c>
      <c r="F1984" s="26">
        <v>45824</v>
      </c>
      <c r="G1984" s="25" t="s">
        <v>30</v>
      </c>
      <c r="H1984" s="26">
        <v>45835</v>
      </c>
      <c r="I1984" s="26">
        <v>45877</v>
      </c>
      <c r="J1984" s="25"/>
      <c r="K1984" s="25"/>
      <c r="L1984" s="27">
        <v>0</v>
      </c>
      <c r="M1984" s="26" t="s">
        <v>2</v>
      </c>
      <c r="N1984" s="25" t="str" cm="1">
        <f t="array" ref="N1984">_xlfn.IFS(L1984=100%,"выполнено",L1984=0%,"не выполнено",L1984&gt;0%,"в работе",L1984&lt;100%,"в работе")</f>
        <v>не выполнено</v>
      </c>
      <c r="O1984" s="25"/>
      <c r="P1984" s="25"/>
      <c r="Q1984" s="25" t="s">
        <v>1696</v>
      </c>
      <c r="R1984" s="25" t="s">
        <v>204</v>
      </c>
      <c r="S1984" s="48" t="s">
        <v>1708</v>
      </c>
    </row>
    <row r="1985" spans="1:19" x14ac:dyDescent="0.25">
      <c r="A1985" s="47" t="s">
        <v>1693</v>
      </c>
      <c r="B1985" s="44">
        <v>5</v>
      </c>
      <c r="C1985" s="25" t="s">
        <v>1456</v>
      </c>
      <c r="D1985" s="25" t="s">
        <v>30</v>
      </c>
      <c r="E1985" s="26">
        <v>45783</v>
      </c>
      <c r="F1985" s="26">
        <v>45824</v>
      </c>
      <c r="G1985" s="25" t="s">
        <v>30</v>
      </c>
      <c r="H1985" s="26">
        <v>45835</v>
      </c>
      <c r="I1985" s="26">
        <v>45877</v>
      </c>
      <c r="J1985" s="25"/>
      <c r="K1985" s="25"/>
      <c r="L1985" s="27">
        <v>0</v>
      </c>
      <c r="M1985" s="26" t="s">
        <v>2</v>
      </c>
      <c r="N1985" s="25" t="str" cm="1">
        <f t="array" ref="N1985">_xlfn.IFS(L1985=100%,"выполнено",L1985=0%,"не выполнено",L1985&gt;0%,"в работе",L1985&lt;100%,"в работе")</f>
        <v>не выполнено</v>
      </c>
      <c r="O1985" s="25"/>
      <c r="P1985" s="25"/>
      <c r="Q1985" s="25" t="s">
        <v>1696</v>
      </c>
      <c r="R1985" s="25" t="s">
        <v>204</v>
      </c>
      <c r="S1985" s="48" t="s">
        <v>1708</v>
      </c>
    </row>
    <row r="1986" spans="1:19" x14ac:dyDescent="0.25">
      <c r="A1986" s="47" t="s">
        <v>1693</v>
      </c>
      <c r="B1986" s="44">
        <v>5</v>
      </c>
      <c r="C1986" s="25" t="s">
        <v>1457</v>
      </c>
      <c r="D1986" s="25" t="s">
        <v>30</v>
      </c>
      <c r="E1986" s="26">
        <v>45783</v>
      </c>
      <c r="F1986" s="26">
        <v>45824</v>
      </c>
      <c r="G1986" s="25" t="s">
        <v>1881</v>
      </c>
      <c r="H1986" s="26">
        <v>45835</v>
      </c>
      <c r="I1986" s="26">
        <v>45847</v>
      </c>
      <c r="J1986" s="25"/>
      <c r="K1986" s="25"/>
      <c r="L1986" s="27">
        <v>1</v>
      </c>
      <c r="M1986" s="26">
        <v>45847</v>
      </c>
      <c r="N1986" s="25" t="str" cm="1">
        <f t="array" ref="N1986">_xlfn.IFS(L1986=100%,"выполнено",L1986=0%,"не выполнено",L1986&gt;0%,"в работе",L1986&lt;100%,"в работе")</f>
        <v>выполнено</v>
      </c>
      <c r="O1986" s="25"/>
      <c r="P1986" s="25"/>
      <c r="Q1986" s="25" t="s">
        <v>1007</v>
      </c>
      <c r="R1986" s="25" t="s">
        <v>204</v>
      </c>
      <c r="S1986" s="48" t="s">
        <v>1708</v>
      </c>
    </row>
    <row r="1987" spans="1:19" x14ac:dyDescent="0.25">
      <c r="A1987" s="47" t="s">
        <v>1693</v>
      </c>
      <c r="B1987" s="44">
        <v>5</v>
      </c>
      <c r="C1987" s="25" t="s">
        <v>1458</v>
      </c>
      <c r="D1987" s="25" t="s">
        <v>30</v>
      </c>
      <c r="E1987" s="26">
        <v>45783</v>
      </c>
      <c r="F1987" s="26">
        <v>45824</v>
      </c>
      <c r="G1987" s="25" t="s">
        <v>1881</v>
      </c>
      <c r="H1987" s="26">
        <v>45835</v>
      </c>
      <c r="I1987" s="26">
        <v>45847</v>
      </c>
      <c r="J1987" s="25"/>
      <c r="K1987" s="25"/>
      <c r="L1987" s="27">
        <v>1</v>
      </c>
      <c r="M1987" s="26">
        <v>45847</v>
      </c>
      <c r="N1987" s="25" t="str" cm="1">
        <f t="array" ref="N1987">_xlfn.IFS(L1987=100%,"выполнено",L1987=0%,"не выполнено",L1987&gt;0%,"в работе",L1987&lt;100%,"в работе")</f>
        <v>выполнено</v>
      </c>
      <c r="O1987" s="25"/>
      <c r="P1987" s="25"/>
      <c r="Q1987" s="25" t="s">
        <v>1007</v>
      </c>
      <c r="R1987" s="25" t="s">
        <v>204</v>
      </c>
      <c r="S1987" s="48" t="s">
        <v>1708</v>
      </c>
    </row>
    <row r="1988" spans="1:19" x14ac:dyDescent="0.25">
      <c r="A1988" s="47" t="s">
        <v>1693</v>
      </c>
      <c r="B1988" s="44">
        <v>5</v>
      </c>
      <c r="C1988" s="25" t="s">
        <v>1459</v>
      </c>
      <c r="D1988" s="25" t="s">
        <v>30</v>
      </c>
      <c r="E1988" s="26">
        <v>45783</v>
      </c>
      <c r="F1988" s="26">
        <v>45824</v>
      </c>
      <c r="G1988" s="25" t="s">
        <v>1881</v>
      </c>
      <c r="H1988" s="26">
        <v>45835</v>
      </c>
      <c r="I1988" s="26">
        <v>45847</v>
      </c>
      <c r="J1988" s="25"/>
      <c r="K1988" s="25"/>
      <c r="L1988" s="27">
        <v>1</v>
      </c>
      <c r="M1988" s="26">
        <v>45847</v>
      </c>
      <c r="N1988" s="25" t="str" cm="1">
        <f t="array" ref="N1988">_xlfn.IFS(L1988=100%,"выполнено",L1988=0%,"не выполнено",L1988&gt;0%,"в работе",L1988&lt;100%,"в работе")</f>
        <v>выполнено</v>
      </c>
      <c r="O1988" s="25"/>
      <c r="P1988" s="25"/>
      <c r="Q1988" s="25" t="s">
        <v>1007</v>
      </c>
      <c r="R1988" s="25" t="s">
        <v>204</v>
      </c>
      <c r="S1988" s="48" t="s">
        <v>1708</v>
      </c>
    </row>
    <row r="1989" spans="1:19" x14ac:dyDescent="0.25">
      <c r="A1989" s="47" t="s">
        <v>1693</v>
      </c>
      <c r="B1989" s="44">
        <v>5</v>
      </c>
      <c r="C1989" s="25" t="s">
        <v>1460</v>
      </c>
      <c r="D1989" s="25" t="s">
        <v>30</v>
      </c>
      <c r="E1989" s="26">
        <v>45783</v>
      </c>
      <c r="F1989" s="26">
        <v>45824</v>
      </c>
      <c r="G1989" s="25" t="s">
        <v>1881</v>
      </c>
      <c r="H1989" s="26">
        <v>45835</v>
      </c>
      <c r="I1989" s="26">
        <v>45847</v>
      </c>
      <c r="J1989" s="25"/>
      <c r="K1989" s="25"/>
      <c r="L1989" s="27">
        <v>1</v>
      </c>
      <c r="M1989" s="26">
        <v>45847</v>
      </c>
      <c r="N1989" s="25" t="str" cm="1">
        <f t="array" ref="N1989">_xlfn.IFS(L1989=100%,"выполнено",L1989=0%,"не выполнено",L1989&gt;0%,"в работе",L1989&lt;100%,"в работе")</f>
        <v>выполнено</v>
      </c>
      <c r="O1989" s="25"/>
      <c r="P1989" s="25"/>
      <c r="Q1989" s="25" t="s">
        <v>1007</v>
      </c>
      <c r="R1989" s="25" t="s">
        <v>204</v>
      </c>
      <c r="S1989" s="48" t="s">
        <v>1708</v>
      </c>
    </row>
    <row r="1990" spans="1:19" x14ac:dyDescent="0.25">
      <c r="A1990" s="47" t="s">
        <v>1693</v>
      </c>
      <c r="B1990" s="44">
        <v>4</v>
      </c>
      <c r="C1990" s="25" t="s">
        <v>1113</v>
      </c>
      <c r="D1990" s="25" t="s">
        <v>333</v>
      </c>
      <c r="E1990" s="26">
        <v>45741</v>
      </c>
      <c r="F1990" s="26">
        <v>45817</v>
      </c>
      <c r="G1990" s="25" t="s">
        <v>122</v>
      </c>
      <c r="H1990" s="26">
        <v>45741</v>
      </c>
      <c r="I1990" s="26">
        <v>45875</v>
      </c>
      <c r="J1990" s="25"/>
      <c r="K1990" s="25"/>
      <c r="L1990" s="27">
        <v>0.56000000000000005</v>
      </c>
      <c r="M1990" s="26" t="s">
        <v>2</v>
      </c>
      <c r="N1990" s="25" t="str" cm="1">
        <f t="array" ref="N1990">_xlfn.IFS(L1990=100%,"выполнено",L1990=0%,"не выполнено",L1990&gt;0%,"в работе",L1990&lt;100%,"в работе")</f>
        <v>в работе</v>
      </c>
      <c r="O1990" s="25"/>
      <c r="P1990" s="25"/>
      <c r="Q1990" s="25" t="s">
        <v>1719</v>
      </c>
      <c r="R1990" s="25" t="s">
        <v>1719</v>
      </c>
      <c r="S1990" s="48" t="s">
        <v>1708</v>
      </c>
    </row>
    <row r="1991" spans="1:19" x14ac:dyDescent="0.25">
      <c r="A1991" s="47" t="s">
        <v>1693</v>
      </c>
      <c r="B1991" s="44">
        <v>5</v>
      </c>
      <c r="C1991" s="25" t="s">
        <v>1461</v>
      </c>
      <c r="D1991" s="25" t="s">
        <v>28</v>
      </c>
      <c r="E1991" s="26">
        <v>45741</v>
      </c>
      <c r="F1991" s="26">
        <v>45761</v>
      </c>
      <c r="G1991" s="25" t="s">
        <v>488</v>
      </c>
      <c r="H1991" s="26">
        <v>45741</v>
      </c>
      <c r="I1991" s="26">
        <v>45755</v>
      </c>
      <c r="J1991" s="25"/>
      <c r="K1991" s="25"/>
      <c r="L1991" s="27">
        <v>1</v>
      </c>
      <c r="M1991" s="26">
        <v>45755</v>
      </c>
      <c r="N1991" s="25" t="str" cm="1">
        <f t="array" ref="N1991">_xlfn.IFS(L1991=100%,"выполнено",L1991=0%,"не выполнено",L1991&gt;0%,"в работе",L1991&lt;100%,"в работе")</f>
        <v>выполнено</v>
      </c>
      <c r="O1991" s="25"/>
      <c r="P1991" s="25"/>
      <c r="Q1991" s="25" t="s">
        <v>1698</v>
      </c>
      <c r="R1991" s="25" t="s">
        <v>1699</v>
      </c>
      <c r="S1991" s="48" t="s">
        <v>1708</v>
      </c>
    </row>
    <row r="1992" spans="1:19" x14ac:dyDescent="0.25">
      <c r="A1992" s="47" t="s">
        <v>1693</v>
      </c>
      <c r="B1992" s="44">
        <v>5</v>
      </c>
      <c r="C1992" s="25" t="s">
        <v>1462</v>
      </c>
      <c r="D1992" s="25" t="s">
        <v>333</v>
      </c>
      <c r="E1992" s="26">
        <v>45741</v>
      </c>
      <c r="F1992" s="26">
        <v>45817</v>
      </c>
      <c r="G1992" s="25" t="s">
        <v>333</v>
      </c>
      <c r="H1992" s="26">
        <v>45741</v>
      </c>
      <c r="I1992" s="26">
        <v>45867</v>
      </c>
      <c r="J1992" s="25"/>
      <c r="K1992" s="25"/>
      <c r="L1992" s="27">
        <v>0.62</v>
      </c>
      <c r="M1992" s="26" t="s">
        <v>2</v>
      </c>
      <c r="N1992" s="25" t="str" cm="1">
        <f t="array" ref="N1992">_xlfn.IFS(L1992=100%,"выполнено",L1992=0%,"не выполнено",L1992&gt;0%,"в работе",L1992&lt;100%,"в работе")</f>
        <v>в работе</v>
      </c>
      <c r="O1992" s="25"/>
      <c r="P1992" s="25"/>
      <c r="Q1992" s="25" t="s">
        <v>1700</v>
      </c>
      <c r="R1992" s="25" t="s">
        <v>291</v>
      </c>
      <c r="S1992" s="48" t="s">
        <v>1708</v>
      </c>
    </row>
    <row r="1993" spans="1:19" x14ac:dyDescent="0.25">
      <c r="A1993" s="47" t="s">
        <v>1693</v>
      </c>
      <c r="B1993" s="44">
        <v>5</v>
      </c>
      <c r="C1993" s="25" t="s">
        <v>1463</v>
      </c>
      <c r="D1993" s="25" t="s">
        <v>30</v>
      </c>
      <c r="E1993" s="26">
        <v>45776</v>
      </c>
      <c r="F1993" s="26">
        <v>45817</v>
      </c>
      <c r="G1993" s="25" t="s">
        <v>30</v>
      </c>
      <c r="H1993" s="26">
        <v>45776</v>
      </c>
      <c r="I1993" s="26">
        <v>45867</v>
      </c>
      <c r="J1993" s="25"/>
      <c r="K1993" s="25"/>
      <c r="L1993" s="27">
        <v>0.6</v>
      </c>
      <c r="M1993" s="26" t="s">
        <v>2</v>
      </c>
      <c r="N1993" s="25" t="str" cm="1">
        <f t="array" ref="N1993">_xlfn.IFS(L1993=100%,"выполнено",L1993=0%,"не выполнено",L1993&gt;0%,"в работе",L1993&lt;100%,"в работе")</f>
        <v>в работе</v>
      </c>
      <c r="O1993" s="25"/>
      <c r="P1993" s="25"/>
      <c r="Q1993" s="25" t="s">
        <v>1700</v>
      </c>
      <c r="R1993" s="25" t="s">
        <v>291</v>
      </c>
      <c r="S1993" s="48" t="s">
        <v>1708</v>
      </c>
    </row>
    <row r="1994" spans="1:19" x14ac:dyDescent="0.25">
      <c r="A1994" s="47" t="s">
        <v>1693</v>
      </c>
      <c r="B1994" s="44">
        <v>5</v>
      </c>
      <c r="C1994" s="25" t="s">
        <v>1464</v>
      </c>
      <c r="D1994" s="25" t="s">
        <v>30</v>
      </c>
      <c r="E1994" s="26">
        <v>45776</v>
      </c>
      <c r="F1994" s="26">
        <v>45817</v>
      </c>
      <c r="G1994" s="25" t="s">
        <v>30</v>
      </c>
      <c r="H1994" s="26">
        <v>45776</v>
      </c>
      <c r="I1994" s="26">
        <v>45867</v>
      </c>
      <c r="J1994" s="25"/>
      <c r="K1994" s="25"/>
      <c r="L1994" s="27">
        <v>0.75</v>
      </c>
      <c r="M1994" s="26" t="s">
        <v>2</v>
      </c>
      <c r="N1994" s="25" t="str" cm="1">
        <f t="array" ref="N1994">_xlfn.IFS(L1994=100%,"выполнено",L1994=0%,"не выполнено",L1994&gt;0%,"в работе",L1994&lt;100%,"в работе")</f>
        <v>в работе</v>
      </c>
      <c r="O1994" s="25"/>
      <c r="P1994" s="25"/>
      <c r="Q1994" s="25" t="s">
        <v>1700</v>
      </c>
      <c r="R1994" s="25" t="s">
        <v>291</v>
      </c>
      <c r="S1994" s="48" t="s">
        <v>1708</v>
      </c>
    </row>
    <row r="1995" spans="1:19" x14ac:dyDescent="0.25">
      <c r="A1995" s="47" t="s">
        <v>1693</v>
      </c>
      <c r="B1995" s="44">
        <v>5</v>
      </c>
      <c r="C1995" s="25" t="s">
        <v>1465</v>
      </c>
      <c r="D1995" s="25" t="s">
        <v>30</v>
      </c>
      <c r="E1995" s="26">
        <v>45776</v>
      </c>
      <c r="F1995" s="26">
        <v>45817</v>
      </c>
      <c r="G1995" s="25" t="s">
        <v>30</v>
      </c>
      <c r="H1995" s="26">
        <v>45776</v>
      </c>
      <c r="I1995" s="26">
        <v>45867</v>
      </c>
      <c r="J1995" s="25"/>
      <c r="K1995" s="25"/>
      <c r="L1995" s="27">
        <v>0.62</v>
      </c>
      <c r="M1995" s="26" t="s">
        <v>2</v>
      </c>
      <c r="N1995" s="25" t="str" cm="1">
        <f t="array" ref="N1995">_xlfn.IFS(L1995=100%,"выполнено",L1995=0%,"не выполнено",L1995&gt;0%,"в работе",L1995&lt;100%,"в работе")</f>
        <v>в работе</v>
      </c>
      <c r="O1995" s="25"/>
      <c r="P1995" s="25"/>
      <c r="Q1995" s="25" t="s">
        <v>1701</v>
      </c>
      <c r="R1995" s="25" t="s">
        <v>1702</v>
      </c>
      <c r="S1995" s="48" t="s">
        <v>1708</v>
      </c>
    </row>
    <row r="1996" spans="1:19" x14ac:dyDescent="0.25">
      <c r="A1996" s="47" t="s">
        <v>1693</v>
      </c>
      <c r="B1996" s="44">
        <v>5</v>
      </c>
      <c r="C1996" s="25" t="s">
        <v>1466</v>
      </c>
      <c r="D1996" s="25" t="s">
        <v>30</v>
      </c>
      <c r="E1996" s="26">
        <v>45776</v>
      </c>
      <c r="F1996" s="26">
        <v>45817</v>
      </c>
      <c r="G1996" s="25" t="s">
        <v>30</v>
      </c>
      <c r="H1996" s="26">
        <v>45776</v>
      </c>
      <c r="I1996" s="26">
        <v>45867</v>
      </c>
      <c r="J1996" s="25"/>
      <c r="K1996" s="25"/>
      <c r="L1996" s="27">
        <v>0.51</v>
      </c>
      <c r="M1996" s="26" t="s">
        <v>2</v>
      </c>
      <c r="N1996" s="25" t="str" cm="1">
        <f t="array" ref="N1996">_xlfn.IFS(L1996=100%,"выполнено",L1996=0%,"не выполнено",L1996&gt;0%,"в работе",L1996&lt;100%,"в работе")</f>
        <v>в работе</v>
      </c>
      <c r="O1996" s="25"/>
      <c r="P1996" s="25"/>
      <c r="Q1996" s="25" t="s">
        <v>1013</v>
      </c>
      <c r="R1996" s="25" t="s">
        <v>1702</v>
      </c>
      <c r="S1996" s="48" t="s">
        <v>1708</v>
      </c>
    </row>
    <row r="1997" spans="1:19" x14ac:dyDescent="0.25">
      <c r="A1997" s="47" t="s">
        <v>1693</v>
      </c>
      <c r="B1997" s="44">
        <v>5</v>
      </c>
      <c r="C1997" s="25" t="s">
        <v>1467</v>
      </c>
      <c r="D1997" s="25" t="s">
        <v>30</v>
      </c>
      <c r="E1997" s="26">
        <v>45776</v>
      </c>
      <c r="F1997" s="26">
        <v>45817</v>
      </c>
      <c r="G1997" s="25" t="s">
        <v>30</v>
      </c>
      <c r="H1997" s="26">
        <v>45834</v>
      </c>
      <c r="I1997" s="26">
        <v>45875</v>
      </c>
      <c r="J1997" s="25"/>
      <c r="K1997" s="25"/>
      <c r="L1997" s="27">
        <v>0</v>
      </c>
      <c r="M1997" s="26" t="s">
        <v>2</v>
      </c>
      <c r="N1997" s="25" t="str" cm="1">
        <f t="array" ref="N1997">_xlfn.IFS(L1997=100%,"выполнено",L1997=0%,"не выполнено",L1997&gt;0%,"в работе",L1997&lt;100%,"в работе")</f>
        <v>не выполнено</v>
      </c>
      <c r="O1997" s="25"/>
      <c r="P1997" s="25"/>
      <c r="Q1997" s="25" t="s">
        <v>1696</v>
      </c>
      <c r="R1997" s="25" t="s">
        <v>204</v>
      </c>
      <c r="S1997" s="48" t="s">
        <v>1708</v>
      </c>
    </row>
    <row r="1998" spans="1:19" x14ac:dyDescent="0.25">
      <c r="A1998" s="47" t="s">
        <v>1693</v>
      </c>
      <c r="B1998" s="44">
        <v>5</v>
      </c>
      <c r="C1998" s="25" t="s">
        <v>1468</v>
      </c>
      <c r="D1998" s="25" t="s">
        <v>30</v>
      </c>
      <c r="E1998" s="26">
        <v>45776</v>
      </c>
      <c r="F1998" s="26">
        <v>45817</v>
      </c>
      <c r="G1998" s="25" t="s">
        <v>30</v>
      </c>
      <c r="H1998" s="26">
        <v>45834</v>
      </c>
      <c r="I1998" s="26">
        <v>45875</v>
      </c>
      <c r="J1998" s="25"/>
      <c r="K1998" s="25"/>
      <c r="L1998" s="27">
        <v>0</v>
      </c>
      <c r="M1998" s="26" t="s">
        <v>2</v>
      </c>
      <c r="N1998" s="25" t="str" cm="1">
        <f t="array" ref="N1998">_xlfn.IFS(L1998=100%,"выполнено",L1998=0%,"не выполнено",L1998&gt;0%,"в работе",L1998&lt;100%,"в работе")</f>
        <v>не выполнено</v>
      </c>
      <c r="O1998" s="25"/>
      <c r="P1998" s="25"/>
      <c r="Q1998" s="25" t="s">
        <v>1696</v>
      </c>
      <c r="R1998" s="25" t="s">
        <v>204</v>
      </c>
      <c r="S1998" s="48" t="s">
        <v>1708</v>
      </c>
    </row>
    <row r="1999" spans="1:19" x14ac:dyDescent="0.25">
      <c r="A1999" s="47" t="s">
        <v>1693</v>
      </c>
      <c r="B1999" s="44">
        <v>5</v>
      </c>
      <c r="C1999" s="25" t="s">
        <v>2225</v>
      </c>
      <c r="D1999" s="25" t="s">
        <v>30</v>
      </c>
      <c r="E1999" s="26">
        <v>45776</v>
      </c>
      <c r="F1999" s="26">
        <v>45817</v>
      </c>
      <c r="G1999" s="25" t="s">
        <v>922</v>
      </c>
      <c r="H1999" s="26">
        <v>45834</v>
      </c>
      <c r="I1999" s="26">
        <v>45847</v>
      </c>
      <c r="J1999" s="25"/>
      <c r="K1999" s="25"/>
      <c r="L1999" s="27">
        <v>1</v>
      </c>
      <c r="M1999" s="26">
        <v>45847</v>
      </c>
      <c r="N1999" s="25" t="str" cm="1">
        <f t="array" ref="N1999">_xlfn.IFS(L1999=100%,"выполнено",L1999=0%,"не выполнено",L1999&gt;0%,"в работе",L1999&lt;100%,"в работе")</f>
        <v>выполнено</v>
      </c>
      <c r="O1999" s="25"/>
      <c r="P1999" s="25"/>
      <c r="Q1999" s="25" t="s">
        <v>1007</v>
      </c>
      <c r="R1999" s="25" t="s">
        <v>204</v>
      </c>
      <c r="S1999" s="48" t="s">
        <v>1708</v>
      </c>
    </row>
    <row r="2000" spans="1:19" x14ac:dyDescent="0.25">
      <c r="A2000" s="47" t="s">
        <v>1693</v>
      </c>
      <c r="B2000" s="44">
        <v>5</v>
      </c>
      <c r="C2000" s="25" t="s">
        <v>1469</v>
      </c>
      <c r="D2000" s="25" t="s">
        <v>30</v>
      </c>
      <c r="E2000" s="26">
        <v>45776</v>
      </c>
      <c r="F2000" s="26">
        <v>45817</v>
      </c>
      <c r="G2000" s="25" t="s">
        <v>922</v>
      </c>
      <c r="H2000" s="26">
        <v>45834</v>
      </c>
      <c r="I2000" s="26">
        <v>45847</v>
      </c>
      <c r="J2000" s="25"/>
      <c r="K2000" s="25"/>
      <c r="L2000" s="27">
        <v>1</v>
      </c>
      <c r="M2000" s="26">
        <v>45847</v>
      </c>
      <c r="N2000" s="25" t="str" cm="1">
        <f t="array" ref="N2000">_xlfn.IFS(L2000=100%,"выполнено",L2000=0%,"не выполнено",L2000&gt;0%,"в работе",L2000&lt;100%,"в работе")</f>
        <v>выполнено</v>
      </c>
      <c r="O2000" s="25"/>
      <c r="P2000" s="25"/>
      <c r="Q2000" s="25" t="s">
        <v>1007</v>
      </c>
      <c r="R2000" s="25" t="s">
        <v>204</v>
      </c>
      <c r="S2000" s="48" t="s">
        <v>1708</v>
      </c>
    </row>
    <row r="2001" spans="1:19" x14ac:dyDescent="0.25">
      <c r="A2001" s="47" t="s">
        <v>1693</v>
      </c>
      <c r="B2001" s="44">
        <v>5</v>
      </c>
      <c r="C2001" s="25" t="s">
        <v>1470</v>
      </c>
      <c r="D2001" s="25" t="s">
        <v>30</v>
      </c>
      <c r="E2001" s="26">
        <v>45776</v>
      </c>
      <c r="F2001" s="26">
        <v>45817</v>
      </c>
      <c r="G2001" s="25" t="s">
        <v>922</v>
      </c>
      <c r="H2001" s="26">
        <v>45834</v>
      </c>
      <c r="I2001" s="26">
        <v>45847</v>
      </c>
      <c r="J2001" s="25"/>
      <c r="K2001" s="25"/>
      <c r="L2001" s="27">
        <v>1</v>
      </c>
      <c r="M2001" s="26">
        <v>45847</v>
      </c>
      <c r="N2001" s="25" t="str" cm="1">
        <f t="array" ref="N2001">_xlfn.IFS(L2001=100%,"выполнено",L2001=0%,"не выполнено",L2001&gt;0%,"в работе",L2001&lt;100%,"в работе")</f>
        <v>выполнено</v>
      </c>
      <c r="O2001" s="25"/>
      <c r="P2001" s="25"/>
      <c r="Q2001" s="25" t="s">
        <v>1007</v>
      </c>
      <c r="R2001" s="25" t="s">
        <v>204</v>
      </c>
      <c r="S2001" s="48" t="s">
        <v>1708</v>
      </c>
    </row>
    <row r="2002" spans="1:19" x14ac:dyDescent="0.25">
      <c r="A2002" s="47" t="s">
        <v>1693</v>
      </c>
      <c r="B2002" s="44">
        <v>5</v>
      </c>
      <c r="C2002" s="25" t="s">
        <v>1471</v>
      </c>
      <c r="D2002" s="25" t="s">
        <v>30</v>
      </c>
      <c r="E2002" s="26">
        <v>45776</v>
      </c>
      <c r="F2002" s="26">
        <v>45817</v>
      </c>
      <c r="G2002" s="25" t="s">
        <v>922</v>
      </c>
      <c r="H2002" s="26">
        <v>45834</v>
      </c>
      <c r="I2002" s="26">
        <v>45847</v>
      </c>
      <c r="J2002" s="25"/>
      <c r="K2002" s="25"/>
      <c r="L2002" s="27">
        <v>1</v>
      </c>
      <c r="M2002" s="26">
        <v>45847</v>
      </c>
      <c r="N2002" s="25" t="str" cm="1">
        <f t="array" ref="N2002">_xlfn.IFS(L2002=100%,"выполнено",L2002=0%,"не выполнено",L2002&gt;0%,"в работе",L2002&lt;100%,"в работе")</f>
        <v>выполнено</v>
      </c>
      <c r="O2002" s="25"/>
      <c r="P2002" s="25"/>
      <c r="Q2002" s="25" t="s">
        <v>1007</v>
      </c>
      <c r="R2002" s="25" t="s">
        <v>204</v>
      </c>
      <c r="S2002" s="48" t="s">
        <v>1708</v>
      </c>
    </row>
    <row r="2003" spans="1:19" x14ac:dyDescent="0.25">
      <c r="A2003" s="47" t="s">
        <v>1693</v>
      </c>
      <c r="B2003" s="44">
        <v>4</v>
      </c>
      <c r="C2003" s="25" t="s">
        <v>1114</v>
      </c>
      <c r="D2003" s="25" t="s">
        <v>333</v>
      </c>
      <c r="E2003" s="26">
        <v>45755</v>
      </c>
      <c r="F2003" s="26">
        <v>45831</v>
      </c>
      <c r="G2003" s="25" t="s">
        <v>96</v>
      </c>
      <c r="H2003" s="26">
        <v>45755</v>
      </c>
      <c r="I2003" s="26">
        <v>45875</v>
      </c>
      <c r="J2003" s="25"/>
      <c r="K2003" s="25"/>
      <c r="L2003" s="27">
        <v>0.53</v>
      </c>
      <c r="M2003" s="26" t="s">
        <v>2</v>
      </c>
      <c r="N2003" s="25" t="str" cm="1">
        <f t="array" ref="N2003">_xlfn.IFS(L2003=100%,"выполнено",L2003=0%,"не выполнено",L2003&gt;0%,"в работе",L2003&lt;100%,"в работе")</f>
        <v>в работе</v>
      </c>
      <c r="O2003" s="25"/>
      <c r="P2003" s="25"/>
      <c r="Q2003" s="25" t="s">
        <v>1719</v>
      </c>
      <c r="R2003" s="25" t="s">
        <v>1719</v>
      </c>
      <c r="S2003" s="48" t="s">
        <v>1708</v>
      </c>
    </row>
    <row r="2004" spans="1:19" x14ac:dyDescent="0.25">
      <c r="A2004" s="47" t="s">
        <v>1693</v>
      </c>
      <c r="B2004" s="44">
        <v>5</v>
      </c>
      <c r="C2004" s="25" t="s">
        <v>1472</v>
      </c>
      <c r="D2004" s="25" t="s">
        <v>28</v>
      </c>
      <c r="E2004" s="26">
        <v>45755</v>
      </c>
      <c r="F2004" s="26">
        <v>45775</v>
      </c>
      <c r="G2004" s="25" t="s">
        <v>488</v>
      </c>
      <c r="H2004" s="26">
        <v>45755</v>
      </c>
      <c r="I2004" s="26">
        <v>45796</v>
      </c>
      <c r="J2004" s="25"/>
      <c r="K2004" s="25"/>
      <c r="L2004" s="27">
        <v>1</v>
      </c>
      <c r="M2004" s="26">
        <v>45796</v>
      </c>
      <c r="N2004" s="25" t="str" cm="1">
        <f t="array" ref="N2004">_xlfn.IFS(L2004=100%,"выполнено",L2004=0%,"не выполнено",L2004&gt;0%,"в работе",L2004&lt;100%,"в работе")</f>
        <v>выполнено</v>
      </c>
      <c r="O2004" s="25"/>
      <c r="P2004" s="25"/>
      <c r="Q2004" s="25" t="s">
        <v>1698</v>
      </c>
      <c r="R2004" s="25" t="s">
        <v>1699</v>
      </c>
      <c r="S2004" s="48" t="s">
        <v>1708</v>
      </c>
    </row>
    <row r="2005" spans="1:19" x14ac:dyDescent="0.25">
      <c r="A2005" s="47" t="s">
        <v>1693</v>
      </c>
      <c r="B2005" s="44">
        <v>5</v>
      </c>
      <c r="C2005" s="25" t="s">
        <v>1473</v>
      </c>
      <c r="D2005" s="25" t="s">
        <v>333</v>
      </c>
      <c r="E2005" s="26">
        <v>45755</v>
      </c>
      <c r="F2005" s="26">
        <v>45831</v>
      </c>
      <c r="G2005" s="25" t="s">
        <v>333</v>
      </c>
      <c r="H2005" s="26">
        <v>45755</v>
      </c>
      <c r="I2005" s="26">
        <v>45874</v>
      </c>
      <c r="J2005" s="25"/>
      <c r="K2005" s="25"/>
      <c r="L2005" s="27">
        <v>0.61</v>
      </c>
      <c r="M2005" s="26" t="s">
        <v>2</v>
      </c>
      <c r="N2005" s="25" t="str" cm="1">
        <f t="array" ref="N2005">_xlfn.IFS(L2005=100%,"выполнено",L2005=0%,"не выполнено",L2005&gt;0%,"в работе",L2005&lt;100%,"в работе")</f>
        <v>в работе</v>
      </c>
      <c r="O2005" s="25"/>
      <c r="P2005" s="25"/>
      <c r="Q2005" s="25" t="s">
        <v>1700</v>
      </c>
      <c r="R2005" s="25" t="s">
        <v>291</v>
      </c>
      <c r="S2005" s="48" t="s">
        <v>1708</v>
      </c>
    </row>
    <row r="2006" spans="1:19" x14ac:dyDescent="0.25">
      <c r="A2006" s="47" t="s">
        <v>1693</v>
      </c>
      <c r="B2006" s="44">
        <v>5</v>
      </c>
      <c r="C2006" s="25" t="s">
        <v>1474</v>
      </c>
      <c r="D2006" s="25" t="s">
        <v>122</v>
      </c>
      <c r="E2006" s="26">
        <v>45769</v>
      </c>
      <c r="F2006" s="26">
        <v>45831</v>
      </c>
      <c r="G2006" s="25" t="s">
        <v>122</v>
      </c>
      <c r="H2006" s="26">
        <v>45769</v>
      </c>
      <c r="I2006" s="26">
        <v>45874</v>
      </c>
      <c r="J2006" s="25"/>
      <c r="K2006" s="25"/>
      <c r="L2006" s="27">
        <v>0.45</v>
      </c>
      <c r="M2006" s="26" t="s">
        <v>2</v>
      </c>
      <c r="N2006" s="25" t="str" cm="1">
        <f t="array" ref="N2006">_xlfn.IFS(L2006=100%,"выполнено",L2006=0%,"не выполнено",L2006&gt;0%,"в работе",L2006&lt;100%,"в работе")</f>
        <v>в работе</v>
      </c>
      <c r="O2006" s="25"/>
      <c r="P2006" s="25"/>
      <c r="Q2006" s="25" t="s">
        <v>1700</v>
      </c>
      <c r="R2006" s="25" t="s">
        <v>291</v>
      </c>
      <c r="S2006" s="48" t="s">
        <v>1708</v>
      </c>
    </row>
    <row r="2007" spans="1:19" x14ac:dyDescent="0.25">
      <c r="A2007" s="47" t="s">
        <v>1693</v>
      </c>
      <c r="B2007" s="44">
        <v>5</v>
      </c>
      <c r="C2007" s="25" t="s">
        <v>1475</v>
      </c>
      <c r="D2007" s="25" t="s">
        <v>122</v>
      </c>
      <c r="E2007" s="26">
        <v>45769</v>
      </c>
      <c r="F2007" s="26">
        <v>45831</v>
      </c>
      <c r="G2007" s="25" t="s">
        <v>122</v>
      </c>
      <c r="H2007" s="26">
        <v>45769</v>
      </c>
      <c r="I2007" s="26">
        <v>45874</v>
      </c>
      <c r="J2007" s="25"/>
      <c r="K2007" s="25"/>
      <c r="L2007" s="27">
        <v>0.65</v>
      </c>
      <c r="M2007" s="26" t="s">
        <v>2</v>
      </c>
      <c r="N2007" s="25" t="str" cm="1">
        <f t="array" ref="N2007">_xlfn.IFS(L2007=100%,"выполнено",L2007=0%,"не выполнено",L2007&gt;0%,"в работе",L2007&lt;100%,"в работе")</f>
        <v>в работе</v>
      </c>
      <c r="O2007" s="25"/>
      <c r="P2007" s="25"/>
      <c r="Q2007" s="25" t="s">
        <v>1700</v>
      </c>
      <c r="R2007" s="25" t="s">
        <v>291</v>
      </c>
      <c r="S2007" s="48" t="s">
        <v>1708</v>
      </c>
    </row>
    <row r="2008" spans="1:19" x14ac:dyDescent="0.25">
      <c r="A2008" s="47" t="s">
        <v>1693</v>
      </c>
      <c r="B2008" s="44">
        <v>5</v>
      </c>
      <c r="C2008" s="25" t="s">
        <v>1476</v>
      </c>
      <c r="D2008" s="25" t="s">
        <v>30</v>
      </c>
      <c r="E2008" s="26">
        <v>45790</v>
      </c>
      <c r="F2008" s="26">
        <v>45831</v>
      </c>
      <c r="G2008" s="25" t="s">
        <v>30</v>
      </c>
      <c r="H2008" s="26">
        <v>45790</v>
      </c>
      <c r="I2008" s="26">
        <v>45874</v>
      </c>
      <c r="J2008" s="25"/>
      <c r="K2008" s="25"/>
      <c r="L2008" s="27">
        <v>0.45</v>
      </c>
      <c r="M2008" s="26" t="s">
        <v>2</v>
      </c>
      <c r="N2008" s="25" t="str" cm="1">
        <f t="array" ref="N2008">_xlfn.IFS(L2008=100%,"выполнено",L2008=0%,"не выполнено",L2008&gt;0%,"в работе",L2008&lt;100%,"в работе")</f>
        <v>в работе</v>
      </c>
      <c r="O2008" s="25"/>
      <c r="P2008" s="25"/>
      <c r="Q2008" s="25" t="s">
        <v>1701</v>
      </c>
      <c r="R2008" s="25" t="s">
        <v>1702</v>
      </c>
      <c r="S2008" s="48" t="s">
        <v>1708</v>
      </c>
    </row>
    <row r="2009" spans="1:19" x14ac:dyDescent="0.25">
      <c r="A2009" s="47" t="s">
        <v>1693</v>
      </c>
      <c r="B2009" s="44">
        <v>5</v>
      </c>
      <c r="C2009" s="25" t="s">
        <v>1477</v>
      </c>
      <c r="D2009" s="25" t="s">
        <v>30</v>
      </c>
      <c r="E2009" s="26">
        <v>45790</v>
      </c>
      <c r="F2009" s="26">
        <v>45831</v>
      </c>
      <c r="G2009" s="25" t="s">
        <v>30</v>
      </c>
      <c r="H2009" s="26">
        <v>45790</v>
      </c>
      <c r="I2009" s="26">
        <v>45874</v>
      </c>
      <c r="J2009" s="25"/>
      <c r="K2009" s="25"/>
      <c r="L2009" s="27">
        <v>0.78</v>
      </c>
      <c r="M2009" s="26" t="s">
        <v>2</v>
      </c>
      <c r="N2009" s="25" t="str" cm="1">
        <f t="array" ref="N2009">_xlfn.IFS(L2009=100%,"выполнено",L2009=0%,"не выполнено",L2009&gt;0%,"в работе",L2009&lt;100%,"в работе")</f>
        <v>в работе</v>
      </c>
      <c r="O2009" s="25"/>
      <c r="P2009" s="25"/>
      <c r="Q2009" s="25" t="s">
        <v>1013</v>
      </c>
      <c r="R2009" s="25" t="s">
        <v>1702</v>
      </c>
      <c r="S2009" s="48" t="s">
        <v>1708</v>
      </c>
    </row>
    <row r="2010" spans="1:19" x14ac:dyDescent="0.25">
      <c r="A2010" s="47" t="s">
        <v>1693</v>
      </c>
      <c r="B2010" s="44">
        <v>5</v>
      </c>
      <c r="C2010" s="25" t="s">
        <v>1478</v>
      </c>
      <c r="D2010" s="25" t="s">
        <v>30</v>
      </c>
      <c r="E2010" s="26">
        <v>45790</v>
      </c>
      <c r="F2010" s="26">
        <v>45831</v>
      </c>
      <c r="G2010" s="25" t="s">
        <v>30</v>
      </c>
      <c r="H2010" s="26">
        <v>45834</v>
      </c>
      <c r="I2010" s="26">
        <v>45875</v>
      </c>
      <c r="J2010" s="25"/>
      <c r="K2010" s="25"/>
      <c r="L2010" s="27">
        <v>0</v>
      </c>
      <c r="M2010" s="26" t="s">
        <v>2</v>
      </c>
      <c r="N2010" s="25" t="str" cm="1">
        <f t="array" ref="N2010">_xlfn.IFS(L2010=100%,"выполнено",L2010=0%,"не выполнено",L2010&gt;0%,"в работе",L2010&lt;100%,"в работе")</f>
        <v>не выполнено</v>
      </c>
      <c r="O2010" s="25"/>
      <c r="P2010" s="25"/>
      <c r="Q2010" s="25" t="s">
        <v>1696</v>
      </c>
      <c r="R2010" s="25" t="s">
        <v>204</v>
      </c>
      <c r="S2010" s="48" t="s">
        <v>1708</v>
      </c>
    </row>
    <row r="2011" spans="1:19" x14ac:dyDescent="0.25">
      <c r="A2011" s="47" t="s">
        <v>1693</v>
      </c>
      <c r="B2011" s="44">
        <v>5</v>
      </c>
      <c r="C2011" s="25" t="s">
        <v>1479</v>
      </c>
      <c r="D2011" s="25" t="s">
        <v>30</v>
      </c>
      <c r="E2011" s="26">
        <v>45790</v>
      </c>
      <c r="F2011" s="26">
        <v>45831</v>
      </c>
      <c r="G2011" s="25" t="s">
        <v>30</v>
      </c>
      <c r="H2011" s="26">
        <v>45834</v>
      </c>
      <c r="I2011" s="26">
        <v>45875</v>
      </c>
      <c r="J2011" s="25"/>
      <c r="K2011" s="25"/>
      <c r="L2011" s="27">
        <v>0</v>
      </c>
      <c r="M2011" s="26" t="s">
        <v>2</v>
      </c>
      <c r="N2011" s="25" t="str" cm="1">
        <f t="array" ref="N2011">_xlfn.IFS(L2011=100%,"выполнено",L2011=0%,"не выполнено",L2011&gt;0%,"в работе",L2011&lt;100%,"в работе")</f>
        <v>не выполнено</v>
      </c>
      <c r="O2011" s="25"/>
      <c r="P2011" s="25"/>
      <c r="Q2011" s="25" t="s">
        <v>1696</v>
      </c>
      <c r="R2011" s="25" t="s">
        <v>204</v>
      </c>
      <c r="S2011" s="48" t="s">
        <v>1708</v>
      </c>
    </row>
    <row r="2012" spans="1:19" x14ac:dyDescent="0.25">
      <c r="A2012" s="47" t="s">
        <v>1693</v>
      </c>
      <c r="B2012" s="44">
        <v>5</v>
      </c>
      <c r="C2012" s="25" t="s">
        <v>1480</v>
      </c>
      <c r="D2012" s="25" t="s">
        <v>30</v>
      </c>
      <c r="E2012" s="26">
        <v>45790</v>
      </c>
      <c r="F2012" s="26">
        <v>45831</v>
      </c>
      <c r="G2012" s="25" t="s">
        <v>922</v>
      </c>
      <c r="H2012" s="26">
        <v>45834</v>
      </c>
      <c r="I2012" s="26">
        <v>45847</v>
      </c>
      <c r="J2012" s="25"/>
      <c r="K2012" s="25"/>
      <c r="L2012" s="27">
        <v>1</v>
      </c>
      <c r="M2012" s="26">
        <v>45847</v>
      </c>
      <c r="N2012" s="25" t="str" cm="1">
        <f t="array" ref="N2012">_xlfn.IFS(L2012=100%,"выполнено",L2012=0%,"не выполнено",L2012&gt;0%,"в работе",L2012&lt;100%,"в работе")</f>
        <v>выполнено</v>
      </c>
      <c r="O2012" s="25"/>
      <c r="P2012" s="25"/>
      <c r="Q2012" s="25" t="s">
        <v>1007</v>
      </c>
      <c r="R2012" s="25" t="s">
        <v>204</v>
      </c>
      <c r="S2012" s="48" t="s">
        <v>1708</v>
      </c>
    </row>
    <row r="2013" spans="1:19" x14ac:dyDescent="0.25">
      <c r="A2013" s="47" t="s">
        <v>1693</v>
      </c>
      <c r="B2013" s="44">
        <v>5</v>
      </c>
      <c r="C2013" s="25" t="s">
        <v>1481</v>
      </c>
      <c r="D2013" s="25" t="s">
        <v>30</v>
      </c>
      <c r="E2013" s="26">
        <v>45790</v>
      </c>
      <c r="F2013" s="26">
        <v>45831</v>
      </c>
      <c r="G2013" s="25" t="s">
        <v>1882</v>
      </c>
      <c r="H2013" s="26">
        <v>45834</v>
      </c>
      <c r="I2013" s="26">
        <v>45856</v>
      </c>
      <c r="J2013" s="25"/>
      <c r="K2013" s="25"/>
      <c r="L2013" s="27">
        <v>1</v>
      </c>
      <c r="M2013" s="26">
        <v>45856</v>
      </c>
      <c r="N2013" s="25" t="str" cm="1">
        <f t="array" ref="N2013">_xlfn.IFS(L2013=100%,"выполнено",L2013=0%,"не выполнено",L2013&gt;0%,"в работе",L2013&lt;100%,"в работе")</f>
        <v>выполнено</v>
      </c>
      <c r="O2013" s="25"/>
      <c r="P2013" s="25"/>
      <c r="Q2013" s="25" t="s">
        <v>1007</v>
      </c>
      <c r="R2013" s="25" t="s">
        <v>204</v>
      </c>
      <c r="S2013" s="48" t="s">
        <v>1708</v>
      </c>
    </row>
    <row r="2014" spans="1:19" x14ac:dyDescent="0.25">
      <c r="A2014" s="47" t="s">
        <v>1693</v>
      </c>
      <c r="B2014" s="44">
        <v>5</v>
      </c>
      <c r="C2014" s="25" t="s">
        <v>1482</v>
      </c>
      <c r="D2014" s="25" t="s">
        <v>30</v>
      </c>
      <c r="E2014" s="26">
        <v>45790</v>
      </c>
      <c r="F2014" s="26">
        <v>45831</v>
      </c>
      <c r="G2014" s="25" t="s">
        <v>30</v>
      </c>
      <c r="H2014" s="26">
        <v>45834</v>
      </c>
      <c r="I2014" s="26">
        <v>45875</v>
      </c>
      <c r="J2014" s="25"/>
      <c r="K2014" s="25"/>
      <c r="L2014" s="27">
        <v>0.6</v>
      </c>
      <c r="M2014" s="26" t="s">
        <v>2</v>
      </c>
      <c r="N2014" s="25" t="str" cm="1">
        <f t="array" ref="N2014">_xlfn.IFS(L2014=100%,"выполнено",L2014=0%,"не выполнено",L2014&gt;0%,"в работе",L2014&lt;100%,"в работе")</f>
        <v>в работе</v>
      </c>
      <c r="O2014" s="25"/>
      <c r="P2014" s="25"/>
      <c r="Q2014" s="25" t="s">
        <v>1007</v>
      </c>
      <c r="R2014" s="25" t="s">
        <v>204</v>
      </c>
      <c r="S2014" s="48" t="s">
        <v>1708</v>
      </c>
    </row>
    <row r="2015" spans="1:19" x14ac:dyDescent="0.25">
      <c r="A2015" s="47" t="s">
        <v>1693</v>
      </c>
      <c r="B2015" s="44">
        <v>5</v>
      </c>
      <c r="C2015" s="25" t="s">
        <v>1483</v>
      </c>
      <c r="D2015" s="25" t="s">
        <v>30</v>
      </c>
      <c r="E2015" s="26">
        <v>45790</v>
      </c>
      <c r="F2015" s="26">
        <v>45831</v>
      </c>
      <c r="G2015" s="25" t="s">
        <v>30</v>
      </c>
      <c r="H2015" s="26">
        <v>45834</v>
      </c>
      <c r="I2015" s="26">
        <v>45875</v>
      </c>
      <c r="J2015" s="25"/>
      <c r="K2015" s="25"/>
      <c r="L2015" s="27">
        <v>0.6</v>
      </c>
      <c r="M2015" s="26" t="s">
        <v>2</v>
      </c>
      <c r="N2015" s="25" t="str" cm="1">
        <f t="array" ref="N2015">_xlfn.IFS(L2015=100%,"выполнено",L2015=0%,"не выполнено",L2015&gt;0%,"в работе",L2015&lt;100%,"в работе")</f>
        <v>в работе</v>
      </c>
      <c r="O2015" s="25"/>
      <c r="P2015" s="25"/>
      <c r="Q2015" s="25" t="s">
        <v>1007</v>
      </c>
      <c r="R2015" s="25" t="s">
        <v>204</v>
      </c>
      <c r="S2015" s="48" t="s">
        <v>1708</v>
      </c>
    </row>
    <row r="2016" spans="1:19" x14ac:dyDescent="0.25">
      <c r="A2016" s="47" t="s">
        <v>1693</v>
      </c>
      <c r="B2016" s="44">
        <v>4</v>
      </c>
      <c r="C2016" s="25" t="s">
        <v>1484</v>
      </c>
      <c r="D2016" s="25" t="s">
        <v>333</v>
      </c>
      <c r="E2016" s="26">
        <v>45769</v>
      </c>
      <c r="F2016" s="26">
        <v>45845</v>
      </c>
      <c r="G2016" s="25" t="s">
        <v>803</v>
      </c>
      <c r="H2016" s="26">
        <v>45769</v>
      </c>
      <c r="I2016" s="26">
        <v>45882</v>
      </c>
      <c r="J2016" s="25"/>
      <c r="K2016" s="25"/>
      <c r="L2016" s="27">
        <v>0.47</v>
      </c>
      <c r="M2016" s="26" t="s">
        <v>2</v>
      </c>
      <c r="N2016" s="25" t="str" cm="1">
        <f t="array" ref="N2016">_xlfn.IFS(L2016=100%,"выполнено",L2016=0%,"не выполнено",L2016&gt;0%,"в работе",L2016&lt;100%,"в работе")</f>
        <v>в работе</v>
      </c>
      <c r="O2016" s="25"/>
      <c r="P2016" s="25"/>
      <c r="Q2016" s="25" t="s">
        <v>465</v>
      </c>
      <c r="R2016" s="25" t="s">
        <v>465</v>
      </c>
      <c r="S2016" s="48" t="s">
        <v>1708</v>
      </c>
    </row>
    <row r="2017" spans="1:19" x14ac:dyDescent="0.25">
      <c r="A2017" s="47" t="s">
        <v>1693</v>
      </c>
      <c r="B2017" s="44">
        <v>5</v>
      </c>
      <c r="C2017" s="25" t="s">
        <v>1485</v>
      </c>
      <c r="D2017" s="25" t="s">
        <v>28</v>
      </c>
      <c r="E2017" s="26">
        <v>45769</v>
      </c>
      <c r="F2017" s="26">
        <v>45789</v>
      </c>
      <c r="G2017" s="25" t="s">
        <v>488</v>
      </c>
      <c r="H2017" s="26">
        <v>45769</v>
      </c>
      <c r="I2017" s="26">
        <v>45796</v>
      </c>
      <c r="J2017" s="25"/>
      <c r="K2017" s="25"/>
      <c r="L2017" s="27">
        <v>1</v>
      </c>
      <c r="M2017" s="26">
        <v>45796</v>
      </c>
      <c r="N2017" s="25" t="str" cm="1">
        <f t="array" ref="N2017">_xlfn.IFS(L2017=100%,"выполнено",L2017=0%,"не выполнено",L2017&gt;0%,"в работе",L2017&lt;100%,"в работе")</f>
        <v>выполнено</v>
      </c>
      <c r="O2017" s="25"/>
      <c r="P2017" s="25"/>
      <c r="Q2017" s="25" t="s">
        <v>1698</v>
      </c>
      <c r="R2017" s="25" t="s">
        <v>1699</v>
      </c>
      <c r="S2017" s="48" t="s">
        <v>1708</v>
      </c>
    </row>
    <row r="2018" spans="1:19" x14ac:dyDescent="0.25">
      <c r="A2018" s="47" t="s">
        <v>1693</v>
      </c>
      <c r="B2018" s="44">
        <v>5</v>
      </c>
      <c r="C2018" s="25" t="s">
        <v>1486</v>
      </c>
      <c r="D2018" s="25" t="s">
        <v>333</v>
      </c>
      <c r="E2018" s="26">
        <v>45769</v>
      </c>
      <c r="F2018" s="26">
        <v>45845</v>
      </c>
      <c r="G2018" s="25" t="s">
        <v>333</v>
      </c>
      <c r="H2018" s="26">
        <v>45769</v>
      </c>
      <c r="I2018" s="26">
        <v>45882</v>
      </c>
      <c r="J2018" s="25"/>
      <c r="K2018" s="25"/>
      <c r="L2018" s="27">
        <v>0.91</v>
      </c>
      <c r="M2018" s="26" t="s">
        <v>2</v>
      </c>
      <c r="N2018" s="25" t="str" cm="1">
        <f t="array" ref="N2018">_xlfn.IFS(L2018=100%,"выполнено",L2018=0%,"не выполнено",L2018&gt;0%,"в работе",L2018&lt;100%,"в работе")</f>
        <v>в работе</v>
      </c>
      <c r="O2018" s="25"/>
      <c r="P2018" s="25"/>
      <c r="Q2018" s="25" t="s">
        <v>1700</v>
      </c>
      <c r="R2018" s="25" t="s">
        <v>291</v>
      </c>
      <c r="S2018" s="48" t="s">
        <v>1708</v>
      </c>
    </row>
    <row r="2019" spans="1:19" x14ac:dyDescent="0.25">
      <c r="A2019" s="47" t="s">
        <v>1693</v>
      </c>
      <c r="B2019" s="44">
        <v>5</v>
      </c>
      <c r="C2019" s="25" t="s">
        <v>1487</v>
      </c>
      <c r="D2019" s="25" t="s">
        <v>30</v>
      </c>
      <c r="E2019" s="26">
        <v>45804</v>
      </c>
      <c r="F2019" s="26">
        <v>45845</v>
      </c>
      <c r="G2019" s="25" t="s">
        <v>30</v>
      </c>
      <c r="H2019" s="26">
        <v>45804</v>
      </c>
      <c r="I2019" s="26">
        <v>45882</v>
      </c>
      <c r="J2019" s="25"/>
      <c r="K2019" s="25"/>
      <c r="L2019" s="27">
        <v>0.45</v>
      </c>
      <c r="M2019" s="26" t="s">
        <v>2</v>
      </c>
      <c r="N2019" s="25" t="str" cm="1">
        <f t="array" ref="N2019">_xlfn.IFS(L2019=100%,"выполнено",L2019=0%,"не выполнено",L2019&gt;0%,"в работе",L2019&lt;100%,"в работе")</f>
        <v>в работе</v>
      </c>
      <c r="O2019" s="25"/>
      <c r="P2019" s="25"/>
      <c r="Q2019" s="25" t="s">
        <v>1700</v>
      </c>
      <c r="R2019" s="25" t="s">
        <v>291</v>
      </c>
      <c r="S2019" s="48" t="s">
        <v>1708</v>
      </c>
    </row>
    <row r="2020" spans="1:19" x14ac:dyDescent="0.25">
      <c r="A2020" s="47" t="s">
        <v>1693</v>
      </c>
      <c r="B2020" s="44">
        <v>5</v>
      </c>
      <c r="C2020" s="25" t="s">
        <v>1488</v>
      </c>
      <c r="D2020" s="25" t="s">
        <v>30</v>
      </c>
      <c r="E2020" s="26">
        <v>45804</v>
      </c>
      <c r="F2020" s="26">
        <v>45845</v>
      </c>
      <c r="G2020" s="25" t="s">
        <v>30</v>
      </c>
      <c r="H2020" s="26">
        <v>45804</v>
      </c>
      <c r="I2020" s="26">
        <v>45882</v>
      </c>
      <c r="J2020" s="25"/>
      <c r="K2020" s="25"/>
      <c r="L2020" s="27">
        <v>0.45</v>
      </c>
      <c r="M2020" s="26" t="s">
        <v>2</v>
      </c>
      <c r="N2020" s="25" t="str" cm="1">
        <f t="array" ref="N2020">_xlfn.IFS(L2020=100%,"выполнено",L2020=0%,"не выполнено",L2020&gt;0%,"в работе",L2020&lt;100%,"в работе")</f>
        <v>в работе</v>
      </c>
      <c r="O2020" s="25"/>
      <c r="P2020" s="25"/>
      <c r="Q2020" s="25" t="s">
        <v>1700</v>
      </c>
      <c r="R2020" s="25" t="s">
        <v>291</v>
      </c>
      <c r="S2020" s="48" t="s">
        <v>1708</v>
      </c>
    </row>
    <row r="2021" spans="1:19" x14ac:dyDescent="0.25">
      <c r="A2021" s="47" t="s">
        <v>1693</v>
      </c>
      <c r="B2021" s="44">
        <v>5</v>
      </c>
      <c r="C2021" s="25" t="s">
        <v>1489</v>
      </c>
      <c r="D2021" s="25" t="s">
        <v>30</v>
      </c>
      <c r="E2021" s="26">
        <v>45804</v>
      </c>
      <c r="F2021" s="26">
        <v>45845</v>
      </c>
      <c r="G2021" s="25" t="s">
        <v>30</v>
      </c>
      <c r="H2021" s="26">
        <v>45804</v>
      </c>
      <c r="I2021" s="26">
        <v>45882</v>
      </c>
      <c r="J2021" s="25"/>
      <c r="K2021" s="25"/>
      <c r="L2021" s="27">
        <v>0.45</v>
      </c>
      <c r="M2021" s="26" t="s">
        <v>2</v>
      </c>
      <c r="N2021" s="25" t="str" cm="1">
        <f t="array" ref="N2021">_xlfn.IFS(L2021=100%,"выполнено",L2021=0%,"не выполнено",L2021&gt;0%,"в работе",L2021&lt;100%,"в работе")</f>
        <v>в работе</v>
      </c>
      <c r="O2021" s="25"/>
      <c r="P2021" s="25"/>
      <c r="Q2021" s="25" t="s">
        <v>1701</v>
      </c>
      <c r="R2021" s="25" t="s">
        <v>1702</v>
      </c>
      <c r="S2021" s="48" t="s">
        <v>1708</v>
      </c>
    </row>
    <row r="2022" spans="1:19" x14ac:dyDescent="0.25">
      <c r="A2022" s="47" t="s">
        <v>1693</v>
      </c>
      <c r="B2022" s="44">
        <v>5</v>
      </c>
      <c r="C2022" s="25" t="s">
        <v>1490</v>
      </c>
      <c r="D2022" s="25" t="s">
        <v>30</v>
      </c>
      <c r="E2022" s="26">
        <v>45804</v>
      </c>
      <c r="F2022" s="26">
        <v>45845</v>
      </c>
      <c r="G2022" s="25" t="s">
        <v>30</v>
      </c>
      <c r="H2022" s="26">
        <v>45804</v>
      </c>
      <c r="I2022" s="26">
        <v>45882</v>
      </c>
      <c r="J2022" s="25"/>
      <c r="K2022" s="25"/>
      <c r="L2022" s="27">
        <v>0.45</v>
      </c>
      <c r="M2022" s="26" t="s">
        <v>2</v>
      </c>
      <c r="N2022" s="25" t="str" cm="1">
        <f t="array" ref="N2022">_xlfn.IFS(L2022=100%,"выполнено",L2022=0%,"не выполнено",L2022&gt;0%,"в работе",L2022&lt;100%,"в работе")</f>
        <v>в работе</v>
      </c>
      <c r="O2022" s="25"/>
      <c r="P2022" s="25"/>
      <c r="Q2022" s="25" t="s">
        <v>1013</v>
      </c>
      <c r="R2022" s="25" t="s">
        <v>1702</v>
      </c>
      <c r="S2022" s="48" t="s">
        <v>1708</v>
      </c>
    </row>
    <row r="2023" spans="1:19" x14ac:dyDescent="0.25">
      <c r="A2023" s="47" t="s">
        <v>1693</v>
      </c>
      <c r="B2023" s="44">
        <v>5</v>
      </c>
      <c r="C2023" s="25" t="s">
        <v>1491</v>
      </c>
      <c r="D2023" s="25" t="s">
        <v>30</v>
      </c>
      <c r="E2023" s="26">
        <v>45804</v>
      </c>
      <c r="F2023" s="26">
        <v>45845</v>
      </c>
      <c r="G2023" s="25" t="s">
        <v>30</v>
      </c>
      <c r="H2023" s="26">
        <v>45840</v>
      </c>
      <c r="I2023" s="26">
        <v>45882</v>
      </c>
      <c r="J2023" s="25"/>
      <c r="K2023" s="25"/>
      <c r="L2023" s="27">
        <v>0</v>
      </c>
      <c r="M2023" s="26" t="s">
        <v>2</v>
      </c>
      <c r="N2023" s="25" t="str" cm="1">
        <f t="array" ref="N2023">_xlfn.IFS(L2023=100%,"выполнено",L2023=0%,"не выполнено",L2023&gt;0%,"в работе",L2023&lt;100%,"в работе")</f>
        <v>не выполнено</v>
      </c>
      <c r="O2023" s="25"/>
      <c r="P2023" s="25"/>
      <c r="Q2023" s="25" t="s">
        <v>1696</v>
      </c>
      <c r="R2023" s="25" t="s">
        <v>204</v>
      </c>
      <c r="S2023" s="48" t="s">
        <v>1708</v>
      </c>
    </row>
    <row r="2024" spans="1:19" x14ac:dyDescent="0.25">
      <c r="A2024" s="47" t="s">
        <v>1693</v>
      </c>
      <c r="B2024" s="44">
        <v>5</v>
      </c>
      <c r="C2024" s="25" t="s">
        <v>1492</v>
      </c>
      <c r="D2024" s="25" t="s">
        <v>30</v>
      </c>
      <c r="E2024" s="26">
        <v>45804</v>
      </c>
      <c r="F2024" s="26">
        <v>45845</v>
      </c>
      <c r="G2024" s="25" t="s">
        <v>30</v>
      </c>
      <c r="H2024" s="26">
        <v>45840</v>
      </c>
      <c r="I2024" s="26">
        <v>45882</v>
      </c>
      <c r="J2024" s="25"/>
      <c r="K2024" s="25"/>
      <c r="L2024" s="27">
        <v>0</v>
      </c>
      <c r="M2024" s="26" t="s">
        <v>2</v>
      </c>
      <c r="N2024" s="25" t="str" cm="1">
        <f t="array" ref="N2024">_xlfn.IFS(L2024=100%,"выполнено",L2024=0%,"не выполнено",L2024&gt;0%,"в работе",L2024&lt;100%,"в работе")</f>
        <v>не выполнено</v>
      </c>
      <c r="O2024" s="25"/>
      <c r="P2024" s="25"/>
      <c r="Q2024" s="25" t="s">
        <v>1696</v>
      </c>
      <c r="R2024" s="25" t="s">
        <v>204</v>
      </c>
      <c r="S2024" s="48" t="s">
        <v>1708</v>
      </c>
    </row>
    <row r="2025" spans="1:19" x14ac:dyDescent="0.25">
      <c r="A2025" s="47" t="s">
        <v>1693</v>
      </c>
      <c r="B2025" s="44">
        <v>5</v>
      </c>
      <c r="C2025" s="25" t="s">
        <v>1493</v>
      </c>
      <c r="D2025" s="25" t="s">
        <v>30</v>
      </c>
      <c r="E2025" s="26">
        <v>45804</v>
      </c>
      <c r="F2025" s="26">
        <v>45845</v>
      </c>
      <c r="G2025" s="25" t="s">
        <v>30</v>
      </c>
      <c r="H2025" s="26">
        <v>45840</v>
      </c>
      <c r="I2025" s="26">
        <v>45882</v>
      </c>
      <c r="J2025" s="25"/>
      <c r="K2025" s="25"/>
      <c r="L2025" s="27">
        <v>0</v>
      </c>
      <c r="M2025" s="26" t="s">
        <v>2</v>
      </c>
      <c r="N2025" s="25" t="str" cm="1">
        <f t="array" ref="N2025">_xlfn.IFS(L2025=100%,"выполнено",L2025=0%,"не выполнено",L2025&gt;0%,"в работе",L2025&lt;100%,"в работе")</f>
        <v>не выполнено</v>
      </c>
      <c r="O2025" s="25"/>
      <c r="P2025" s="25"/>
      <c r="Q2025" s="25" t="s">
        <v>1007</v>
      </c>
      <c r="R2025" s="25" t="s">
        <v>204</v>
      </c>
      <c r="S2025" s="48" t="s">
        <v>1708</v>
      </c>
    </row>
    <row r="2026" spans="1:19" x14ac:dyDescent="0.25">
      <c r="A2026" s="47" t="s">
        <v>1693</v>
      </c>
      <c r="B2026" s="44">
        <v>5</v>
      </c>
      <c r="C2026" s="25" t="s">
        <v>1494</v>
      </c>
      <c r="D2026" s="25" t="s">
        <v>30</v>
      </c>
      <c r="E2026" s="26">
        <v>45804</v>
      </c>
      <c r="F2026" s="26">
        <v>45845</v>
      </c>
      <c r="G2026" s="25" t="s">
        <v>1883</v>
      </c>
      <c r="H2026" s="26">
        <v>45840</v>
      </c>
      <c r="I2026" s="26">
        <v>45855</v>
      </c>
      <c r="J2026" s="25"/>
      <c r="K2026" s="25"/>
      <c r="L2026" s="27">
        <v>1</v>
      </c>
      <c r="M2026" s="26">
        <v>45855</v>
      </c>
      <c r="N2026" s="25" t="str" cm="1">
        <f t="array" ref="N2026">_xlfn.IFS(L2026=100%,"выполнено",L2026=0%,"не выполнено",L2026&gt;0%,"в работе",L2026&lt;100%,"в работе")</f>
        <v>выполнено</v>
      </c>
      <c r="O2026" s="25"/>
      <c r="P2026" s="25"/>
      <c r="Q2026" s="25" t="s">
        <v>1007</v>
      </c>
      <c r="R2026" s="25" t="s">
        <v>204</v>
      </c>
      <c r="S2026" s="48" t="s">
        <v>1708</v>
      </c>
    </row>
    <row r="2027" spans="1:19" x14ac:dyDescent="0.25">
      <c r="A2027" s="47" t="s">
        <v>1693</v>
      </c>
      <c r="B2027" s="44">
        <v>5</v>
      </c>
      <c r="C2027" s="25" t="s">
        <v>1495</v>
      </c>
      <c r="D2027" s="25" t="s">
        <v>30</v>
      </c>
      <c r="E2027" s="26">
        <v>45804</v>
      </c>
      <c r="F2027" s="26">
        <v>45845</v>
      </c>
      <c r="G2027" s="25" t="s">
        <v>1884</v>
      </c>
      <c r="H2027" s="26">
        <v>45840</v>
      </c>
      <c r="I2027" s="26">
        <v>45856</v>
      </c>
      <c r="J2027" s="25"/>
      <c r="K2027" s="25"/>
      <c r="L2027" s="27">
        <v>1</v>
      </c>
      <c r="M2027" s="26">
        <v>45856</v>
      </c>
      <c r="N2027" s="25" t="str" cm="1">
        <f t="array" ref="N2027">_xlfn.IFS(L2027=100%,"выполнено",L2027=0%,"не выполнено",L2027&gt;0%,"в работе",L2027&lt;100%,"в работе")</f>
        <v>выполнено</v>
      </c>
      <c r="O2027" s="25"/>
      <c r="P2027" s="25"/>
      <c r="Q2027" s="25" t="s">
        <v>1007</v>
      </c>
      <c r="R2027" s="25" t="s">
        <v>204</v>
      </c>
      <c r="S2027" s="48" t="s">
        <v>1708</v>
      </c>
    </row>
    <row r="2028" spans="1:19" x14ac:dyDescent="0.25">
      <c r="A2028" s="47" t="s">
        <v>1693</v>
      </c>
      <c r="B2028" s="44">
        <v>5</v>
      </c>
      <c r="C2028" s="25" t="s">
        <v>1496</v>
      </c>
      <c r="D2028" s="25" t="s">
        <v>30</v>
      </c>
      <c r="E2028" s="26">
        <v>45804</v>
      </c>
      <c r="F2028" s="26">
        <v>45845</v>
      </c>
      <c r="G2028" s="25" t="s">
        <v>30</v>
      </c>
      <c r="H2028" s="26">
        <v>45840</v>
      </c>
      <c r="I2028" s="26">
        <v>45882</v>
      </c>
      <c r="J2028" s="25"/>
      <c r="K2028" s="25"/>
      <c r="L2028" s="27">
        <v>0.6</v>
      </c>
      <c r="M2028" s="26" t="s">
        <v>2</v>
      </c>
      <c r="N2028" s="25" t="str" cm="1">
        <f t="array" ref="N2028">_xlfn.IFS(L2028=100%,"выполнено",L2028=0%,"не выполнено",L2028&gt;0%,"в работе",L2028&lt;100%,"в работе")</f>
        <v>в работе</v>
      </c>
      <c r="O2028" s="25"/>
      <c r="P2028" s="25"/>
      <c r="Q2028" s="25" t="s">
        <v>1007</v>
      </c>
      <c r="R2028" s="25" t="s">
        <v>204</v>
      </c>
      <c r="S2028" s="48" t="s">
        <v>1708</v>
      </c>
    </row>
    <row r="2029" spans="1:19" x14ac:dyDescent="0.25">
      <c r="A2029" s="47" t="s">
        <v>1693</v>
      </c>
      <c r="B2029" s="44">
        <v>4</v>
      </c>
      <c r="C2029" s="25" t="s">
        <v>1105</v>
      </c>
      <c r="D2029" s="25" t="s">
        <v>333</v>
      </c>
      <c r="E2029" s="26">
        <v>45783</v>
      </c>
      <c r="F2029" s="26">
        <v>45859</v>
      </c>
      <c r="G2029" s="25" t="s">
        <v>1885</v>
      </c>
      <c r="H2029" s="26">
        <v>45783</v>
      </c>
      <c r="I2029" s="26">
        <v>45922</v>
      </c>
      <c r="J2029" s="25"/>
      <c r="K2029" s="25"/>
      <c r="L2029" s="27">
        <v>0.08</v>
      </c>
      <c r="M2029" s="26" t="s">
        <v>2</v>
      </c>
      <c r="N2029" s="25" t="str" cm="1">
        <f t="array" ref="N2029">_xlfn.IFS(L2029=100%,"выполнено",L2029=0%,"не выполнено",L2029&gt;0%,"в работе",L2029&lt;100%,"в работе")</f>
        <v>в работе</v>
      </c>
      <c r="O2029" s="25"/>
      <c r="P2029" s="25"/>
      <c r="Q2029" s="25" t="s">
        <v>1719</v>
      </c>
      <c r="R2029" s="25" t="s">
        <v>1719</v>
      </c>
      <c r="S2029" s="48" t="s">
        <v>1708</v>
      </c>
    </row>
    <row r="2030" spans="1:19" x14ac:dyDescent="0.25">
      <c r="A2030" s="47" t="s">
        <v>1693</v>
      </c>
      <c r="B2030" s="44">
        <v>5</v>
      </c>
      <c r="C2030" s="25" t="s">
        <v>1497</v>
      </c>
      <c r="D2030" s="25" t="s">
        <v>28</v>
      </c>
      <c r="E2030" s="26">
        <v>45783</v>
      </c>
      <c r="F2030" s="26">
        <v>45803</v>
      </c>
      <c r="G2030" s="25" t="s">
        <v>922</v>
      </c>
      <c r="H2030" s="26">
        <v>45783</v>
      </c>
      <c r="I2030" s="26">
        <v>45796</v>
      </c>
      <c r="J2030" s="25"/>
      <c r="K2030" s="25"/>
      <c r="L2030" s="27">
        <v>1</v>
      </c>
      <c r="M2030" s="26">
        <v>45796</v>
      </c>
      <c r="N2030" s="25" t="str" cm="1">
        <f t="array" ref="N2030">_xlfn.IFS(L2030=100%,"выполнено",L2030=0%,"не выполнено",L2030&gt;0%,"в работе",L2030&lt;100%,"в работе")</f>
        <v>выполнено</v>
      </c>
      <c r="O2030" s="25"/>
      <c r="P2030" s="25"/>
      <c r="Q2030" s="25" t="s">
        <v>1698</v>
      </c>
      <c r="R2030" s="25" t="s">
        <v>1699</v>
      </c>
      <c r="S2030" s="48" t="s">
        <v>1708</v>
      </c>
    </row>
    <row r="2031" spans="1:19" x14ac:dyDescent="0.25">
      <c r="A2031" s="47" t="s">
        <v>1693</v>
      </c>
      <c r="B2031" s="44">
        <v>5</v>
      </c>
      <c r="C2031" s="25" t="s">
        <v>1498</v>
      </c>
      <c r="D2031" s="25" t="s">
        <v>333</v>
      </c>
      <c r="E2031" s="26">
        <v>45783</v>
      </c>
      <c r="F2031" s="26">
        <v>45859</v>
      </c>
      <c r="G2031" s="25" t="s">
        <v>333</v>
      </c>
      <c r="H2031" s="26">
        <v>45783</v>
      </c>
      <c r="I2031" s="26">
        <v>45922</v>
      </c>
      <c r="J2031" s="25"/>
      <c r="K2031" s="25"/>
      <c r="L2031" s="27">
        <v>0.06</v>
      </c>
      <c r="M2031" s="26" t="s">
        <v>2</v>
      </c>
      <c r="N2031" s="25" t="str" cm="1">
        <f t="array" ref="N2031">_xlfn.IFS(L2031=100%,"выполнено",L2031=0%,"не выполнено",L2031&gt;0%,"в работе",L2031&lt;100%,"в работе")</f>
        <v>в работе</v>
      </c>
      <c r="O2031" s="25"/>
      <c r="P2031" s="25"/>
      <c r="Q2031" s="25" t="s">
        <v>1700</v>
      </c>
      <c r="R2031" s="25" t="s">
        <v>291</v>
      </c>
      <c r="S2031" s="48" t="s">
        <v>1708</v>
      </c>
    </row>
    <row r="2032" spans="1:19" x14ac:dyDescent="0.25">
      <c r="A2032" s="47" t="s">
        <v>1693</v>
      </c>
      <c r="B2032" s="44">
        <v>5</v>
      </c>
      <c r="C2032" s="25" t="s">
        <v>1499</v>
      </c>
      <c r="D2032" s="25" t="s">
        <v>741</v>
      </c>
      <c r="E2032" s="26">
        <v>45804</v>
      </c>
      <c r="F2032" s="26">
        <v>45859</v>
      </c>
      <c r="G2032" s="25" t="s">
        <v>741</v>
      </c>
      <c r="H2032" s="26">
        <v>45804</v>
      </c>
      <c r="I2032" s="26">
        <v>45922</v>
      </c>
      <c r="J2032" s="25"/>
      <c r="K2032" s="25"/>
      <c r="L2032" s="27">
        <v>0.23</v>
      </c>
      <c r="M2032" s="26" t="s">
        <v>2</v>
      </c>
      <c r="N2032" s="25" t="str" cm="1">
        <f t="array" ref="N2032">_xlfn.IFS(L2032=100%,"выполнено",L2032=0%,"не выполнено",L2032&gt;0%,"в работе",L2032&lt;100%,"в работе")</f>
        <v>в работе</v>
      </c>
      <c r="O2032" s="25"/>
      <c r="P2032" s="25"/>
      <c r="Q2032" s="25" t="s">
        <v>1700</v>
      </c>
      <c r="R2032" s="25" t="s">
        <v>291</v>
      </c>
      <c r="S2032" s="48" t="s">
        <v>1708</v>
      </c>
    </row>
    <row r="2033" spans="1:19" x14ac:dyDescent="0.25">
      <c r="A2033" s="47" t="s">
        <v>1693</v>
      </c>
      <c r="B2033" s="44">
        <v>5</v>
      </c>
      <c r="C2033" s="25" t="s">
        <v>1500</v>
      </c>
      <c r="D2033" s="25" t="s">
        <v>741</v>
      </c>
      <c r="E2033" s="26">
        <v>45804</v>
      </c>
      <c r="F2033" s="26">
        <v>45859</v>
      </c>
      <c r="G2033" s="25" t="s">
        <v>741</v>
      </c>
      <c r="H2033" s="26">
        <v>45866</v>
      </c>
      <c r="I2033" s="26">
        <v>45922</v>
      </c>
      <c r="J2033" s="25"/>
      <c r="K2033" s="25"/>
      <c r="L2033" s="27">
        <v>0</v>
      </c>
      <c r="M2033" s="26" t="s">
        <v>2</v>
      </c>
      <c r="N2033" s="25" t="str" cm="1">
        <f t="array" ref="N2033">_xlfn.IFS(L2033=100%,"выполнено",L2033=0%,"не выполнено",L2033&gt;0%,"в работе",L2033&lt;100%,"в работе")</f>
        <v>не выполнено</v>
      </c>
      <c r="O2033" s="25"/>
      <c r="P2033" s="25"/>
      <c r="Q2033" s="25" t="s">
        <v>1700</v>
      </c>
      <c r="R2033" s="25" t="s">
        <v>291</v>
      </c>
      <c r="S2033" s="48" t="s">
        <v>1708</v>
      </c>
    </row>
    <row r="2034" spans="1:19" x14ac:dyDescent="0.25">
      <c r="A2034" s="47" t="s">
        <v>1693</v>
      </c>
      <c r="B2034" s="44">
        <v>5</v>
      </c>
      <c r="C2034" s="25" t="s">
        <v>1501</v>
      </c>
      <c r="D2034" s="25" t="s">
        <v>741</v>
      </c>
      <c r="E2034" s="26">
        <v>45804</v>
      </c>
      <c r="F2034" s="26">
        <v>45859</v>
      </c>
      <c r="G2034" s="25" t="s">
        <v>741</v>
      </c>
      <c r="H2034" s="26">
        <v>45866</v>
      </c>
      <c r="I2034" s="26">
        <v>45922</v>
      </c>
      <c r="J2034" s="25"/>
      <c r="K2034" s="25"/>
      <c r="L2034" s="27">
        <v>0</v>
      </c>
      <c r="M2034" s="26" t="s">
        <v>2</v>
      </c>
      <c r="N2034" s="25" t="str" cm="1">
        <f t="array" ref="N2034">_xlfn.IFS(L2034=100%,"выполнено",L2034=0%,"не выполнено",L2034&gt;0%,"в работе",L2034&lt;100%,"в работе")</f>
        <v>не выполнено</v>
      </c>
      <c r="O2034" s="25"/>
      <c r="P2034" s="25"/>
      <c r="Q2034" s="25" t="s">
        <v>1701</v>
      </c>
      <c r="R2034" s="25" t="s">
        <v>1702</v>
      </c>
      <c r="S2034" s="48" t="s">
        <v>1708</v>
      </c>
    </row>
    <row r="2035" spans="1:19" x14ac:dyDescent="0.25">
      <c r="A2035" s="47" t="s">
        <v>1693</v>
      </c>
      <c r="B2035" s="44">
        <v>5</v>
      </c>
      <c r="C2035" s="25" t="s">
        <v>1502</v>
      </c>
      <c r="D2035" s="25" t="s">
        <v>30</v>
      </c>
      <c r="E2035" s="26">
        <v>45818</v>
      </c>
      <c r="F2035" s="26">
        <v>45859</v>
      </c>
      <c r="G2035" s="25" t="s">
        <v>30</v>
      </c>
      <c r="H2035" s="26">
        <v>45880</v>
      </c>
      <c r="I2035" s="26">
        <v>45922</v>
      </c>
      <c r="J2035" s="25"/>
      <c r="K2035" s="25"/>
      <c r="L2035" s="27">
        <v>0.32</v>
      </c>
      <c r="M2035" s="26" t="s">
        <v>2</v>
      </c>
      <c r="N2035" s="25" t="str" cm="1">
        <f t="array" ref="N2035">_xlfn.IFS(L2035=100%,"выполнено",L2035=0%,"не выполнено",L2035&gt;0%,"в работе",L2035&lt;100%,"в работе")</f>
        <v>в работе</v>
      </c>
      <c r="O2035" s="25"/>
      <c r="P2035" s="25"/>
      <c r="Q2035" s="25" t="s">
        <v>1013</v>
      </c>
      <c r="R2035" s="25" t="s">
        <v>1702</v>
      </c>
      <c r="S2035" s="48" t="s">
        <v>1708</v>
      </c>
    </row>
    <row r="2036" spans="1:19" x14ac:dyDescent="0.25">
      <c r="A2036" s="47" t="s">
        <v>1693</v>
      </c>
      <c r="B2036" s="44">
        <v>5</v>
      </c>
      <c r="C2036" s="25" t="s">
        <v>1503</v>
      </c>
      <c r="D2036" s="25" t="s">
        <v>30</v>
      </c>
      <c r="E2036" s="26">
        <v>45818</v>
      </c>
      <c r="F2036" s="26">
        <v>45859</v>
      </c>
      <c r="G2036" s="25" t="s">
        <v>30</v>
      </c>
      <c r="H2036" s="26">
        <v>45880</v>
      </c>
      <c r="I2036" s="26">
        <v>45922</v>
      </c>
      <c r="J2036" s="25"/>
      <c r="K2036" s="25"/>
      <c r="L2036" s="27">
        <v>0</v>
      </c>
      <c r="M2036" s="26" t="s">
        <v>2</v>
      </c>
      <c r="N2036" s="25" t="str" cm="1">
        <f t="array" ref="N2036">_xlfn.IFS(L2036=100%,"выполнено",L2036=0%,"не выполнено",L2036&gt;0%,"в работе",L2036&lt;100%,"в работе")</f>
        <v>не выполнено</v>
      </c>
      <c r="O2036" s="25"/>
      <c r="P2036" s="25"/>
      <c r="Q2036" s="25" t="s">
        <v>1696</v>
      </c>
      <c r="R2036" s="25" t="s">
        <v>204</v>
      </c>
      <c r="S2036" s="48" t="s">
        <v>1708</v>
      </c>
    </row>
    <row r="2037" spans="1:19" x14ac:dyDescent="0.25">
      <c r="A2037" s="47" t="s">
        <v>1693</v>
      </c>
      <c r="B2037" s="44">
        <v>5</v>
      </c>
      <c r="C2037" s="25" t="s">
        <v>1504</v>
      </c>
      <c r="D2037" s="25" t="s">
        <v>30</v>
      </c>
      <c r="E2037" s="26">
        <v>45818</v>
      </c>
      <c r="F2037" s="26">
        <v>45859</v>
      </c>
      <c r="G2037" s="25" t="s">
        <v>30</v>
      </c>
      <c r="H2037" s="26">
        <v>45880</v>
      </c>
      <c r="I2037" s="26">
        <v>45922</v>
      </c>
      <c r="J2037" s="25"/>
      <c r="K2037" s="25"/>
      <c r="L2037" s="27">
        <v>0</v>
      </c>
      <c r="M2037" s="26" t="s">
        <v>2</v>
      </c>
      <c r="N2037" s="25" t="str" cm="1">
        <f t="array" ref="N2037">_xlfn.IFS(L2037=100%,"выполнено",L2037=0%,"не выполнено",L2037&gt;0%,"в работе",L2037&lt;100%,"в работе")</f>
        <v>не выполнено</v>
      </c>
      <c r="O2037" s="25"/>
      <c r="P2037" s="25"/>
      <c r="Q2037" s="25" t="s">
        <v>1696</v>
      </c>
      <c r="R2037" s="25" t="s">
        <v>204</v>
      </c>
      <c r="S2037" s="48" t="s">
        <v>1708</v>
      </c>
    </row>
    <row r="2038" spans="1:19" x14ac:dyDescent="0.25">
      <c r="A2038" s="47" t="s">
        <v>1693</v>
      </c>
      <c r="B2038" s="44">
        <v>5</v>
      </c>
      <c r="C2038" s="25" t="s">
        <v>1505</v>
      </c>
      <c r="D2038" s="25" t="s">
        <v>30</v>
      </c>
      <c r="E2038" s="26">
        <v>45818</v>
      </c>
      <c r="F2038" s="26">
        <v>45859</v>
      </c>
      <c r="G2038" s="25" t="s">
        <v>30</v>
      </c>
      <c r="H2038" s="26">
        <v>45880</v>
      </c>
      <c r="I2038" s="26">
        <v>45922</v>
      </c>
      <c r="J2038" s="25"/>
      <c r="K2038" s="25"/>
      <c r="L2038" s="27">
        <v>0</v>
      </c>
      <c r="M2038" s="26" t="s">
        <v>2</v>
      </c>
      <c r="N2038" s="25" t="str" cm="1">
        <f t="array" ref="N2038">_xlfn.IFS(L2038=100%,"выполнено",L2038=0%,"не выполнено",L2038&gt;0%,"в работе",L2038&lt;100%,"в работе")</f>
        <v>не выполнено</v>
      </c>
      <c r="O2038" s="25"/>
      <c r="P2038" s="25"/>
      <c r="Q2038" s="25" t="s">
        <v>1007</v>
      </c>
      <c r="R2038" s="25" t="s">
        <v>204</v>
      </c>
      <c r="S2038" s="48" t="s">
        <v>1708</v>
      </c>
    </row>
    <row r="2039" spans="1:19" x14ac:dyDescent="0.25">
      <c r="A2039" s="47" t="s">
        <v>1693</v>
      </c>
      <c r="B2039" s="44">
        <v>5</v>
      </c>
      <c r="C2039" s="25" t="s">
        <v>1506</v>
      </c>
      <c r="D2039" s="25" t="s">
        <v>30</v>
      </c>
      <c r="E2039" s="26">
        <v>45818</v>
      </c>
      <c r="F2039" s="26">
        <v>45859</v>
      </c>
      <c r="G2039" s="25" t="s">
        <v>30</v>
      </c>
      <c r="H2039" s="26">
        <v>45880</v>
      </c>
      <c r="I2039" s="26">
        <v>45922</v>
      </c>
      <c r="J2039" s="25"/>
      <c r="K2039" s="25"/>
      <c r="L2039" s="27">
        <v>0</v>
      </c>
      <c r="M2039" s="26" t="s">
        <v>2</v>
      </c>
      <c r="N2039" s="25" t="str" cm="1">
        <f t="array" ref="N2039">_xlfn.IFS(L2039=100%,"выполнено",L2039=0%,"не выполнено",L2039&gt;0%,"в работе",L2039&lt;100%,"в работе")</f>
        <v>не выполнено</v>
      </c>
      <c r="O2039" s="25"/>
      <c r="P2039" s="25"/>
      <c r="Q2039" s="25" t="s">
        <v>1007</v>
      </c>
      <c r="R2039" s="25" t="s">
        <v>204</v>
      </c>
      <c r="S2039" s="48" t="s">
        <v>1708</v>
      </c>
    </row>
    <row r="2040" spans="1:19" x14ac:dyDescent="0.25">
      <c r="A2040" s="47" t="s">
        <v>1693</v>
      </c>
      <c r="B2040" s="44">
        <v>5</v>
      </c>
      <c r="C2040" s="25" t="s">
        <v>1507</v>
      </c>
      <c r="D2040" s="25" t="s">
        <v>30</v>
      </c>
      <c r="E2040" s="26">
        <v>45818</v>
      </c>
      <c r="F2040" s="26">
        <v>45859</v>
      </c>
      <c r="G2040" s="25" t="s">
        <v>30</v>
      </c>
      <c r="H2040" s="26">
        <v>45880</v>
      </c>
      <c r="I2040" s="26">
        <v>45922</v>
      </c>
      <c r="J2040" s="25"/>
      <c r="K2040" s="25"/>
      <c r="L2040" s="27">
        <v>0</v>
      </c>
      <c r="M2040" s="26" t="s">
        <v>2</v>
      </c>
      <c r="N2040" s="25" t="str" cm="1">
        <f t="array" ref="N2040">_xlfn.IFS(L2040=100%,"выполнено",L2040=0%,"не выполнено",L2040&gt;0%,"в работе",L2040&lt;100%,"в работе")</f>
        <v>не выполнено</v>
      </c>
      <c r="O2040" s="25"/>
      <c r="P2040" s="25"/>
      <c r="Q2040" s="25" t="s">
        <v>1007</v>
      </c>
      <c r="R2040" s="25" t="s">
        <v>204</v>
      </c>
      <c r="S2040" s="48" t="s">
        <v>1708</v>
      </c>
    </row>
    <row r="2041" spans="1:19" x14ac:dyDescent="0.25">
      <c r="A2041" s="47" t="s">
        <v>1693</v>
      </c>
      <c r="B2041" s="44">
        <v>5</v>
      </c>
      <c r="C2041" s="25" t="s">
        <v>1508</v>
      </c>
      <c r="D2041" s="25" t="s">
        <v>30</v>
      </c>
      <c r="E2041" s="26">
        <v>45818</v>
      </c>
      <c r="F2041" s="26">
        <v>45859</v>
      </c>
      <c r="G2041" s="25" t="s">
        <v>30</v>
      </c>
      <c r="H2041" s="26">
        <v>45880</v>
      </c>
      <c r="I2041" s="26">
        <v>45922</v>
      </c>
      <c r="J2041" s="25"/>
      <c r="K2041" s="25"/>
      <c r="L2041" s="27">
        <v>0</v>
      </c>
      <c r="M2041" s="26" t="s">
        <v>2</v>
      </c>
      <c r="N2041" s="25" t="str" cm="1">
        <f t="array" ref="N2041">_xlfn.IFS(L2041=100%,"выполнено",L2041=0%,"не выполнено",L2041&gt;0%,"в работе",L2041&lt;100%,"в работе")</f>
        <v>не выполнено</v>
      </c>
      <c r="O2041" s="25"/>
      <c r="P2041" s="25"/>
      <c r="Q2041" s="25" t="s">
        <v>1007</v>
      </c>
      <c r="R2041" s="25" t="s">
        <v>204</v>
      </c>
      <c r="S2041" s="48" t="s">
        <v>1708</v>
      </c>
    </row>
    <row r="2042" spans="1:19" x14ac:dyDescent="0.25">
      <c r="A2042" s="47" t="s">
        <v>1693</v>
      </c>
      <c r="B2042" s="44">
        <v>4</v>
      </c>
      <c r="C2042" s="25" t="s">
        <v>1104</v>
      </c>
      <c r="D2042" s="25" t="s">
        <v>333</v>
      </c>
      <c r="E2042" s="26">
        <v>45797</v>
      </c>
      <c r="F2042" s="26">
        <v>45873</v>
      </c>
      <c r="G2042" s="25" t="s">
        <v>1885</v>
      </c>
      <c r="H2042" s="26">
        <v>45783</v>
      </c>
      <c r="I2042" s="26">
        <v>45922</v>
      </c>
      <c r="J2042" s="25"/>
      <c r="K2042" s="25"/>
      <c r="L2042" s="27">
        <v>0.11</v>
      </c>
      <c r="M2042" s="26" t="s">
        <v>2</v>
      </c>
      <c r="N2042" s="25" t="str" cm="1">
        <f t="array" ref="N2042">_xlfn.IFS(L2042=100%,"выполнено",L2042=0%,"не выполнено",L2042&gt;0%,"в работе",L2042&lt;100%,"в работе")</f>
        <v>в работе</v>
      </c>
      <c r="O2042" s="25"/>
      <c r="P2042" s="25"/>
      <c r="Q2042" s="25" t="s">
        <v>1719</v>
      </c>
      <c r="R2042" s="25" t="s">
        <v>1719</v>
      </c>
      <c r="S2042" s="48" t="s">
        <v>1708</v>
      </c>
    </row>
    <row r="2043" spans="1:19" x14ac:dyDescent="0.25">
      <c r="A2043" s="47" t="s">
        <v>1693</v>
      </c>
      <c r="B2043" s="44">
        <v>5</v>
      </c>
      <c r="C2043" s="25" t="s">
        <v>1509</v>
      </c>
      <c r="D2043" s="25" t="s">
        <v>28</v>
      </c>
      <c r="E2043" s="26">
        <v>45797</v>
      </c>
      <c r="F2043" s="26">
        <v>45817</v>
      </c>
      <c r="G2043" s="25" t="s">
        <v>7</v>
      </c>
      <c r="H2043" s="26">
        <v>45783</v>
      </c>
      <c r="I2043" s="26">
        <v>45796</v>
      </c>
      <c r="J2043" s="25"/>
      <c r="K2043" s="25"/>
      <c r="L2043" s="27">
        <v>1</v>
      </c>
      <c r="M2043" s="26">
        <v>45796</v>
      </c>
      <c r="N2043" s="25" t="str" cm="1">
        <f t="array" ref="N2043">_xlfn.IFS(L2043=100%,"выполнено",L2043=0%,"не выполнено",L2043&gt;0%,"в работе",L2043&lt;100%,"в работе")</f>
        <v>выполнено</v>
      </c>
      <c r="O2043" s="25"/>
      <c r="P2043" s="25"/>
      <c r="Q2043" s="25" t="s">
        <v>1698</v>
      </c>
      <c r="R2043" s="25" t="s">
        <v>1699</v>
      </c>
      <c r="S2043" s="48" t="s">
        <v>1708</v>
      </c>
    </row>
    <row r="2044" spans="1:19" x14ac:dyDescent="0.25">
      <c r="A2044" s="47" t="s">
        <v>1693</v>
      </c>
      <c r="B2044" s="44">
        <v>5</v>
      </c>
      <c r="C2044" s="25" t="s">
        <v>1510</v>
      </c>
      <c r="D2044" s="25" t="s">
        <v>333</v>
      </c>
      <c r="E2044" s="26">
        <v>45797</v>
      </c>
      <c r="F2044" s="26">
        <v>45873</v>
      </c>
      <c r="G2044" s="25" t="s">
        <v>333</v>
      </c>
      <c r="H2044" s="26">
        <v>45797</v>
      </c>
      <c r="I2044" s="26">
        <v>45922</v>
      </c>
      <c r="J2044" s="25"/>
      <c r="K2044" s="25"/>
      <c r="L2044" s="27">
        <v>0.75</v>
      </c>
      <c r="M2044" s="26" t="s">
        <v>2</v>
      </c>
      <c r="N2044" s="25" t="str" cm="1">
        <f t="array" ref="N2044">_xlfn.IFS(L2044=100%,"выполнено",L2044=0%,"не выполнено",L2044&gt;0%,"в работе",L2044&lt;100%,"в работе")</f>
        <v>в работе</v>
      </c>
      <c r="O2044" s="25"/>
      <c r="P2044" s="25"/>
      <c r="Q2044" s="25" t="s">
        <v>1700</v>
      </c>
      <c r="R2044" s="25" t="s">
        <v>291</v>
      </c>
      <c r="S2044" s="48" t="s">
        <v>1708</v>
      </c>
    </row>
    <row r="2045" spans="1:19" x14ac:dyDescent="0.25">
      <c r="A2045" s="47" t="s">
        <v>1693</v>
      </c>
      <c r="B2045" s="44">
        <v>5</v>
      </c>
      <c r="C2045" s="25" t="s">
        <v>1511</v>
      </c>
      <c r="D2045" s="25" t="s">
        <v>741</v>
      </c>
      <c r="E2045" s="26">
        <v>45818</v>
      </c>
      <c r="F2045" s="26">
        <v>45873</v>
      </c>
      <c r="G2045" s="25" t="s">
        <v>741</v>
      </c>
      <c r="H2045" s="26">
        <v>45866</v>
      </c>
      <c r="I2045" s="26">
        <v>45922</v>
      </c>
      <c r="J2045" s="25"/>
      <c r="K2045" s="25"/>
      <c r="L2045" s="27">
        <v>0</v>
      </c>
      <c r="M2045" s="26" t="s">
        <v>2</v>
      </c>
      <c r="N2045" s="25" t="str" cm="1">
        <f t="array" ref="N2045">_xlfn.IFS(L2045=100%,"выполнено",L2045=0%,"не выполнено",L2045&gt;0%,"в работе",L2045&lt;100%,"в работе")</f>
        <v>не выполнено</v>
      </c>
      <c r="O2045" s="25"/>
      <c r="P2045" s="25"/>
      <c r="Q2045" s="25" t="s">
        <v>1700</v>
      </c>
      <c r="R2045" s="25" t="s">
        <v>291</v>
      </c>
      <c r="S2045" s="48" t="s">
        <v>1708</v>
      </c>
    </row>
    <row r="2046" spans="1:19" x14ac:dyDescent="0.25">
      <c r="A2046" s="47" t="s">
        <v>1693</v>
      </c>
      <c r="B2046" s="44">
        <v>5</v>
      </c>
      <c r="C2046" s="25" t="s">
        <v>1512</v>
      </c>
      <c r="D2046" s="25" t="s">
        <v>741</v>
      </c>
      <c r="E2046" s="26">
        <v>45818</v>
      </c>
      <c r="F2046" s="26">
        <v>45873</v>
      </c>
      <c r="G2046" s="25" t="s">
        <v>741</v>
      </c>
      <c r="H2046" s="26">
        <v>45866</v>
      </c>
      <c r="I2046" s="26">
        <v>45922</v>
      </c>
      <c r="J2046" s="25"/>
      <c r="K2046" s="25"/>
      <c r="L2046" s="27">
        <v>0</v>
      </c>
      <c r="M2046" s="26" t="s">
        <v>2</v>
      </c>
      <c r="N2046" s="25" t="str" cm="1">
        <f t="array" ref="N2046">_xlfn.IFS(L2046=100%,"выполнено",L2046=0%,"не выполнено",L2046&gt;0%,"в работе",L2046&lt;100%,"в работе")</f>
        <v>не выполнено</v>
      </c>
      <c r="O2046" s="25"/>
      <c r="P2046" s="25"/>
      <c r="Q2046" s="25" t="s">
        <v>1700</v>
      </c>
      <c r="R2046" s="25" t="s">
        <v>291</v>
      </c>
      <c r="S2046" s="48" t="s">
        <v>1708</v>
      </c>
    </row>
    <row r="2047" spans="1:19" x14ac:dyDescent="0.25">
      <c r="A2047" s="47" t="s">
        <v>1693</v>
      </c>
      <c r="B2047" s="44">
        <v>5</v>
      </c>
      <c r="C2047" s="25" t="s">
        <v>1513</v>
      </c>
      <c r="D2047" s="25" t="s">
        <v>30</v>
      </c>
      <c r="E2047" s="26">
        <v>45832</v>
      </c>
      <c r="F2047" s="26">
        <v>45873</v>
      </c>
      <c r="G2047" s="25" t="s">
        <v>30</v>
      </c>
      <c r="H2047" s="26">
        <v>45880</v>
      </c>
      <c r="I2047" s="26">
        <v>45922</v>
      </c>
      <c r="J2047" s="25"/>
      <c r="K2047" s="25"/>
      <c r="L2047" s="27">
        <v>0</v>
      </c>
      <c r="M2047" s="26" t="s">
        <v>2</v>
      </c>
      <c r="N2047" s="25" t="str" cm="1">
        <f t="array" ref="N2047">_xlfn.IFS(L2047=100%,"выполнено",L2047=0%,"не выполнено",L2047&gt;0%,"в работе",L2047&lt;100%,"в работе")</f>
        <v>не выполнено</v>
      </c>
      <c r="O2047" s="25"/>
      <c r="P2047" s="25"/>
      <c r="Q2047" s="25" t="s">
        <v>1701</v>
      </c>
      <c r="R2047" s="25" t="s">
        <v>1702</v>
      </c>
      <c r="S2047" s="48" t="s">
        <v>1708</v>
      </c>
    </row>
    <row r="2048" spans="1:19" x14ac:dyDescent="0.25">
      <c r="A2048" s="47" t="s">
        <v>1693</v>
      </c>
      <c r="B2048" s="44">
        <v>5</v>
      </c>
      <c r="C2048" s="25" t="s">
        <v>1514</v>
      </c>
      <c r="D2048" s="25" t="s">
        <v>30</v>
      </c>
      <c r="E2048" s="26">
        <v>45832</v>
      </c>
      <c r="F2048" s="26">
        <v>45873</v>
      </c>
      <c r="G2048" s="25" t="s">
        <v>30</v>
      </c>
      <c r="H2048" s="26">
        <v>45880</v>
      </c>
      <c r="I2048" s="26">
        <v>45922</v>
      </c>
      <c r="J2048" s="25"/>
      <c r="K2048" s="25"/>
      <c r="L2048" s="27">
        <v>0</v>
      </c>
      <c r="M2048" s="26" t="s">
        <v>2</v>
      </c>
      <c r="N2048" s="25" t="str" cm="1">
        <f t="array" ref="N2048">_xlfn.IFS(L2048=100%,"выполнено",L2048=0%,"не выполнено",L2048&gt;0%,"в работе",L2048&lt;100%,"в работе")</f>
        <v>не выполнено</v>
      </c>
      <c r="O2048" s="25"/>
      <c r="P2048" s="25"/>
      <c r="Q2048" s="25" t="s">
        <v>1013</v>
      </c>
      <c r="R2048" s="25" t="s">
        <v>1702</v>
      </c>
      <c r="S2048" s="48" t="s">
        <v>1708</v>
      </c>
    </row>
    <row r="2049" spans="1:19" x14ac:dyDescent="0.25">
      <c r="A2049" s="47" t="s">
        <v>1693</v>
      </c>
      <c r="B2049" s="44">
        <v>5</v>
      </c>
      <c r="C2049" s="25" t="s">
        <v>1515</v>
      </c>
      <c r="D2049" s="25" t="s">
        <v>30</v>
      </c>
      <c r="E2049" s="26">
        <v>45832</v>
      </c>
      <c r="F2049" s="26">
        <v>45873</v>
      </c>
      <c r="G2049" s="25" t="s">
        <v>30</v>
      </c>
      <c r="H2049" s="26">
        <v>45880</v>
      </c>
      <c r="I2049" s="26">
        <v>45922</v>
      </c>
      <c r="J2049" s="25"/>
      <c r="K2049" s="25"/>
      <c r="L2049" s="27">
        <v>0</v>
      </c>
      <c r="M2049" s="26" t="s">
        <v>2</v>
      </c>
      <c r="N2049" s="25" t="str" cm="1">
        <f t="array" ref="N2049">_xlfn.IFS(L2049=100%,"выполнено",L2049=0%,"не выполнено",L2049&gt;0%,"в работе",L2049&lt;100%,"в работе")</f>
        <v>не выполнено</v>
      </c>
      <c r="O2049" s="25"/>
      <c r="P2049" s="25"/>
      <c r="Q2049" s="25" t="s">
        <v>1696</v>
      </c>
      <c r="R2049" s="25" t="s">
        <v>204</v>
      </c>
      <c r="S2049" s="48" t="s">
        <v>1708</v>
      </c>
    </row>
    <row r="2050" spans="1:19" x14ac:dyDescent="0.25">
      <c r="A2050" s="47" t="s">
        <v>1693</v>
      </c>
      <c r="B2050" s="44">
        <v>5</v>
      </c>
      <c r="C2050" s="25" t="s">
        <v>1516</v>
      </c>
      <c r="D2050" s="25" t="s">
        <v>30</v>
      </c>
      <c r="E2050" s="26">
        <v>45832</v>
      </c>
      <c r="F2050" s="26">
        <v>45873</v>
      </c>
      <c r="G2050" s="25" t="s">
        <v>30</v>
      </c>
      <c r="H2050" s="26">
        <v>45880</v>
      </c>
      <c r="I2050" s="26">
        <v>45922</v>
      </c>
      <c r="J2050" s="25"/>
      <c r="K2050" s="25"/>
      <c r="L2050" s="27">
        <v>0</v>
      </c>
      <c r="M2050" s="26" t="s">
        <v>2</v>
      </c>
      <c r="N2050" s="25" t="str" cm="1">
        <f t="array" ref="N2050">_xlfn.IFS(L2050=100%,"выполнено",L2050=0%,"не выполнено",L2050&gt;0%,"в работе",L2050&lt;100%,"в работе")</f>
        <v>не выполнено</v>
      </c>
      <c r="O2050" s="25"/>
      <c r="P2050" s="25"/>
      <c r="Q2050" s="25" t="s">
        <v>1696</v>
      </c>
      <c r="R2050" s="25" t="s">
        <v>204</v>
      </c>
      <c r="S2050" s="48" t="s">
        <v>1708</v>
      </c>
    </row>
    <row r="2051" spans="1:19" x14ac:dyDescent="0.25">
      <c r="A2051" s="47" t="s">
        <v>1693</v>
      </c>
      <c r="B2051" s="44">
        <v>5</v>
      </c>
      <c r="C2051" s="25" t="s">
        <v>1517</v>
      </c>
      <c r="D2051" s="25" t="s">
        <v>30</v>
      </c>
      <c r="E2051" s="26">
        <v>45832</v>
      </c>
      <c r="F2051" s="26">
        <v>45873</v>
      </c>
      <c r="G2051" s="25" t="s">
        <v>30</v>
      </c>
      <c r="H2051" s="26">
        <v>45880</v>
      </c>
      <c r="I2051" s="26">
        <v>45922</v>
      </c>
      <c r="J2051" s="25"/>
      <c r="K2051" s="25"/>
      <c r="L2051" s="27">
        <v>0</v>
      </c>
      <c r="M2051" s="26" t="s">
        <v>2</v>
      </c>
      <c r="N2051" s="25" t="str" cm="1">
        <f t="array" ref="N2051">_xlfn.IFS(L2051=100%,"выполнено",L2051=0%,"не выполнено",L2051&gt;0%,"в работе",L2051&lt;100%,"в работе")</f>
        <v>не выполнено</v>
      </c>
      <c r="O2051" s="25"/>
      <c r="P2051" s="25"/>
      <c r="Q2051" s="25" t="s">
        <v>1007</v>
      </c>
      <c r="R2051" s="25" t="s">
        <v>204</v>
      </c>
      <c r="S2051" s="48" t="s">
        <v>1708</v>
      </c>
    </row>
    <row r="2052" spans="1:19" x14ac:dyDescent="0.25">
      <c r="A2052" s="47" t="s">
        <v>1693</v>
      </c>
      <c r="B2052" s="44">
        <v>5</v>
      </c>
      <c r="C2052" s="25" t="s">
        <v>1518</v>
      </c>
      <c r="D2052" s="25" t="s">
        <v>30</v>
      </c>
      <c r="E2052" s="26">
        <v>45832</v>
      </c>
      <c r="F2052" s="26">
        <v>45873</v>
      </c>
      <c r="G2052" s="25" t="s">
        <v>30</v>
      </c>
      <c r="H2052" s="26">
        <v>45880</v>
      </c>
      <c r="I2052" s="26">
        <v>45922</v>
      </c>
      <c r="J2052" s="25"/>
      <c r="K2052" s="25"/>
      <c r="L2052" s="27">
        <v>0</v>
      </c>
      <c r="M2052" s="26" t="s">
        <v>2</v>
      </c>
      <c r="N2052" s="25" t="str" cm="1">
        <f t="array" ref="N2052">_xlfn.IFS(L2052=100%,"выполнено",L2052=0%,"не выполнено",L2052&gt;0%,"в работе",L2052&lt;100%,"в работе")</f>
        <v>не выполнено</v>
      </c>
      <c r="O2052" s="25"/>
      <c r="P2052" s="25"/>
      <c r="Q2052" s="25" t="s">
        <v>1007</v>
      </c>
      <c r="R2052" s="25" t="s">
        <v>204</v>
      </c>
      <c r="S2052" s="48" t="s">
        <v>1708</v>
      </c>
    </row>
    <row r="2053" spans="1:19" x14ac:dyDescent="0.25">
      <c r="A2053" s="47" t="s">
        <v>1693</v>
      </c>
      <c r="B2053" s="44">
        <v>5</v>
      </c>
      <c r="C2053" s="25" t="s">
        <v>1519</v>
      </c>
      <c r="D2053" s="25" t="s">
        <v>30</v>
      </c>
      <c r="E2053" s="26">
        <v>45832</v>
      </c>
      <c r="F2053" s="26">
        <v>45873</v>
      </c>
      <c r="G2053" s="25" t="s">
        <v>30</v>
      </c>
      <c r="H2053" s="26">
        <v>45880</v>
      </c>
      <c r="I2053" s="26">
        <v>45922</v>
      </c>
      <c r="J2053" s="25"/>
      <c r="K2053" s="25"/>
      <c r="L2053" s="27">
        <v>0</v>
      </c>
      <c r="M2053" s="26" t="s">
        <v>2</v>
      </c>
      <c r="N2053" s="25" t="str" cm="1">
        <f t="array" ref="N2053">_xlfn.IFS(L2053=100%,"выполнено",L2053=0%,"не выполнено",L2053&gt;0%,"в работе",L2053&lt;100%,"в работе")</f>
        <v>не выполнено</v>
      </c>
      <c r="O2053" s="25"/>
      <c r="P2053" s="25"/>
      <c r="Q2053" s="25" t="s">
        <v>1007</v>
      </c>
      <c r="R2053" s="25" t="s">
        <v>204</v>
      </c>
      <c r="S2053" s="48" t="s">
        <v>1708</v>
      </c>
    </row>
    <row r="2054" spans="1:19" x14ac:dyDescent="0.25">
      <c r="A2054" s="47" t="s">
        <v>1693</v>
      </c>
      <c r="B2054" s="44">
        <v>5</v>
      </c>
      <c r="C2054" s="25" t="s">
        <v>1520</v>
      </c>
      <c r="D2054" s="25" t="s">
        <v>30</v>
      </c>
      <c r="E2054" s="26">
        <v>45832</v>
      </c>
      <c r="F2054" s="26">
        <v>45873</v>
      </c>
      <c r="G2054" s="25" t="s">
        <v>30</v>
      </c>
      <c r="H2054" s="26">
        <v>45880</v>
      </c>
      <c r="I2054" s="26">
        <v>45922</v>
      </c>
      <c r="J2054" s="25"/>
      <c r="K2054" s="25"/>
      <c r="L2054" s="27">
        <v>0</v>
      </c>
      <c r="M2054" s="26" t="s">
        <v>2</v>
      </c>
      <c r="N2054" s="25" t="str" cm="1">
        <f t="array" ref="N2054">_xlfn.IFS(L2054=100%,"выполнено",L2054=0%,"не выполнено",L2054&gt;0%,"в работе",L2054&lt;100%,"в работе")</f>
        <v>не выполнено</v>
      </c>
      <c r="O2054" s="25"/>
      <c r="P2054" s="25"/>
      <c r="Q2054" s="25" t="s">
        <v>1007</v>
      </c>
      <c r="R2054" s="25" t="s">
        <v>204</v>
      </c>
      <c r="S2054" s="48" t="s">
        <v>1708</v>
      </c>
    </row>
    <row r="2055" spans="1:19" x14ac:dyDescent="0.25">
      <c r="A2055" s="47" t="s">
        <v>1693</v>
      </c>
      <c r="B2055" s="44">
        <v>4</v>
      </c>
      <c r="C2055" s="25" t="s">
        <v>1099</v>
      </c>
      <c r="D2055" s="25" t="s">
        <v>400</v>
      </c>
      <c r="E2055" s="26">
        <v>45790</v>
      </c>
      <c r="F2055" s="26">
        <v>45887</v>
      </c>
      <c r="G2055" s="25" t="s">
        <v>1885</v>
      </c>
      <c r="H2055" s="26">
        <v>45796</v>
      </c>
      <c r="I2055" s="26">
        <v>45922</v>
      </c>
      <c r="J2055" s="25"/>
      <c r="K2055" s="25"/>
      <c r="L2055" s="27">
        <v>0.01</v>
      </c>
      <c r="M2055" s="26" t="s">
        <v>2</v>
      </c>
      <c r="N2055" s="25" t="str" cm="1">
        <f t="array" ref="N2055">_xlfn.IFS(L2055=100%,"выполнено",L2055=0%,"не выполнено",L2055&gt;0%,"в работе",L2055&lt;100%,"в работе")</f>
        <v>в работе</v>
      </c>
      <c r="O2055" s="25"/>
      <c r="P2055" s="25"/>
      <c r="Q2055" s="25" t="s">
        <v>1719</v>
      </c>
      <c r="R2055" s="25" t="s">
        <v>1719</v>
      </c>
      <c r="S2055" s="48" t="s">
        <v>1708</v>
      </c>
    </row>
    <row r="2056" spans="1:19" x14ac:dyDescent="0.25">
      <c r="A2056" s="47" t="s">
        <v>1693</v>
      </c>
      <c r="B2056" s="44">
        <v>5</v>
      </c>
      <c r="C2056" s="25" t="s">
        <v>1521</v>
      </c>
      <c r="D2056" s="25" t="s">
        <v>41</v>
      </c>
      <c r="E2056" s="26">
        <v>45811</v>
      </c>
      <c r="F2056" s="26">
        <v>45845</v>
      </c>
      <c r="G2056" s="25" t="s">
        <v>7</v>
      </c>
      <c r="H2056" s="26">
        <v>45796</v>
      </c>
      <c r="I2056" s="26">
        <v>45796</v>
      </c>
      <c r="J2056" s="25"/>
      <c r="K2056" s="25"/>
      <c r="L2056" s="27">
        <v>1</v>
      </c>
      <c r="M2056" s="26">
        <v>45796</v>
      </c>
      <c r="N2056" s="25" t="str" cm="1">
        <f t="array" ref="N2056">_xlfn.IFS(L2056=100%,"выполнено",L2056=0%,"не выполнено",L2056&gt;0%,"в работе",L2056&lt;100%,"в работе")</f>
        <v>выполнено</v>
      </c>
      <c r="O2056" s="25"/>
      <c r="P2056" s="25"/>
      <c r="Q2056" s="25" t="s">
        <v>1698</v>
      </c>
      <c r="R2056" s="25" t="s">
        <v>1699</v>
      </c>
      <c r="S2056" s="48" t="s">
        <v>1708</v>
      </c>
    </row>
    <row r="2057" spans="1:19" x14ac:dyDescent="0.25">
      <c r="A2057" s="47" t="s">
        <v>1693</v>
      </c>
      <c r="B2057" s="44">
        <v>5</v>
      </c>
      <c r="C2057" s="25" t="s">
        <v>1522</v>
      </c>
      <c r="D2057" s="25" t="s">
        <v>333</v>
      </c>
      <c r="E2057" s="26">
        <v>45811</v>
      </c>
      <c r="F2057" s="26">
        <v>45887</v>
      </c>
      <c r="G2057" s="25" t="s">
        <v>333</v>
      </c>
      <c r="H2057" s="26">
        <v>45811</v>
      </c>
      <c r="I2057" s="26">
        <v>45922</v>
      </c>
      <c r="J2057" s="25"/>
      <c r="K2057" s="25"/>
      <c r="L2057" s="27">
        <v>0.05</v>
      </c>
      <c r="M2057" s="26" t="s">
        <v>2</v>
      </c>
      <c r="N2057" s="25" t="str" cm="1">
        <f t="array" ref="N2057">_xlfn.IFS(L2057=100%,"выполнено",L2057=0%,"не выполнено",L2057&gt;0%,"в работе",L2057&lt;100%,"в работе")</f>
        <v>в работе</v>
      </c>
      <c r="O2057" s="25"/>
      <c r="P2057" s="25"/>
      <c r="Q2057" s="25" t="s">
        <v>1700</v>
      </c>
      <c r="R2057" s="25" t="s">
        <v>291</v>
      </c>
      <c r="S2057" s="48" t="s">
        <v>1708</v>
      </c>
    </row>
    <row r="2058" spans="1:19" x14ac:dyDescent="0.25">
      <c r="A2058" s="47" t="s">
        <v>1693</v>
      </c>
      <c r="B2058" s="44">
        <v>5</v>
      </c>
      <c r="C2058" s="25" t="s">
        <v>1523</v>
      </c>
      <c r="D2058" s="25" t="s">
        <v>741</v>
      </c>
      <c r="E2058" s="26">
        <v>45790</v>
      </c>
      <c r="F2058" s="26">
        <v>45845</v>
      </c>
      <c r="G2058" s="25" t="s">
        <v>741</v>
      </c>
      <c r="H2058" s="26">
        <v>45834</v>
      </c>
      <c r="I2058" s="26">
        <v>45889</v>
      </c>
      <c r="J2058" s="25"/>
      <c r="K2058" s="25"/>
      <c r="L2058" s="27">
        <v>0</v>
      </c>
      <c r="M2058" s="26" t="s">
        <v>2</v>
      </c>
      <c r="N2058" s="25" t="str" cm="1">
        <f t="array" ref="N2058">_xlfn.IFS(L2058=100%,"выполнено",L2058=0%,"не выполнено",L2058&gt;0%,"в работе",L2058&lt;100%,"в работе")</f>
        <v>не выполнено</v>
      </c>
      <c r="O2058" s="25"/>
      <c r="P2058" s="25"/>
      <c r="Q2058" s="25" t="s">
        <v>1700</v>
      </c>
      <c r="R2058" s="25" t="s">
        <v>291</v>
      </c>
      <c r="S2058" s="48" t="s">
        <v>1708</v>
      </c>
    </row>
    <row r="2059" spans="1:19" x14ac:dyDescent="0.25">
      <c r="A2059" s="47" t="s">
        <v>1693</v>
      </c>
      <c r="B2059" s="44">
        <v>5</v>
      </c>
      <c r="C2059" s="25" t="s">
        <v>1524</v>
      </c>
      <c r="D2059" s="25" t="s">
        <v>741</v>
      </c>
      <c r="E2059" s="26">
        <v>45790</v>
      </c>
      <c r="F2059" s="26">
        <v>45845</v>
      </c>
      <c r="G2059" s="25" t="s">
        <v>741</v>
      </c>
      <c r="H2059" s="26">
        <v>45834</v>
      </c>
      <c r="I2059" s="26">
        <v>45889</v>
      </c>
      <c r="J2059" s="25"/>
      <c r="K2059" s="25"/>
      <c r="L2059" s="27">
        <v>0</v>
      </c>
      <c r="M2059" s="26" t="s">
        <v>2</v>
      </c>
      <c r="N2059" s="25" t="str" cm="1">
        <f t="array" ref="N2059">_xlfn.IFS(L2059=100%,"выполнено",L2059=0%,"не выполнено",L2059&gt;0%,"в работе",L2059&lt;100%,"в работе")</f>
        <v>не выполнено</v>
      </c>
      <c r="O2059" s="25"/>
      <c r="P2059" s="25"/>
      <c r="Q2059" s="25" t="s">
        <v>1700</v>
      </c>
      <c r="R2059" s="25" t="s">
        <v>291</v>
      </c>
      <c r="S2059" s="48" t="s">
        <v>1708</v>
      </c>
    </row>
    <row r="2060" spans="1:19" x14ac:dyDescent="0.25">
      <c r="A2060" s="47" t="s">
        <v>1693</v>
      </c>
      <c r="B2060" s="44">
        <v>5</v>
      </c>
      <c r="C2060" s="25" t="s">
        <v>1525</v>
      </c>
      <c r="D2060" s="25" t="s">
        <v>30</v>
      </c>
      <c r="E2060" s="26">
        <v>45804</v>
      </c>
      <c r="F2060" s="26">
        <v>45845</v>
      </c>
      <c r="G2060" s="25" t="s">
        <v>30</v>
      </c>
      <c r="H2060" s="26">
        <v>45834</v>
      </c>
      <c r="I2060" s="26">
        <v>45875</v>
      </c>
      <c r="J2060" s="25"/>
      <c r="K2060" s="25"/>
      <c r="L2060" s="27">
        <v>0</v>
      </c>
      <c r="M2060" s="26" t="s">
        <v>2</v>
      </c>
      <c r="N2060" s="25" t="str" cm="1">
        <f t="array" ref="N2060">_xlfn.IFS(L2060=100%,"выполнено",L2060=0%,"не выполнено",L2060&gt;0%,"в работе",L2060&lt;100%,"в работе")</f>
        <v>не выполнено</v>
      </c>
      <c r="O2060" s="25"/>
      <c r="P2060" s="25"/>
      <c r="Q2060" s="25" t="s">
        <v>1701</v>
      </c>
      <c r="R2060" s="25" t="s">
        <v>1702</v>
      </c>
      <c r="S2060" s="48" t="s">
        <v>1708</v>
      </c>
    </row>
    <row r="2061" spans="1:19" x14ac:dyDescent="0.25">
      <c r="A2061" s="47" t="s">
        <v>1693</v>
      </c>
      <c r="B2061" s="44">
        <v>5</v>
      </c>
      <c r="C2061" s="25" t="s">
        <v>1526</v>
      </c>
      <c r="D2061" s="25" t="s">
        <v>30</v>
      </c>
      <c r="E2061" s="26">
        <v>45804</v>
      </c>
      <c r="F2061" s="26">
        <v>45845</v>
      </c>
      <c r="G2061" s="25" t="s">
        <v>30</v>
      </c>
      <c r="H2061" s="26">
        <v>45834</v>
      </c>
      <c r="I2061" s="26">
        <v>45875</v>
      </c>
      <c r="J2061" s="25"/>
      <c r="K2061" s="25"/>
      <c r="L2061" s="27">
        <v>0</v>
      </c>
      <c r="M2061" s="26" t="s">
        <v>2</v>
      </c>
      <c r="N2061" s="25" t="str" cm="1">
        <f t="array" ref="N2061">_xlfn.IFS(L2061=100%,"выполнено",L2061=0%,"не выполнено",L2061&gt;0%,"в работе",L2061&lt;100%,"в работе")</f>
        <v>не выполнено</v>
      </c>
      <c r="O2061" s="25"/>
      <c r="P2061" s="25"/>
      <c r="Q2061" s="25" t="s">
        <v>1013</v>
      </c>
      <c r="R2061" s="25" t="s">
        <v>1702</v>
      </c>
      <c r="S2061" s="48" t="s">
        <v>1708</v>
      </c>
    </row>
    <row r="2062" spans="1:19" x14ac:dyDescent="0.25">
      <c r="A2062" s="47" t="s">
        <v>1693</v>
      </c>
      <c r="B2062" s="44">
        <v>5</v>
      </c>
      <c r="C2062" s="25" t="s">
        <v>1527</v>
      </c>
      <c r="D2062" s="25" t="s">
        <v>30</v>
      </c>
      <c r="E2062" s="26">
        <v>45804</v>
      </c>
      <c r="F2062" s="26">
        <v>45845</v>
      </c>
      <c r="G2062" s="25" t="s">
        <v>30</v>
      </c>
      <c r="H2062" s="26">
        <v>45834</v>
      </c>
      <c r="I2062" s="26">
        <v>45875</v>
      </c>
      <c r="J2062" s="25"/>
      <c r="K2062" s="25"/>
      <c r="L2062" s="27">
        <v>0</v>
      </c>
      <c r="M2062" s="26" t="s">
        <v>2</v>
      </c>
      <c r="N2062" s="25" t="str" cm="1">
        <f t="array" ref="N2062">_xlfn.IFS(L2062=100%,"выполнено",L2062=0%,"не выполнено",L2062&gt;0%,"в работе",L2062&lt;100%,"в работе")</f>
        <v>не выполнено</v>
      </c>
      <c r="O2062" s="25"/>
      <c r="P2062" s="25"/>
      <c r="Q2062" s="25" t="s">
        <v>1696</v>
      </c>
      <c r="R2062" s="25" t="s">
        <v>204</v>
      </c>
      <c r="S2062" s="48" t="s">
        <v>1708</v>
      </c>
    </row>
    <row r="2063" spans="1:19" x14ac:dyDescent="0.25">
      <c r="A2063" s="47" t="s">
        <v>1693</v>
      </c>
      <c r="B2063" s="44">
        <v>5</v>
      </c>
      <c r="C2063" s="25" t="s">
        <v>1528</v>
      </c>
      <c r="D2063" s="25" t="s">
        <v>30</v>
      </c>
      <c r="E2063" s="26">
        <v>45804</v>
      </c>
      <c r="F2063" s="26">
        <v>45845</v>
      </c>
      <c r="G2063" s="25" t="s">
        <v>30</v>
      </c>
      <c r="H2063" s="26">
        <v>45834</v>
      </c>
      <c r="I2063" s="26">
        <v>45875</v>
      </c>
      <c r="J2063" s="25"/>
      <c r="K2063" s="25"/>
      <c r="L2063" s="27">
        <v>0</v>
      </c>
      <c r="M2063" s="26" t="s">
        <v>2</v>
      </c>
      <c r="N2063" s="25" t="str" cm="1">
        <f t="array" ref="N2063">_xlfn.IFS(L2063=100%,"выполнено",L2063=0%,"не выполнено",L2063&gt;0%,"в работе",L2063&lt;100%,"в работе")</f>
        <v>не выполнено</v>
      </c>
      <c r="O2063" s="25"/>
      <c r="P2063" s="25"/>
      <c r="Q2063" s="25" t="s">
        <v>1696</v>
      </c>
      <c r="R2063" s="25" t="s">
        <v>204</v>
      </c>
      <c r="S2063" s="48" t="s">
        <v>1708</v>
      </c>
    </row>
    <row r="2064" spans="1:19" x14ac:dyDescent="0.25">
      <c r="A2064" s="47" t="s">
        <v>1693</v>
      </c>
      <c r="B2064" s="44">
        <v>5</v>
      </c>
      <c r="C2064" s="25" t="s">
        <v>1529</v>
      </c>
      <c r="D2064" s="25" t="s">
        <v>30</v>
      </c>
      <c r="E2064" s="26">
        <v>45804</v>
      </c>
      <c r="F2064" s="26">
        <v>45845</v>
      </c>
      <c r="G2064" s="25" t="s">
        <v>30</v>
      </c>
      <c r="H2064" s="26">
        <v>45834</v>
      </c>
      <c r="I2064" s="26">
        <v>45875</v>
      </c>
      <c r="J2064" s="25"/>
      <c r="K2064" s="25"/>
      <c r="L2064" s="27">
        <v>0</v>
      </c>
      <c r="M2064" s="26" t="s">
        <v>2</v>
      </c>
      <c r="N2064" s="25" t="str" cm="1">
        <f t="array" ref="N2064">_xlfn.IFS(L2064=100%,"выполнено",L2064=0%,"не выполнено",L2064&gt;0%,"в работе",L2064&lt;100%,"в работе")</f>
        <v>не выполнено</v>
      </c>
      <c r="O2064" s="25"/>
      <c r="P2064" s="25"/>
      <c r="Q2064" s="25" t="s">
        <v>1007</v>
      </c>
      <c r="R2064" s="25" t="s">
        <v>204</v>
      </c>
      <c r="S2064" s="48" t="s">
        <v>1708</v>
      </c>
    </row>
    <row r="2065" spans="1:19" x14ac:dyDescent="0.25">
      <c r="A2065" s="47" t="s">
        <v>1693</v>
      </c>
      <c r="B2065" s="44">
        <v>5</v>
      </c>
      <c r="C2065" s="25" t="s">
        <v>1530</v>
      </c>
      <c r="D2065" s="25" t="s">
        <v>30</v>
      </c>
      <c r="E2065" s="26">
        <v>45804</v>
      </c>
      <c r="F2065" s="26">
        <v>45845</v>
      </c>
      <c r="G2065" s="25" t="s">
        <v>30</v>
      </c>
      <c r="H2065" s="26">
        <v>45834</v>
      </c>
      <c r="I2065" s="26">
        <v>45875</v>
      </c>
      <c r="J2065" s="25"/>
      <c r="K2065" s="25"/>
      <c r="L2065" s="27">
        <v>0</v>
      </c>
      <c r="M2065" s="26" t="s">
        <v>2</v>
      </c>
      <c r="N2065" s="25" t="str" cm="1">
        <f t="array" ref="N2065">_xlfn.IFS(L2065=100%,"выполнено",L2065=0%,"не выполнено",L2065&gt;0%,"в работе",L2065&lt;100%,"в работе")</f>
        <v>не выполнено</v>
      </c>
      <c r="O2065" s="25"/>
      <c r="P2065" s="25"/>
      <c r="Q2065" s="25" t="s">
        <v>1007</v>
      </c>
      <c r="R2065" s="25" t="s">
        <v>204</v>
      </c>
      <c r="S2065" s="48" t="s">
        <v>1708</v>
      </c>
    </row>
    <row r="2066" spans="1:19" x14ac:dyDescent="0.25">
      <c r="A2066" s="47" t="s">
        <v>1693</v>
      </c>
      <c r="B2066" s="44">
        <v>5</v>
      </c>
      <c r="C2066" s="25" t="s">
        <v>1531</v>
      </c>
      <c r="D2066" s="25" t="s">
        <v>30</v>
      </c>
      <c r="E2066" s="26">
        <v>45804</v>
      </c>
      <c r="F2066" s="26">
        <v>45845</v>
      </c>
      <c r="G2066" s="25" t="s">
        <v>30</v>
      </c>
      <c r="H2066" s="26">
        <v>45834</v>
      </c>
      <c r="I2066" s="26">
        <v>45875</v>
      </c>
      <c r="J2066" s="25"/>
      <c r="K2066" s="25"/>
      <c r="L2066" s="27">
        <v>0</v>
      </c>
      <c r="M2066" s="26" t="s">
        <v>2</v>
      </c>
      <c r="N2066" s="25" t="str" cm="1">
        <f t="array" ref="N2066">_xlfn.IFS(L2066=100%,"выполнено",L2066=0%,"не выполнено",L2066&gt;0%,"в работе",L2066&lt;100%,"в работе")</f>
        <v>не выполнено</v>
      </c>
      <c r="O2066" s="25"/>
      <c r="P2066" s="25"/>
      <c r="Q2066" s="25" t="s">
        <v>1007</v>
      </c>
      <c r="R2066" s="25" t="s">
        <v>204</v>
      </c>
      <c r="S2066" s="48" t="s">
        <v>1708</v>
      </c>
    </row>
    <row r="2067" spans="1:19" x14ac:dyDescent="0.25">
      <c r="A2067" s="47" t="s">
        <v>1693</v>
      </c>
      <c r="B2067" s="44">
        <v>5</v>
      </c>
      <c r="C2067" s="25" t="s">
        <v>1532</v>
      </c>
      <c r="D2067" s="25" t="s">
        <v>30</v>
      </c>
      <c r="E2067" s="26">
        <v>45804</v>
      </c>
      <c r="F2067" s="26">
        <v>45845</v>
      </c>
      <c r="G2067" s="25" t="s">
        <v>30</v>
      </c>
      <c r="H2067" s="26">
        <v>45834</v>
      </c>
      <c r="I2067" s="26">
        <v>45875</v>
      </c>
      <c r="J2067" s="25"/>
      <c r="K2067" s="25"/>
      <c r="L2067" s="27">
        <v>0</v>
      </c>
      <c r="M2067" s="26" t="s">
        <v>2</v>
      </c>
      <c r="N2067" s="25" t="str" cm="1">
        <f t="array" ref="N2067">_xlfn.IFS(L2067=100%,"выполнено",L2067=0%,"не выполнено",L2067&gt;0%,"в работе",L2067&lt;100%,"в работе")</f>
        <v>не выполнено</v>
      </c>
      <c r="O2067" s="25"/>
      <c r="P2067" s="25"/>
      <c r="Q2067" s="25" t="s">
        <v>1007</v>
      </c>
      <c r="R2067" s="25" t="s">
        <v>204</v>
      </c>
      <c r="S2067" s="48" t="s">
        <v>1708</v>
      </c>
    </row>
    <row r="2068" spans="1:19" x14ac:dyDescent="0.25">
      <c r="A2068" s="47" t="s">
        <v>1693</v>
      </c>
      <c r="B2068" s="44">
        <v>4</v>
      </c>
      <c r="C2068" s="25" t="s">
        <v>1100</v>
      </c>
      <c r="D2068" s="25" t="s">
        <v>96</v>
      </c>
      <c r="E2068" s="26">
        <v>45825</v>
      </c>
      <c r="F2068" s="26">
        <v>45873</v>
      </c>
      <c r="G2068" s="25" t="s">
        <v>1886</v>
      </c>
      <c r="H2068" s="26">
        <v>45796</v>
      </c>
      <c r="I2068" s="26">
        <v>45895</v>
      </c>
      <c r="J2068" s="25"/>
      <c r="K2068" s="25"/>
      <c r="L2068" s="27">
        <v>0</v>
      </c>
      <c r="M2068" s="26" t="s">
        <v>2</v>
      </c>
      <c r="N2068" s="25" t="str" cm="1">
        <f t="array" ref="N2068">_xlfn.IFS(L2068=100%,"выполнено",L2068=0%,"не выполнено",L2068&gt;0%,"в работе",L2068&lt;100%,"в работе")</f>
        <v>не выполнено</v>
      </c>
      <c r="O2068" s="25"/>
      <c r="P2068" s="25"/>
      <c r="Q2068" s="25" t="s">
        <v>1719</v>
      </c>
      <c r="R2068" s="25" t="s">
        <v>1719</v>
      </c>
      <c r="S2068" s="48" t="s">
        <v>1708</v>
      </c>
    </row>
    <row r="2069" spans="1:19" x14ac:dyDescent="0.25">
      <c r="A2069" s="47" t="s">
        <v>1693</v>
      </c>
      <c r="B2069" s="44">
        <v>5</v>
      </c>
      <c r="C2069" s="25" t="s">
        <v>1533</v>
      </c>
      <c r="D2069" s="25" t="s">
        <v>96</v>
      </c>
      <c r="E2069" s="26">
        <v>45825</v>
      </c>
      <c r="F2069" s="26">
        <v>45873</v>
      </c>
      <c r="G2069" s="25" t="s">
        <v>7</v>
      </c>
      <c r="H2069" s="26">
        <v>45796</v>
      </c>
      <c r="I2069" s="26">
        <v>45796</v>
      </c>
      <c r="J2069" s="25"/>
      <c r="K2069" s="25"/>
      <c r="L2069" s="27">
        <v>1</v>
      </c>
      <c r="M2069" s="26">
        <v>45796</v>
      </c>
      <c r="N2069" s="25" t="str" cm="1">
        <f t="array" ref="N2069">_xlfn.IFS(L2069=100%,"выполнено",L2069=0%,"не выполнено",L2069&gt;0%,"в работе",L2069&lt;100%,"в работе")</f>
        <v>выполнено</v>
      </c>
      <c r="O2069" s="25"/>
      <c r="P2069" s="25"/>
      <c r="Q2069" s="25" t="s">
        <v>1698</v>
      </c>
      <c r="R2069" s="25" t="s">
        <v>1699</v>
      </c>
      <c r="S2069" s="48" t="s">
        <v>1708</v>
      </c>
    </row>
    <row r="2070" spans="1:19" x14ac:dyDescent="0.25">
      <c r="A2070" s="47" t="s">
        <v>1693</v>
      </c>
      <c r="B2070" s="44">
        <v>5</v>
      </c>
      <c r="C2070" s="25" t="s">
        <v>1534</v>
      </c>
      <c r="D2070" s="25" t="s">
        <v>96</v>
      </c>
      <c r="E2070" s="26">
        <v>45825</v>
      </c>
      <c r="F2070" s="26">
        <v>45873</v>
      </c>
      <c r="G2070" s="25" t="s">
        <v>96</v>
      </c>
      <c r="H2070" s="26">
        <v>45825</v>
      </c>
      <c r="I2070" s="26">
        <v>45895</v>
      </c>
      <c r="J2070" s="25"/>
      <c r="K2070" s="25"/>
      <c r="L2070" s="27">
        <v>0.04</v>
      </c>
      <c r="M2070" s="26" t="s">
        <v>2</v>
      </c>
      <c r="N2070" s="25" t="str" cm="1">
        <f t="array" ref="N2070">_xlfn.IFS(L2070=100%,"выполнено",L2070=0%,"не выполнено",L2070&gt;0%,"в работе",L2070&lt;100%,"в работе")</f>
        <v>в работе</v>
      </c>
      <c r="O2070" s="25"/>
      <c r="P2070" s="25"/>
      <c r="Q2070" s="25" t="s">
        <v>1700</v>
      </c>
      <c r="R2070" s="25" t="s">
        <v>291</v>
      </c>
      <c r="S2070" s="48" t="s">
        <v>1708</v>
      </c>
    </row>
    <row r="2071" spans="1:19" x14ac:dyDescent="0.25">
      <c r="A2071" s="47" t="s">
        <v>1693</v>
      </c>
      <c r="B2071" s="44">
        <v>5</v>
      </c>
      <c r="C2071" s="25" t="s">
        <v>1535</v>
      </c>
      <c r="D2071" s="25" t="s">
        <v>41</v>
      </c>
      <c r="E2071" s="26">
        <v>45839</v>
      </c>
      <c r="F2071" s="26">
        <v>45873</v>
      </c>
      <c r="G2071" s="25" t="s">
        <v>41</v>
      </c>
      <c r="H2071" s="26">
        <v>45860</v>
      </c>
      <c r="I2071" s="26">
        <v>45895</v>
      </c>
      <c r="J2071" s="25"/>
      <c r="K2071" s="25"/>
      <c r="L2071" s="27">
        <v>0</v>
      </c>
      <c r="M2071" s="26" t="s">
        <v>2</v>
      </c>
      <c r="N2071" s="25" t="str" cm="1">
        <f t="array" ref="N2071">_xlfn.IFS(L2071=100%,"выполнено",L2071=0%,"не выполнено",L2071&gt;0%,"в работе",L2071&lt;100%,"в работе")</f>
        <v>не выполнено</v>
      </c>
      <c r="O2071" s="25"/>
      <c r="P2071" s="25"/>
      <c r="Q2071" s="25" t="s">
        <v>1700</v>
      </c>
      <c r="R2071" s="25" t="s">
        <v>291</v>
      </c>
      <c r="S2071" s="48" t="s">
        <v>1708</v>
      </c>
    </row>
    <row r="2072" spans="1:19" x14ac:dyDescent="0.25">
      <c r="A2072" s="47" t="s">
        <v>1693</v>
      </c>
      <c r="B2072" s="44">
        <v>5</v>
      </c>
      <c r="C2072" s="25" t="s">
        <v>1536</v>
      </c>
      <c r="D2072" s="25" t="s">
        <v>41</v>
      </c>
      <c r="E2072" s="26">
        <v>45839</v>
      </c>
      <c r="F2072" s="26">
        <v>45873</v>
      </c>
      <c r="G2072" s="25" t="s">
        <v>41</v>
      </c>
      <c r="H2072" s="26">
        <v>45860</v>
      </c>
      <c r="I2072" s="26">
        <v>45895</v>
      </c>
      <c r="J2072" s="25"/>
      <c r="K2072" s="25"/>
      <c r="L2072" s="27">
        <v>0</v>
      </c>
      <c r="M2072" s="26" t="s">
        <v>2</v>
      </c>
      <c r="N2072" s="25" t="str" cm="1">
        <f t="array" ref="N2072">_xlfn.IFS(L2072=100%,"выполнено",L2072=0%,"не выполнено",L2072&gt;0%,"в работе",L2072&lt;100%,"в работе")</f>
        <v>не выполнено</v>
      </c>
      <c r="O2072" s="25"/>
      <c r="P2072" s="25"/>
      <c r="Q2072" s="25" t="s">
        <v>1700</v>
      </c>
      <c r="R2072" s="25" t="s">
        <v>291</v>
      </c>
      <c r="S2072" s="48" t="s">
        <v>1708</v>
      </c>
    </row>
    <row r="2073" spans="1:19" x14ac:dyDescent="0.25">
      <c r="A2073" s="47" t="s">
        <v>1693</v>
      </c>
      <c r="B2073" s="44">
        <v>5</v>
      </c>
      <c r="C2073" s="25" t="s">
        <v>1537</v>
      </c>
      <c r="D2073" s="25" t="s">
        <v>41</v>
      </c>
      <c r="E2073" s="26">
        <v>45839</v>
      </c>
      <c r="F2073" s="26">
        <v>45873</v>
      </c>
      <c r="G2073" s="25" t="s">
        <v>41</v>
      </c>
      <c r="H2073" s="26">
        <v>45860</v>
      </c>
      <c r="I2073" s="26">
        <v>45895</v>
      </c>
      <c r="J2073" s="25"/>
      <c r="K2073" s="25"/>
      <c r="L2073" s="27">
        <v>0</v>
      </c>
      <c r="M2073" s="26" t="s">
        <v>2</v>
      </c>
      <c r="N2073" s="25" t="str" cm="1">
        <f t="array" ref="N2073">_xlfn.IFS(L2073=100%,"выполнено",L2073=0%,"не выполнено",L2073&gt;0%,"в работе",L2073&lt;100%,"в работе")</f>
        <v>не выполнено</v>
      </c>
      <c r="O2073" s="25"/>
      <c r="P2073" s="25"/>
      <c r="Q2073" s="25" t="s">
        <v>1701</v>
      </c>
      <c r="R2073" s="25" t="s">
        <v>1702</v>
      </c>
      <c r="S2073" s="48" t="s">
        <v>1708</v>
      </c>
    </row>
    <row r="2074" spans="1:19" x14ac:dyDescent="0.25">
      <c r="A2074" s="47" t="s">
        <v>1693</v>
      </c>
      <c r="B2074" s="44">
        <v>5</v>
      </c>
      <c r="C2074" s="25" t="s">
        <v>1538</v>
      </c>
      <c r="D2074" s="25" t="s">
        <v>41</v>
      </c>
      <c r="E2074" s="26">
        <v>45839</v>
      </c>
      <c r="F2074" s="26">
        <v>45873</v>
      </c>
      <c r="G2074" s="25" t="s">
        <v>41</v>
      </c>
      <c r="H2074" s="26">
        <v>45860</v>
      </c>
      <c r="I2074" s="26">
        <v>45895</v>
      </c>
      <c r="J2074" s="25"/>
      <c r="K2074" s="25"/>
      <c r="L2074" s="27">
        <v>0</v>
      </c>
      <c r="M2074" s="26" t="s">
        <v>2</v>
      </c>
      <c r="N2074" s="25" t="str" cm="1">
        <f t="array" ref="N2074">_xlfn.IFS(L2074=100%,"выполнено",L2074=0%,"не выполнено",L2074&gt;0%,"в работе",L2074&lt;100%,"в работе")</f>
        <v>не выполнено</v>
      </c>
      <c r="O2074" s="25"/>
      <c r="P2074" s="25"/>
      <c r="Q2074" s="25" t="s">
        <v>1013</v>
      </c>
      <c r="R2074" s="25" t="s">
        <v>1702</v>
      </c>
      <c r="S2074" s="48" t="s">
        <v>1708</v>
      </c>
    </row>
    <row r="2075" spans="1:19" x14ac:dyDescent="0.25">
      <c r="A2075" s="47" t="s">
        <v>1693</v>
      </c>
      <c r="B2075" s="44">
        <v>5</v>
      </c>
      <c r="C2075" s="25" t="s">
        <v>1539</v>
      </c>
      <c r="D2075" s="25" t="s">
        <v>41</v>
      </c>
      <c r="E2075" s="26">
        <v>45839</v>
      </c>
      <c r="F2075" s="26">
        <v>45873</v>
      </c>
      <c r="G2075" s="25" t="s">
        <v>41</v>
      </c>
      <c r="H2075" s="26">
        <v>45860</v>
      </c>
      <c r="I2075" s="26">
        <v>45895</v>
      </c>
      <c r="J2075" s="25"/>
      <c r="K2075" s="25"/>
      <c r="L2075" s="27">
        <v>0</v>
      </c>
      <c r="M2075" s="26" t="s">
        <v>2</v>
      </c>
      <c r="N2075" s="25" t="str" cm="1">
        <f t="array" ref="N2075">_xlfn.IFS(L2075=100%,"выполнено",L2075=0%,"не выполнено",L2075&gt;0%,"в работе",L2075&lt;100%,"в работе")</f>
        <v>не выполнено</v>
      </c>
      <c r="O2075" s="25"/>
      <c r="P2075" s="25"/>
      <c r="Q2075" s="25" t="s">
        <v>1696</v>
      </c>
      <c r="R2075" s="25" t="s">
        <v>204</v>
      </c>
      <c r="S2075" s="48" t="s">
        <v>1708</v>
      </c>
    </row>
    <row r="2076" spans="1:19" x14ac:dyDescent="0.25">
      <c r="A2076" s="47" t="s">
        <v>1693</v>
      </c>
      <c r="B2076" s="44">
        <v>5</v>
      </c>
      <c r="C2076" s="25" t="s">
        <v>1540</v>
      </c>
      <c r="D2076" s="25" t="s">
        <v>41</v>
      </c>
      <c r="E2076" s="26">
        <v>45839</v>
      </c>
      <c r="F2076" s="26">
        <v>45873</v>
      </c>
      <c r="G2076" s="25" t="s">
        <v>41</v>
      </c>
      <c r="H2076" s="26">
        <v>45860</v>
      </c>
      <c r="I2076" s="26">
        <v>45895</v>
      </c>
      <c r="J2076" s="25"/>
      <c r="K2076" s="25"/>
      <c r="L2076" s="27">
        <v>0</v>
      </c>
      <c r="M2076" s="26" t="s">
        <v>2</v>
      </c>
      <c r="N2076" s="25" t="str" cm="1">
        <f t="array" ref="N2076">_xlfn.IFS(L2076=100%,"выполнено",L2076=0%,"не выполнено",L2076&gt;0%,"в работе",L2076&lt;100%,"в работе")</f>
        <v>не выполнено</v>
      </c>
      <c r="O2076" s="25"/>
      <c r="P2076" s="25"/>
      <c r="Q2076" s="25" t="s">
        <v>1696</v>
      </c>
      <c r="R2076" s="25" t="s">
        <v>204</v>
      </c>
      <c r="S2076" s="48" t="s">
        <v>1708</v>
      </c>
    </row>
    <row r="2077" spans="1:19" x14ac:dyDescent="0.25">
      <c r="A2077" s="47" t="s">
        <v>1693</v>
      </c>
      <c r="B2077" s="44">
        <v>5</v>
      </c>
      <c r="C2077" s="25" t="s">
        <v>1541</v>
      </c>
      <c r="D2077" s="25" t="s">
        <v>41</v>
      </c>
      <c r="E2077" s="26">
        <v>45839</v>
      </c>
      <c r="F2077" s="26">
        <v>45873</v>
      </c>
      <c r="G2077" s="25" t="s">
        <v>41</v>
      </c>
      <c r="H2077" s="26">
        <v>45860</v>
      </c>
      <c r="I2077" s="26">
        <v>45895</v>
      </c>
      <c r="J2077" s="25"/>
      <c r="K2077" s="25"/>
      <c r="L2077" s="27">
        <v>0</v>
      </c>
      <c r="M2077" s="26" t="s">
        <v>2</v>
      </c>
      <c r="N2077" s="25" t="str" cm="1">
        <f t="array" ref="N2077">_xlfn.IFS(L2077=100%,"выполнено",L2077=0%,"не выполнено",L2077&gt;0%,"в работе",L2077&lt;100%,"в работе")</f>
        <v>не выполнено</v>
      </c>
      <c r="O2077" s="25"/>
      <c r="P2077" s="25"/>
      <c r="Q2077" s="25" t="s">
        <v>1007</v>
      </c>
      <c r="R2077" s="25" t="s">
        <v>204</v>
      </c>
      <c r="S2077" s="48" t="s">
        <v>1708</v>
      </c>
    </row>
    <row r="2078" spans="1:19" x14ac:dyDescent="0.25">
      <c r="A2078" s="47" t="s">
        <v>1693</v>
      </c>
      <c r="B2078" s="44">
        <v>5</v>
      </c>
      <c r="C2078" s="25" t="s">
        <v>1542</v>
      </c>
      <c r="D2078" s="25" t="s">
        <v>41</v>
      </c>
      <c r="E2078" s="26">
        <v>45839</v>
      </c>
      <c r="F2078" s="26">
        <v>45873</v>
      </c>
      <c r="G2078" s="25" t="s">
        <v>41</v>
      </c>
      <c r="H2078" s="26">
        <v>45860</v>
      </c>
      <c r="I2078" s="26">
        <v>45895</v>
      </c>
      <c r="J2078" s="25"/>
      <c r="K2078" s="25"/>
      <c r="L2078" s="27">
        <v>0</v>
      </c>
      <c r="M2078" s="26" t="s">
        <v>2</v>
      </c>
      <c r="N2078" s="25" t="str" cm="1">
        <f t="array" ref="N2078">_xlfn.IFS(L2078=100%,"выполнено",L2078=0%,"не выполнено",L2078&gt;0%,"в работе",L2078&lt;100%,"в работе")</f>
        <v>не выполнено</v>
      </c>
      <c r="O2078" s="25"/>
      <c r="P2078" s="25"/>
      <c r="Q2078" s="25" t="s">
        <v>1007</v>
      </c>
      <c r="R2078" s="25" t="s">
        <v>204</v>
      </c>
      <c r="S2078" s="48" t="s">
        <v>1708</v>
      </c>
    </row>
    <row r="2079" spans="1:19" x14ac:dyDescent="0.25">
      <c r="A2079" s="47" t="s">
        <v>1693</v>
      </c>
      <c r="B2079" s="44">
        <v>5</v>
      </c>
      <c r="C2079" s="25" t="s">
        <v>1543</v>
      </c>
      <c r="D2079" s="25" t="s">
        <v>41</v>
      </c>
      <c r="E2079" s="26">
        <v>45839</v>
      </c>
      <c r="F2079" s="26">
        <v>45873</v>
      </c>
      <c r="G2079" s="25" t="s">
        <v>41</v>
      </c>
      <c r="H2079" s="26">
        <v>45860</v>
      </c>
      <c r="I2079" s="26">
        <v>45895</v>
      </c>
      <c r="J2079" s="25"/>
      <c r="K2079" s="25"/>
      <c r="L2079" s="27">
        <v>0</v>
      </c>
      <c r="M2079" s="26" t="s">
        <v>2</v>
      </c>
      <c r="N2079" s="25" t="str" cm="1">
        <f t="array" ref="N2079">_xlfn.IFS(L2079=100%,"выполнено",L2079=0%,"не выполнено",L2079&gt;0%,"в работе",L2079&lt;100%,"в работе")</f>
        <v>не выполнено</v>
      </c>
      <c r="O2079" s="25"/>
      <c r="P2079" s="25"/>
      <c r="Q2079" s="25" t="s">
        <v>1007</v>
      </c>
      <c r="R2079" s="25" t="s">
        <v>204</v>
      </c>
      <c r="S2079" s="48" t="s">
        <v>1708</v>
      </c>
    </row>
    <row r="2080" spans="1:19" x14ac:dyDescent="0.25">
      <c r="A2080" s="47" t="s">
        <v>1693</v>
      </c>
      <c r="B2080" s="44">
        <v>5</v>
      </c>
      <c r="C2080" s="25" t="s">
        <v>1544</v>
      </c>
      <c r="D2080" s="25" t="s">
        <v>41</v>
      </c>
      <c r="E2080" s="26">
        <v>45839</v>
      </c>
      <c r="F2080" s="26">
        <v>45873</v>
      </c>
      <c r="G2080" s="25" t="s">
        <v>41</v>
      </c>
      <c r="H2080" s="26">
        <v>45860</v>
      </c>
      <c r="I2080" s="26">
        <v>45895</v>
      </c>
      <c r="J2080" s="25"/>
      <c r="K2080" s="25"/>
      <c r="L2080" s="27">
        <v>0</v>
      </c>
      <c r="M2080" s="26" t="s">
        <v>2</v>
      </c>
      <c r="N2080" s="25" t="str" cm="1">
        <f t="array" ref="N2080">_xlfn.IFS(L2080=100%,"выполнено",L2080=0%,"не выполнено",L2080&gt;0%,"в работе",L2080&lt;100%,"в работе")</f>
        <v>не выполнено</v>
      </c>
      <c r="O2080" s="25"/>
      <c r="P2080" s="25"/>
      <c r="Q2080" s="25" t="s">
        <v>1007</v>
      </c>
      <c r="R2080" s="25" t="s">
        <v>204</v>
      </c>
      <c r="S2080" s="48" t="s">
        <v>1708</v>
      </c>
    </row>
    <row r="2081" spans="1:19" x14ac:dyDescent="0.25">
      <c r="A2081" s="47" t="s">
        <v>1693</v>
      </c>
      <c r="B2081" s="44">
        <v>4</v>
      </c>
      <c r="C2081" s="25" t="s">
        <v>1102</v>
      </c>
      <c r="D2081" s="25" t="s">
        <v>96</v>
      </c>
      <c r="E2081" s="26">
        <v>45839</v>
      </c>
      <c r="F2081" s="26">
        <v>45887</v>
      </c>
      <c r="G2081" s="25" t="s">
        <v>1887</v>
      </c>
      <c r="H2081" s="26">
        <v>45684</v>
      </c>
      <c r="I2081" s="26">
        <v>45895</v>
      </c>
      <c r="J2081" s="25"/>
      <c r="K2081" s="25"/>
      <c r="L2081" s="27">
        <v>0.17</v>
      </c>
      <c r="M2081" s="26" t="s">
        <v>2</v>
      </c>
      <c r="N2081" s="25" t="str" cm="1">
        <f t="array" ref="N2081">_xlfn.IFS(L2081=100%,"выполнено",L2081=0%,"не выполнено",L2081&gt;0%,"в работе",L2081&lt;100%,"в работе")</f>
        <v>в работе</v>
      </c>
      <c r="O2081" s="25"/>
      <c r="P2081" s="25"/>
      <c r="Q2081" s="25" t="s">
        <v>1719</v>
      </c>
      <c r="R2081" s="25" t="s">
        <v>1719</v>
      </c>
      <c r="S2081" s="48" t="s">
        <v>1708</v>
      </c>
    </row>
    <row r="2082" spans="1:19" x14ac:dyDescent="0.25">
      <c r="A2082" s="47" t="s">
        <v>1693</v>
      </c>
      <c r="B2082" s="44">
        <v>5</v>
      </c>
      <c r="C2082" s="25" t="s">
        <v>1545</v>
      </c>
      <c r="D2082" s="25" t="s">
        <v>27</v>
      </c>
      <c r="E2082" s="26">
        <v>45839</v>
      </c>
      <c r="F2082" s="26">
        <v>45866</v>
      </c>
      <c r="G2082" s="25" t="s">
        <v>27</v>
      </c>
      <c r="H2082" s="26">
        <v>45719</v>
      </c>
      <c r="I2082" s="26">
        <v>45856</v>
      </c>
      <c r="J2082" s="25"/>
      <c r="K2082" s="25"/>
      <c r="L2082" s="27">
        <v>0.65</v>
      </c>
      <c r="M2082" s="26" t="s">
        <v>2</v>
      </c>
      <c r="N2082" s="25" t="str" cm="1">
        <f t="array" ref="N2082">_xlfn.IFS(L2082=100%,"выполнено",L2082=0%,"не выполнено",L2082&gt;0%,"в работе",L2082&lt;100%,"в работе")</f>
        <v>в работе</v>
      </c>
      <c r="O2082" s="25"/>
      <c r="P2082" s="25"/>
      <c r="Q2082" s="25" t="s">
        <v>1698</v>
      </c>
      <c r="R2082" s="25" t="s">
        <v>1699</v>
      </c>
      <c r="S2082" s="48" t="s">
        <v>1708</v>
      </c>
    </row>
    <row r="2083" spans="1:19" x14ac:dyDescent="0.25">
      <c r="A2083" s="47" t="s">
        <v>1693</v>
      </c>
      <c r="B2083" s="44">
        <v>5</v>
      </c>
      <c r="C2083" s="25" t="s">
        <v>1546</v>
      </c>
      <c r="D2083" s="25" t="s">
        <v>96</v>
      </c>
      <c r="E2083" s="26">
        <v>45839</v>
      </c>
      <c r="F2083" s="26">
        <v>45887</v>
      </c>
      <c r="G2083" s="25" t="s">
        <v>96</v>
      </c>
      <c r="H2083" s="26">
        <v>45684</v>
      </c>
      <c r="I2083" s="26">
        <v>45895</v>
      </c>
      <c r="J2083" s="25"/>
      <c r="K2083" s="25"/>
      <c r="L2083" s="27">
        <v>7.0000000000000007E-2</v>
      </c>
      <c r="M2083" s="26" t="s">
        <v>2</v>
      </c>
      <c r="N2083" s="25" t="str" cm="1">
        <f t="array" ref="N2083">_xlfn.IFS(L2083=100%,"выполнено",L2083=0%,"не выполнено",L2083&gt;0%,"в работе",L2083&lt;100%,"в работе")</f>
        <v>в работе</v>
      </c>
      <c r="O2083" s="25"/>
      <c r="P2083" s="25"/>
      <c r="Q2083" s="25" t="s">
        <v>1700</v>
      </c>
      <c r="R2083" s="25" t="s">
        <v>291</v>
      </c>
      <c r="S2083" s="48" t="s">
        <v>1708</v>
      </c>
    </row>
    <row r="2084" spans="1:19" x14ac:dyDescent="0.25">
      <c r="A2084" s="47" t="s">
        <v>1693</v>
      </c>
      <c r="B2084" s="44">
        <v>5</v>
      </c>
      <c r="C2084" s="25" t="s">
        <v>1547</v>
      </c>
      <c r="D2084" s="25" t="s">
        <v>27</v>
      </c>
      <c r="E2084" s="26">
        <v>45860</v>
      </c>
      <c r="F2084" s="26">
        <v>45887</v>
      </c>
      <c r="G2084" s="25" t="s">
        <v>54</v>
      </c>
      <c r="H2084" s="26">
        <v>45762</v>
      </c>
      <c r="I2084" s="26">
        <v>45778</v>
      </c>
      <c r="J2084" s="25"/>
      <c r="K2084" s="25"/>
      <c r="L2084" s="27">
        <v>1</v>
      </c>
      <c r="M2084" s="26">
        <v>45778</v>
      </c>
      <c r="N2084" s="25" t="str" cm="1">
        <f t="array" ref="N2084">_xlfn.IFS(L2084=100%,"выполнено",L2084=0%,"не выполнено",L2084&gt;0%,"в работе",L2084&lt;100%,"в работе")</f>
        <v>выполнено</v>
      </c>
      <c r="O2084" s="25"/>
      <c r="P2084" s="25"/>
      <c r="Q2084" s="25" t="s">
        <v>1701</v>
      </c>
      <c r="R2084" s="25" t="s">
        <v>1702</v>
      </c>
      <c r="S2084" s="48" t="s">
        <v>1708</v>
      </c>
    </row>
    <row r="2085" spans="1:19" x14ac:dyDescent="0.25">
      <c r="A2085" s="47" t="s">
        <v>1693</v>
      </c>
      <c r="B2085" s="44">
        <v>5</v>
      </c>
      <c r="C2085" s="25" t="s">
        <v>1548</v>
      </c>
      <c r="D2085" s="25" t="s">
        <v>30</v>
      </c>
      <c r="E2085" s="26">
        <v>45846</v>
      </c>
      <c r="F2085" s="26">
        <v>45887</v>
      </c>
      <c r="G2085" s="25" t="s">
        <v>7</v>
      </c>
      <c r="H2085" s="26">
        <v>45842</v>
      </c>
      <c r="I2085" s="26">
        <v>45842</v>
      </c>
      <c r="J2085" s="25"/>
      <c r="K2085" s="25"/>
      <c r="L2085" s="27">
        <v>1</v>
      </c>
      <c r="M2085" s="26">
        <v>45842</v>
      </c>
      <c r="N2085" s="25" t="str" cm="1">
        <f t="array" ref="N2085">_xlfn.IFS(L2085=100%,"выполнено",L2085=0%,"не выполнено",L2085&gt;0%,"в работе",L2085&lt;100%,"в работе")</f>
        <v>выполнено</v>
      </c>
      <c r="O2085" s="25"/>
      <c r="P2085" s="25"/>
      <c r="Q2085" s="25" t="s">
        <v>1013</v>
      </c>
      <c r="R2085" s="25" t="s">
        <v>1702</v>
      </c>
      <c r="S2085" s="48" t="s">
        <v>1708</v>
      </c>
    </row>
    <row r="2086" spans="1:19" x14ac:dyDescent="0.25">
      <c r="A2086" s="47" t="s">
        <v>1693</v>
      </c>
      <c r="B2086" s="44">
        <v>5</v>
      </c>
      <c r="C2086" s="25" t="s">
        <v>1549</v>
      </c>
      <c r="D2086" s="25" t="s">
        <v>27</v>
      </c>
      <c r="E2086" s="26">
        <v>45860</v>
      </c>
      <c r="F2086" s="26">
        <v>45887</v>
      </c>
      <c r="G2086" s="25" t="s">
        <v>27</v>
      </c>
      <c r="H2086" s="26">
        <v>45867</v>
      </c>
      <c r="I2086" s="26">
        <v>45895</v>
      </c>
      <c r="J2086" s="25"/>
      <c r="K2086" s="25"/>
      <c r="L2086" s="27">
        <v>0</v>
      </c>
      <c r="M2086" s="26" t="s">
        <v>2</v>
      </c>
      <c r="N2086" s="25" t="str" cm="1">
        <f t="array" ref="N2086">_xlfn.IFS(L2086=100%,"выполнено",L2086=0%,"не выполнено",L2086&gt;0%,"в работе",L2086&lt;100%,"в работе")</f>
        <v>не выполнено</v>
      </c>
      <c r="O2086" s="25"/>
      <c r="P2086" s="25"/>
      <c r="Q2086" s="25" t="s">
        <v>1696</v>
      </c>
      <c r="R2086" s="25" t="s">
        <v>204</v>
      </c>
      <c r="S2086" s="48" t="s">
        <v>1708</v>
      </c>
    </row>
    <row r="2087" spans="1:19" x14ac:dyDescent="0.25">
      <c r="A2087" s="47" t="s">
        <v>1693</v>
      </c>
      <c r="B2087" s="44">
        <v>5</v>
      </c>
      <c r="C2087" s="25" t="s">
        <v>1550</v>
      </c>
      <c r="D2087" s="25" t="s">
        <v>27</v>
      </c>
      <c r="E2087" s="26">
        <v>45860</v>
      </c>
      <c r="F2087" s="26">
        <v>45887</v>
      </c>
      <c r="G2087" s="25" t="s">
        <v>27</v>
      </c>
      <c r="H2087" s="26">
        <v>45867</v>
      </c>
      <c r="I2087" s="26">
        <v>45895</v>
      </c>
      <c r="J2087" s="25"/>
      <c r="K2087" s="25"/>
      <c r="L2087" s="27">
        <v>0</v>
      </c>
      <c r="M2087" s="26" t="s">
        <v>2</v>
      </c>
      <c r="N2087" s="25" t="str" cm="1">
        <f t="array" ref="N2087">_xlfn.IFS(L2087=100%,"выполнено",L2087=0%,"не выполнено",L2087&gt;0%,"в работе",L2087&lt;100%,"в работе")</f>
        <v>не выполнено</v>
      </c>
      <c r="O2087" s="25"/>
      <c r="P2087" s="25"/>
      <c r="Q2087" s="25" t="s">
        <v>1696</v>
      </c>
      <c r="R2087" s="25" t="s">
        <v>204</v>
      </c>
      <c r="S2087" s="48" t="s">
        <v>1708</v>
      </c>
    </row>
    <row r="2088" spans="1:19" x14ac:dyDescent="0.25">
      <c r="A2088" s="47" t="s">
        <v>1693</v>
      </c>
      <c r="B2088" s="44">
        <v>5</v>
      </c>
      <c r="C2088" s="25" t="s">
        <v>1551</v>
      </c>
      <c r="D2088" s="25" t="s">
        <v>27</v>
      </c>
      <c r="E2088" s="26">
        <v>45860</v>
      </c>
      <c r="F2088" s="26">
        <v>45887</v>
      </c>
      <c r="G2088" s="25" t="s">
        <v>7</v>
      </c>
      <c r="H2088" s="26">
        <v>45842</v>
      </c>
      <c r="I2088" s="26">
        <v>45842</v>
      </c>
      <c r="J2088" s="25"/>
      <c r="K2088" s="25"/>
      <c r="L2088" s="27">
        <v>1</v>
      </c>
      <c r="M2088" s="26">
        <v>45842</v>
      </c>
      <c r="N2088" s="25" t="str" cm="1">
        <f t="array" ref="N2088">_xlfn.IFS(L2088=100%,"выполнено",L2088=0%,"не выполнено",L2088&gt;0%,"в работе",L2088&lt;100%,"в работе")</f>
        <v>выполнено</v>
      </c>
      <c r="O2088" s="25"/>
      <c r="P2088" s="25"/>
      <c r="Q2088" s="25" t="s">
        <v>1007</v>
      </c>
      <c r="R2088" s="25" t="s">
        <v>204</v>
      </c>
      <c r="S2088" s="48" t="s">
        <v>1708</v>
      </c>
    </row>
    <row r="2089" spans="1:19" x14ac:dyDescent="0.25">
      <c r="A2089" s="47" t="s">
        <v>1693</v>
      </c>
      <c r="B2089" s="44">
        <v>5</v>
      </c>
      <c r="C2089" s="25" t="s">
        <v>1552</v>
      </c>
      <c r="D2089" s="25" t="s">
        <v>27</v>
      </c>
      <c r="E2089" s="26">
        <v>45860</v>
      </c>
      <c r="F2089" s="26">
        <v>45887</v>
      </c>
      <c r="G2089" s="25" t="s">
        <v>27</v>
      </c>
      <c r="H2089" s="26">
        <v>45867</v>
      </c>
      <c r="I2089" s="26">
        <v>45895</v>
      </c>
      <c r="J2089" s="25"/>
      <c r="K2089" s="25"/>
      <c r="L2089" s="27">
        <v>0</v>
      </c>
      <c r="M2089" s="26" t="s">
        <v>2</v>
      </c>
      <c r="N2089" s="25" t="str" cm="1">
        <f t="array" ref="N2089">_xlfn.IFS(L2089=100%,"выполнено",L2089=0%,"не выполнено",L2089&gt;0%,"в работе",L2089&lt;100%,"в работе")</f>
        <v>не выполнено</v>
      </c>
      <c r="O2089" s="25"/>
      <c r="P2089" s="25"/>
      <c r="Q2089" s="25" t="s">
        <v>1007</v>
      </c>
      <c r="R2089" s="25" t="s">
        <v>204</v>
      </c>
      <c r="S2089" s="48" t="s">
        <v>1708</v>
      </c>
    </row>
    <row r="2090" spans="1:19" x14ac:dyDescent="0.25">
      <c r="A2090" s="47" t="s">
        <v>1693</v>
      </c>
      <c r="B2090" s="44">
        <v>5</v>
      </c>
      <c r="C2090" s="25" t="s">
        <v>1553</v>
      </c>
      <c r="D2090" s="25" t="s">
        <v>27</v>
      </c>
      <c r="E2090" s="26">
        <v>45860</v>
      </c>
      <c r="F2090" s="26">
        <v>45887</v>
      </c>
      <c r="G2090" s="25" t="s">
        <v>27</v>
      </c>
      <c r="H2090" s="26">
        <v>45867</v>
      </c>
      <c r="I2090" s="26">
        <v>45895</v>
      </c>
      <c r="J2090" s="25"/>
      <c r="K2090" s="25"/>
      <c r="L2090" s="27">
        <v>0</v>
      </c>
      <c r="M2090" s="26" t="s">
        <v>2</v>
      </c>
      <c r="N2090" s="25" t="str" cm="1">
        <f t="array" ref="N2090">_xlfn.IFS(L2090=100%,"выполнено",L2090=0%,"не выполнено",L2090&gt;0%,"в работе",L2090&lt;100%,"в работе")</f>
        <v>не выполнено</v>
      </c>
      <c r="O2090" s="25"/>
      <c r="P2090" s="25"/>
      <c r="Q2090" s="25" t="s">
        <v>1007</v>
      </c>
      <c r="R2090" s="25" t="s">
        <v>204</v>
      </c>
      <c r="S2090" s="48" t="s">
        <v>1708</v>
      </c>
    </row>
    <row r="2091" spans="1:19" x14ac:dyDescent="0.25">
      <c r="A2091" s="47" t="s">
        <v>1693</v>
      </c>
      <c r="B2091" s="44">
        <v>5</v>
      </c>
      <c r="C2091" s="25" t="s">
        <v>1554</v>
      </c>
      <c r="D2091" s="25" t="s">
        <v>27</v>
      </c>
      <c r="E2091" s="26">
        <v>45860</v>
      </c>
      <c r="F2091" s="26">
        <v>45887</v>
      </c>
      <c r="G2091" s="25" t="s">
        <v>27</v>
      </c>
      <c r="H2091" s="26">
        <v>45867</v>
      </c>
      <c r="I2091" s="26">
        <v>45895</v>
      </c>
      <c r="J2091" s="25"/>
      <c r="K2091" s="25"/>
      <c r="L2091" s="27">
        <v>0</v>
      </c>
      <c r="M2091" s="26" t="s">
        <v>2</v>
      </c>
      <c r="N2091" s="25" t="str" cm="1">
        <f t="array" ref="N2091">_xlfn.IFS(L2091=100%,"выполнено",L2091=0%,"не выполнено",L2091&gt;0%,"в работе",L2091&lt;100%,"в работе")</f>
        <v>не выполнено</v>
      </c>
      <c r="O2091" s="25"/>
      <c r="P2091" s="25"/>
      <c r="Q2091" s="25" t="s">
        <v>1007</v>
      </c>
      <c r="R2091" s="25" t="s">
        <v>204</v>
      </c>
      <c r="S2091" s="48" t="s">
        <v>1708</v>
      </c>
    </row>
    <row r="2092" spans="1:19" x14ac:dyDescent="0.25">
      <c r="A2092" s="47" t="s">
        <v>1693</v>
      </c>
      <c r="B2092" s="44">
        <v>4</v>
      </c>
      <c r="C2092" s="25" t="s">
        <v>1368</v>
      </c>
      <c r="D2092" s="25" t="s">
        <v>740</v>
      </c>
      <c r="E2092" s="26">
        <v>45855</v>
      </c>
      <c r="F2092" s="26">
        <v>45901</v>
      </c>
      <c r="G2092" s="25" t="s">
        <v>740</v>
      </c>
      <c r="H2092" s="26">
        <v>45929</v>
      </c>
      <c r="I2092" s="26">
        <v>45973</v>
      </c>
      <c r="J2092" s="25"/>
      <c r="K2092" s="25"/>
      <c r="L2092" s="27">
        <v>0</v>
      </c>
      <c r="M2092" s="26" t="s">
        <v>2</v>
      </c>
      <c r="N2092" s="25" t="str" cm="1">
        <f t="array" ref="N2092">_xlfn.IFS(L2092=100%,"выполнено",L2092=0%,"не выполнено",L2092&gt;0%,"в работе",L2092&lt;100%,"в работе")</f>
        <v>не выполнено</v>
      </c>
      <c r="O2092" s="25"/>
      <c r="P2092" s="25"/>
      <c r="Q2092" s="25" t="s">
        <v>465</v>
      </c>
      <c r="R2092" s="25" t="s">
        <v>465</v>
      </c>
      <c r="S2092" s="48" t="s">
        <v>1708</v>
      </c>
    </row>
    <row r="2093" spans="1:19" x14ac:dyDescent="0.25">
      <c r="A2093" s="47" t="s">
        <v>1693</v>
      </c>
      <c r="B2093" s="44">
        <v>5</v>
      </c>
      <c r="C2093" s="25" t="s">
        <v>1555</v>
      </c>
      <c r="D2093" s="25" t="s">
        <v>740</v>
      </c>
      <c r="E2093" s="26">
        <v>45855</v>
      </c>
      <c r="F2093" s="26">
        <v>45901</v>
      </c>
      <c r="G2093" s="25" t="s">
        <v>740</v>
      </c>
      <c r="H2093" s="26">
        <v>45929</v>
      </c>
      <c r="I2093" s="26">
        <v>45973</v>
      </c>
      <c r="J2093" s="25"/>
      <c r="K2093" s="25"/>
      <c r="L2093" s="27">
        <v>0</v>
      </c>
      <c r="M2093" s="26" t="s">
        <v>2</v>
      </c>
      <c r="N2093" s="25" t="str" cm="1">
        <f t="array" ref="N2093">_xlfn.IFS(L2093=100%,"выполнено",L2093=0%,"не выполнено",L2093&gt;0%,"в работе",L2093&lt;100%,"в работе")</f>
        <v>не выполнено</v>
      </c>
      <c r="O2093" s="25"/>
      <c r="P2093" s="25"/>
      <c r="Q2093" s="25" t="s">
        <v>1701</v>
      </c>
      <c r="R2093" s="25" t="s">
        <v>1702</v>
      </c>
      <c r="S2093" s="48" t="s">
        <v>1708</v>
      </c>
    </row>
    <row r="2094" spans="1:19" x14ac:dyDescent="0.25">
      <c r="A2094" s="47" t="s">
        <v>1693</v>
      </c>
      <c r="B2094" s="44">
        <v>5</v>
      </c>
      <c r="C2094" s="25" t="s">
        <v>1556</v>
      </c>
      <c r="D2094" s="25" t="s">
        <v>740</v>
      </c>
      <c r="E2094" s="26">
        <v>45855</v>
      </c>
      <c r="F2094" s="26">
        <v>45901</v>
      </c>
      <c r="G2094" s="25" t="s">
        <v>740</v>
      </c>
      <c r="H2094" s="26">
        <v>45929</v>
      </c>
      <c r="I2094" s="26">
        <v>45973</v>
      </c>
      <c r="J2094" s="25"/>
      <c r="K2094" s="25"/>
      <c r="L2094" s="27">
        <v>0</v>
      </c>
      <c r="M2094" s="26" t="s">
        <v>2</v>
      </c>
      <c r="N2094" s="25" t="str" cm="1">
        <f t="array" ref="N2094">_xlfn.IFS(L2094=100%,"выполнено",L2094=0%,"не выполнено",L2094&gt;0%,"в работе",L2094&lt;100%,"в работе")</f>
        <v>не выполнено</v>
      </c>
      <c r="O2094" s="25"/>
      <c r="P2094" s="25"/>
      <c r="Q2094" s="25" t="s">
        <v>1696</v>
      </c>
      <c r="R2094" s="25" t="s">
        <v>204</v>
      </c>
      <c r="S2094" s="48" t="s">
        <v>1708</v>
      </c>
    </row>
    <row r="2095" spans="1:19" x14ac:dyDescent="0.25">
      <c r="A2095" s="47" t="s">
        <v>1693</v>
      </c>
      <c r="B2095" s="44">
        <v>5</v>
      </c>
      <c r="C2095" s="25" t="s">
        <v>1557</v>
      </c>
      <c r="D2095" s="25" t="s">
        <v>740</v>
      </c>
      <c r="E2095" s="26">
        <v>45855</v>
      </c>
      <c r="F2095" s="26">
        <v>45901</v>
      </c>
      <c r="G2095" s="25" t="s">
        <v>740</v>
      </c>
      <c r="H2095" s="26">
        <v>45929</v>
      </c>
      <c r="I2095" s="26">
        <v>45973</v>
      </c>
      <c r="J2095" s="25"/>
      <c r="K2095" s="25"/>
      <c r="L2095" s="27">
        <v>0</v>
      </c>
      <c r="M2095" s="26" t="s">
        <v>2</v>
      </c>
      <c r="N2095" s="25" t="str" cm="1">
        <f t="array" ref="N2095">_xlfn.IFS(L2095=100%,"выполнено",L2095=0%,"не выполнено",L2095&gt;0%,"в работе",L2095&lt;100%,"в работе")</f>
        <v>не выполнено</v>
      </c>
      <c r="O2095" s="25"/>
      <c r="P2095" s="25"/>
      <c r="Q2095" s="25" t="s">
        <v>1700</v>
      </c>
      <c r="R2095" s="25" t="s">
        <v>291</v>
      </c>
      <c r="S2095" s="48" t="s">
        <v>1708</v>
      </c>
    </row>
    <row r="2096" spans="1:19" x14ac:dyDescent="0.25">
      <c r="A2096" s="47" t="s">
        <v>1693</v>
      </c>
      <c r="B2096" s="44">
        <v>5</v>
      </c>
      <c r="C2096" s="25" t="s">
        <v>1558</v>
      </c>
      <c r="D2096" s="25" t="s">
        <v>740</v>
      </c>
      <c r="E2096" s="26">
        <v>45855</v>
      </c>
      <c r="F2096" s="26">
        <v>45901</v>
      </c>
      <c r="G2096" s="25" t="s">
        <v>740</v>
      </c>
      <c r="H2096" s="26">
        <v>45929</v>
      </c>
      <c r="I2096" s="26">
        <v>45973</v>
      </c>
      <c r="J2096" s="25"/>
      <c r="K2096" s="25"/>
      <c r="L2096" s="27">
        <v>0</v>
      </c>
      <c r="M2096" s="26" t="s">
        <v>2</v>
      </c>
      <c r="N2096" s="25" t="str" cm="1">
        <f t="array" ref="N2096">_xlfn.IFS(L2096=100%,"выполнено",L2096=0%,"не выполнено",L2096&gt;0%,"в работе",L2096&lt;100%,"в работе")</f>
        <v>не выполнено</v>
      </c>
      <c r="O2096" s="25"/>
      <c r="P2096" s="25"/>
      <c r="Q2096" s="25" t="s">
        <v>1700</v>
      </c>
      <c r="R2096" s="25" t="s">
        <v>291</v>
      </c>
      <c r="S2096" s="48" t="s">
        <v>1708</v>
      </c>
    </row>
    <row r="2097" spans="1:19" x14ac:dyDescent="0.25">
      <c r="A2097" s="47" t="s">
        <v>1693</v>
      </c>
      <c r="B2097" s="44">
        <v>5</v>
      </c>
      <c r="C2097" s="25" t="s">
        <v>1559</v>
      </c>
      <c r="D2097" s="25" t="s">
        <v>740</v>
      </c>
      <c r="E2097" s="26">
        <v>45855</v>
      </c>
      <c r="F2097" s="26">
        <v>45901</v>
      </c>
      <c r="G2097" s="25" t="s">
        <v>740</v>
      </c>
      <c r="H2097" s="26">
        <v>45929</v>
      </c>
      <c r="I2097" s="26">
        <v>45973</v>
      </c>
      <c r="J2097" s="25"/>
      <c r="K2097" s="25"/>
      <c r="L2097" s="27">
        <v>0</v>
      </c>
      <c r="M2097" s="26" t="s">
        <v>2</v>
      </c>
      <c r="N2097" s="25" t="str" cm="1">
        <f t="array" ref="N2097">_xlfn.IFS(L2097=100%,"выполнено",L2097=0%,"не выполнено",L2097&gt;0%,"в работе",L2097&lt;100%,"в работе")</f>
        <v>не выполнено</v>
      </c>
      <c r="O2097" s="25"/>
      <c r="P2097" s="25"/>
      <c r="Q2097" s="25" t="s">
        <v>1700</v>
      </c>
      <c r="R2097" s="25" t="s">
        <v>291</v>
      </c>
      <c r="S2097" s="48" t="s">
        <v>1708</v>
      </c>
    </row>
    <row r="2098" spans="1:19" x14ac:dyDescent="0.25">
      <c r="A2098" s="47" t="s">
        <v>1693</v>
      </c>
      <c r="B2098" s="44">
        <v>5</v>
      </c>
      <c r="C2098" s="25" t="s">
        <v>1560</v>
      </c>
      <c r="D2098" s="25" t="s">
        <v>740</v>
      </c>
      <c r="E2098" s="26">
        <v>45855</v>
      </c>
      <c r="F2098" s="26">
        <v>45901</v>
      </c>
      <c r="G2098" s="25" t="s">
        <v>740</v>
      </c>
      <c r="H2098" s="26">
        <v>45929</v>
      </c>
      <c r="I2098" s="26">
        <v>45973</v>
      </c>
      <c r="J2098" s="25"/>
      <c r="K2098" s="25"/>
      <c r="L2098" s="27">
        <v>0</v>
      </c>
      <c r="M2098" s="26" t="s">
        <v>2</v>
      </c>
      <c r="N2098" s="25" t="str" cm="1">
        <f t="array" ref="N2098">_xlfn.IFS(L2098=100%,"выполнено",L2098=0%,"не выполнено",L2098&gt;0%,"в работе",L2098&lt;100%,"в работе")</f>
        <v>не выполнено</v>
      </c>
      <c r="O2098" s="25"/>
      <c r="P2098" s="25"/>
      <c r="Q2098" s="25" t="s">
        <v>1701</v>
      </c>
      <c r="R2098" s="25" t="s">
        <v>1702</v>
      </c>
      <c r="S2098" s="48" t="s">
        <v>1708</v>
      </c>
    </row>
    <row r="2099" spans="1:19" x14ac:dyDescent="0.25">
      <c r="A2099" s="47" t="s">
        <v>1693</v>
      </c>
      <c r="B2099" s="44">
        <v>5</v>
      </c>
      <c r="C2099" s="25" t="s">
        <v>1561</v>
      </c>
      <c r="D2099" s="25" t="s">
        <v>740</v>
      </c>
      <c r="E2099" s="26">
        <v>45855</v>
      </c>
      <c r="F2099" s="26">
        <v>45901</v>
      </c>
      <c r="G2099" s="25" t="s">
        <v>740</v>
      </c>
      <c r="H2099" s="26">
        <v>45929</v>
      </c>
      <c r="I2099" s="26">
        <v>45973</v>
      </c>
      <c r="J2099" s="25"/>
      <c r="K2099" s="25"/>
      <c r="L2099" s="27">
        <v>0</v>
      </c>
      <c r="M2099" s="26" t="s">
        <v>2</v>
      </c>
      <c r="N2099" s="25" t="str" cm="1">
        <f t="array" ref="N2099">_xlfn.IFS(L2099=100%,"выполнено",L2099=0%,"не выполнено",L2099&gt;0%,"в работе",L2099&lt;100%,"в работе")</f>
        <v>не выполнено</v>
      </c>
      <c r="O2099" s="25"/>
      <c r="P2099" s="25"/>
      <c r="Q2099" s="25" t="s">
        <v>1013</v>
      </c>
      <c r="R2099" s="25" t="s">
        <v>1702</v>
      </c>
      <c r="S2099" s="48" t="s">
        <v>1708</v>
      </c>
    </row>
    <row r="2100" spans="1:19" x14ac:dyDescent="0.25">
      <c r="A2100" s="47" t="s">
        <v>1693</v>
      </c>
      <c r="B2100" s="44">
        <v>5</v>
      </c>
      <c r="C2100" s="25" t="s">
        <v>1562</v>
      </c>
      <c r="D2100" s="25" t="s">
        <v>740</v>
      </c>
      <c r="E2100" s="26">
        <v>45855</v>
      </c>
      <c r="F2100" s="26">
        <v>45901</v>
      </c>
      <c r="G2100" s="25" t="s">
        <v>740</v>
      </c>
      <c r="H2100" s="26">
        <v>45929</v>
      </c>
      <c r="I2100" s="26">
        <v>45973</v>
      </c>
      <c r="J2100" s="25"/>
      <c r="K2100" s="25"/>
      <c r="L2100" s="27">
        <v>0</v>
      </c>
      <c r="M2100" s="26" t="s">
        <v>2</v>
      </c>
      <c r="N2100" s="25" t="str" cm="1">
        <f t="array" ref="N2100">_xlfn.IFS(L2100=100%,"выполнено",L2100=0%,"не выполнено",L2100&gt;0%,"в работе",L2100&lt;100%,"в работе")</f>
        <v>не выполнено</v>
      </c>
      <c r="O2100" s="25"/>
      <c r="P2100" s="25"/>
      <c r="Q2100" s="25" t="s">
        <v>1696</v>
      </c>
      <c r="R2100" s="25" t="s">
        <v>204</v>
      </c>
      <c r="S2100" s="48" t="s">
        <v>1708</v>
      </c>
    </row>
    <row r="2101" spans="1:19" x14ac:dyDescent="0.25">
      <c r="A2101" s="47" t="s">
        <v>1693</v>
      </c>
      <c r="B2101" s="44">
        <v>5</v>
      </c>
      <c r="C2101" s="25" t="s">
        <v>1563</v>
      </c>
      <c r="D2101" s="25" t="s">
        <v>740</v>
      </c>
      <c r="E2101" s="26">
        <v>45855</v>
      </c>
      <c r="F2101" s="26">
        <v>45901</v>
      </c>
      <c r="G2101" s="25" t="s">
        <v>740</v>
      </c>
      <c r="H2101" s="26">
        <v>45929</v>
      </c>
      <c r="I2101" s="26">
        <v>45973</v>
      </c>
      <c r="J2101" s="25"/>
      <c r="K2101" s="25"/>
      <c r="L2101" s="27">
        <v>0</v>
      </c>
      <c r="M2101" s="26" t="s">
        <v>2</v>
      </c>
      <c r="N2101" s="25" t="str" cm="1">
        <f t="array" ref="N2101">_xlfn.IFS(L2101=100%,"выполнено",L2101=0%,"не выполнено",L2101&gt;0%,"в работе",L2101&lt;100%,"в работе")</f>
        <v>не выполнено</v>
      </c>
      <c r="O2101" s="25"/>
      <c r="P2101" s="25"/>
      <c r="Q2101" s="25" t="s">
        <v>1696</v>
      </c>
      <c r="R2101" s="25" t="s">
        <v>204</v>
      </c>
      <c r="S2101" s="48" t="s">
        <v>1708</v>
      </c>
    </row>
    <row r="2102" spans="1:19" x14ac:dyDescent="0.25">
      <c r="A2102" s="47" t="s">
        <v>1693</v>
      </c>
      <c r="B2102" s="44">
        <v>5</v>
      </c>
      <c r="C2102" s="25" t="s">
        <v>1564</v>
      </c>
      <c r="D2102" s="25" t="s">
        <v>740</v>
      </c>
      <c r="E2102" s="26">
        <v>45855</v>
      </c>
      <c r="F2102" s="26">
        <v>45901</v>
      </c>
      <c r="G2102" s="25" t="s">
        <v>740</v>
      </c>
      <c r="H2102" s="26">
        <v>45929</v>
      </c>
      <c r="I2102" s="26">
        <v>45973</v>
      </c>
      <c r="J2102" s="25"/>
      <c r="K2102" s="25"/>
      <c r="L2102" s="27">
        <v>0</v>
      </c>
      <c r="M2102" s="26" t="s">
        <v>2</v>
      </c>
      <c r="N2102" s="25" t="str" cm="1">
        <f t="array" ref="N2102">_xlfn.IFS(L2102=100%,"выполнено",L2102=0%,"не выполнено",L2102&gt;0%,"в работе",L2102&lt;100%,"в работе")</f>
        <v>не выполнено</v>
      </c>
      <c r="O2102" s="25"/>
      <c r="P2102" s="25"/>
      <c r="Q2102" s="25" t="s">
        <v>1007</v>
      </c>
      <c r="R2102" s="25" t="s">
        <v>204</v>
      </c>
      <c r="S2102" s="48" t="s">
        <v>1708</v>
      </c>
    </row>
    <row r="2103" spans="1:19" x14ac:dyDescent="0.25">
      <c r="A2103" s="47" t="s">
        <v>1693</v>
      </c>
      <c r="B2103" s="44">
        <v>5</v>
      </c>
      <c r="C2103" s="25" t="s">
        <v>1565</v>
      </c>
      <c r="D2103" s="25" t="s">
        <v>740</v>
      </c>
      <c r="E2103" s="26">
        <v>45855</v>
      </c>
      <c r="F2103" s="26">
        <v>45901</v>
      </c>
      <c r="G2103" s="25" t="s">
        <v>740</v>
      </c>
      <c r="H2103" s="26">
        <v>45929</v>
      </c>
      <c r="I2103" s="26">
        <v>45973</v>
      </c>
      <c r="J2103" s="25"/>
      <c r="K2103" s="25"/>
      <c r="L2103" s="27">
        <v>0</v>
      </c>
      <c r="M2103" s="26" t="s">
        <v>2</v>
      </c>
      <c r="N2103" s="25" t="str" cm="1">
        <f t="array" ref="N2103">_xlfn.IFS(L2103=100%,"выполнено",L2103=0%,"не выполнено",L2103&gt;0%,"в работе",L2103&lt;100%,"в работе")</f>
        <v>не выполнено</v>
      </c>
      <c r="O2103" s="25"/>
      <c r="P2103" s="25"/>
      <c r="Q2103" s="25" t="s">
        <v>1007</v>
      </c>
      <c r="R2103" s="25" t="s">
        <v>204</v>
      </c>
      <c r="S2103" s="48" t="s">
        <v>1708</v>
      </c>
    </row>
    <row r="2104" spans="1:19" x14ac:dyDescent="0.25">
      <c r="A2104" s="47" t="s">
        <v>1693</v>
      </c>
      <c r="B2104" s="44">
        <v>5</v>
      </c>
      <c r="C2104" s="25" t="s">
        <v>1566</v>
      </c>
      <c r="D2104" s="25" t="s">
        <v>740</v>
      </c>
      <c r="E2104" s="26">
        <v>45855</v>
      </c>
      <c r="F2104" s="26">
        <v>45901</v>
      </c>
      <c r="G2104" s="25" t="s">
        <v>740</v>
      </c>
      <c r="H2104" s="26">
        <v>45929</v>
      </c>
      <c r="I2104" s="26">
        <v>45973</v>
      </c>
      <c r="J2104" s="25"/>
      <c r="K2104" s="25"/>
      <c r="L2104" s="27">
        <v>0</v>
      </c>
      <c r="M2104" s="26" t="s">
        <v>2</v>
      </c>
      <c r="N2104" s="25" t="str" cm="1">
        <f t="array" ref="N2104">_xlfn.IFS(L2104=100%,"выполнено",L2104=0%,"не выполнено",L2104&gt;0%,"в работе",L2104&lt;100%,"в работе")</f>
        <v>не выполнено</v>
      </c>
      <c r="O2104" s="25"/>
      <c r="P2104" s="25"/>
      <c r="Q2104" s="25" t="s">
        <v>1007</v>
      </c>
      <c r="R2104" s="25" t="s">
        <v>204</v>
      </c>
      <c r="S2104" s="48" t="s">
        <v>1708</v>
      </c>
    </row>
    <row r="2105" spans="1:19" x14ac:dyDescent="0.25">
      <c r="A2105" s="47" t="s">
        <v>1693</v>
      </c>
      <c r="B2105" s="44">
        <v>5</v>
      </c>
      <c r="C2105" s="25" t="s">
        <v>1567</v>
      </c>
      <c r="D2105" s="25" t="s">
        <v>740</v>
      </c>
      <c r="E2105" s="26">
        <v>45855</v>
      </c>
      <c r="F2105" s="26">
        <v>45901</v>
      </c>
      <c r="G2105" s="25" t="s">
        <v>740</v>
      </c>
      <c r="H2105" s="26">
        <v>45929</v>
      </c>
      <c r="I2105" s="26">
        <v>45973</v>
      </c>
      <c r="J2105" s="25"/>
      <c r="K2105" s="25"/>
      <c r="L2105" s="27">
        <v>0</v>
      </c>
      <c r="M2105" s="26" t="s">
        <v>2</v>
      </c>
      <c r="N2105" s="25" t="str" cm="1">
        <f t="array" ref="N2105">_xlfn.IFS(L2105=100%,"выполнено",L2105=0%,"не выполнено",L2105&gt;0%,"в работе",L2105&lt;100%,"в работе")</f>
        <v>не выполнено</v>
      </c>
      <c r="O2105" s="25"/>
      <c r="P2105" s="25"/>
      <c r="Q2105" s="25" t="s">
        <v>1007</v>
      </c>
      <c r="R2105" s="25" t="s">
        <v>204</v>
      </c>
      <c r="S2105" s="48" t="s">
        <v>1708</v>
      </c>
    </row>
    <row r="2106" spans="1:19" x14ac:dyDescent="0.25">
      <c r="A2106" s="47" t="s">
        <v>1693</v>
      </c>
      <c r="B2106" s="44">
        <v>4</v>
      </c>
      <c r="C2106" s="25" t="s">
        <v>1568</v>
      </c>
      <c r="D2106" s="25" t="s">
        <v>10</v>
      </c>
      <c r="E2106" s="26">
        <v>45755</v>
      </c>
      <c r="F2106" s="26">
        <v>45922</v>
      </c>
      <c r="G2106" s="25" t="s">
        <v>10</v>
      </c>
      <c r="H2106" s="26">
        <v>45755</v>
      </c>
      <c r="I2106" s="26">
        <v>45994</v>
      </c>
      <c r="J2106" s="25"/>
      <c r="K2106" s="25"/>
      <c r="L2106" s="27">
        <v>0.26</v>
      </c>
      <c r="M2106" s="26" t="s">
        <v>2</v>
      </c>
      <c r="N2106" s="25" t="str" cm="1">
        <f t="array" ref="N2106">_xlfn.IFS(L2106=100%,"выполнено",L2106=0%,"не выполнено",L2106&gt;0%,"в работе",L2106&lt;100%,"в работе")</f>
        <v>в работе</v>
      </c>
      <c r="O2106" s="25"/>
      <c r="P2106" s="25"/>
      <c r="Q2106" s="25" t="s">
        <v>465</v>
      </c>
      <c r="R2106" s="25" t="s">
        <v>465</v>
      </c>
      <c r="S2106" s="48" t="s">
        <v>1708</v>
      </c>
    </row>
    <row r="2107" spans="1:19" x14ac:dyDescent="0.25">
      <c r="A2107" s="47" t="s">
        <v>1693</v>
      </c>
      <c r="B2107" s="44">
        <v>5</v>
      </c>
      <c r="C2107" s="25" t="s">
        <v>1569</v>
      </c>
      <c r="D2107" s="25" t="s">
        <v>10</v>
      </c>
      <c r="E2107" s="26">
        <v>45755</v>
      </c>
      <c r="F2107" s="26">
        <v>45922</v>
      </c>
      <c r="G2107" s="25" t="s">
        <v>10</v>
      </c>
      <c r="H2107" s="26">
        <v>45755</v>
      </c>
      <c r="I2107" s="26">
        <v>45994</v>
      </c>
      <c r="J2107" s="25"/>
      <c r="K2107" s="25"/>
      <c r="L2107" s="27">
        <v>0.45</v>
      </c>
      <c r="M2107" s="26" t="s">
        <v>2</v>
      </c>
      <c r="N2107" s="25" t="str" cm="1">
        <f t="array" ref="N2107">_xlfn.IFS(L2107=100%,"выполнено",L2107=0%,"не выполнено",L2107&gt;0%,"в работе",L2107&lt;100%,"в работе")</f>
        <v>в работе</v>
      </c>
      <c r="O2107" s="25"/>
      <c r="P2107" s="25"/>
      <c r="Q2107" s="25" t="s">
        <v>991</v>
      </c>
      <c r="R2107" s="25" t="s">
        <v>1697</v>
      </c>
      <c r="S2107" s="48" t="s">
        <v>1708</v>
      </c>
    </row>
    <row r="2108" spans="1:19" x14ac:dyDescent="0.25">
      <c r="A2108" s="47" t="s">
        <v>1693</v>
      </c>
      <c r="B2108" s="44">
        <v>5</v>
      </c>
      <c r="C2108" s="25" t="s">
        <v>1570</v>
      </c>
      <c r="D2108" s="25" t="s">
        <v>740</v>
      </c>
      <c r="E2108" s="26">
        <v>45876</v>
      </c>
      <c r="F2108" s="26">
        <v>45922</v>
      </c>
      <c r="G2108" s="25" t="s">
        <v>740</v>
      </c>
      <c r="H2108" s="26">
        <v>45950</v>
      </c>
      <c r="I2108" s="26">
        <v>45994</v>
      </c>
      <c r="J2108" s="25"/>
      <c r="K2108" s="25"/>
      <c r="L2108" s="27">
        <v>0</v>
      </c>
      <c r="M2108" s="26" t="s">
        <v>2</v>
      </c>
      <c r="N2108" s="25" t="str" cm="1">
        <f t="array" ref="N2108">_xlfn.IFS(L2108=100%,"выполнено",L2108=0%,"не выполнено",L2108&gt;0%,"в работе",L2108&lt;100%,"в работе")</f>
        <v>не выполнено</v>
      </c>
      <c r="O2108" s="25"/>
      <c r="P2108" s="25"/>
      <c r="Q2108" s="25" t="s">
        <v>1701</v>
      </c>
      <c r="R2108" s="25" t="s">
        <v>1702</v>
      </c>
      <c r="S2108" s="48" t="s">
        <v>1708</v>
      </c>
    </row>
    <row r="2109" spans="1:19" x14ac:dyDescent="0.25">
      <c r="A2109" s="47" t="s">
        <v>1693</v>
      </c>
      <c r="B2109" s="44">
        <v>5</v>
      </c>
      <c r="C2109" s="25" t="s">
        <v>1571</v>
      </c>
      <c r="D2109" s="25" t="s">
        <v>740</v>
      </c>
      <c r="E2109" s="26">
        <v>45876</v>
      </c>
      <c r="F2109" s="26">
        <v>45922</v>
      </c>
      <c r="G2109" s="25" t="s">
        <v>740</v>
      </c>
      <c r="H2109" s="26">
        <v>45950</v>
      </c>
      <c r="I2109" s="26">
        <v>45994</v>
      </c>
      <c r="J2109" s="25"/>
      <c r="K2109" s="25"/>
      <c r="L2109" s="27">
        <v>0</v>
      </c>
      <c r="M2109" s="26" t="s">
        <v>2</v>
      </c>
      <c r="N2109" s="25" t="str" cm="1">
        <f t="array" ref="N2109">_xlfn.IFS(L2109=100%,"выполнено",L2109=0%,"не выполнено",L2109&gt;0%,"в работе",L2109&lt;100%,"в работе")</f>
        <v>не выполнено</v>
      </c>
      <c r="O2109" s="25"/>
      <c r="P2109" s="25"/>
      <c r="Q2109" s="25" t="s">
        <v>1696</v>
      </c>
      <c r="R2109" s="25" t="s">
        <v>204</v>
      </c>
      <c r="S2109" s="48" t="s">
        <v>1708</v>
      </c>
    </row>
    <row r="2110" spans="1:19" x14ac:dyDescent="0.25">
      <c r="A2110" s="47" t="s">
        <v>1693</v>
      </c>
      <c r="B2110" s="44">
        <v>5</v>
      </c>
      <c r="C2110" s="25" t="s">
        <v>1572</v>
      </c>
      <c r="D2110" s="25" t="s">
        <v>740</v>
      </c>
      <c r="E2110" s="26">
        <v>45876</v>
      </c>
      <c r="F2110" s="26">
        <v>45922</v>
      </c>
      <c r="G2110" s="25" t="s">
        <v>740</v>
      </c>
      <c r="H2110" s="26">
        <v>45950</v>
      </c>
      <c r="I2110" s="26">
        <v>45994</v>
      </c>
      <c r="J2110" s="25"/>
      <c r="K2110" s="25"/>
      <c r="L2110" s="27">
        <v>0</v>
      </c>
      <c r="M2110" s="26" t="s">
        <v>2</v>
      </c>
      <c r="N2110" s="25" t="str" cm="1">
        <f t="array" ref="N2110">_xlfn.IFS(L2110=100%,"выполнено",L2110=0%,"не выполнено",L2110&gt;0%,"в работе",L2110&lt;100%,"в работе")</f>
        <v>не выполнено</v>
      </c>
      <c r="O2110" s="25"/>
      <c r="P2110" s="25"/>
      <c r="Q2110" s="25" t="s">
        <v>1696</v>
      </c>
      <c r="R2110" s="25" t="s">
        <v>204</v>
      </c>
      <c r="S2110" s="48" t="s">
        <v>1708</v>
      </c>
    </row>
    <row r="2111" spans="1:19" x14ac:dyDescent="0.25">
      <c r="A2111" s="47" t="s">
        <v>1693</v>
      </c>
      <c r="B2111" s="44">
        <v>5</v>
      </c>
      <c r="C2111" s="25" t="s">
        <v>1573</v>
      </c>
      <c r="D2111" s="25" t="s">
        <v>740</v>
      </c>
      <c r="E2111" s="26">
        <v>45876</v>
      </c>
      <c r="F2111" s="26">
        <v>45922</v>
      </c>
      <c r="G2111" s="25" t="s">
        <v>740</v>
      </c>
      <c r="H2111" s="26">
        <v>45876</v>
      </c>
      <c r="I2111" s="26">
        <v>45994</v>
      </c>
      <c r="J2111" s="25"/>
      <c r="K2111" s="25"/>
      <c r="L2111" s="27">
        <v>0.35</v>
      </c>
      <c r="M2111" s="26" t="s">
        <v>2</v>
      </c>
      <c r="N2111" s="25" t="str" cm="1">
        <f t="array" ref="N2111">_xlfn.IFS(L2111=100%,"выполнено",L2111=0%,"не выполнено",L2111&gt;0%,"в работе",L2111&lt;100%,"в работе")</f>
        <v>в работе</v>
      </c>
      <c r="O2111" s="25"/>
      <c r="P2111" s="25"/>
      <c r="Q2111" s="25" t="s">
        <v>991</v>
      </c>
      <c r="R2111" s="25" t="s">
        <v>1697</v>
      </c>
      <c r="S2111" s="48" t="s">
        <v>1708</v>
      </c>
    </row>
    <row r="2112" spans="1:19" x14ac:dyDescent="0.25">
      <c r="A2112" s="47" t="s">
        <v>1693</v>
      </c>
      <c r="B2112" s="44">
        <v>4</v>
      </c>
      <c r="C2112" s="25" t="s">
        <v>1400</v>
      </c>
      <c r="D2112" s="25" t="s">
        <v>38</v>
      </c>
      <c r="E2112" s="26">
        <v>45890</v>
      </c>
      <c r="F2112" s="26">
        <v>45922</v>
      </c>
      <c r="G2112" s="25" t="s">
        <v>38</v>
      </c>
      <c r="H2112" s="26">
        <v>45964</v>
      </c>
      <c r="I2112" s="26">
        <v>45994</v>
      </c>
      <c r="J2112" s="25"/>
      <c r="K2112" s="25"/>
      <c r="L2112" s="27">
        <v>0</v>
      </c>
      <c r="M2112" s="26" t="s">
        <v>2</v>
      </c>
      <c r="N2112" s="25" t="str" cm="1">
        <f t="array" ref="N2112">_xlfn.IFS(L2112=100%,"выполнено",L2112=0%,"не выполнено",L2112&gt;0%,"в работе",L2112&lt;100%,"в работе")</f>
        <v>не выполнено</v>
      </c>
      <c r="O2112" s="25"/>
      <c r="P2112" s="25"/>
      <c r="Q2112" s="25" t="s">
        <v>465</v>
      </c>
      <c r="R2112" s="25" t="s">
        <v>465</v>
      </c>
      <c r="S2112" s="48" t="s">
        <v>1708</v>
      </c>
    </row>
    <row r="2113" spans="1:19" x14ac:dyDescent="0.25">
      <c r="A2113" s="47" t="s">
        <v>1693</v>
      </c>
      <c r="B2113" s="44">
        <v>5</v>
      </c>
      <c r="C2113" s="25" t="s">
        <v>1574</v>
      </c>
      <c r="D2113" s="25" t="s">
        <v>38</v>
      </c>
      <c r="E2113" s="26">
        <v>45890</v>
      </c>
      <c r="F2113" s="26">
        <v>45922</v>
      </c>
      <c r="G2113" s="25" t="s">
        <v>38</v>
      </c>
      <c r="H2113" s="26">
        <v>45964</v>
      </c>
      <c r="I2113" s="26">
        <v>45994</v>
      </c>
      <c r="J2113" s="25"/>
      <c r="K2113" s="25"/>
      <c r="L2113" s="27">
        <v>0</v>
      </c>
      <c r="M2113" s="26" t="s">
        <v>2</v>
      </c>
      <c r="N2113" s="25" t="str" cm="1">
        <f t="array" ref="N2113">_xlfn.IFS(L2113=100%,"выполнено",L2113=0%,"не выполнено",L2113&gt;0%,"в работе",L2113&lt;100%,"в работе")</f>
        <v>не выполнено</v>
      </c>
      <c r="O2113" s="25"/>
      <c r="P2113" s="25"/>
      <c r="Q2113" s="25" t="s">
        <v>1701</v>
      </c>
      <c r="R2113" s="25" t="s">
        <v>1702</v>
      </c>
      <c r="S2113" s="48" t="s">
        <v>1708</v>
      </c>
    </row>
    <row r="2114" spans="1:19" x14ac:dyDescent="0.25">
      <c r="A2114" s="47" t="s">
        <v>1693</v>
      </c>
      <c r="B2114" s="44">
        <v>5</v>
      </c>
      <c r="C2114" s="25" t="s">
        <v>1575</v>
      </c>
      <c r="D2114" s="25" t="s">
        <v>109</v>
      </c>
      <c r="E2114" s="26">
        <v>45891</v>
      </c>
      <c r="F2114" s="26">
        <v>45922</v>
      </c>
      <c r="G2114" s="25" t="s">
        <v>109</v>
      </c>
      <c r="H2114" s="26">
        <v>45965</v>
      </c>
      <c r="I2114" s="26">
        <v>45994</v>
      </c>
      <c r="J2114" s="25"/>
      <c r="K2114" s="25"/>
      <c r="L2114" s="27">
        <v>0</v>
      </c>
      <c r="M2114" s="26" t="s">
        <v>2</v>
      </c>
      <c r="N2114" s="25" t="str" cm="1">
        <f t="array" ref="N2114">_xlfn.IFS(L2114=100%,"выполнено",L2114=0%,"не выполнено",L2114&gt;0%,"в работе",L2114&lt;100%,"в работе")</f>
        <v>не выполнено</v>
      </c>
      <c r="O2114" s="25"/>
      <c r="P2114" s="25"/>
      <c r="Q2114" s="25" t="s">
        <v>1700</v>
      </c>
      <c r="R2114" s="25" t="s">
        <v>291</v>
      </c>
      <c r="S2114" s="48" t="s">
        <v>1708</v>
      </c>
    </row>
    <row r="2115" spans="1:19" x14ac:dyDescent="0.25">
      <c r="A2115" s="47" t="s">
        <v>1693</v>
      </c>
      <c r="B2115" s="44">
        <v>5</v>
      </c>
      <c r="C2115" s="25" t="s">
        <v>1576</v>
      </c>
      <c r="D2115" s="25" t="s">
        <v>109</v>
      </c>
      <c r="E2115" s="26">
        <v>45891</v>
      </c>
      <c r="F2115" s="26">
        <v>45922</v>
      </c>
      <c r="G2115" s="25" t="s">
        <v>109</v>
      </c>
      <c r="H2115" s="26">
        <v>45965</v>
      </c>
      <c r="I2115" s="26">
        <v>45994</v>
      </c>
      <c r="J2115" s="25"/>
      <c r="K2115" s="25"/>
      <c r="L2115" s="27">
        <v>0</v>
      </c>
      <c r="M2115" s="26" t="s">
        <v>2</v>
      </c>
      <c r="N2115" s="25" t="str" cm="1">
        <f t="array" ref="N2115">_xlfn.IFS(L2115=100%,"выполнено",L2115=0%,"не выполнено",L2115&gt;0%,"в работе",L2115&lt;100%,"в работе")</f>
        <v>не выполнено</v>
      </c>
      <c r="O2115" s="25"/>
      <c r="P2115" s="25"/>
      <c r="Q2115" s="25" t="s">
        <v>1696</v>
      </c>
      <c r="R2115" s="25" t="s">
        <v>204</v>
      </c>
      <c r="S2115" s="48" t="s">
        <v>1708</v>
      </c>
    </row>
    <row r="2116" spans="1:19" x14ac:dyDescent="0.25">
      <c r="A2116" s="47" t="s">
        <v>1693</v>
      </c>
      <c r="B2116" s="44">
        <v>4</v>
      </c>
      <c r="C2116" s="25" t="s">
        <v>1408</v>
      </c>
      <c r="D2116" s="25" t="s">
        <v>38</v>
      </c>
      <c r="E2116" s="26">
        <v>45890</v>
      </c>
      <c r="F2116" s="26">
        <v>45922</v>
      </c>
      <c r="G2116" s="25" t="s">
        <v>38</v>
      </c>
      <c r="H2116" s="26">
        <v>45964</v>
      </c>
      <c r="I2116" s="26">
        <v>45994</v>
      </c>
      <c r="J2116" s="25"/>
      <c r="K2116" s="25"/>
      <c r="L2116" s="27">
        <v>0</v>
      </c>
      <c r="M2116" s="26" t="s">
        <v>2</v>
      </c>
      <c r="N2116" s="25" t="str" cm="1">
        <f t="array" ref="N2116">_xlfn.IFS(L2116=100%,"выполнено",L2116=0%,"не выполнено",L2116&gt;0%,"в работе",L2116&lt;100%,"в работе")</f>
        <v>не выполнено</v>
      </c>
      <c r="O2116" s="25"/>
      <c r="P2116" s="25"/>
      <c r="Q2116" s="25" t="s">
        <v>465</v>
      </c>
      <c r="R2116" s="25" t="s">
        <v>465</v>
      </c>
      <c r="S2116" s="48" t="s">
        <v>1708</v>
      </c>
    </row>
    <row r="2117" spans="1:19" x14ac:dyDescent="0.25">
      <c r="A2117" s="47" t="s">
        <v>1693</v>
      </c>
      <c r="B2117" s="44">
        <v>5</v>
      </c>
      <c r="C2117" s="25" t="s">
        <v>1577</v>
      </c>
      <c r="D2117" s="25" t="s">
        <v>38</v>
      </c>
      <c r="E2117" s="26">
        <v>45890</v>
      </c>
      <c r="F2117" s="26">
        <v>45922</v>
      </c>
      <c r="G2117" s="25" t="s">
        <v>38</v>
      </c>
      <c r="H2117" s="26">
        <v>45964</v>
      </c>
      <c r="I2117" s="26">
        <v>45994</v>
      </c>
      <c r="J2117" s="25"/>
      <c r="K2117" s="25"/>
      <c r="L2117" s="27">
        <v>0</v>
      </c>
      <c r="M2117" s="26" t="s">
        <v>2</v>
      </c>
      <c r="N2117" s="25" t="str" cm="1">
        <f t="array" ref="N2117">_xlfn.IFS(L2117=100%,"выполнено",L2117=0%,"не выполнено",L2117&gt;0%,"в работе",L2117&lt;100%,"в работе")</f>
        <v>не выполнено</v>
      </c>
      <c r="O2117" s="25"/>
      <c r="P2117" s="25"/>
      <c r="Q2117" s="25" t="s">
        <v>1701</v>
      </c>
      <c r="R2117" s="25" t="s">
        <v>1702</v>
      </c>
      <c r="S2117" s="48" t="s">
        <v>1708</v>
      </c>
    </row>
    <row r="2118" spans="1:19" x14ac:dyDescent="0.25">
      <c r="A2118" s="47" t="s">
        <v>1693</v>
      </c>
      <c r="B2118" s="44">
        <v>5</v>
      </c>
      <c r="C2118" s="25" t="s">
        <v>1578</v>
      </c>
      <c r="D2118" s="25" t="s">
        <v>109</v>
      </c>
      <c r="E2118" s="26">
        <v>45891</v>
      </c>
      <c r="F2118" s="26">
        <v>45922</v>
      </c>
      <c r="G2118" s="25" t="s">
        <v>109</v>
      </c>
      <c r="H2118" s="26">
        <v>45965</v>
      </c>
      <c r="I2118" s="26">
        <v>45994</v>
      </c>
      <c r="J2118" s="25"/>
      <c r="K2118" s="25"/>
      <c r="L2118" s="27">
        <v>0</v>
      </c>
      <c r="M2118" s="26" t="s">
        <v>2</v>
      </c>
      <c r="N2118" s="25" t="str" cm="1">
        <f t="array" ref="N2118">_xlfn.IFS(L2118=100%,"выполнено",L2118=0%,"не выполнено",L2118&gt;0%,"в работе",L2118&lt;100%,"в работе")</f>
        <v>не выполнено</v>
      </c>
      <c r="O2118" s="25"/>
      <c r="P2118" s="25"/>
      <c r="Q2118" s="25" t="s">
        <v>1700</v>
      </c>
      <c r="R2118" s="25" t="s">
        <v>291</v>
      </c>
      <c r="S2118" s="48" t="s">
        <v>1708</v>
      </c>
    </row>
    <row r="2119" spans="1:19" x14ac:dyDescent="0.25">
      <c r="A2119" s="47" t="s">
        <v>1693</v>
      </c>
      <c r="B2119" s="44">
        <v>5</v>
      </c>
      <c r="C2119" s="25" t="s">
        <v>1579</v>
      </c>
      <c r="D2119" s="25" t="s">
        <v>109</v>
      </c>
      <c r="E2119" s="26">
        <v>45891</v>
      </c>
      <c r="F2119" s="26">
        <v>45922</v>
      </c>
      <c r="G2119" s="25" t="s">
        <v>109</v>
      </c>
      <c r="H2119" s="26">
        <v>45965</v>
      </c>
      <c r="I2119" s="26">
        <v>45994</v>
      </c>
      <c r="J2119" s="25"/>
      <c r="K2119" s="25"/>
      <c r="L2119" s="27">
        <v>0</v>
      </c>
      <c r="M2119" s="26" t="s">
        <v>2</v>
      </c>
      <c r="N2119" s="25" t="str" cm="1">
        <f t="array" ref="N2119">_xlfn.IFS(L2119=100%,"выполнено",L2119=0%,"не выполнено",L2119&gt;0%,"в работе",L2119&lt;100%,"в работе")</f>
        <v>не выполнено</v>
      </c>
      <c r="O2119" s="25"/>
      <c r="P2119" s="25"/>
      <c r="Q2119" s="25" t="s">
        <v>1696</v>
      </c>
      <c r="R2119" s="25" t="s">
        <v>204</v>
      </c>
      <c r="S2119" s="48" t="s">
        <v>1708</v>
      </c>
    </row>
    <row r="2120" spans="1:19" x14ac:dyDescent="0.25">
      <c r="A2120" s="47" t="s">
        <v>1693</v>
      </c>
      <c r="B2120" s="44">
        <v>4</v>
      </c>
      <c r="C2120" s="25" t="s">
        <v>1580</v>
      </c>
      <c r="D2120" s="25" t="s">
        <v>740</v>
      </c>
      <c r="E2120" s="26">
        <v>45876</v>
      </c>
      <c r="F2120" s="26">
        <v>45922</v>
      </c>
      <c r="G2120" s="25" t="s">
        <v>740</v>
      </c>
      <c r="H2120" s="26">
        <v>45950</v>
      </c>
      <c r="I2120" s="26">
        <v>45994</v>
      </c>
      <c r="J2120" s="25"/>
      <c r="K2120" s="25"/>
      <c r="L2120" s="27">
        <v>0</v>
      </c>
      <c r="M2120" s="26" t="s">
        <v>2</v>
      </c>
      <c r="N2120" s="25" t="str" cm="1">
        <f t="array" ref="N2120">_xlfn.IFS(L2120=100%,"выполнено",L2120=0%,"не выполнено",L2120&gt;0%,"в работе",L2120&lt;100%,"в работе")</f>
        <v>не выполнено</v>
      </c>
      <c r="O2120" s="25"/>
      <c r="P2120" s="25"/>
      <c r="Q2120" s="25" t="s">
        <v>465</v>
      </c>
      <c r="R2120" s="25" t="s">
        <v>465</v>
      </c>
      <c r="S2120" s="48" t="s">
        <v>1708</v>
      </c>
    </row>
    <row r="2121" spans="1:19" x14ac:dyDescent="0.25">
      <c r="A2121" s="47" t="s">
        <v>1693</v>
      </c>
      <c r="B2121" s="44">
        <v>5</v>
      </c>
      <c r="C2121" s="25" t="s">
        <v>1581</v>
      </c>
      <c r="D2121" s="25" t="s">
        <v>740</v>
      </c>
      <c r="E2121" s="26">
        <v>45876</v>
      </c>
      <c r="F2121" s="26">
        <v>45922</v>
      </c>
      <c r="G2121" s="25" t="s">
        <v>740</v>
      </c>
      <c r="H2121" s="26">
        <v>45950</v>
      </c>
      <c r="I2121" s="26">
        <v>45994</v>
      </c>
      <c r="J2121" s="25"/>
      <c r="K2121" s="25"/>
      <c r="L2121" s="27">
        <v>0</v>
      </c>
      <c r="M2121" s="26" t="s">
        <v>2</v>
      </c>
      <c r="N2121" s="25" t="str" cm="1">
        <f t="array" ref="N2121">_xlfn.IFS(L2121=100%,"выполнено",L2121=0%,"не выполнено",L2121&gt;0%,"в работе",L2121&lt;100%,"в работе")</f>
        <v>не выполнено</v>
      </c>
      <c r="O2121" s="25"/>
      <c r="P2121" s="25"/>
      <c r="Q2121" s="25" t="s">
        <v>1700</v>
      </c>
      <c r="R2121" s="25" t="s">
        <v>291</v>
      </c>
      <c r="S2121" s="48" t="s">
        <v>1708</v>
      </c>
    </row>
    <row r="2122" spans="1:19" x14ac:dyDescent="0.25">
      <c r="A2122" s="47" t="s">
        <v>1693</v>
      </c>
      <c r="B2122" s="44">
        <v>5</v>
      </c>
      <c r="C2122" s="25" t="s">
        <v>1582</v>
      </c>
      <c r="D2122" s="25" t="s">
        <v>47</v>
      </c>
      <c r="E2122" s="26">
        <v>45894</v>
      </c>
      <c r="F2122" s="26">
        <v>45922</v>
      </c>
      <c r="G2122" s="25" t="s">
        <v>47</v>
      </c>
      <c r="H2122" s="26">
        <v>45966</v>
      </c>
      <c r="I2122" s="26">
        <v>45994</v>
      </c>
      <c r="J2122" s="25"/>
      <c r="K2122" s="25"/>
      <c r="L2122" s="27">
        <v>0</v>
      </c>
      <c r="M2122" s="26" t="s">
        <v>2</v>
      </c>
      <c r="N2122" s="25" t="str" cm="1">
        <f t="array" ref="N2122">_xlfn.IFS(L2122=100%,"выполнено",L2122=0%,"не выполнено",L2122&gt;0%,"в работе",L2122&lt;100%,"в работе")</f>
        <v>не выполнено</v>
      </c>
      <c r="O2122" s="25"/>
      <c r="P2122" s="25"/>
      <c r="Q2122" s="25" t="s">
        <v>1700</v>
      </c>
      <c r="R2122" s="25" t="s">
        <v>291</v>
      </c>
      <c r="S2122" s="48" t="s">
        <v>1708</v>
      </c>
    </row>
    <row r="2123" spans="1:19" x14ac:dyDescent="0.25">
      <c r="A2123" s="47" t="s">
        <v>1693</v>
      </c>
      <c r="B2123" s="44">
        <v>5</v>
      </c>
      <c r="C2123" s="25" t="s">
        <v>1583</v>
      </c>
      <c r="D2123" s="25" t="s">
        <v>67</v>
      </c>
      <c r="E2123" s="26">
        <v>45909</v>
      </c>
      <c r="F2123" s="26">
        <v>45922</v>
      </c>
      <c r="G2123" s="25" t="s">
        <v>67</v>
      </c>
      <c r="H2123" s="26">
        <v>45981</v>
      </c>
      <c r="I2123" s="26">
        <v>45994</v>
      </c>
      <c r="J2123" s="25"/>
      <c r="K2123" s="25"/>
      <c r="L2123" s="27">
        <v>0</v>
      </c>
      <c r="M2123" s="26" t="s">
        <v>2</v>
      </c>
      <c r="N2123" s="25" t="str" cm="1">
        <f t="array" ref="N2123">_xlfn.IFS(L2123=100%,"выполнено",L2123=0%,"не выполнено",L2123&gt;0%,"в работе",L2123&lt;100%,"в работе")</f>
        <v>не выполнено</v>
      </c>
      <c r="O2123" s="25"/>
      <c r="P2123" s="25"/>
      <c r="Q2123" s="25" t="s">
        <v>1701</v>
      </c>
      <c r="R2123" s="25" t="s">
        <v>1702</v>
      </c>
      <c r="S2123" s="48" t="s">
        <v>1708</v>
      </c>
    </row>
    <row r="2124" spans="1:19" x14ac:dyDescent="0.25">
      <c r="A2124" s="47" t="s">
        <v>1693</v>
      </c>
      <c r="B2124" s="44">
        <v>4</v>
      </c>
      <c r="C2124" s="25" t="s">
        <v>1385</v>
      </c>
      <c r="D2124" s="25" t="s">
        <v>30</v>
      </c>
      <c r="E2124" s="26">
        <v>45881</v>
      </c>
      <c r="F2124" s="26">
        <v>45922</v>
      </c>
      <c r="G2124" s="25" t="s">
        <v>30</v>
      </c>
      <c r="H2124" s="26">
        <v>45953</v>
      </c>
      <c r="I2124" s="26">
        <v>45994</v>
      </c>
      <c r="J2124" s="25"/>
      <c r="K2124" s="25"/>
      <c r="L2124" s="27">
        <v>0</v>
      </c>
      <c r="M2124" s="26" t="s">
        <v>2</v>
      </c>
      <c r="N2124" s="25" t="str" cm="1">
        <f t="array" ref="N2124">_xlfn.IFS(L2124=100%,"выполнено",L2124=0%,"не выполнено",L2124&gt;0%,"в работе",L2124&lt;100%,"в работе")</f>
        <v>не выполнено</v>
      </c>
      <c r="O2124" s="25"/>
      <c r="P2124" s="25"/>
      <c r="Q2124" s="25" t="s">
        <v>1719</v>
      </c>
      <c r="R2124" s="25" t="s">
        <v>1719</v>
      </c>
      <c r="S2124" s="48" t="s">
        <v>1708</v>
      </c>
    </row>
    <row r="2125" spans="1:19" x14ac:dyDescent="0.25">
      <c r="A2125" s="47" t="s">
        <v>1693</v>
      </c>
      <c r="B2125" s="44">
        <v>5</v>
      </c>
      <c r="C2125" s="25" t="s">
        <v>1584</v>
      </c>
      <c r="D2125" s="25" t="s">
        <v>109</v>
      </c>
      <c r="E2125" s="26">
        <v>45891</v>
      </c>
      <c r="F2125" s="26">
        <v>45922</v>
      </c>
      <c r="G2125" s="25" t="s">
        <v>109</v>
      </c>
      <c r="H2125" s="26">
        <v>45965</v>
      </c>
      <c r="I2125" s="26">
        <v>45994</v>
      </c>
      <c r="J2125" s="25"/>
      <c r="K2125" s="25"/>
      <c r="L2125" s="27">
        <v>0</v>
      </c>
      <c r="M2125" s="26" t="s">
        <v>2</v>
      </c>
      <c r="N2125" s="25" t="str" cm="1">
        <f t="array" ref="N2125">_xlfn.IFS(L2125=100%,"выполнено",L2125=0%,"не выполнено",L2125&gt;0%,"в работе",L2125&lt;100%,"в работе")</f>
        <v>не выполнено</v>
      </c>
      <c r="O2125" s="25"/>
      <c r="P2125" s="25"/>
      <c r="Q2125" s="25" t="s">
        <v>1701</v>
      </c>
      <c r="R2125" s="25" t="s">
        <v>1702</v>
      </c>
      <c r="S2125" s="48" t="s">
        <v>1708</v>
      </c>
    </row>
    <row r="2126" spans="1:19" x14ac:dyDescent="0.25">
      <c r="A2126" s="47" t="s">
        <v>1693</v>
      </c>
      <c r="B2126" s="44">
        <v>5</v>
      </c>
      <c r="C2126" s="25" t="s">
        <v>1585</v>
      </c>
      <c r="D2126" s="25" t="s">
        <v>27</v>
      </c>
      <c r="E2126" s="26">
        <v>45895</v>
      </c>
      <c r="F2126" s="26">
        <v>45922</v>
      </c>
      <c r="G2126" s="25" t="s">
        <v>27</v>
      </c>
      <c r="H2126" s="26">
        <v>45967</v>
      </c>
      <c r="I2126" s="26">
        <v>45994</v>
      </c>
      <c r="J2126" s="25"/>
      <c r="K2126" s="25"/>
      <c r="L2126" s="27">
        <v>0</v>
      </c>
      <c r="M2126" s="26" t="s">
        <v>2</v>
      </c>
      <c r="N2126" s="25" t="str" cm="1">
        <f t="array" ref="N2126">_xlfn.IFS(L2126=100%,"выполнено",L2126=0%,"не выполнено",L2126&gt;0%,"в работе",L2126&lt;100%,"в работе")</f>
        <v>не выполнено</v>
      </c>
      <c r="O2126" s="25"/>
      <c r="P2126" s="25"/>
      <c r="Q2126" s="25" t="s">
        <v>1700</v>
      </c>
      <c r="R2126" s="25" t="s">
        <v>291</v>
      </c>
      <c r="S2126" s="48" t="s">
        <v>1708</v>
      </c>
    </row>
    <row r="2127" spans="1:19" x14ac:dyDescent="0.25">
      <c r="A2127" s="47" t="s">
        <v>1693</v>
      </c>
      <c r="B2127" s="44">
        <v>5</v>
      </c>
      <c r="C2127" s="25" t="s">
        <v>1586</v>
      </c>
      <c r="D2127" s="25" t="s">
        <v>30</v>
      </c>
      <c r="E2127" s="26">
        <v>45881</v>
      </c>
      <c r="F2127" s="26">
        <v>45922</v>
      </c>
      <c r="G2127" s="25" t="s">
        <v>30</v>
      </c>
      <c r="H2127" s="26">
        <v>45953</v>
      </c>
      <c r="I2127" s="26">
        <v>45994</v>
      </c>
      <c r="J2127" s="25"/>
      <c r="K2127" s="25"/>
      <c r="L2127" s="27">
        <v>0</v>
      </c>
      <c r="M2127" s="26" t="s">
        <v>2</v>
      </c>
      <c r="N2127" s="25" t="str" cm="1">
        <f t="array" ref="N2127">_xlfn.IFS(L2127=100%,"выполнено",L2127=0%,"не выполнено",L2127&gt;0%,"в работе",L2127&lt;100%,"в работе")</f>
        <v>не выполнено</v>
      </c>
      <c r="O2127" s="25"/>
      <c r="P2127" s="25"/>
      <c r="Q2127" s="25" t="s">
        <v>1696</v>
      </c>
      <c r="R2127" s="25" t="s">
        <v>204</v>
      </c>
      <c r="S2127" s="48" t="s">
        <v>1708</v>
      </c>
    </row>
    <row r="2128" spans="1:19" x14ac:dyDescent="0.25">
      <c r="A2128" s="47" t="s">
        <v>1693</v>
      </c>
      <c r="B2128" s="44">
        <v>5</v>
      </c>
      <c r="C2128" s="25" t="s">
        <v>1587</v>
      </c>
      <c r="D2128" s="25" t="s">
        <v>30</v>
      </c>
      <c r="E2128" s="26">
        <v>45881</v>
      </c>
      <c r="F2128" s="26">
        <v>45922</v>
      </c>
      <c r="G2128" s="25" t="s">
        <v>30</v>
      </c>
      <c r="H2128" s="26">
        <v>45953</v>
      </c>
      <c r="I2128" s="26">
        <v>45994</v>
      </c>
      <c r="J2128" s="25"/>
      <c r="K2128" s="25"/>
      <c r="L2128" s="27">
        <v>0</v>
      </c>
      <c r="M2128" s="26" t="s">
        <v>2</v>
      </c>
      <c r="N2128" s="25" t="str" cm="1">
        <f t="array" ref="N2128">_xlfn.IFS(L2128=100%,"выполнено",L2128=0%,"не выполнено",L2128&gt;0%,"в работе",L2128&lt;100%,"в работе")</f>
        <v>не выполнено</v>
      </c>
      <c r="O2128" s="25"/>
      <c r="P2128" s="25"/>
      <c r="Q2128" s="25" t="s">
        <v>1696</v>
      </c>
      <c r="R2128" s="25" t="s">
        <v>204</v>
      </c>
      <c r="S2128" s="48" t="s">
        <v>1708</v>
      </c>
    </row>
    <row r="2129" spans="1:19" x14ac:dyDescent="0.25">
      <c r="A2129" s="47" t="s">
        <v>1693</v>
      </c>
      <c r="B2129" s="44">
        <v>5</v>
      </c>
      <c r="C2129" s="25" t="s">
        <v>1588</v>
      </c>
      <c r="D2129" s="25" t="s">
        <v>30</v>
      </c>
      <c r="E2129" s="26">
        <v>45881</v>
      </c>
      <c r="F2129" s="26">
        <v>45922</v>
      </c>
      <c r="G2129" s="25" t="s">
        <v>30</v>
      </c>
      <c r="H2129" s="26">
        <v>45953</v>
      </c>
      <c r="I2129" s="26">
        <v>45994</v>
      </c>
      <c r="J2129" s="25"/>
      <c r="K2129" s="25"/>
      <c r="L2129" s="27">
        <v>0</v>
      </c>
      <c r="M2129" s="26" t="s">
        <v>2</v>
      </c>
      <c r="N2129" s="25" t="str" cm="1">
        <f t="array" ref="N2129">_xlfn.IFS(L2129=100%,"выполнено",L2129=0%,"не выполнено",L2129&gt;0%,"в работе",L2129&lt;100%,"в работе")</f>
        <v>не выполнено</v>
      </c>
      <c r="O2129" s="25"/>
      <c r="P2129" s="25"/>
      <c r="Q2129" s="25" t="s">
        <v>1696</v>
      </c>
      <c r="R2129" s="25" t="s">
        <v>204</v>
      </c>
      <c r="S2129" s="48" t="s">
        <v>1708</v>
      </c>
    </row>
    <row r="2130" spans="1:19" x14ac:dyDescent="0.25">
      <c r="A2130" s="47" t="s">
        <v>1693</v>
      </c>
      <c r="B2130" s="44">
        <v>4</v>
      </c>
      <c r="C2130" s="25" t="s">
        <v>1589</v>
      </c>
      <c r="D2130" s="25" t="s">
        <v>38</v>
      </c>
      <c r="E2130" s="26">
        <v>45890</v>
      </c>
      <c r="F2130" s="26">
        <v>45922</v>
      </c>
      <c r="G2130" s="25" t="s">
        <v>38</v>
      </c>
      <c r="H2130" s="26">
        <v>45964</v>
      </c>
      <c r="I2130" s="26">
        <v>45994</v>
      </c>
      <c r="J2130" s="25"/>
      <c r="K2130" s="25"/>
      <c r="L2130" s="27">
        <v>0</v>
      </c>
      <c r="M2130" s="26" t="s">
        <v>2</v>
      </c>
      <c r="N2130" s="25" t="str" cm="1">
        <f t="array" ref="N2130">_xlfn.IFS(L2130=100%,"выполнено",L2130=0%,"не выполнено",L2130&gt;0%,"в работе",L2130&lt;100%,"в работе")</f>
        <v>не выполнено</v>
      </c>
      <c r="O2130" s="25"/>
      <c r="P2130" s="25"/>
      <c r="Q2130" s="25" t="s">
        <v>465</v>
      </c>
      <c r="R2130" s="25" t="s">
        <v>465</v>
      </c>
      <c r="S2130" s="48" t="s">
        <v>1708</v>
      </c>
    </row>
    <row r="2131" spans="1:19" x14ac:dyDescent="0.25">
      <c r="A2131" s="47" t="s">
        <v>1693</v>
      </c>
      <c r="B2131" s="44">
        <v>5</v>
      </c>
      <c r="C2131" s="25" t="s">
        <v>1590</v>
      </c>
      <c r="D2131" s="25" t="s">
        <v>38</v>
      </c>
      <c r="E2131" s="26">
        <v>45890</v>
      </c>
      <c r="F2131" s="26">
        <v>45922</v>
      </c>
      <c r="G2131" s="25" t="s">
        <v>38</v>
      </c>
      <c r="H2131" s="26">
        <v>45964</v>
      </c>
      <c r="I2131" s="26">
        <v>45994</v>
      </c>
      <c r="J2131" s="25"/>
      <c r="K2131" s="25"/>
      <c r="L2131" s="27">
        <v>0</v>
      </c>
      <c r="M2131" s="26" t="s">
        <v>2</v>
      </c>
      <c r="N2131" s="25" t="str" cm="1">
        <f t="array" ref="N2131">_xlfn.IFS(L2131=100%,"выполнено",L2131=0%,"не выполнено",L2131&gt;0%,"в работе",L2131&lt;100%,"в работе")</f>
        <v>не выполнено</v>
      </c>
      <c r="O2131" s="25"/>
      <c r="P2131" s="25"/>
      <c r="Q2131" s="25" t="s">
        <v>1701</v>
      </c>
      <c r="R2131" s="25" t="s">
        <v>1702</v>
      </c>
      <c r="S2131" s="48" t="s">
        <v>1708</v>
      </c>
    </row>
    <row r="2132" spans="1:19" x14ac:dyDescent="0.25">
      <c r="A2132" s="47" t="s">
        <v>1693</v>
      </c>
      <c r="B2132" s="44">
        <v>5</v>
      </c>
      <c r="C2132" s="25" t="s">
        <v>1591</v>
      </c>
      <c r="D2132" s="25" t="s">
        <v>38</v>
      </c>
      <c r="E2132" s="26">
        <v>45890</v>
      </c>
      <c r="F2132" s="26">
        <v>45922</v>
      </c>
      <c r="G2132" s="25" t="s">
        <v>38</v>
      </c>
      <c r="H2132" s="26">
        <v>45964</v>
      </c>
      <c r="I2132" s="26">
        <v>45994</v>
      </c>
      <c r="J2132" s="25"/>
      <c r="K2132" s="25"/>
      <c r="L2132" s="27">
        <v>0</v>
      </c>
      <c r="M2132" s="26" t="s">
        <v>2</v>
      </c>
      <c r="N2132" s="25" t="str" cm="1">
        <f t="array" ref="N2132">_xlfn.IFS(L2132=100%,"выполнено",L2132=0%,"не выполнено",L2132&gt;0%,"в работе",L2132&lt;100%,"в работе")</f>
        <v>не выполнено</v>
      </c>
      <c r="O2132" s="25"/>
      <c r="P2132" s="25"/>
      <c r="Q2132" s="25" t="s">
        <v>1700</v>
      </c>
      <c r="R2132" s="25" t="s">
        <v>291</v>
      </c>
      <c r="S2132" s="48" t="s">
        <v>1708</v>
      </c>
    </row>
    <row r="2133" spans="1:19" x14ac:dyDescent="0.25">
      <c r="A2133" s="47" t="s">
        <v>1693</v>
      </c>
      <c r="B2133" s="44">
        <v>4</v>
      </c>
      <c r="C2133" s="25" t="s">
        <v>1592</v>
      </c>
      <c r="D2133" s="25" t="s">
        <v>41</v>
      </c>
      <c r="E2133" s="26">
        <v>45888</v>
      </c>
      <c r="F2133" s="26">
        <v>45922</v>
      </c>
      <c r="G2133" s="25" t="s">
        <v>41</v>
      </c>
      <c r="H2133" s="26">
        <v>45960</v>
      </c>
      <c r="I2133" s="26">
        <v>45994</v>
      </c>
      <c r="J2133" s="25"/>
      <c r="K2133" s="25"/>
      <c r="L2133" s="27">
        <v>0</v>
      </c>
      <c r="M2133" s="26" t="s">
        <v>2</v>
      </c>
      <c r="N2133" s="25" t="str" cm="1">
        <f t="array" ref="N2133">_xlfn.IFS(L2133=100%,"выполнено",L2133=0%,"не выполнено",L2133&gt;0%,"в работе",L2133&lt;100%,"в работе")</f>
        <v>не выполнено</v>
      </c>
      <c r="O2133" s="25"/>
      <c r="P2133" s="25"/>
      <c r="Q2133" s="25" t="s">
        <v>1719</v>
      </c>
      <c r="R2133" s="25" t="s">
        <v>1719</v>
      </c>
      <c r="S2133" s="48" t="s">
        <v>1708</v>
      </c>
    </row>
    <row r="2134" spans="1:19" x14ac:dyDescent="0.25">
      <c r="A2134" s="47" t="s">
        <v>1693</v>
      </c>
      <c r="B2134" s="44">
        <v>5</v>
      </c>
      <c r="C2134" s="25" t="s">
        <v>1593</v>
      </c>
      <c r="D2134" s="25" t="s">
        <v>41</v>
      </c>
      <c r="E2134" s="26">
        <v>45888</v>
      </c>
      <c r="F2134" s="26">
        <v>45922</v>
      </c>
      <c r="G2134" s="25" t="s">
        <v>41</v>
      </c>
      <c r="H2134" s="26">
        <v>45960</v>
      </c>
      <c r="I2134" s="26">
        <v>45994</v>
      </c>
      <c r="J2134" s="25"/>
      <c r="K2134" s="25"/>
      <c r="L2134" s="27">
        <v>0</v>
      </c>
      <c r="M2134" s="26" t="s">
        <v>2</v>
      </c>
      <c r="N2134" s="25" t="str" cm="1">
        <f t="array" ref="N2134">_xlfn.IFS(L2134=100%,"выполнено",L2134=0%,"не выполнено",L2134&gt;0%,"в работе",L2134&lt;100%,"в работе")</f>
        <v>не выполнено</v>
      </c>
      <c r="O2134" s="25"/>
      <c r="P2134" s="25"/>
      <c r="Q2134" s="25" t="s">
        <v>1701</v>
      </c>
      <c r="R2134" s="25" t="s">
        <v>1702</v>
      </c>
      <c r="S2134" s="48" t="s">
        <v>1708</v>
      </c>
    </row>
    <row r="2135" spans="1:19" x14ac:dyDescent="0.25">
      <c r="A2135" s="47" t="s">
        <v>1693</v>
      </c>
      <c r="B2135" s="44">
        <v>5</v>
      </c>
      <c r="C2135" s="25" t="s">
        <v>1594</v>
      </c>
      <c r="D2135" s="25" t="s">
        <v>41</v>
      </c>
      <c r="E2135" s="26">
        <v>45888</v>
      </c>
      <c r="F2135" s="26">
        <v>45922</v>
      </c>
      <c r="G2135" s="25" t="s">
        <v>41</v>
      </c>
      <c r="H2135" s="26">
        <v>45960</v>
      </c>
      <c r="I2135" s="26">
        <v>45994</v>
      </c>
      <c r="J2135" s="25"/>
      <c r="K2135" s="25"/>
      <c r="L2135" s="27">
        <v>0</v>
      </c>
      <c r="M2135" s="26" t="s">
        <v>2</v>
      </c>
      <c r="N2135" s="25" t="str" cm="1">
        <f t="array" ref="N2135">_xlfn.IFS(L2135=100%,"выполнено",L2135=0%,"не выполнено",L2135&gt;0%,"в работе",L2135&lt;100%,"в работе")</f>
        <v>не выполнено</v>
      </c>
      <c r="O2135" s="25"/>
      <c r="P2135" s="25"/>
      <c r="Q2135" s="25" t="s">
        <v>1700</v>
      </c>
      <c r="R2135" s="25" t="s">
        <v>291</v>
      </c>
      <c r="S2135" s="48" t="s">
        <v>1708</v>
      </c>
    </row>
    <row r="2136" spans="1:19" x14ac:dyDescent="0.25">
      <c r="A2136" s="47" t="s">
        <v>1693</v>
      </c>
      <c r="B2136" s="44">
        <v>5</v>
      </c>
      <c r="C2136" s="25" t="s">
        <v>1595</v>
      </c>
      <c r="D2136" s="25" t="s">
        <v>41</v>
      </c>
      <c r="E2136" s="26">
        <v>45888</v>
      </c>
      <c r="F2136" s="26">
        <v>45922</v>
      </c>
      <c r="G2136" s="25" t="s">
        <v>41</v>
      </c>
      <c r="H2136" s="26">
        <v>45960</v>
      </c>
      <c r="I2136" s="26">
        <v>45994</v>
      </c>
      <c r="J2136" s="25"/>
      <c r="K2136" s="25"/>
      <c r="L2136" s="27">
        <v>0</v>
      </c>
      <c r="M2136" s="26" t="s">
        <v>2</v>
      </c>
      <c r="N2136" s="25" t="str" cm="1">
        <f t="array" ref="N2136">_xlfn.IFS(L2136=100%,"выполнено",L2136=0%,"не выполнено",L2136&gt;0%,"в работе",L2136&lt;100%,"в работе")</f>
        <v>не выполнено</v>
      </c>
      <c r="O2136" s="25"/>
      <c r="P2136" s="25"/>
      <c r="Q2136" s="25" t="s">
        <v>1696</v>
      </c>
      <c r="R2136" s="25" t="s">
        <v>204</v>
      </c>
      <c r="S2136" s="48" t="s">
        <v>1708</v>
      </c>
    </row>
    <row r="2137" spans="1:19" x14ac:dyDescent="0.25">
      <c r="A2137" s="47" t="s">
        <v>1693</v>
      </c>
      <c r="B2137" s="44">
        <v>5</v>
      </c>
      <c r="C2137" s="25" t="s">
        <v>1596</v>
      </c>
      <c r="D2137" s="25" t="s">
        <v>41</v>
      </c>
      <c r="E2137" s="26">
        <v>45888</v>
      </c>
      <c r="F2137" s="26">
        <v>45922</v>
      </c>
      <c r="G2137" s="25" t="s">
        <v>41</v>
      </c>
      <c r="H2137" s="26">
        <v>45960</v>
      </c>
      <c r="I2137" s="26">
        <v>45994</v>
      </c>
      <c r="J2137" s="25"/>
      <c r="K2137" s="25"/>
      <c r="L2137" s="27">
        <v>0</v>
      </c>
      <c r="M2137" s="26" t="s">
        <v>2</v>
      </c>
      <c r="N2137" s="25" t="str" cm="1">
        <f t="array" ref="N2137">_xlfn.IFS(L2137=100%,"выполнено",L2137=0%,"не выполнено",L2137&gt;0%,"в работе",L2137&lt;100%,"в работе")</f>
        <v>не выполнено</v>
      </c>
      <c r="O2137" s="25"/>
      <c r="P2137" s="25"/>
      <c r="Q2137" s="25" t="s">
        <v>1696</v>
      </c>
      <c r="R2137" s="25" t="s">
        <v>204</v>
      </c>
      <c r="S2137" s="48" t="s">
        <v>1708</v>
      </c>
    </row>
    <row r="2138" spans="1:19" x14ac:dyDescent="0.25">
      <c r="A2138" s="47" t="s">
        <v>1693</v>
      </c>
      <c r="B2138" s="44">
        <v>5</v>
      </c>
      <c r="C2138" s="25" t="s">
        <v>1597</v>
      </c>
      <c r="D2138" s="25" t="s">
        <v>41</v>
      </c>
      <c r="E2138" s="26">
        <v>45888</v>
      </c>
      <c r="F2138" s="26">
        <v>45922</v>
      </c>
      <c r="G2138" s="25" t="s">
        <v>41</v>
      </c>
      <c r="H2138" s="26">
        <v>45960</v>
      </c>
      <c r="I2138" s="26">
        <v>45994</v>
      </c>
      <c r="J2138" s="25"/>
      <c r="K2138" s="25"/>
      <c r="L2138" s="27">
        <v>0</v>
      </c>
      <c r="M2138" s="26" t="s">
        <v>2</v>
      </c>
      <c r="N2138" s="25" t="str" cm="1">
        <f t="array" ref="N2138">_xlfn.IFS(L2138=100%,"выполнено",L2138=0%,"не выполнено",L2138&gt;0%,"в работе",L2138&lt;100%,"в работе")</f>
        <v>не выполнено</v>
      </c>
      <c r="O2138" s="25"/>
      <c r="P2138" s="25"/>
      <c r="Q2138" s="25" t="s">
        <v>1696</v>
      </c>
      <c r="R2138" s="25" t="s">
        <v>204</v>
      </c>
      <c r="S2138" s="48" t="s">
        <v>1708</v>
      </c>
    </row>
    <row r="2139" spans="1:19" x14ac:dyDescent="0.25">
      <c r="A2139" s="47" t="s">
        <v>1693</v>
      </c>
      <c r="B2139" s="44">
        <v>4</v>
      </c>
      <c r="C2139" s="25" t="s">
        <v>1381</v>
      </c>
      <c r="D2139" s="25" t="s">
        <v>27</v>
      </c>
      <c r="E2139" s="26">
        <v>45895</v>
      </c>
      <c r="F2139" s="26">
        <v>45922</v>
      </c>
      <c r="G2139" s="25" t="s">
        <v>27</v>
      </c>
      <c r="H2139" s="26">
        <v>45967</v>
      </c>
      <c r="I2139" s="26">
        <v>45994</v>
      </c>
      <c r="J2139" s="25"/>
      <c r="K2139" s="25"/>
      <c r="L2139" s="27">
        <v>0</v>
      </c>
      <c r="M2139" s="26" t="s">
        <v>2</v>
      </c>
      <c r="N2139" s="25" t="str" cm="1">
        <f t="array" ref="N2139">_xlfn.IFS(L2139=100%,"выполнено",L2139=0%,"не выполнено",L2139&gt;0%,"в работе",L2139&lt;100%,"в работе")</f>
        <v>не выполнено</v>
      </c>
      <c r="O2139" s="25"/>
      <c r="P2139" s="25"/>
      <c r="Q2139" s="25" t="s">
        <v>1719</v>
      </c>
      <c r="R2139" s="25" t="s">
        <v>1719</v>
      </c>
      <c r="S2139" s="48" t="s">
        <v>1708</v>
      </c>
    </row>
    <row r="2140" spans="1:19" x14ac:dyDescent="0.25">
      <c r="A2140" s="47" t="s">
        <v>1693</v>
      </c>
      <c r="B2140" s="44">
        <v>5</v>
      </c>
      <c r="C2140" s="25" t="s">
        <v>1598</v>
      </c>
      <c r="D2140" s="25" t="s">
        <v>27</v>
      </c>
      <c r="E2140" s="26">
        <v>45895</v>
      </c>
      <c r="F2140" s="26">
        <v>45922</v>
      </c>
      <c r="G2140" s="25" t="s">
        <v>27</v>
      </c>
      <c r="H2140" s="26">
        <v>45967</v>
      </c>
      <c r="I2140" s="26">
        <v>45994</v>
      </c>
      <c r="J2140" s="25"/>
      <c r="K2140" s="25"/>
      <c r="L2140" s="27">
        <v>0</v>
      </c>
      <c r="M2140" s="26" t="s">
        <v>2</v>
      </c>
      <c r="N2140" s="25" t="str" cm="1">
        <f t="array" ref="N2140">_xlfn.IFS(L2140=100%,"выполнено",L2140=0%,"не выполнено",L2140&gt;0%,"в работе",L2140&lt;100%,"в работе")</f>
        <v>не выполнено</v>
      </c>
      <c r="O2140" s="25"/>
      <c r="P2140" s="25"/>
      <c r="Q2140" s="25" t="s">
        <v>1698</v>
      </c>
      <c r="R2140" s="25" t="s">
        <v>1699</v>
      </c>
      <c r="S2140" s="48" t="s">
        <v>1708</v>
      </c>
    </row>
    <row r="2141" spans="1:19" x14ac:dyDescent="0.25">
      <c r="A2141" s="47" t="s">
        <v>1693</v>
      </c>
      <c r="B2141" s="44">
        <v>5</v>
      </c>
      <c r="C2141" s="25" t="s">
        <v>1599</v>
      </c>
      <c r="D2141" s="25" t="s">
        <v>27</v>
      </c>
      <c r="E2141" s="26">
        <v>45895</v>
      </c>
      <c r="F2141" s="26">
        <v>45922</v>
      </c>
      <c r="G2141" s="25" t="s">
        <v>27</v>
      </c>
      <c r="H2141" s="26">
        <v>45967</v>
      </c>
      <c r="I2141" s="26">
        <v>45994</v>
      </c>
      <c r="J2141" s="25"/>
      <c r="K2141" s="25"/>
      <c r="L2141" s="27">
        <v>0</v>
      </c>
      <c r="M2141" s="26" t="s">
        <v>2</v>
      </c>
      <c r="N2141" s="25" t="str" cm="1">
        <f t="array" ref="N2141">_xlfn.IFS(L2141=100%,"выполнено",L2141=0%,"не выполнено",L2141&gt;0%,"в работе",L2141&lt;100%,"в работе")</f>
        <v>не выполнено</v>
      </c>
      <c r="O2141" s="25"/>
      <c r="P2141" s="25"/>
      <c r="Q2141" s="25" t="s">
        <v>1700</v>
      </c>
      <c r="R2141" s="25" t="s">
        <v>291</v>
      </c>
      <c r="S2141" s="48" t="s">
        <v>1708</v>
      </c>
    </row>
    <row r="2142" spans="1:19" x14ac:dyDescent="0.25">
      <c r="A2142" s="47" t="s">
        <v>1693</v>
      </c>
      <c r="B2142" s="44">
        <v>5</v>
      </c>
      <c r="C2142" s="25" t="s">
        <v>1600</v>
      </c>
      <c r="D2142" s="25" t="s">
        <v>27</v>
      </c>
      <c r="E2142" s="26">
        <v>45895</v>
      </c>
      <c r="F2142" s="26">
        <v>45922</v>
      </c>
      <c r="G2142" s="25" t="s">
        <v>27</v>
      </c>
      <c r="H2142" s="26">
        <v>45967</v>
      </c>
      <c r="I2142" s="26">
        <v>45994</v>
      </c>
      <c r="J2142" s="25"/>
      <c r="K2142" s="25"/>
      <c r="L2142" s="27">
        <v>0</v>
      </c>
      <c r="M2142" s="26" t="s">
        <v>2</v>
      </c>
      <c r="N2142" s="25" t="str" cm="1">
        <f t="array" ref="N2142">_xlfn.IFS(L2142=100%,"выполнено",L2142=0%,"не выполнено",L2142&gt;0%,"в работе",L2142&lt;100%,"в работе")</f>
        <v>не выполнено</v>
      </c>
      <c r="O2142" s="25"/>
      <c r="P2142" s="25"/>
      <c r="Q2142" s="25" t="s">
        <v>1696</v>
      </c>
      <c r="R2142" s="25" t="s">
        <v>204</v>
      </c>
      <c r="S2142" s="48" t="s">
        <v>1708</v>
      </c>
    </row>
    <row r="2143" spans="1:19" x14ac:dyDescent="0.25">
      <c r="A2143" s="47" t="s">
        <v>1693</v>
      </c>
      <c r="B2143" s="44">
        <v>4</v>
      </c>
      <c r="C2143" s="25" t="s">
        <v>1412</v>
      </c>
      <c r="D2143" s="25" t="s">
        <v>109</v>
      </c>
      <c r="E2143" s="26">
        <v>45891</v>
      </c>
      <c r="F2143" s="26">
        <v>45922</v>
      </c>
      <c r="G2143" s="25" t="s">
        <v>109</v>
      </c>
      <c r="H2143" s="26">
        <v>45965</v>
      </c>
      <c r="I2143" s="26">
        <v>45994</v>
      </c>
      <c r="J2143" s="25"/>
      <c r="K2143" s="25"/>
      <c r="L2143" s="27">
        <v>0</v>
      </c>
      <c r="M2143" s="26" t="s">
        <v>2</v>
      </c>
      <c r="N2143" s="25" t="str" cm="1">
        <f t="array" ref="N2143">_xlfn.IFS(L2143=100%,"выполнено",L2143=0%,"не выполнено",L2143&gt;0%,"в работе",L2143&lt;100%,"в работе")</f>
        <v>не выполнено</v>
      </c>
      <c r="O2143" s="25"/>
      <c r="P2143" s="25"/>
      <c r="Q2143" s="25" t="s">
        <v>465</v>
      </c>
      <c r="R2143" s="25" t="s">
        <v>465</v>
      </c>
      <c r="S2143" s="48" t="s">
        <v>1708</v>
      </c>
    </row>
    <row r="2144" spans="1:19" x14ac:dyDescent="0.25">
      <c r="A2144" s="47" t="s">
        <v>1693</v>
      </c>
      <c r="B2144" s="44">
        <v>5</v>
      </c>
      <c r="C2144" s="25" t="s">
        <v>1601</v>
      </c>
      <c r="D2144" s="25" t="s">
        <v>109</v>
      </c>
      <c r="E2144" s="26">
        <v>45891</v>
      </c>
      <c r="F2144" s="26">
        <v>45922</v>
      </c>
      <c r="G2144" s="25" t="s">
        <v>109</v>
      </c>
      <c r="H2144" s="26">
        <v>45965</v>
      </c>
      <c r="I2144" s="26">
        <v>45994</v>
      </c>
      <c r="J2144" s="25"/>
      <c r="K2144" s="25"/>
      <c r="L2144" s="27">
        <v>0</v>
      </c>
      <c r="M2144" s="26" t="s">
        <v>2</v>
      </c>
      <c r="N2144" s="25" t="str" cm="1">
        <f t="array" ref="N2144">_xlfn.IFS(L2144=100%,"выполнено",L2144=0%,"не выполнено",L2144&gt;0%,"в работе",L2144&lt;100%,"в работе")</f>
        <v>не выполнено</v>
      </c>
      <c r="O2144" s="25"/>
      <c r="P2144" s="25"/>
      <c r="Q2144" s="25" t="s">
        <v>1696</v>
      </c>
      <c r="R2144" s="25" t="s">
        <v>204</v>
      </c>
      <c r="S2144" s="48" t="s">
        <v>1708</v>
      </c>
    </row>
    <row r="2145" spans="1:19" x14ac:dyDescent="0.25">
      <c r="A2145" s="47" t="s">
        <v>1693</v>
      </c>
      <c r="B2145" s="44">
        <v>5</v>
      </c>
      <c r="C2145" s="25" t="s">
        <v>1602</v>
      </c>
      <c r="D2145" s="25" t="s">
        <v>109</v>
      </c>
      <c r="E2145" s="26">
        <v>45891</v>
      </c>
      <c r="F2145" s="26">
        <v>45922</v>
      </c>
      <c r="G2145" s="25" t="s">
        <v>109</v>
      </c>
      <c r="H2145" s="26">
        <v>45965</v>
      </c>
      <c r="I2145" s="26">
        <v>45994</v>
      </c>
      <c r="J2145" s="25"/>
      <c r="K2145" s="25"/>
      <c r="L2145" s="27">
        <v>0</v>
      </c>
      <c r="M2145" s="26" t="s">
        <v>2</v>
      </c>
      <c r="N2145" s="25" t="str" cm="1">
        <f t="array" ref="N2145">_xlfn.IFS(L2145=100%,"выполнено",L2145=0%,"не выполнено",L2145&gt;0%,"в работе",L2145&lt;100%,"в работе")</f>
        <v>не выполнено</v>
      </c>
      <c r="O2145" s="25"/>
      <c r="P2145" s="25"/>
      <c r="Q2145" s="25" t="s">
        <v>1700</v>
      </c>
      <c r="R2145" s="25" t="s">
        <v>291</v>
      </c>
      <c r="S2145" s="48" t="s">
        <v>1708</v>
      </c>
    </row>
    <row r="2146" spans="1:19" x14ac:dyDescent="0.25">
      <c r="A2146" s="47" t="s">
        <v>1693</v>
      </c>
      <c r="B2146" s="44">
        <v>4</v>
      </c>
      <c r="C2146" s="25" t="s">
        <v>1415</v>
      </c>
      <c r="D2146" s="25" t="s">
        <v>109</v>
      </c>
      <c r="E2146" s="26">
        <v>45891</v>
      </c>
      <c r="F2146" s="26">
        <v>45922</v>
      </c>
      <c r="G2146" s="25" t="s">
        <v>109</v>
      </c>
      <c r="H2146" s="26">
        <v>45965</v>
      </c>
      <c r="I2146" s="26">
        <v>45994</v>
      </c>
      <c r="J2146" s="25"/>
      <c r="K2146" s="25"/>
      <c r="L2146" s="27">
        <v>0</v>
      </c>
      <c r="M2146" s="26" t="s">
        <v>2</v>
      </c>
      <c r="N2146" s="25" t="str" cm="1">
        <f t="array" ref="N2146">_xlfn.IFS(L2146=100%,"выполнено",L2146=0%,"не выполнено",L2146&gt;0%,"в работе",L2146&lt;100%,"в работе")</f>
        <v>не выполнено</v>
      </c>
      <c r="O2146" s="25"/>
      <c r="P2146" s="25"/>
      <c r="Q2146" s="25" t="s">
        <v>1696</v>
      </c>
      <c r="R2146" s="25" t="s">
        <v>204</v>
      </c>
      <c r="S2146" s="48" t="s">
        <v>1708</v>
      </c>
    </row>
    <row r="2147" spans="1:19" x14ac:dyDescent="0.25">
      <c r="A2147" s="47" t="s">
        <v>1693</v>
      </c>
      <c r="B2147" s="44">
        <v>5</v>
      </c>
      <c r="C2147" s="25" t="s">
        <v>1603</v>
      </c>
      <c r="D2147" s="25" t="s">
        <v>109</v>
      </c>
      <c r="E2147" s="26">
        <v>45891</v>
      </c>
      <c r="F2147" s="26">
        <v>45922</v>
      </c>
      <c r="G2147" s="25" t="s">
        <v>109</v>
      </c>
      <c r="H2147" s="26">
        <v>45965</v>
      </c>
      <c r="I2147" s="26">
        <v>45994</v>
      </c>
      <c r="J2147" s="25"/>
      <c r="K2147" s="25"/>
      <c r="L2147" s="27">
        <v>0</v>
      </c>
      <c r="M2147" s="26" t="s">
        <v>2</v>
      </c>
      <c r="N2147" s="25" t="str" cm="1">
        <f t="array" ref="N2147">_xlfn.IFS(L2147=100%,"выполнено",L2147=0%,"не выполнено",L2147&gt;0%,"в работе",L2147&lt;100%,"в работе")</f>
        <v>не выполнено</v>
      </c>
      <c r="O2147" s="25"/>
      <c r="P2147" s="25"/>
      <c r="Q2147" s="25" t="s">
        <v>1696</v>
      </c>
      <c r="R2147" s="25" t="s">
        <v>204</v>
      </c>
      <c r="S2147" s="48" t="s">
        <v>1708</v>
      </c>
    </row>
    <row r="2148" spans="1:19" x14ac:dyDescent="0.25">
      <c r="A2148" s="47" t="s">
        <v>1693</v>
      </c>
      <c r="B2148" s="44">
        <v>5</v>
      </c>
      <c r="C2148" s="25" t="s">
        <v>1604</v>
      </c>
      <c r="D2148" s="25" t="s">
        <v>109</v>
      </c>
      <c r="E2148" s="26">
        <v>45891</v>
      </c>
      <c r="F2148" s="26">
        <v>45922</v>
      </c>
      <c r="G2148" s="25" t="s">
        <v>109</v>
      </c>
      <c r="H2148" s="26">
        <v>45965</v>
      </c>
      <c r="I2148" s="26">
        <v>45994</v>
      </c>
      <c r="J2148" s="25"/>
      <c r="K2148" s="25"/>
      <c r="L2148" s="27">
        <v>0</v>
      </c>
      <c r="M2148" s="26" t="s">
        <v>2</v>
      </c>
      <c r="N2148" s="25" t="str" cm="1">
        <f t="array" ref="N2148">_xlfn.IFS(L2148=100%,"выполнено",L2148=0%,"не выполнено",L2148&gt;0%,"в работе",L2148&lt;100%,"в работе")</f>
        <v>не выполнено</v>
      </c>
      <c r="O2148" s="25"/>
      <c r="P2148" s="25"/>
      <c r="Q2148" s="25" t="s">
        <v>1700</v>
      </c>
      <c r="R2148" s="25" t="s">
        <v>291</v>
      </c>
      <c r="S2148" s="48" t="s">
        <v>1708</v>
      </c>
    </row>
    <row r="2149" spans="1:19" x14ac:dyDescent="0.25">
      <c r="A2149" s="47" t="s">
        <v>1693</v>
      </c>
      <c r="B2149" s="44">
        <v>3</v>
      </c>
      <c r="C2149" s="25" t="s">
        <v>1605</v>
      </c>
      <c r="D2149" s="25" t="s">
        <v>10</v>
      </c>
      <c r="E2149" s="26">
        <v>45755</v>
      </c>
      <c r="F2149" s="26">
        <v>45922</v>
      </c>
      <c r="G2149" s="25" t="s">
        <v>10</v>
      </c>
      <c r="H2149" s="26">
        <v>45834</v>
      </c>
      <c r="I2149" s="26">
        <v>46001</v>
      </c>
      <c r="J2149" s="25"/>
      <c r="K2149" s="25"/>
      <c r="L2149" s="27">
        <v>0</v>
      </c>
      <c r="M2149" s="26" t="s">
        <v>2</v>
      </c>
      <c r="N2149" s="25" t="str" cm="1">
        <f t="array" ref="N2149">_xlfn.IFS(L2149=100%,"выполнено",L2149=0%,"не выполнено",L2149&gt;0%,"в работе",L2149&lt;100%,"в работе")</f>
        <v>не выполнено</v>
      </c>
      <c r="O2149" s="25"/>
      <c r="P2149" s="25"/>
      <c r="Q2149" s="25" t="s">
        <v>1719</v>
      </c>
      <c r="R2149" s="25" t="s">
        <v>1719</v>
      </c>
      <c r="S2149" s="48" t="s">
        <v>1708</v>
      </c>
    </row>
    <row r="2150" spans="1:19" x14ac:dyDescent="0.25">
      <c r="A2150" s="47" t="s">
        <v>1693</v>
      </c>
      <c r="B2150" s="44">
        <v>4</v>
      </c>
      <c r="C2150" s="25" t="s">
        <v>1606</v>
      </c>
      <c r="D2150" s="25" t="s">
        <v>10</v>
      </c>
      <c r="E2150" s="26">
        <v>45755</v>
      </c>
      <c r="F2150" s="26">
        <v>45922</v>
      </c>
      <c r="G2150" s="25" t="s">
        <v>10</v>
      </c>
      <c r="H2150" s="26">
        <v>45834</v>
      </c>
      <c r="I2150" s="26">
        <v>46001</v>
      </c>
      <c r="J2150" s="25"/>
      <c r="K2150" s="25"/>
      <c r="L2150" s="27">
        <v>0</v>
      </c>
      <c r="M2150" s="26" t="s">
        <v>2</v>
      </c>
      <c r="N2150" s="25" t="str" cm="1">
        <f t="array" ref="N2150">_xlfn.IFS(L2150=100%,"выполнено",L2150=0%,"не выполнено",L2150&gt;0%,"в работе",L2150&lt;100%,"в работе")</f>
        <v>не выполнено</v>
      </c>
      <c r="O2150" s="25"/>
      <c r="P2150" s="25"/>
      <c r="Q2150" s="25" t="s">
        <v>991</v>
      </c>
      <c r="R2150" s="25" t="s">
        <v>1697</v>
      </c>
      <c r="S2150" s="48" t="s">
        <v>1708</v>
      </c>
    </row>
    <row r="2151" spans="1:19" x14ac:dyDescent="0.25">
      <c r="A2151" s="47" t="s">
        <v>1693</v>
      </c>
      <c r="B2151" s="44">
        <v>4</v>
      </c>
      <c r="C2151" s="25" t="s">
        <v>1607</v>
      </c>
      <c r="D2151" s="25" t="s">
        <v>1070</v>
      </c>
      <c r="E2151" s="26">
        <v>45831</v>
      </c>
      <c r="F2151" s="26">
        <v>45922</v>
      </c>
      <c r="G2151" s="25" t="s">
        <v>1070</v>
      </c>
      <c r="H2151" s="26">
        <v>45903</v>
      </c>
      <c r="I2151" s="26">
        <v>45994</v>
      </c>
      <c r="J2151" s="25"/>
      <c r="K2151" s="25"/>
      <c r="L2151" s="27">
        <v>0</v>
      </c>
      <c r="M2151" s="26" t="s">
        <v>2</v>
      </c>
      <c r="N2151" s="25" t="str" cm="1">
        <f t="array" ref="N2151">_xlfn.IFS(L2151=100%,"выполнено",L2151=0%,"не выполнено",L2151&gt;0%,"в работе",L2151&lt;100%,"в работе")</f>
        <v>не выполнено</v>
      </c>
      <c r="O2151" s="25"/>
      <c r="P2151" s="25"/>
      <c r="Q2151" s="25" t="s">
        <v>1701</v>
      </c>
      <c r="R2151" s="25" t="s">
        <v>1702</v>
      </c>
      <c r="S2151" s="48" t="s">
        <v>1708</v>
      </c>
    </row>
    <row r="2152" spans="1:19" x14ac:dyDescent="0.25">
      <c r="A2152" s="47" t="s">
        <v>1693</v>
      </c>
      <c r="B2152" s="44">
        <v>4</v>
      </c>
      <c r="C2152" s="25" t="s">
        <v>1608</v>
      </c>
      <c r="D2152" s="25" t="s">
        <v>1070</v>
      </c>
      <c r="E2152" s="26">
        <v>45831</v>
      </c>
      <c r="F2152" s="26">
        <v>45922</v>
      </c>
      <c r="G2152" s="25" t="s">
        <v>1070</v>
      </c>
      <c r="H2152" s="26">
        <v>45903</v>
      </c>
      <c r="I2152" s="26">
        <v>45994</v>
      </c>
      <c r="J2152" s="25"/>
      <c r="K2152" s="25"/>
      <c r="L2152" s="27">
        <v>0</v>
      </c>
      <c r="M2152" s="26" t="s">
        <v>2</v>
      </c>
      <c r="N2152" s="25" t="str" cm="1">
        <f t="array" ref="N2152">_xlfn.IFS(L2152=100%,"выполнено",L2152=0%,"не выполнено",L2152&gt;0%,"в работе",L2152&lt;100%,"в работе")</f>
        <v>не выполнено</v>
      </c>
      <c r="O2152" s="25"/>
      <c r="P2152" s="25"/>
      <c r="Q2152" s="25" t="s">
        <v>1696</v>
      </c>
      <c r="R2152" s="25" t="s">
        <v>204</v>
      </c>
      <c r="S2152" s="48" t="s">
        <v>1708</v>
      </c>
    </row>
    <row r="2153" spans="1:19" x14ac:dyDescent="0.25">
      <c r="A2153" s="47" t="s">
        <v>1693</v>
      </c>
      <c r="B2153" s="44">
        <v>4</v>
      </c>
      <c r="C2153" s="25" t="s">
        <v>1609</v>
      </c>
      <c r="D2153" s="25" t="s">
        <v>1070</v>
      </c>
      <c r="E2153" s="26">
        <v>45831</v>
      </c>
      <c r="F2153" s="26">
        <v>45922</v>
      </c>
      <c r="G2153" s="25" t="s">
        <v>1070</v>
      </c>
      <c r="H2153" s="26">
        <v>45903</v>
      </c>
      <c r="I2153" s="26">
        <v>45994</v>
      </c>
      <c r="J2153" s="25"/>
      <c r="K2153" s="25"/>
      <c r="L2153" s="27">
        <v>0</v>
      </c>
      <c r="M2153" s="26" t="s">
        <v>2</v>
      </c>
      <c r="N2153" s="25" t="str" cm="1">
        <f t="array" ref="N2153">_xlfn.IFS(L2153=100%,"выполнено",L2153=0%,"не выполнено",L2153&gt;0%,"в работе",L2153&lt;100%,"в работе")</f>
        <v>не выполнено</v>
      </c>
      <c r="O2153" s="25"/>
      <c r="P2153" s="25"/>
      <c r="Q2153" s="25" t="s">
        <v>1696</v>
      </c>
      <c r="R2153" s="25" t="s">
        <v>204</v>
      </c>
      <c r="S2153" s="48" t="s">
        <v>1708</v>
      </c>
    </row>
    <row r="2154" spans="1:19" x14ac:dyDescent="0.25">
      <c r="A2154" s="47" t="s">
        <v>1693</v>
      </c>
      <c r="B2154" s="44">
        <v>4</v>
      </c>
      <c r="C2154" s="25" t="s">
        <v>1610</v>
      </c>
      <c r="D2154" s="25" t="s">
        <v>1160</v>
      </c>
      <c r="E2154" s="26">
        <v>45799</v>
      </c>
      <c r="F2154" s="26">
        <v>45922</v>
      </c>
      <c r="G2154" s="25" t="s">
        <v>1160</v>
      </c>
      <c r="H2154" s="26">
        <v>45873</v>
      </c>
      <c r="I2154" s="26">
        <v>45994</v>
      </c>
      <c r="J2154" s="25"/>
      <c r="K2154" s="25"/>
      <c r="L2154" s="27">
        <v>0</v>
      </c>
      <c r="M2154" s="26" t="s">
        <v>2</v>
      </c>
      <c r="N2154" s="25" t="str" cm="1">
        <f t="array" ref="N2154">_xlfn.IFS(L2154=100%,"выполнено",L2154=0%,"не выполнено",L2154&gt;0%,"в работе",L2154&lt;100%,"в работе")</f>
        <v>не выполнено</v>
      </c>
      <c r="O2154" s="25"/>
      <c r="P2154" s="25"/>
      <c r="Q2154" s="25" t="s">
        <v>465</v>
      </c>
      <c r="R2154" s="25" t="s">
        <v>465</v>
      </c>
      <c r="S2154" s="48" t="s">
        <v>1708</v>
      </c>
    </row>
    <row r="2155" spans="1:19" x14ac:dyDescent="0.25">
      <c r="A2155" s="47" t="s">
        <v>1693</v>
      </c>
      <c r="B2155" s="44">
        <v>3</v>
      </c>
      <c r="C2155" s="25" t="s">
        <v>1611</v>
      </c>
      <c r="D2155" s="25" t="s">
        <v>1160</v>
      </c>
      <c r="E2155" s="26">
        <v>45799</v>
      </c>
      <c r="F2155" s="26">
        <v>45922</v>
      </c>
      <c r="G2155" s="25" t="s">
        <v>1160</v>
      </c>
      <c r="H2155" s="26">
        <v>45873</v>
      </c>
      <c r="I2155" s="26">
        <v>45994</v>
      </c>
      <c r="J2155" s="25"/>
      <c r="K2155" s="25"/>
      <c r="L2155" s="27">
        <v>0</v>
      </c>
      <c r="M2155" s="26" t="s">
        <v>2</v>
      </c>
      <c r="N2155" s="25" t="str" cm="1">
        <f t="array" ref="N2155">_xlfn.IFS(L2155=100%,"выполнено",L2155=0%,"не выполнено",L2155&gt;0%,"в работе",L2155&lt;100%,"в работе")</f>
        <v>не выполнено</v>
      </c>
      <c r="O2155" s="25"/>
      <c r="P2155" s="25"/>
      <c r="Q2155" s="25" t="s">
        <v>465</v>
      </c>
      <c r="R2155" s="25" t="s">
        <v>465</v>
      </c>
      <c r="S2155" s="48" t="s">
        <v>1708</v>
      </c>
    </row>
    <row r="2156" spans="1:19" x14ac:dyDescent="0.25">
      <c r="A2156" s="47" t="s">
        <v>1693</v>
      </c>
      <c r="B2156" s="44">
        <v>4</v>
      </c>
      <c r="C2156" s="25" t="s">
        <v>1612</v>
      </c>
      <c r="D2156" s="25" t="s">
        <v>1070</v>
      </c>
      <c r="E2156" s="26">
        <v>45831</v>
      </c>
      <c r="F2156" s="26">
        <v>45922</v>
      </c>
      <c r="G2156" s="25" t="s">
        <v>1070</v>
      </c>
      <c r="H2156" s="26">
        <v>45903</v>
      </c>
      <c r="I2156" s="26">
        <v>45994</v>
      </c>
      <c r="J2156" s="25"/>
      <c r="K2156" s="25"/>
      <c r="L2156" s="27">
        <v>0</v>
      </c>
      <c r="M2156" s="26" t="s">
        <v>2</v>
      </c>
      <c r="N2156" s="25" t="str" cm="1">
        <f t="array" ref="N2156">_xlfn.IFS(L2156=100%,"выполнено",L2156=0%,"не выполнено",L2156&gt;0%,"в работе",L2156&lt;100%,"в работе")</f>
        <v>не выполнено</v>
      </c>
      <c r="O2156" s="25"/>
      <c r="P2156" s="25"/>
      <c r="Q2156" s="25" t="s">
        <v>465</v>
      </c>
      <c r="R2156" s="25" t="s">
        <v>465</v>
      </c>
      <c r="S2156" s="48" t="s">
        <v>1708</v>
      </c>
    </row>
    <row r="2157" spans="1:19" x14ac:dyDescent="0.25">
      <c r="A2157" s="47" t="s">
        <v>1693</v>
      </c>
      <c r="B2157" s="44">
        <v>4</v>
      </c>
      <c r="C2157" s="25" t="s">
        <v>1613</v>
      </c>
      <c r="D2157" s="25" t="s">
        <v>309</v>
      </c>
      <c r="E2157" s="26">
        <v>45908</v>
      </c>
      <c r="F2157" s="26">
        <v>45922</v>
      </c>
      <c r="G2157" s="25" t="s">
        <v>309</v>
      </c>
      <c r="H2157" s="26">
        <v>45980</v>
      </c>
      <c r="I2157" s="26">
        <v>45994</v>
      </c>
      <c r="J2157" s="25"/>
      <c r="K2157" s="25"/>
      <c r="L2157" s="27">
        <v>0</v>
      </c>
      <c r="M2157" s="26" t="s">
        <v>2</v>
      </c>
      <c r="N2157" s="25" t="str" cm="1">
        <f t="array" ref="N2157">_xlfn.IFS(L2157=100%,"выполнено",L2157=0%,"не выполнено",L2157&gt;0%,"в работе",L2157&lt;100%,"в работе")</f>
        <v>не выполнено</v>
      </c>
      <c r="O2157" s="25"/>
      <c r="P2157" s="25"/>
      <c r="Q2157" s="25" t="s">
        <v>465</v>
      </c>
      <c r="R2157" s="25" t="s">
        <v>465</v>
      </c>
      <c r="S2157" s="48" t="s">
        <v>1708</v>
      </c>
    </row>
    <row r="2158" spans="1:19" x14ac:dyDescent="0.25">
      <c r="A2158" s="47" t="s">
        <v>1693</v>
      </c>
      <c r="B2158" s="44">
        <v>4</v>
      </c>
      <c r="C2158" s="25" t="s">
        <v>1614</v>
      </c>
      <c r="D2158" s="25" t="s">
        <v>109</v>
      </c>
      <c r="E2158" s="26">
        <v>45891</v>
      </c>
      <c r="F2158" s="26">
        <v>45922</v>
      </c>
      <c r="G2158" s="25" t="s">
        <v>109</v>
      </c>
      <c r="H2158" s="26">
        <v>45965</v>
      </c>
      <c r="I2158" s="26">
        <v>45994</v>
      </c>
      <c r="J2158" s="25"/>
      <c r="K2158" s="25"/>
      <c r="L2158" s="27">
        <v>0</v>
      </c>
      <c r="M2158" s="26" t="s">
        <v>2</v>
      </c>
      <c r="N2158" s="25" t="str" cm="1">
        <f t="array" ref="N2158">_xlfn.IFS(L2158=100%,"выполнено",L2158=0%,"не выполнено",L2158&gt;0%,"в работе",L2158&lt;100%,"в работе")</f>
        <v>не выполнено</v>
      </c>
      <c r="O2158" s="25"/>
      <c r="P2158" s="25"/>
      <c r="Q2158" s="25" t="s">
        <v>465</v>
      </c>
      <c r="R2158" s="25" t="s">
        <v>465</v>
      </c>
      <c r="S2158" s="48" t="s">
        <v>1708</v>
      </c>
    </row>
    <row r="2159" spans="1:19" x14ac:dyDescent="0.25">
      <c r="A2159" s="47" t="s">
        <v>1693</v>
      </c>
      <c r="B2159" s="44">
        <v>4</v>
      </c>
      <c r="C2159" s="25" t="s">
        <v>1615</v>
      </c>
      <c r="D2159" s="25" t="s">
        <v>109</v>
      </c>
      <c r="E2159" s="26">
        <v>45891</v>
      </c>
      <c r="F2159" s="26">
        <v>45922</v>
      </c>
      <c r="G2159" s="25" t="s">
        <v>109</v>
      </c>
      <c r="H2159" s="26">
        <v>45965</v>
      </c>
      <c r="I2159" s="26">
        <v>45994</v>
      </c>
      <c r="J2159" s="25"/>
      <c r="K2159" s="25"/>
      <c r="L2159" s="27">
        <v>0</v>
      </c>
      <c r="M2159" s="26" t="s">
        <v>2</v>
      </c>
      <c r="N2159" s="25" t="str" cm="1">
        <f t="array" ref="N2159">_xlfn.IFS(L2159=100%,"выполнено",L2159=0%,"не выполнено",L2159&gt;0%,"в работе",L2159&lt;100%,"в работе")</f>
        <v>не выполнено</v>
      </c>
      <c r="O2159" s="25"/>
      <c r="P2159" s="25"/>
      <c r="Q2159" s="25" t="s">
        <v>465</v>
      </c>
      <c r="R2159" s="25" t="s">
        <v>465</v>
      </c>
      <c r="S2159" s="48" t="s">
        <v>1708</v>
      </c>
    </row>
    <row r="2160" spans="1:19" x14ac:dyDescent="0.25">
      <c r="A2160" s="47" t="s">
        <v>1693</v>
      </c>
      <c r="B2160" s="44">
        <v>4</v>
      </c>
      <c r="C2160" s="25" t="s">
        <v>1616</v>
      </c>
      <c r="D2160" s="25" t="s">
        <v>1160</v>
      </c>
      <c r="E2160" s="26">
        <v>45799</v>
      </c>
      <c r="F2160" s="26">
        <v>45922</v>
      </c>
      <c r="G2160" s="25" t="s">
        <v>1160</v>
      </c>
      <c r="H2160" s="26">
        <v>45873</v>
      </c>
      <c r="I2160" s="26">
        <v>45994</v>
      </c>
      <c r="J2160" s="25"/>
      <c r="K2160" s="25"/>
      <c r="L2160" s="27">
        <v>0</v>
      </c>
      <c r="M2160" s="26" t="s">
        <v>2</v>
      </c>
      <c r="N2160" s="25" t="str" cm="1">
        <f t="array" ref="N2160">_xlfn.IFS(L2160=100%,"выполнено",L2160=0%,"не выполнено",L2160&gt;0%,"в работе",L2160&lt;100%,"в работе")</f>
        <v>не выполнено</v>
      </c>
      <c r="O2160" s="25"/>
      <c r="P2160" s="25"/>
      <c r="Q2160" s="25" t="s">
        <v>1025</v>
      </c>
      <c r="R2160" s="25" t="s">
        <v>436</v>
      </c>
      <c r="S2160" s="48" t="s">
        <v>1708</v>
      </c>
    </row>
    <row r="2161" spans="1:19" x14ac:dyDescent="0.25">
      <c r="A2161" s="47" t="s">
        <v>1693</v>
      </c>
      <c r="B2161" s="44">
        <v>4</v>
      </c>
      <c r="C2161" s="25" t="s">
        <v>1617</v>
      </c>
      <c r="D2161" s="25" t="s">
        <v>1160</v>
      </c>
      <c r="E2161" s="26">
        <v>45799</v>
      </c>
      <c r="F2161" s="26">
        <v>45922</v>
      </c>
      <c r="G2161" s="25" t="s">
        <v>1160</v>
      </c>
      <c r="H2161" s="26">
        <v>45873</v>
      </c>
      <c r="I2161" s="26">
        <v>45994</v>
      </c>
      <c r="J2161" s="25"/>
      <c r="K2161" s="25"/>
      <c r="L2161" s="27">
        <v>0</v>
      </c>
      <c r="M2161" s="26" t="s">
        <v>2</v>
      </c>
      <c r="N2161" s="25" t="str" cm="1">
        <f t="array" ref="N2161">_xlfn.IFS(L2161=100%,"выполнено",L2161=0%,"не выполнено",L2161&gt;0%,"в работе",L2161&lt;100%,"в работе")</f>
        <v>не выполнено</v>
      </c>
      <c r="O2161" s="25"/>
      <c r="P2161" s="25"/>
      <c r="Q2161" s="25" t="s">
        <v>465</v>
      </c>
      <c r="R2161" s="25" t="s">
        <v>465</v>
      </c>
      <c r="S2161" s="48" t="s">
        <v>1708</v>
      </c>
    </row>
    <row r="2162" spans="1:19" x14ac:dyDescent="0.25">
      <c r="A2162" s="47" t="s">
        <v>1693</v>
      </c>
      <c r="B2162" s="44">
        <v>4</v>
      </c>
      <c r="C2162" s="25" t="s">
        <v>1618</v>
      </c>
      <c r="D2162" s="25" t="s">
        <v>1160</v>
      </c>
      <c r="E2162" s="26">
        <v>45799</v>
      </c>
      <c r="F2162" s="26">
        <v>45922</v>
      </c>
      <c r="G2162" s="25" t="s">
        <v>1160</v>
      </c>
      <c r="H2162" s="26">
        <v>45873</v>
      </c>
      <c r="I2162" s="26">
        <v>45994</v>
      </c>
      <c r="J2162" s="25"/>
      <c r="K2162" s="25"/>
      <c r="L2162" s="27">
        <v>0</v>
      </c>
      <c r="M2162" s="26" t="s">
        <v>2</v>
      </c>
      <c r="N2162" s="25" t="str" cm="1">
        <f t="array" ref="N2162">_xlfn.IFS(L2162=100%,"выполнено",L2162=0%,"не выполнено",L2162&gt;0%,"в работе",L2162&lt;100%,"в работе")</f>
        <v>не выполнено</v>
      </c>
      <c r="O2162" s="25"/>
      <c r="P2162" s="25"/>
      <c r="Q2162" s="25" t="s">
        <v>465</v>
      </c>
      <c r="R2162" s="25" t="s">
        <v>465</v>
      </c>
      <c r="S2162" s="48" t="s">
        <v>1708</v>
      </c>
    </row>
    <row r="2163" spans="1:19" x14ac:dyDescent="0.25">
      <c r="A2163" s="47" t="s">
        <v>1693</v>
      </c>
      <c r="B2163" s="44">
        <v>4</v>
      </c>
      <c r="C2163" s="25" t="s">
        <v>1619</v>
      </c>
      <c r="D2163" s="25" t="s">
        <v>1070</v>
      </c>
      <c r="E2163" s="26">
        <v>45831</v>
      </c>
      <c r="F2163" s="26">
        <v>45922</v>
      </c>
      <c r="G2163" s="25" t="s">
        <v>1070</v>
      </c>
      <c r="H2163" s="26">
        <v>45903</v>
      </c>
      <c r="I2163" s="26">
        <v>45994</v>
      </c>
      <c r="J2163" s="25"/>
      <c r="K2163" s="25"/>
      <c r="L2163" s="27">
        <v>0</v>
      </c>
      <c r="M2163" s="26" t="s">
        <v>2</v>
      </c>
      <c r="N2163" s="25" t="str" cm="1">
        <f t="array" ref="N2163">_xlfn.IFS(L2163=100%,"выполнено",L2163=0%,"не выполнено",L2163&gt;0%,"в работе",L2163&lt;100%,"в работе")</f>
        <v>не выполнено</v>
      </c>
      <c r="O2163" s="25"/>
      <c r="P2163" s="25"/>
      <c r="Q2163" s="25" t="s">
        <v>465</v>
      </c>
      <c r="R2163" s="25" t="s">
        <v>465</v>
      </c>
      <c r="S2163" s="48" t="s">
        <v>1708</v>
      </c>
    </row>
    <row r="2164" spans="1:19" x14ac:dyDescent="0.25">
      <c r="A2164" s="47" t="s">
        <v>1693</v>
      </c>
      <c r="B2164" s="44">
        <v>4</v>
      </c>
      <c r="C2164" s="25" t="s">
        <v>1620</v>
      </c>
      <c r="D2164" s="25" t="s">
        <v>1070</v>
      </c>
      <c r="E2164" s="26">
        <v>45831</v>
      </c>
      <c r="F2164" s="26">
        <v>45922</v>
      </c>
      <c r="G2164" s="25" t="s">
        <v>1070</v>
      </c>
      <c r="H2164" s="26">
        <v>45903</v>
      </c>
      <c r="I2164" s="26">
        <v>45994</v>
      </c>
      <c r="J2164" s="25"/>
      <c r="K2164" s="25"/>
      <c r="L2164" s="27">
        <v>0</v>
      </c>
      <c r="M2164" s="26" t="s">
        <v>2</v>
      </c>
      <c r="N2164" s="25" t="str" cm="1">
        <f t="array" ref="N2164">_xlfn.IFS(L2164=100%,"выполнено",L2164=0%,"не выполнено",L2164&gt;0%,"в работе",L2164&lt;100%,"в работе")</f>
        <v>не выполнено</v>
      </c>
      <c r="O2164" s="25"/>
      <c r="P2164" s="25"/>
      <c r="Q2164" s="25" t="s">
        <v>465</v>
      </c>
      <c r="R2164" s="25" t="s">
        <v>465</v>
      </c>
      <c r="S2164" s="48" t="s">
        <v>1708</v>
      </c>
    </row>
    <row r="2165" spans="1:19" x14ac:dyDescent="0.25">
      <c r="A2165" s="47" t="s">
        <v>1693</v>
      </c>
      <c r="B2165" s="44">
        <v>4</v>
      </c>
      <c r="C2165" s="25" t="s">
        <v>1621</v>
      </c>
      <c r="D2165" s="25" t="s">
        <v>109</v>
      </c>
      <c r="E2165" s="26">
        <v>45891</v>
      </c>
      <c r="F2165" s="26">
        <v>45922</v>
      </c>
      <c r="G2165" s="25" t="s">
        <v>109</v>
      </c>
      <c r="H2165" s="26">
        <v>45965</v>
      </c>
      <c r="I2165" s="26">
        <v>45994</v>
      </c>
      <c r="J2165" s="25"/>
      <c r="K2165" s="25"/>
      <c r="L2165" s="27">
        <v>0</v>
      </c>
      <c r="M2165" s="26" t="s">
        <v>2</v>
      </c>
      <c r="N2165" s="25" t="str" cm="1">
        <f t="array" ref="N2165">_xlfn.IFS(L2165=100%,"выполнено",L2165=0%,"не выполнено",L2165&gt;0%,"в работе",L2165&lt;100%,"в работе")</f>
        <v>не выполнено</v>
      </c>
      <c r="O2165" s="25"/>
      <c r="P2165" s="25"/>
      <c r="Q2165" s="25" t="s">
        <v>465</v>
      </c>
      <c r="R2165" s="25" t="s">
        <v>465</v>
      </c>
      <c r="S2165" s="48" t="s">
        <v>1708</v>
      </c>
    </row>
    <row r="2166" spans="1:19" x14ac:dyDescent="0.25">
      <c r="A2166" s="47" t="s">
        <v>1693</v>
      </c>
      <c r="B2166" s="44">
        <v>2</v>
      </c>
      <c r="C2166" s="25" t="s">
        <v>1122</v>
      </c>
      <c r="D2166" s="25" t="s">
        <v>683</v>
      </c>
      <c r="E2166" s="26">
        <v>45902</v>
      </c>
      <c r="F2166" s="26">
        <v>46006</v>
      </c>
      <c r="G2166" s="25" t="s">
        <v>683</v>
      </c>
      <c r="H2166" s="26">
        <v>45974</v>
      </c>
      <c r="I2166" s="26">
        <v>46078</v>
      </c>
      <c r="J2166" s="25"/>
      <c r="K2166" s="25"/>
      <c r="L2166" s="27">
        <v>0</v>
      </c>
      <c r="M2166" s="26" t="s">
        <v>2</v>
      </c>
      <c r="N2166" s="25" t="str" cm="1">
        <f t="array" ref="N2166">_xlfn.IFS(L2166=100%,"выполнено",L2166=0%,"не выполнено",L2166&gt;0%,"в работе",L2166&lt;100%,"в работе")</f>
        <v>не выполнено</v>
      </c>
      <c r="O2166" s="25"/>
      <c r="P2166" s="25"/>
      <c r="Q2166" s="25" t="s">
        <v>1719</v>
      </c>
      <c r="R2166" s="25" t="s">
        <v>1719</v>
      </c>
      <c r="S2166" s="48" t="s">
        <v>1708</v>
      </c>
    </row>
    <row r="2167" spans="1:19" x14ac:dyDescent="0.25">
      <c r="A2167" s="47" t="s">
        <v>1693</v>
      </c>
      <c r="B2167" s="44">
        <v>3</v>
      </c>
      <c r="C2167" s="25" t="s">
        <v>1622</v>
      </c>
      <c r="D2167" s="25" t="s">
        <v>28</v>
      </c>
      <c r="E2167" s="26">
        <v>45902</v>
      </c>
      <c r="F2167" s="26">
        <v>45922</v>
      </c>
      <c r="G2167" s="25" t="s">
        <v>28</v>
      </c>
      <c r="H2167" s="26">
        <v>45974</v>
      </c>
      <c r="I2167" s="26">
        <v>45994</v>
      </c>
      <c r="J2167" s="25"/>
      <c r="K2167" s="25"/>
      <c r="L2167" s="27">
        <v>0</v>
      </c>
      <c r="M2167" s="26" t="s">
        <v>2</v>
      </c>
      <c r="N2167" s="25" t="str" cm="1">
        <f t="array" ref="N2167">_xlfn.IFS(L2167=100%,"выполнено",L2167=0%,"не выполнено",L2167&gt;0%,"в работе",L2167&lt;100%,"в работе")</f>
        <v>не выполнено</v>
      </c>
      <c r="O2167" s="25"/>
      <c r="P2167" s="25"/>
      <c r="Q2167" s="25" t="s">
        <v>465</v>
      </c>
      <c r="R2167" s="25" t="s">
        <v>465</v>
      </c>
      <c r="S2167" s="48" t="s">
        <v>1708</v>
      </c>
    </row>
    <row r="2168" spans="1:19" x14ac:dyDescent="0.25">
      <c r="A2168" s="47" t="s">
        <v>1693</v>
      </c>
      <c r="B2168" s="44">
        <v>3</v>
      </c>
      <c r="C2168" s="25" t="s">
        <v>1623</v>
      </c>
      <c r="D2168" s="25" t="s">
        <v>28</v>
      </c>
      <c r="E2168" s="26">
        <v>45902</v>
      </c>
      <c r="F2168" s="26">
        <v>45922</v>
      </c>
      <c r="G2168" s="25" t="s">
        <v>28</v>
      </c>
      <c r="H2168" s="26">
        <v>45974</v>
      </c>
      <c r="I2168" s="26">
        <v>45994</v>
      </c>
      <c r="J2168" s="25"/>
      <c r="K2168" s="25"/>
      <c r="L2168" s="27">
        <v>0</v>
      </c>
      <c r="M2168" s="26" t="s">
        <v>2</v>
      </c>
      <c r="N2168" s="25" t="str" cm="1">
        <f t="array" ref="N2168">_xlfn.IFS(L2168=100%,"выполнено",L2168=0%,"не выполнено",L2168&gt;0%,"в работе",L2168&lt;100%,"в работе")</f>
        <v>не выполнено</v>
      </c>
      <c r="O2168" s="25"/>
      <c r="P2168" s="25"/>
      <c r="Q2168" s="25" t="s">
        <v>465</v>
      </c>
      <c r="R2168" s="25" t="s">
        <v>465</v>
      </c>
      <c r="S2168" s="48" t="s">
        <v>1708</v>
      </c>
    </row>
    <row r="2169" spans="1:19" x14ac:dyDescent="0.25">
      <c r="A2169" s="47" t="s">
        <v>1693</v>
      </c>
      <c r="B2169" s="44">
        <v>3</v>
      </c>
      <c r="C2169" s="25" t="s">
        <v>1624</v>
      </c>
      <c r="D2169" s="25" t="s">
        <v>75</v>
      </c>
      <c r="E2169" s="26">
        <v>45923</v>
      </c>
      <c r="F2169" s="26">
        <v>46006</v>
      </c>
      <c r="G2169" s="25" t="s">
        <v>75</v>
      </c>
      <c r="H2169" s="26">
        <v>45995</v>
      </c>
      <c r="I2169" s="26">
        <v>46078</v>
      </c>
      <c r="J2169" s="25"/>
      <c r="K2169" s="25"/>
      <c r="L2169" s="27">
        <v>0</v>
      </c>
      <c r="M2169" s="26" t="s">
        <v>2</v>
      </c>
      <c r="N2169" s="25" t="str" cm="1">
        <f t="array" ref="N2169">_xlfn.IFS(L2169=100%,"выполнено",L2169=0%,"не выполнено",L2169&gt;0%,"в работе",L2169&lt;100%,"в работе")</f>
        <v>не выполнено</v>
      </c>
      <c r="O2169" s="25"/>
      <c r="P2169" s="25"/>
      <c r="Q2169" s="25" t="s">
        <v>465</v>
      </c>
      <c r="R2169" s="25" t="s">
        <v>465</v>
      </c>
      <c r="S2169" s="48" t="s">
        <v>1708</v>
      </c>
    </row>
    <row r="2170" spans="1:19" x14ac:dyDescent="0.25">
      <c r="A2170" s="47" t="s">
        <v>1693</v>
      </c>
      <c r="B2170" s="44">
        <v>4</v>
      </c>
      <c r="C2170" s="25" t="s">
        <v>126</v>
      </c>
      <c r="D2170" s="25" t="s">
        <v>73</v>
      </c>
      <c r="E2170" s="26">
        <v>45923</v>
      </c>
      <c r="F2170" s="26">
        <v>45929</v>
      </c>
      <c r="G2170" s="25" t="s">
        <v>73</v>
      </c>
      <c r="H2170" s="26">
        <v>45995</v>
      </c>
      <c r="I2170" s="26">
        <v>46001</v>
      </c>
      <c r="J2170" s="25"/>
      <c r="K2170" s="25"/>
      <c r="L2170" s="27">
        <v>0</v>
      </c>
      <c r="M2170" s="26" t="s">
        <v>2</v>
      </c>
      <c r="N2170" s="25" t="str" cm="1">
        <f t="array" ref="N2170">_xlfn.IFS(L2170=100%,"выполнено",L2170=0%,"не выполнено",L2170&gt;0%,"в работе",L2170&lt;100%,"в работе")</f>
        <v>не выполнено</v>
      </c>
      <c r="O2170" s="25"/>
      <c r="P2170" s="25"/>
      <c r="Q2170" s="25" t="s">
        <v>465</v>
      </c>
      <c r="R2170" s="25" t="s">
        <v>465</v>
      </c>
      <c r="S2170" s="48" t="s">
        <v>1708</v>
      </c>
    </row>
    <row r="2171" spans="1:19" x14ac:dyDescent="0.25">
      <c r="A2171" s="47" t="s">
        <v>1693</v>
      </c>
      <c r="B2171" s="44">
        <v>4</v>
      </c>
      <c r="C2171" s="25" t="s">
        <v>127</v>
      </c>
      <c r="D2171" s="25" t="s">
        <v>73</v>
      </c>
      <c r="E2171" s="26">
        <v>45930</v>
      </c>
      <c r="F2171" s="26">
        <v>45936</v>
      </c>
      <c r="G2171" s="25" t="s">
        <v>73</v>
      </c>
      <c r="H2171" s="26">
        <v>46002</v>
      </c>
      <c r="I2171" s="26">
        <v>46008</v>
      </c>
      <c r="J2171" s="25"/>
      <c r="K2171" s="25"/>
      <c r="L2171" s="27">
        <v>0</v>
      </c>
      <c r="M2171" s="26" t="s">
        <v>2</v>
      </c>
      <c r="N2171" s="25" t="str" cm="1">
        <f t="array" ref="N2171">_xlfn.IFS(L2171=100%,"выполнено",L2171=0%,"не выполнено",L2171&gt;0%,"в работе",L2171&lt;100%,"в работе")</f>
        <v>не выполнено</v>
      </c>
      <c r="O2171" s="25"/>
      <c r="P2171" s="25"/>
      <c r="Q2171" s="25" t="s">
        <v>465</v>
      </c>
      <c r="R2171" s="25" t="s">
        <v>465</v>
      </c>
      <c r="S2171" s="48" t="s">
        <v>1708</v>
      </c>
    </row>
    <row r="2172" spans="1:19" x14ac:dyDescent="0.25">
      <c r="A2172" s="47" t="s">
        <v>1693</v>
      </c>
      <c r="B2172" s="44">
        <v>4</v>
      </c>
      <c r="C2172" s="25" t="s">
        <v>970</v>
      </c>
      <c r="D2172" s="25" t="s">
        <v>73</v>
      </c>
      <c r="E2172" s="26">
        <v>45937</v>
      </c>
      <c r="F2172" s="26">
        <v>45943</v>
      </c>
      <c r="G2172" s="25" t="s">
        <v>73</v>
      </c>
      <c r="H2172" s="26">
        <v>46009</v>
      </c>
      <c r="I2172" s="26">
        <v>46015</v>
      </c>
      <c r="J2172" s="25"/>
      <c r="K2172" s="25"/>
      <c r="L2172" s="27">
        <v>0</v>
      </c>
      <c r="M2172" s="26" t="s">
        <v>2</v>
      </c>
      <c r="N2172" s="25" t="str" cm="1">
        <f t="array" ref="N2172">_xlfn.IFS(L2172=100%,"выполнено",L2172=0%,"не выполнено",L2172&gt;0%,"в работе",L2172&lt;100%,"в работе")</f>
        <v>не выполнено</v>
      </c>
      <c r="O2172" s="25"/>
      <c r="P2172" s="25"/>
      <c r="Q2172" s="25" t="s">
        <v>465</v>
      </c>
      <c r="R2172" s="25" t="s">
        <v>465</v>
      </c>
      <c r="S2172" s="48" t="s">
        <v>1708</v>
      </c>
    </row>
    <row r="2173" spans="1:19" x14ac:dyDescent="0.25">
      <c r="A2173" s="47" t="s">
        <v>1693</v>
      </c>
      <c r="B2173" s="44">
        <v>4</v>
      </c>
      <c r="C2173" s="25" t="s">
        <v>123</v>
      </c>
      <c r="D2173" s="25" t="s">
        <v>27</v>
      </c>
      <c r="E2173" s="26">
        <v>45944</v>
      </c>
      <c r="F2173" s="26">
        <v>45971</v>
      </c>
      <c r="G2173" s="25" t="s">
        <v>27</v>
      </c>
      <c r="H2173" s="26">
        <v>46016</v>
      </c>
      <c r="I2173" s="26">
        <v>46043</v>
      </c>
      <c r="J2173" s="25"/>
      <c r="K2173" s="25"/>
      <c r="L2173" s="27">
        <v>0</v>
      </c>
      <c r="M2173" s="26" t="s">
        <v>2</v>
      </c>
      <c r="N2173" s="25" t="str" cm="1">
        <f t="array" ref="N2173">_xlfn.IFS(L2173=100%,"выполнено",L2173=0%,"не выполнено",L2173&gt;0%,"в работе",L2173&lt;100%,"в работе")</f>
        <v>не выполнено</v>
      </c>
      <c r="O2173" s="25"/>
      <c r="P2173" s="25"/>
      <c r="Q2173" s="25" t="s">
        <v>465</v>
      </c>
      <c r="R2173" s="25" t="s">
        <v>465</v>
      </c>
      <c r="S2173" s="48" t="s">
        <v>1708</v>
      </c>
    </row>
    <row r="2174" spans="1:19" x14ac:dyDescent="0.25">
      <c r="A2174" s="47" t="s">
        <v>1693</v>
      </c>
      <c r="B2174" s="44">
        <v>4</v>
      </c>
      <c r="C2174" s="25" t="s">
        <v>128</v>
      </c>
      <c r="D2174" s="25" t="s">
        <v>7</v>
      </c>
      <c r="E2174" s="26">
        <v>45971</v>
      </c>
      <c r="F2174" s="26">
        <v>45971</v>
      </c>
      <c r="G2174" s="25" t="s">
        <v>7</v>
      </c>
      <c r="H2174" s="26">
        <v>46043</v>
      </c>
      <c r="I2174" s="26">
        <v>46043</v>
      </c>
      <c r="J2174" s="25"/>
      <c r="K2174" s="25"/>
      <c r="L2174" s="27">
        <v>0</v>
      </c>
      <c r="M2174" s="26" t="s">
        <v>2</v>
      </c>
      <c r="N2174" s="25" t="str" cm="1">
        <f t="array" ref="N2174">_xlfn.IFS(L2174=100%,"выполнено",L2174=0%,"не выполнено",L2174&gt;0%,"в работе",L2174&lt;100%,"в работе")</f>
        <v>не выполнено</v>
      </c>
      <c r="O2174" s="25"/>
      <c r="P2174" s="25"/>
      <c r="Q2174" s="25" t="s">
        <v>465</v>
      </c>
      <c r="R2174" s="25" t="s">
        <v>465</v>
      </c>
      <c r="S2174" s="48" t="s">
        <v>1708</v>
      </c>
    </row>
    <row r="2175" spans="1:19" x14ac:dyDescent="0.25">
      <c r="A2175" s="47" t="s">
        <v>1693</v>
      </c>
      <c r="B2175" s="44">
        <v>4</v>
      </c>
      <c r="C2175" s="25" t="s">
        <v>129</v>
      </c>
      <c r="D2175" s="25" t="s">
        <v>27</v>
      </c>
      <c r="E2175" s="26">
        <v>45972</v>
      </c>
      <c r="F2175" s="26">
        <v>45999</v>
      </c>
      <c r="G2175" s="25" t="s">
        <v>27</v>
      </c>
      <c r="H2175" s="26">
        <v>46044</v>
      </c>
      <c r="I2175" s="26">
        <v>46071</v>
      </c>
      <c r="J2175" s="25"/>
      <c r="K2175" s="25"/>
      <c r="L2175" s="27">
        <v>0</v>
      </c>
      <c r="M2175" s="26" t="s">
        <v>2</v>
      </c>
      <c r="N2175" s="25" t="str" cm="1">
        <f t="array" ref="N2175">_xlfn.IFS(L2175=100%,"выполнено",L2175=0%,"не выполнено",L2175&gt;0%,"в работе",L2175&lt;100%,"в работе")</f>
        <v>не выполнено</v>
      </c>
      <c r="O2175" s="25"/>
      <c r="P2175" s="25"/>
      <c r="Q2175" s="25" t="s">
        <v>465</v>
      </c>
      <c r="R2175" s="25" t="s">
        <v>465</v>
      </c>
      <c r="S2175" s="48" t="s">
        <v>1708</v>
      </c>
    </row>
    <row r="2176" spans="1:19" x14ac:dyDescent="0.25">
      <c r="A2176" s="47" t="s">
        <v>1693</v>
      </c>
      <c r="B2176" s="44">
        <v>4</v>
      </c>
      <c r="C2176" s="25" t="s">
        <v>130</v>
      </c>
      <c r="D2176" s="25" t="s">
        <v>73</v>
      </c>
      <c r="E2176" s="26">
        <v>46000</v>
      </c>
      <c r="F2176" s="26">
        <v>46006</v>
      </c>
      <c r="G2176" s="25" t="s">
        <v>73</v>
      </c>
      <c r="H2176" s="26">
        <v>46072</v>
      </c>
      <c r="I2176" s="26">
        <v>46078</v>
      </c>
      <c r="J2176" s="25"/>
      <c r="K2176" s="25"/>
      <c r="L2176" s="27">
        <v>0</v>
      </c>
      <c r="M2176" s="26" t="s">
        <v>2</v>
      </c>
      <c r="N2176" s="25" t="str" cm="1">
        <f t="array" ref="N2176">_xlfn.IFS(L2176=100%,"выполнено",L2176=0%,"не выполнено",L2176&gt;0%,"в работе",L2176&lt;100%,"в работе")</f>
        <v>не выполнено</v>
      </c>
      <c r="O2176" s="25"/>
      <c r="P2176" s="25"/>
      <c r="Q2176" s="25" t="s">
        <v>465</v>
      </c>
      <c r="R2176" s="25" t="s">
        <v>465</v>
      </c>
      <c r="S2176" s="48" t="s">
        <v>1708</v>
      </c>
    </row>
    <row r="2177" spans="1:19" x14ac:dyDescent="0.25">
      <c r="A2177" s="47" t="s">
        <v>1693</v>
      </c>
      <c r="B2177" s="44">
        <v>2</v>
      </c>
      <c r="C2177" s="25" t="s">
        <v>1625</v>
      </c>
      <c r="D2177" s="25" t="s">
        <v>1000</v>
      </c>
      <c r="E2177" s="26">
        <v>45721</v>
      </c>
      <c r="F2177" s="26">
        <v>45982</v>
      </c>
      <c r="G2177" s="25" t="s">
        <v>1000</v>
      </c>
      <c r="H2177" s="26">
        <v>45834</v>
      </c>
      <c r="I2177" s="26">
        <v>46097</v>
      </c>
      <c r="J2177" s="25"/>
      <c r="K2177" s="25"/>
      <c r="L2177" s="27">
        <v>0</v>
      </c>
      <c r="M2177" s="26" t="s">
        <v>2</v>
      </c>
      <c r="N2177" s="25" t="str" cm="1">
        <f t="array" ref="N2177">_xlfn.IFS(L2177=100%,"выполнено",L2177=0%,"не выполнено",L2177&gt;0%,"в работе",L2177&lt;100%,"в работе")</f>
        <v>не выполнено</v>
      </c>
      <c r="O2177" s="25"/>
      <c r="P2177" s="25"/>
      <c r="Q2177" s="25" t="s">
        <v>1032</v>
      </c>
      <c r="R2177" s="25" t="s">
        <v>1703</v>
      </c>
      <c r="S2177" s="48" t="s">
        <v>1708</v>
      </c>
    </row>
    <row r="2178" spans="1:19" x14ac:dyDescent="0.25">
      <c r="A2178" s="47" t="s">
        <v>1693</v>
      </c>
      <c r="B2178" s="44">
        <v>3</v>
      </c>
      <c r="C2178" s="25" t="s">
        <v>1626</v>
      </c>
      <c r="D2178" s="25" t="s">
        <v>276</v>
      </c>
      <c r="E2178" s="26">
        <v>45721</v>
      </c>
      <c r="F2178" s="26">
        <v>45785</v>
      </c>
      <c r="G2178" s="25" t="s">
        <v>276</v>
      </c>
      <c r="H2178" s="26">
        <v>45834</v>
      </c>
      <c r="I2178" s="26">
        <v>45898</v>
      </c>
      <c r="J2178" s="25"/>
      <c r="K2178" s="25"/>
      <c r="L2178" s="27">
        <v>0</v>
      </c>
      <c r="M2178" s="26" t="s">
        <v>2</v>
      </c>
      <c r="N2178" s="25" t="str" cm="1">
        <f t="array" ref="N2178">_xlfn.IFS(L2178=100%,"выполнено",L2178=0%,"не выполнено",L2178&gt;0%,"в работе",L2178&lt;100%,"в работе")</f>
        <v>не выполнено</v>
      </c>
      <c r="O2178" s="25"/>
      <c r="P2178" s="25"/>
      <c r="Q2178" s="25" t="s">
        <v>1032</v>
      </c>
      <c r="R2178" s="25" t="s">
        <v>1703</v>
      </c>
      <c r="S2178" s="48" t="s">
        <v>1708</v>
      </c>
    </row>
    <row r="2179" spans="1:19" x14ac:dyDescent="0.25">
      <c r="A2179" s="47" t="s">
        <v>1693</v>
      </c>
      <c r="B2179" s="44">
        <v>4</v>
      </c>
      <c r="C2179" s="25" t="s">
        <v>92</v>
      </c>
      <c r="D2179" s="25" t="s">
        <v>27</v>
      </c>
      <c r="E2179" s="26">
        <v>45721</v>
      </c>
      <c r="F2179" s="26">
        <v>45748</v>
      </c>
      <c r="G2179" s="25" t="s">
        <v>27</v>
      </c>
      <c r="H2179" s="26">
        <v>45834</v>
      </c>
      <c r="I2179" s="26">
        <v>45861</v>
      </c>
      <c r="J2179" s="25"/>
      <c r="K2179" s="25"/>
      <c r="L2179" s="27">
        <v>0</v>
      </c>
      <c r="M2179" s="26" t="s">
        <v>2</v>
      </c>
      <c r="N2179" s="25" t="str" cm="1">
        <f t="array" ref="N2179">_xlfn.IFS(L2179=100%,"выполнено",L2179=0%,"не выполнено",L2179&gt;0%,"в работе",L2179&lt;100%,"в работе")</f>
        <v>не выполнено</v>
      </c>
      <c r="O2179" s="25"/>
      <c r="P2179" s="25"/>
      <c r="Q2179" s="25" t="s">
        <v>1032</v>
      </c>
      <c r="R2179" s="25" t="s">
        <v>1703</v>
      </c>
      <c r="S2179" s="48" t="s">
        <v>1708</v>
      </c>
    </row>
    <row r="2180" spans="1:19" x14ac:dyDescent="0.25">
      <c r="A2180" s="47" t="s">
        <v>1693</v>
      </c>
      <c r="B2180" s="44">
        <v>4</v>
      </c>
      <c r="C2180" s="25" t="s">
        <v>93</v>
      </c>
      <c r="D2180" s="25" t="s">
        <v>73</v>
      </c>
      <c r="E2180" s="26">
        <v>45749</v>
      </c>
      <c r="F2180" s="26">
        <v>45755</v>
      </c>
      <c r="G2180" s="25" t="s">
        <v>73</v>
      </c>
      <c r="H2180" s="26">
        <v>45862</v>
      </c>
      <c r="I2180" s="26">
        <v>45868</v>
      </c>
      <c r="J2180" s="25"/>
      <c r="K2180" s="25"/>
      <c r="L2180" s="27">
        <v>0</v>
      </c>
      <c r="M2180" s="26" t="s">
        <v>2</v>
      </c>
      <c r="N2180" s="25" t="str" cm="1">
        <f t="array" ref="N2180">_xlfn.IFS(L2180=100%,"выполнено",L2180=0%,"не выполнено",L2180&gt;0%,"в работе",L2180&lt;100%,"в работе")</f>
        <v>не выполнено</v>
      </c>
      <c r="O2180" s="25"/>
      <c r="P2180" s="25"/>
      <c r="Q2180" s="25" t="s">
        <v>1032</v>
      </c>
      <c r="R2180" s="25" t="s">
        <v>1703</v>
      </c>
      <c r="S2180" s="48" t="s">
        <v>1708</v>
      </c>
    </row>
    <row r="2181" spans="1:19" x14ac:dyDescent="0.25">
      <c r="A2181" s="47" t="s">
        <v>1693</v>
      </c>
      <c r="B2181" s="44">
        <v>4</v>
      </c>
      <c r="C2181" s="25" t="s">
        <v>1627</v>
      </c>
      <c r="D2181" s="25" t="s">
        <v>109</v>
      </c>
      <c r="E2181" s="26">
        <v>45756</v>
      </c>
      <c r="F2181" s="26">
        <v>45785</v>
      </c>
      <c r="G2181" s="25" t="s">
        <v>109</v>
      </c>
      <c r="H2181" s="26">
        <v>45869</v>
      </c>
      <c r="I2181" s="26">
        <v>45898</v>
      </c>
      <c r="J2181" s="25"/>
      <c r="K2181" s="25"/>
      <c r="L2181" s="27">
        <v>0</v>
      </c>
      <c r="M2181" s="26" t="s">
        <v>2</v>
      </c>
      <c r="N2181" s="25" t="str" cm="1">
        <f t="array" ref="N2181">_xlfn.IFS(L2181=100%,"выполнено",L2181=0%,"не выполнено",L2181&gt;0%,"в работе",L2181&lt;100%,"в работе")</f>
        <v>не выполнено</v>
      </c>
      <c r="O2181" s="25"/>
      <c r="P2181" s="25"/>
      <c r="Q2181" s="25" t="s">
        <v>1032</v>
      </c>
      <c r="R2181" s="25" t="s">
        <v>1703</v>
      </c>
      <c r="S2181" s="48" t="s">
        <v>1708</v>
      </c>
    </row>
    <row r="2182" spans="1:19" x14ac:dyDescent="0.25">
      <c r="A2182" s="47" t="s">
        <v>1693</v>
      </c>
      <c r="B2182" s="44">
        <v>3</v>
      </c>
      <c r="C2182" s="25" t="s">
        <v>1628</v>
      </c>
      <c r="D2182" s="25" t="s">
        <v>163</v>
      </c>
      <c r="E2182" s="26">
        <v>45758</v>
      </c>
      <c r="F2182" s="26">
        <v>45877</v>
      </c>
      <c r="G2182" s="25" t="s">
        <v>163</v>
      </c>
      <c r="H2182" s="26">
        <v>45873</v>
      </c>
      <c r="I2182" s="26">
        <v>45992</v>
      </c>
      <c r="J2182" s="25"/>
      <c r="K2182" s="25"/>
      <c r="L2182" s="27">
        <v>0</v>
      </c>
      <c r="M2182" s="26" t="s">
        <v>2</v>
      </c>
      <c r="N2182" s="25" t="str" cm="1">
        <f t="array" ref="N2182">_xlfn.IFS(L2182=100%,"выполнено",L2182=0%,"не выполнено",L2182&gt;0%,"в работе",L2182&lt;100%,"в работе")</f>
        <v>не выполнено</v>
      </c>
      <c r="O2182" s="25"/>
      <c r="P2182" s="25"/>
      <c r="Q2182" s="25" t="s">
        <v>1032</v>
      </c>
      <c r="R2182" s="25" t="s">
        <v>1703</v>
      </c>
      <c r="S2182" s="48" t="s">
        <v>1708</v>
      </c>
    </row>
    <row r="2183" spans="1:19" x14ac:dyDescent="0.25">
      <c r="A2183" s="47" t="s">
        <v>1693</v>
      </c>
      <c r="B2183" s="44">
        <v>4</v>
      </c>
      <c r="C2183" s="25" t="s">
        <v>1629</v>
      </c>
      <c r="D2183" s="25" t="s">
        <v>30</v>
      </c>
      <c r="E2183" s="26">
        <v>45758</v>
      </c>
      <c r="F2183" s="26">
        <v>45799</v>
      </c>
      <c r="G2183" s="25" t="s">
        <v>30</v>
      </c>
      <c r="H2183" s="26">
        <v>45873</v>
      </c>
      <c r="I2183" s="26">
        <v>45912</v>
      </c>
      <c r="J2183" s="25"/>
      <c r="K2183" s="25"/>
      <c r="L2183" s="27">
        <v>0</v>
      </c>
      <c r="M2183" s="26" t="s">
        <v>2</v>
      </c>
      <c r="N2183" s="25" t="str" cm="1">
        <f t="array" ref="N2183">_xlfn.IFS(L2183=100%,"выполнено",L2183=0%,"не выполнено",L2183&gt;0%,"в работе",L2183&lt;100%,"в работе")</f>
        <v>не выполнено</v>
      </c>
      <c r="O2183" s="25"/>
      <c r="P2183" s="25"/>
      <c r="Q2183" s="25" t="s">
        <v>1032</v>
      </c>
      <c r="R2183" s="25" t="s">
        <v>1703</v>
      </c>
      <c r="S2183" s="48" t="s">
        <v>1708</v>
      </c>
    </row>
    <row r="2184" spans="1:19" x14ac:dyDescent="0.25">
      <c r="A2184" s="47" t="s">
        <v>1693</v>
      </c>
      <c r="B2184" s="44">
        <v>4</v>
      </c>
      <c r="C2184" s="25" t="s">
        <v>1630</v>
      </c>
      <c r="D2184" s="25" t="s">
        <v>73</v>
      </c>
      <c r="E2184" s="26">
        <v>45800</v>
      </c>
      <c r="F2184" s="26">
        <v>45806</v>
      </c>
      <c r="G2184" s="25" t="s">
        <v>73</v>
      </c>
      <c r="H2184" s="26">
        <v>45915</v>
      </c>
      <c r="I2184" s="26">
        <v>45919</v>
      </c>
      <c r="J2184" s="25"/>
      <c r="K2184" s="25"/>
      <c r="L2184" s="27">
        <v>0</v>
      </c>
      <c r="M2184" s="26" t="s">
        <v>2</v>
      </c>
      <c r="N2184" s="25" t="str" cm="1">
        <f t="array" ref="N2184">_xlfn.IFS(L2184=100%,"выполнено",L2184=0%,"не выполнено",L2184&gt;0%,"в работе",L2184&lt;100%,"в работе")</f>
        <v>не выполнено</v>
      </c>
      <c r="O2184" s="25"/>
      <c r="P2184" s="25"/>
      <c r="Q2184" s="25" t="s">
        <v>1032</v>
      </c>
      <c r="R2184" s="25" t="s">
        <v>1703</v>
      </c>
      <c r="S2184" s="48" t="s">
        <v>1708</v>
      </c>
    </row>
    <row r="2185" spans="1:19" x14ac:dyDescent="0.25">
      <c r="A2185" s="47" t="s">
        <v>1693</v>
      </c>
      <c r="B2185" s="44">
        <v>4</v>
      </c>
      <c r="C2185" s="25" t="s">
        <v>1631</v>
      </c>
      <c r="D2185" s="25" t="s">
        <v>73</v>
      </c>
      <c r="E2185" s="26">
        <v>45807</v>
      </c>
      <c r="F2185" s="26">
        <v>45813</v>
      </c>
      <c r="G2185" s="25" t="s">
        <v>73</v>
      </c>
      <c r="H2185" s="26">
        <v>45922</v>
      </c>
      <c r="I2185" s="26">
        <v>45926</v>
      </c>
      <c r="J2185" s="25"/>
      <c r="K2185" s="25"/>
      <c r="L2185" s="27">
        <v>0</v>
      </c>
      <c r="M2185" s="26" t="s">
        <v>2</v>
      </c>
      <c r="N2185" s="25" t="str" cm="1">
        <f t="array" ref="N2185">_xlfn.IFS(L2185=100%,"выполнено",L2185=0%,"не выполнено",L2185&gt;0%,"в работе",L2185&lt;100%,"в работе")</f>
        <v>не выполнено</v>
      </c>
      <c r="O2185" s="25"/>
      <c r="P2185" s="25"/>
      <c r="Q2185" s="25" t="s">
        <v>1032</v>
      </c>
      <c r="R2185" s="25" t="s">
        <v>1703</v>
      </c>
      <c r="S2185" s="48" t="s">
        <v>1708</v>
      </c>
    </row>
    <row r="2186" spans="1:19" x14ac:dyDescent="0.25">
      <c r="A2186" s="47" t="s">
        <v>1693</v>
      </c>
      <c r="B2186" s="44">
        <v>4</v>
      </c>
      <c r="C2186" s="25" t="s">
        <v>114</v>
      </c>
      <c r="D2186" s="25" t="s">
        <v>73</v>
      </c>
      <c r="E2186" s="26">
        <v>45814</v>
      </c>
      <c r="F2186" s="26">
        <v>45820</v>
      </c>
      <c r="G2186" s="25" t="s">
        <v>73</v>
      </c>
      <c r="H2186" s="26">
        <v>45929</v>
      </c>
      <c r="I2186" s="26">
        <v>45933</v>
      </c>
      <c r="J2186" s="25"/>
      <c r="K2186" s="25"/>
      <c r="L2186" s="27">
        <v>0</v>
      </c>
      <c r="M2186" s="26" t="s">
        <v>2</v>
      </c>
      <c r="N2186" s="25" t="str" cm="1">
        <f t="array" ref="N2186">_xlfn.IFS(L2186=100%,"выполнено",L2186=0%,"не выполнено",L2186&gt;0%,"в работе",L2186&lt;100%,"в работе")</f>
        <v>не выполнено</v>
      </c>
      <c r="O2186" s="25"/>
      <c r="P2186" s="25"/>
      <c r="Q2186" s="25" t="s">
        <v>1032</v>
      </c>
      <c r="R2186" s="25" t="s">
        <v>1703</v>
      </c>
      <c r="S2186" s="48" t="s">
        <v>1708</v>
      </c>
    </row>
    <row r="2187" spans="1:19" x14ac:dyDescent="0.25">
      <c r="A2187" s="47" t="s">
        <v>1693</v>
      </c>
      <c r="B2187" s="44">
        <v>4</v>
      </c>
      <c r="C2187" s="25" t="s">
        <v>1632</v>
      </c>
      <c r="D2187" s="25" t="s">
        <v>112</v>
      </c>
      <c r="E2187" s="26">
        <v>45821</v>
      </c>
      <c r="F2187" s="26">
        <v>45821</v>
      </c>
      <c r="G2187" s="25" t="s">
        <v>112</v>
      </c>
      <c r="H2187" s="26">
        <v>45936</v>
      </c>
      <c r="I2187" s="26">
        <v>45936</v>
      </c>
      <c r="J2187" s="25"/>
      <c r="K2187" s="25"/>
      <c r="L2187" s="27">
        <v>0</v>
      </c>
      <c r="M2187" s="26" t="s">
        <v>2</v>
      </c>
      <c r="N2187" s="25" t="str" cm="1">
        <f t="array" ref="N2187">_xlfn.IFS(L2187=100%,"выполнено",L2187=0%,"не выполнено",L2187&gt;0%,"в работе",L2187&lt;100%,"в работе")</f>
        <v>не выполнено</v>
      </c>
      <c r="O2187" s="25"/>
      <c r="P2187" s="25"/>
      <c r="Q2187" s="25" t="s">
        <v>1032</v>
      </c>
      <c r="R2187" s="25" t="s">
        <v>1703</v>
      </c>
      <c r="S2187" s="48" t="s">
        <v>1708</v>
      </c>
    </row>
    <row r="2188" spans="1:19" x14ac:dyDescent="0.25">
      <c r="A2188" s="47" t="s">
        <v>1693</v>
      </c>
      <c r="B2188" s="44">
        <v>4</v>
      </c>
      <c r="C2188" s="25" t="s">
        <v>1633</v>
      </c>
      <c r="D2188" s="25" t="s">
        <v>112</v>
      </c>
      <c r="E2188" s="26">
        <v>45835</v>
      </c>
      <c r="F2188" s="26">
        <v>45835</v>
      </c>
      <c r="G2188" s="25" t="s">
        <v>112</v>
      </c>
      <c r="H2188" s="26">
        <v>45950</v>
      </c>
      <c r="I2188" s="26">
        <v>45950</v>
      </c>
      <c r="J2188" s="25"/>
      <c r="K2188" s="25"/>
      <c r="L2188" s="27">
        <v>0</v>
      </c>
      <c r="M2188" s="26" t="s">
        <v>2</v>
      </c>
      <c r="N2188" s="25" t="str" cm="1">
        <f t="array" ref="N2188">_xlfn.IFS(L2188=100%,"выполнено",L2188=0%,"не выполнено",L2188&gt;0%,"в работе",L2188&lt;100%,"в работе")</f>
        <v>не выполнено</v>
      </c>
      <c r="O2188" s="25"/>
      <c r="P2188" s="25"/>
      <c r="Q2188" s="25" t="s">
        <v>1032</v>
      </c>
      <c r="R2188" s="25" t="s">
        <v>1703</v>
      </c>
      <c r="S2188" s="48" t="s">
        <v>1708</v>
      </c>
    </row>
    <row r="2189" spans="1:19" x14ac:dyDescent="0.25">
      <c r="A2189" s="47" t="s">
        <v>1693</v>
      </c>
      <c r="B2189" s="44">
        <v>4</v>
      </c>
      <c r="C2189" s="25" t="s">
        <v>1634</v>
      </c>
      <c r="D2189" s="25" t="s">
        <v>27</v>
      </c>
      <c r="E2189" s="26">
        <v>45807</v>
      </c>
      <c r="F2189" s="26">
        <v>45859</v>
      </c>
      <c r="G2189" s="25" t="s">
        <v>27</v>
      </c>
      <c r="H2189" s="26">
        <v>45922</v>
      </c>
      <c r="I2189" s="26">
        <v>45972</v>
      </c>
      <c r="J2189" s="25"/>
      <c r="K2189" s="25"/>
      <c r="L2189" s="27">
        <v>0</v>
      </c>
      <c r="M2189" s="26" t="s">
        <v>2</v>
      </c>
      <c r="N2189" s="25" t="str" cm="1">
        <f t="array" ref="N2189">_xlfn.IFS(L2189=100%,"выполнено",L2189=0%,"не выполнено",L2189&gt;0%,"в работе",L2189&lt;100%,"в работе")</f>
        <v>не выполнено</v>
      </c>
      <c r="O2189" s="25"/>
      <c r="P2189" s="25"/>
      <c r="Q2189" s="25" t="s">
        <v>1032</v>
      </c>
      <c r="R2189" s="25" t="s">
        <v>1703</v>
      </c>
      <c r="S2189" s="48" t="s">
        <v>1708</v>
      </c>
    </row>
    <row r="2190" spans="1:19" x14ac:dyDescent="0.25">
      <c r="A2190" s="47" t="s">
        <v>1693</v>
      </c>
      <c r="B2190" s="44">
        <v>4</v>
      </c>
      <c r="C2190" s="25" t="s">
        <v>897</v>
      </c>
      <c r="D2190" s="25" t="s">
        <v>278</v>
      </c>
      <c r="E2190" s="26">
        <v>45824</v>
      </c>
      <c r="F2190" s="26">
        <v>45859</v>
      </c>
      <c r="G2190" s="25" t="s">
        <v>278</v>
      </c>
      <c r="H2190" s="26">
        <v>45937</v>
      </c>
      <c r="I2190" s="26">
        <v>45972</v>
      </c>
      <c r="J2190" s="25"/>
      <c r="K2190" s="25"/>
      <c r="L2190" s="27">
        <v>0</v>
      </c>
      <c r="M2190" s="26" t="s">
        <v>2</v>
      </c>
      <c r="N2190" s="25" t="str" cm="1">
        <f t="array" ref="N2190">_xlfn.IFS(L2190=100%,"выполнено",L2190=0%,"не выполнено",L2190&gt;0%,"в работе",L2190&lt;100%,"в работе")</f>
        <v>не выполнено</v>
      </c>
      <c r="O2190" s="25"/>
      <c r="P2190" s="25"/>
      <c r="Q2190" s="25" t="s">
        <v>1032</v>
      </c>
      <c r="R2190" s="25" t="s">
        <v>1703</v>
      </c>
      <c r="S2190" s="48" t="s">
        <v>1708</v>
      </c>
    </row>
    <row r="2191" spans="1:19" x14ac:dyDescent="0.25">
      <c r="A2191" s="47" t="s">
        <v>1693</v>
      </c>
      <c r="B2191" s="44">
        <v>5</v>
      </c>
      <c r="C2191" s="25" t="s">
        <v>118</v>
      </c>
      <c r="D2191" s="25" t="s">
        <v>109</v>
      </c>
      <c r="E2191" s="26">
        <v>45824</v>
      </c>
      <c r="F2191" s="26">
        <v>45853</v>
      </c>
      <c r="G2191" s="25" t="s">
        <v>109</v>
      </c>
      <c r="H2191" s="26">
        <v>45937</v>
      </c>
      <c r="I2191" s="26">
        <v>45966</v>
      </c>
      <c r="J2191" s="25"/>
      <c r="K2191" s="25"/>
      <c r="L2191" s="27">
        <v>0</v>
      </c>
      <c r="M2191" s="26" t="s">
        <v>2</v>
      </c>
      <c r="N2191" s="25" t="str" cm="1">
        <f t="array" ref="N2191">_xlfn.IFS(L2191=100%,"выполнено",L2191=0%,"не выполнено",L2191&gt;0%,"в работе",L2191&lt;100%,"в работе")</f>
        <v>не выполнено</v>
      </c>
      <c r="O2191" s="25"/>
      <c r="P2191" s="25"/>
      <c r="Q2191" s="25" t="s">
        <v>1032</v>
      </c>
      <c r="R2191" s="25" t="s">
        <v>1703</v>
      </c>
      <c r="S2191" s="48" t="s">
        <v>1708</v>
      </c>
    </row>
    <row r="2192" spans="1:19" x14ac:dyDescent="0.25">
      <c r="A2192" s="47" t="s">
        <v>1693</v>
      </c>
      <c r="B2192" s="44">
        <v>5</v>
      </c>
      <c r="C2192" s="25" t="s">
        <v>119</v>
      </c>
      <c r="D2192" s="25" t="s">
        <v>35</v>
      </c>
      <c r="E2192" s="26">
        <v>45854</v>
      </c>
      <c r="F2192" s="26">
        <v>45855</v>
      </c>
      <c r="G2192" s="25" t="s">
        <v>35</v>
      </c>
      <c r="H2192" s="26">
        <v>45967</v>
      </c>
      <c r="I2192" s="26">
        <v>45968</v>
      </c>
      <c r="J2192" s="25"/>
      <c r="K2192" s="25"/>
      <c r="L2192" s="27">
        <v>0</v>
      </c>
      <c r="M2192" s="26" t="s">
        <v>2</v>
      </c>
      <c r="N2192" s="25" t="str" cm="1">
        <f t="array" ref="N2192">_xlfn.IFS(L2192=100%,"выполнено",L2192=0%,"не выполнено",L2192&gt;0%,"в работе",L2192&lt;100%,"в работе")</f>
        <v>не выполнено</v>
      </c>
      <c r="O2192" s="25"/>
      <c r="P2192" s="25"/>
      <c r="Q2192" s="25" t="s">
        <v>1032</v>
      </c>
      <c r="R2192" s="25" t="s">
        <v>1703</v>
      </c>
      <c r="S2192" s="48" t="s">
        <v>1708</v>
      </c>
    </row>
    <row r="2193" spans="1:19" x14ac:dyDescent="0.25">
      <c r="A2193" s="47" t="s">
        <v>1693</v>
      </c>
      <c r="B2193" s="44">
        <v>5</v>
      </c>
      <c r="C2193" s="25" t="s">
        <v>120</v>
      </c>
      <c r="D2193" s="25" t="s">
        <v>35</v>
      </c>
      <c r="E2193" s="26">
        <v>45856</v>
      </c>
      <c r="F2193" s="26">
        <v>45859</v>
      </c>
      <c r="G2193" s="25" t="s">
        <v>35</v>
      </c>
      <c r="H2193" s="26">
        <v>45971</v>
      </c>
      <c r="I2193" s="26">
        <v>45972</v>
      </c>
      <c r="J2193" s="25"/>
      <c r="K2193" s="25"/>
      <c r="L2193" s="27">
        <v>0</v>
      </c>
      <c r="M2193" s="26" t="s">
        <v>2</v>
      </c>
      <c r="N2193" s="25" t="str" cm="1">
        <f t="array" ref="N2193">_xlfn.IFS(L2193=100%,"выполнено",L2193=0%,"не выполнено",L2193&gt;0%,"в работе",L2193&lt;100%,"в работе")</f>
        <v>не выполнено</v>
      </c>
      <c r="O2193" s="25"/>
      <c r="P2193" s="25"/>
      <c r="Q2193" s="25" t="s">
        <v>1032</v>
      </c>
      <c r="R2193" s="25" t="s">
        <v>1703</v>
      </c>
      <c r="S2193" s="48" t="s">
        <v>1708</v>
      </c>
    </row>
    <row r="2194" spans="1:19" x14ac:dyDescent="0.25">
      <c r="A2194" s="47" t="s">
        <v>1693</v>
      </c>
      <c r="B2194" s="44">
        <v>4</v>
      </c>
      <c r="C2194" s="25" t="s">
        <v>1635</v>
      </c>
      <c r="D2194" s="25" t="s">
        <v>30</v>
      </c>
      <c r="E2194" s="26">
        <v>45838</v>
      </c>
      <c r="F2194" s="26">
        <v>45877</v>
      </c>
      <c r="G2194" s="25" t="s">
        <v>30</v>
      </c>
      <c r="H2194" s="26">
        <v>45951</v>
      </c>
      <c r="I2194" s="26">
        <v>45992</v>
      </c>
      <c r="J2194" s="25"/>
      <c r="K2194" s="25"/>
      <c r="L2194" s="27">
        <v>0</v>
      </c>
      <c r="M2194" s="26" t="s">
        <v>2</v>
      </c>
      <c r="N2194" s="25" t="str" cm="1">
        <f t="array" ref="N2194">_xlfn.IFS(L2194=100%,"выполнено",L2194=0%,"не выполнено",L2194&gt;0%,"в работе",L2194&lt;100%,"в работе")</f>
        <v>не выполнено</v>
      </c>
      <c r="O2194" s="25"/>
      <c r="P2194" s="25"/>
      <c r="Q2194" s="25" t="s">
        <v>1032</v>
      </c>
      <c r="R2194" s="25" t="s">
        <v>1703</v>
      </c>
      <c r="S2194" s="48" t="s">
        <v>1708</v>
      </c>
    </row>
    <row r="2195" spans="1:19" x14ac:dyDescent="0.25">
      <c r="A2195" s="47" t="s">
        <v>1693</v>
      </c>
      <c r="B2195" s="44">
        <v>5</v>
      </c>
      <c r="C2195" s="25" t="s">
        <v>898</v>
      </c>
      <c r="D2195" s="25" t="s">
        <v>69</v>
      </c>
      <c r="E2195" s="26">
        <v>45838</v>
      </c>
      <c r="F2195" s="26">
        <v>45860</v>
      </c>
      <c r="G2195" s="25" t="s">
        <v>69</v>
      </c>
      <c r="H2195" s="26">
        <v>45951</v>
      </c>
      <c r="I2195" s="26">
        <v>45973</v>
      </c>
      <c r="J2195" s="25"/>
      <c r="K2195" s="25"/>
      <c r="L2195" s="27">
        <v>0</v>
      </c>
      <c r="M2195" s="26" t="s">
        <v>2</v>
      </c>
      <c r="N2195" s="25" t="str" cm="1">
        <f t="array" ref="N2195">_xlfn.IFS(L2195=100%,"выполнено",L2195=0%,"не выполнено",L2195&gt;0%,"в работе",L2195&lt;100%,"в работе")</f>
        <v>не выполнено</v>
      </c>
      <c r="O2195" s="25"/>
      <c r="P2195" s="25"/>
      <c r="Q2195" s="25" t="s">
        <v>1032</v>
      </c>
      <c r="R2195" s="25" t="s">
        <v>1703</v>
      </c>
      <c r="S2195" s="48" t="s">
        <v>1708</v>
      </c>
    </row>
    <row r="2196" spans="1:19" x14ac:dyDescent="0.25">
      <c r="A2196" s="47" t="s">
        <v>1693</v>
      </c>
      <c r="B2196" s="44">
        <v>5</v>
      </c>
      <c r="C2196" s="25" t="s">
        <v>960</v>
      </c>
      <c r="D2196" s="25" t="s">
        <v>7</v>
      </c>
      <c r="E2196" s="26">
        <v>45860</v>
      </c>
      <c r="F2196" s="26">
        <v>45860</v>
      </c>
      <c r="G2196" s="25" t="s">
        <v>7</v>
      </c>
      <c r="H2196" s="26">
        <v>45973</v>
      </c>
      <c r="I2196" s="26">
        <v>45973</v>
      </c>
      <c r="J2196" s="25"/>
      <c r="K2196" s="25"/>
      <c r="L2196" s="27">
        <v>0</v>
      </c>
      <c r="M2196" s="26" t="s">
        <v>2</v>
      </c>
      <c r="N2196" s="25" t="str" cm="1">
        <f t="array" ref="N2196">_xlfn.IFS(L2196=100%,"выполнено",L2196=0%,"не выполнено",L2196&gt;0%,"в работе",L2196&lt;100%,"в работе")</f>
        <v>не выполнено</v>
      </c>
      <c r="O2196" s="25"/>
      <c r="P2196" s="25"/>
      <c r="Q2196" s="25" t="s">
        <v>1032</v>
      </c>
      <c r="R2196" s="25" t="s">
        <v>1703</v>
      </c>
      <c r="S2196" s="48" t="s">
        <v>1708</v>
      </c>
    </row>
    <row r="2197" spans="1:19" x14ac:dyDescent="0.25">
      <c r="A2197" s="47" t="s">
        <v>1693</v>
      </c>
      <c r="B2197" s="44">
        <v>5</v>
      </c>
      <c r="C2197" s="25" t="s">
        <v>961</v>
      </c>
      <c r="D2197" s="25" t="s">
        <v>73</v>
      </c>
      <c r="E2197" s="26">
        <v>45861</v>
      </c>
      <c r="F2197" s="26">
        <v>45867</v>
      </c>
      <c r="G2197" s="25" t="s">
        <v>73</v>
      </c>
      <c r="H2197" s="26">
        <v>45974</v>
      </c>
      <c r="I2197" s="26">
        <v>45980</v>
      </c>
      <c r="J2197" s="25"/>
      <c r="K2197" s="25"/>
      <c r="L2197" s="27">
        <v>0</v>
      </c>
      <c r="M2197" s="26" t="s">
        <v>2</v>
      </c>
      <c r="N2197" s="25" t="str" cm="1">
        <f t="array" ref="N2197">_xlfn.IFS(L2197=100%,"выполнено",L2197=0%,"не выполнено",L2197&gt;0%,"в работе",L2197&lt;100%,"в работе")</f>
        <v>не выполнено</v>
      </c>
      <c r="O2197" s="25"/>
      <c r="P2197" s="25"/>
      <c r="Q2197" s="25" t="s">
        <v>1032</v>
      </c>
      <c r="R2197" s="25" t="s">
        <v>1703</v>
      </c>
      <c r="S2197" s="48" t="s">
        <v>1708</v>
      </c>
    </row>
    <row r="2198" spans="1:19" x14ac:dyDescent="0.25">
      <c r="A2198" s="47" t="s">
        <v>1693</v>
      </c>
      <c r="B2198" s="44">
        <v>5</v>
      </c>
      <c r="C2198" s="25" t="s">
        <v>962</v>
      </c>
      <c r="D2198" s="25" t="s">
        <v>106</v>
      </c>
      <c r="E2198" s="26">
        <v>45868</v>
      </c>
      <c r="F2198" s="26">
        <v>45877</v>
      </c>
      <c r="G2198" s="25" t="s">
        <v>106</v>
      </c>
      <c r="H2198" s="26">
        <v>45981</v>
      </c>
      <c r="I2198" s="26">
        <v>45992</v>
      </c>
      <c r="J2198" s="25"/>
      <c r="K2198" s="25"/>
      <c r="L2198" s="27">
        <v>0</v>
      </c>
      <c r="M2198" s="26" t="s">
        <v>2</v>
      </c>
      <c r="N2198" s="25" t="str" cm="1">
        <f t="array" ref="N2198">_xlfn.IFS(L2198=100%,"выполнено",L2198=0%,"не выполнено",L2198&gt;0%,"в работе",L2198&lt;100%,"в работе")</f>
        <v>не выполнено</v>
      </c>
      <c r="O2198" s="25"/>
      <c r="P2198" s="25"/>
      <c r="Q2198" s="25" t="s">
        <v>1032</v>
      </c>
      <c r="R2198" s="25" t="s">
        <v>1703</v>
      </c>
      <c r="S2198" s="48" t="s">
        <v>1708</v>
      </c>
    </row>
    <row r="2199" spans="1:19" x14ac:dyDescent="0.25">
      <c r="A2199" s="47" t="s">
        <v>1693</v>
      </c>
      <c r="B2199" s="44">
        <v>3</v>
      </c>
      <c r="C2199" s="25" t="s">
        <v>1636</v>
      </c>
      <c r="D2199" s="25" t="s">
        <v>588</v>
      </c>
      <c r="E2199" s="26">
        <v>45852</v>
      </c>
      <c r="F2199" s="26">
        <v>45959</v>
      </c>
      <c r="G2199" s="25" t="s">
        <v>588</v>
      </c>
      <c r="H2199" s="26">
        <v>45965</v>
      </c>
      <c r="I2199" s="26">
        <v>46072</v>
      </c>
      <c r="J2199" s="25"/>
      <c r="K2199" s="25"/>
      <c r="L2199" s="27">
        <v>0</v>
      </c>
      <c r="M2199" s="26" t="s">
        <v>2</v>
      </c>
      <c r="N2199" s="25" t="str" cm="1">
        <f t="array" ref="N2199">_xlfn.IFS(L2199=100%,"выполнено",L2199=0%,"не выполнено",L2199&gt;0%,"в работе",L2199&lt;100%,"в работе")</f>
        <v>не выполнено</v>
      </c>
      <c r="O2199" s="25"/>
      <c r="P2199" s="25"/>
      <c r="Q2199" s="25" t="s">
        <v>1032</v>
      </c>
      <c r="R2199" s="25" t="s">
        <v>1703</v>
      </c>
      <c r="S2199" s="48" t="s">
        <v>1708</v>
      </c>
    </row>
    <row r="2200" spans="1:19" x14ac:dyDescent="0.25">
      <c r="A2200" s="47" t="s">
        <v>1693</v>
      </c>
      <c r="B2200" s="44">
        <v>4</v>
      </c>
      <c r="C2200" s="25" t="s">
        <v>95</v>
      </c>
      <c r="D2200" s="25" t="s">
        <v>30</v>
      </c>
      <c r="E2200" s="26">
        <v>45852</v>
      </c>
      <c r="F2200" s="26">
        <v>45891</v>
      </c>
      <c r="G2200" s="25" t="s">
        <v>30</v>
      </c>
      <c r="H2200" s="26">
        <v>45965</v>
      </c>
      <c r="I2200" s="26">
        <v>46006</v>
      </c>
      <c r="J2200" s="25"/>
      <c r="K2200" s="25"/>
      <c r="L2200" s="27">
        <v>0</v>
      </c>
      <c r="M2200" s="26" t="s">
        <v>2</v>
      </c>
      <c r="N2200" s="25" t="str" cm="1">
        <f t="array" ref="N2200">_xlfn.IFS(L2200=100%,"выполнено",L2200=0%,"не выполнено",L2200&gt;0%,"в работе",L2200&lt;100%,"в работе")</f>
        <v>не выполнено</v>
      </c>
      <c r="O2200" s="25"/>
      <c r="P2200" s="25"/>
      <c r="Q2200" s="25" t="s">
        <v>1032</v>
      </c>
      <c r="R2200" s="25" t="s">
        <v>1703</v>
      </c>
      <c r="S2200" s="48" t="s">
        <v>1708</v>
      </c>
    </row>
    <row r="2201" spans="1:19" x14ac:dyDescent="0.25">
      <c r="A2201" s="47" t="s">
        <v>1693</v>
      </c>
      <c r="B2201" s="44">
        <v>4</v>
      </c>
      <c r="C2201" s="25" t="s">
        <v>97</v>
      </c>
      <c r="D2201" s="25" t="s">
        <v>73</v>
      </c>
      <c r="E2201" s="26">
        <v>45894</v>
      </c>
      <c r="F2201" s="26">
        <v>45898</v>
      </c>
      <c r="G2201" s="25" t="s">
        <v>73</v>
      </c>
      <c r="H2201" s="26">
        <v>46007</v>
      </c>
      <c r="I2201" s="26">
        <v>46013</v>
      </c>
      <c r="J2201" s="25"/>
      <c r="K2201" s="25"/>
      <c r="L2201" s="27">
        <v>0</v>
      </c>
      <c r="M2201" s="26" t="s">
        <v>2</v>
      </c>
      <c r="N2201" s="25" t="str" cm="1">
        <f t="array" ref="N2201">_xlfn.IFS(L2201=100%,"выполнено",L2201=0%,"не выполнено",L2201&gt;0%,"в работе",L2201&lt;100%,"в работе")</f>
        <v>не выполнено</v>
      </c>
      <c r="O2201" s="25"/>
      <c r="P2201" s="25"/>
      <c r="Q2201" s="25" t="s">
        <v>1032</v>
      </c>
      <c r="R2201" s="25" t="s">
        <v>1703</v>
      </c>
      <c r="S2201" s="48" t="s">
        <v>1708</v>
      </c>
    </row>
    <row r="2202" spans="1:19" x14ac:dyDescent="0.25">
      <c r="A2202" s="47" t="s">
        <v>1693</v>
      </c>
      <c r="B2202" s="44">
        <v>4</v>
      </c>
      <c r="C2202" s="25" t="s">
        <v>1631</v>
      </c>
      <c r="D2202" s="25" t="s">
        <v>73</v>
      </c>
      <c r="E2202" s="26">
        <v>45901</v>
      </c>
      <c r="F2202" s="26">
        <v>45905</v>
      </c>
      <c r="G2202" s="25" t="s">
        <v>73</v>
      </c>
      <c r="H2202" s="26">
        <v>46014</v>
      </c>
      <c r="I2202" s="26">
        <v>46020</v>
      </c>
      <c r="J2202" s="25"/>
      <c r="K2202" s="25"/>
      <c r="L2202" s="27">
        <v>0</v>
      </c>
      <c r="M2202" s="26" t="s">
        <v>2</v>
      </c>
      <c r="N2202" s="25" t="str" cm="1">
        <f t="array" ref="N2202">_xlfn.IFS(L2202=100%,"выполнено",L2202=0%,"не выполнено",L2202&gt;0%,"в работе",L2202&lt;100%,"в работе")</f>
        <v>не выполнено</v>
      </c>
      <c r="O2202" s="25"/>
      <c r="P2202" s="25"/>
      <c r="Q2202" s="25" t="s">
        <v>1032</v>
      </c>
      <c r="R2202" s="25" t="s">
        <v>1703</v>
      </c>
      <c r="S2202" s="48" t="s">
        <v>1708</v>
      </c>
    </row>
    <row r="2203" spans="1:19" x14ac:dyDescent="0.25">
      <c r="A2203" s="47" t="s">
        <v>1693</v>
      </c>
      <c r="B2203" s="44">
        <v>4</v>
      </c>
      <c r="C2203" s="25" t="s">
        <v>114</v>
      </c>
      <c r="D2203" s="25" t="s">
        <v>73</v>
      </c>
      <c r="E2203" s="26">
        <v>45908</v>
      </c>
      <c r="F2203" s="26">
        <v>45912</v>
      </c>
      <c r="G2203" s="25" t="s">
        <v>73</v>
      </c>
      <c r="H2203" s="26">
        <v>46021</v>
      </c>
      <c r="I2203" s="26">
        <v>46027</v>
      </c>
      <c r="J2203" s="25"/>
      <c r="K2203" s="25"/>
      <c r="L2203" s="27">
        <v>0</v>
      </c>
      <c r="M2203" s="26" t="s">
        <v>2</v>
      </c>
      <c r="N2203" s="25" t="str" cm="1">
        <f t="array" ref="N2203">_xlfn.IFS(L2203=100%,"выполнено",L2203=0%,"не выполнено",L2203&gt;0%,"в работе",L2203&lt;100%,"в работе")</f>
        <v>не выполнено</v>
      </c>
      <c r="O2203" s="25"/>
      <c r="P2203" s="25"/>
      <c r="Q2203" s="25" t="s">
        <v>1032</v>
      </c>
      <c r="R2203" s="25" t="s">
        <v>1703</v>
      </c>
      <c r="S2203" s="48" t="s">
        <v>1708</v>
      </c>
    </row>
    <row r="2204" spans="1:19" x14ac:dyDescent="0.25">
      <c r="A2204" s="47" t="s">
        <v>1693</v>
      </c>
      <c r="B2204" s="44">
        <v>4</v>
      </c>
      <c r="C2204" s="25" t="s">
        <v>1637</v>
      </c>
      <c r="D2204" s="25" t="s">
        <v>112</v>
      </c>
      <c r="E2204" s="26">
        <v>45912</v>
      </c>
      <c r="F2204" s="26">
        <v>45912</v>
      </c>
      <c r="G2204" s="25" t="s">
        <v>112</v>
      </c>
      <c r="H2204" s="26">
        <v>46027</v>
      </c>
      <c r="I2204" s="26">
        <v>46027</v>
      </c>
      <c r="J2204" s="25"/>
      <c r="K2204" s="25"/>
      <c r="L2204" s="27">
        <v>0</v>
      </c>
      <c r="M2204" s="26" t="s">
        <v>2</v>
      </c>
      <c r="N2204" s="25" t="str" cm="1">
        <f t="array" ref="N2204">_xlfn.IFS(L2204=100%,"выполнено",L2204=0%,"не выполнено",L2204&gt;0%,"в работе",L2204&lt;100%,"в работе")</f>
        <v>не выполнено</v>
      </c>
      <c r="O2204" s="25"/>
      <c r="P2204" s="25"/>
      <c r="Q2204" s="25" t="s">
        <v>1032</v>
      </c>
      <c r="R2204" s="25" t="s">
        <v>1703</v>
      </c>
      <c r="S2204" s="48" t="s">
        <v>1708</v>
      </c>
    </row>
    <row r="2205" spans="1:19" x14ac:dyDescent="0.25">
      <c r="A2205" s="47" t="s">
        <v>1693</v>
      </c>
      <c r="B2205" s="44">
        <v>4</v>
      </c>
      <c r="C2205" s="25" t="s">
        <v>1638</v>
      </c>
      <c r="D2205" s="25" t="s">
        <v>27</v>
      </c>
      <c r="E2205" s="26">
        <v>45901</v>
      </c>
      <c r="F2205" s="26">
        <v>45959</v>
      </c>
      <c r="G2205" s="25" t="s">
        <v>27</v>
      </c>
      <c r="H2205" s="26">
        <v>46014</v>
      </c>
      <c r="I2205" s="26">
        <v>46072</v>
      </c>
      <c r="J2205" s="25"/>
      <c r="K2205" s="25"/>
      <c r="L2205" s="27">
        <v>0</v>
      </c>
      <c r="M2205" s="26" t="s">
        <v>2</v>
      </c>
      <c r="N2205" s="25" t="str" cm="1">
        <f t="array" ref="N2205">_xlfn.IFS(L2205=100%,"выполнено",L2205=0%,"не выполнено",L2205&gt;0%,"в работе",L2205&lt;100%,"в работе")</f>
        <v>не выполнено</v>
      </c>
      <c r="O2205" s="25"/>
      <c r="P2205" s="25"/>
      <c r="Q2205" s="25" t="s">
        <v>1032</v>
      </c>
      <c r="R2205" s="25" t="s">
        <v>1703</v>
      </c>
      <c r="S2205" s="48" t="s">
        <v>1708</v>
      </c>
    </row>
    <row r="2206" spans="1:19" x14ac:dyDescent="0.25">
      <c r="A2206" s="47" t="s">
        <v>1693</v>
      </c>
      <c r="B2206" s="44">
        <v>4</v>
      </c>
      <c r="C2206" s="25" t="s">
        <v>116</v>
      </c>
      <c r="D2206" s="25" t="s">
        <v>278</v>
      </c>
      <c r="E2206" s="26">
        <v>45915</v>
      </c>
      <c r="F2206" s="26">
        <v>45950</v>
      </c>
      <c r="G2206" s="25" t="s">
        <v>278</v>
      </c>
      <c r="H2206" s="26">
        <v>46028</v>
      </c>
      <c r="I2206" s="26">
        <v>46063</v>
      </c>
      <c r="J2206" s="25"/>
      <c r="K2206" s="25"/>
      <c r="L2206" s="27">
        <v>0</v>
      </c>
      <c r="M2206" s="26" t="s">
        <v>2</v>
      </c>
      <c r="N2206" s="25" t="str" cm="1">
        <f t="array" ref="N2206">_xlfn.IFS(L2206=100%,"выполнено",L2206=0%,"не выполнено",L2206&gt;0%,"в работе",L2206&lt;100%,"в работе")</f>
        <v>не выполнено</v>
      </c>
      <c r="O2206" s="25"/>
      <c r="P2206" s="25"/>
      <c r="Q2206" s="25" t="s">
        <v>1032</v>
      </c>
      <c r="R2206" s="25" t="s">
        <v>1703</v>
      </c>
      <c r="S2206" s="48" t="s">
        <v>1708</v>
      </c>
    </row>
    <row r="2207" spans="1:19" x14ac:dyDescent="0.25">
      <c r="A2207" s="47" t="s">
        <v>1693</v>
      </c>
      <c r="B2207" s="44">
        <v>5</v>
      </c>
      <c r="C2207" s="25" t="s">
        <v>118</v>
      </c>
      <c r="D2207" s="25" t="s">
        <v>109</v>
      </c>
      <c r="E2207" s="26">
        <v>45915</v>
      </c>
      <c r="F2207" s="26">
        <v>45944</v>
      </c>
      <c r="G2207" s="25" t="s">
        <v>109</v>
      </c>
      <c r="H2207" s="26">
        <v>46028</v>
      </c>
      <c r="I2207" s="26">
        <v>46057</v>
      </c>
      <c r="J2207" s="25"/>
      <c r="K2207" s="25"/>
      <c r="L2207" s="27">
        <v>0</v>
      </c>
      <c r="M2207" s="26" t="s">
        <v>2</v>
      </c>
      <c r="N2207" s="25" t="str" cm="1">
        <f t="array" ref="N2207">_xlfn.IFS(L2207=100%,"выполнено",L2207=0%,"не выполнено",L2207&gt;0%,"в работе",L2207&lt;100%,"в работе")</f>
        <v>не выполнено</v>
      </c>
      <c r="O2207" s="25"/>
      <c r="P2207" s="25"/>
      <c r="Q2207" s="25" t="s">
        <v>1032</v>
      </c>
      <c r="R2207" s="25" t="s">
        <v>1703</v>
      </c>
      <c r="S2207" s="48" t="s">
        <v>1708</v>
      </c>
    </row>
    <row r="2208" spans="1:19" x14ac:dyDescent="0.25">
      <c r="A2208" s="47" t="s">
        <v>1693</v>
      </c>
      <c r="B2208" s="44">
        <v>5</v>
      </c>
      <c r="C2208" s="25" t="s">
        <v>119</v>
      </c>
      <c r="D2208" s="25" t="s">
        <v>35</v>
      </c>
      <c r="E2208" s="26">
        <v>45945</v>
      </c>
      <c r="F2208" s="26">
        <v>45946</v>
      </c>
      <c r="G2208" s="25" t="s">
        <v>35</v>
      </c>
      <c r="H2208" s="26">
        <v>46058</v>
      </c>
      <c r="I2208" s="26">
        <v>46059</v>
      </c>
      <c r="J2208" s="25"/>
      <c r="K2208" s="25"/>
      <c r="L2208" s="27">
        <v>0</v>
      </c>
      <c r="M2208" s="26" t="s">
        <v>2</v>
      </c>
      <c r="N2208" s="25" t="str" cm="1">
        <f t="array" ref="N2208">_xlfn.IFS(L2208=100%,"выполнено",L2208=0%,"не выполнено",L2208&gt;0%,"в работе",L2208&lt;100%,"в работе")</f>
        <v>не выполнено</v>
      </c>
      <c r="O2208" s="25"/>
      <c r="P2208" s="25"/>
      <c r="Q2208" s="25" t="s">
        <v>1032</v>
      </c>
      <c r="R2208" s="25" t="s">
        <v>1703</v>
      </c>
      <c r="S2208" s="48" t="s">
        <v>1708</v>
      </c>
    </row>
    <row r="2209" spans="1:19" x14ac:dyDescent="0.25">
      <c r="A2209" s="47" t="s">
        <v>1693</v>
      </c>
      <c r="B2209" s="44">
        <v>5</v>
      </c>
      <c r="C2209" s="25" t="s">
        <v>120</v>
      </c>
      <c r="D2209" s="25" t="s">
        <v>35</v>
      </c>
      <c r="E2209" s="26">
        <v>45947</v>
      </c>
      <c r="F2209" s="26">
        <v>45950</v>
      </c>
      <c r="G2209" s="25" t="s">
        <v>35</v>
      </c>
      <c r="H2209" s="26">
        <v>46062</v>
      </c>
      <c r="I2209" s="26">
        <v>46063</v>
      </c>
      <c r="J2209" s="25"/>
      <c r="K2209" s="25"/>
      <c r="L2209" s="27">
        <v>0</v>
      </c>
      <c r="M2209" s="26" t="s">
        <v>2</v>
      </c>
      <c r="N2209" s="25" t="str" cm="1">
        <f t="array" ref="N2209">_xlfn.IFS(L2209=100%,"выполнено",L2209=0%,"не выполнено",L2209&gt;0%,"в работе",L2209&lt;100%,"в работе")</f>
        <v>не выполнено</v>
      </c>
      <c r="O2209" s="25"/>
      <c r="P2209" s="25"/>
      <c r="Q2209" s="25" t="s">
        <v>1032</v>
      </c>
      <c r="R2209" s="25" t="s">
        <v>1703</v>
      </c>
      <c r="S2209" s="48" t="s">
        <v>1708</v>
      </c>
    </row>
    <row r="2210" spans="1:19" x14ac:dyDescent="0.25">
      <c r="A2210" s="47" t="s">
        <v>1693</v>
      </c>
      <c r="B2210" s="44">
        <v>3</v>
      </c>
      <c r="C2210" s="25" t="s">
        <v>1639</v>
      </c>
      <c r="D2210" s="25" t="s">
        <v>276</v>
      </c>
      <c r="E2210" s="26">
        <v>45918</v>
      </c>
      <c r="F2210" s="26">
        <v>45982</v>
      </c>
      <c r="G2210" s="25" t="s">
        <v>276</v>
      </c>
      <c r="H2210" s="26">
        <v>46031</v>
      </c>
      <c r="I2210" s="26">
        <v>46097</v>
      </c>
      <c r="J2210" s="25"/>
      <c r="K2210" s="25"/>
      <c r="L2210" s="27">
        <v>0</v>
      </c>
      <c r="M2210" s="26" t="s">
        <v>2</v>
      </c>
      <c r="N2210" s="25" t="str" cm="1">
        <f t="array" ref="N2210">_xlfn.IFS(L2210=100%,"выполнено",L2210=0%,"не выполнено",L2210&gt;0%,"в работе",L2210&lt;100%,"в работе")</f>
        <v>не выполнено</v>
      </c>
      <c r="O2210" s="25"/>
      <c r="P2210" s="25"/>
      <c r="Q2210" s="25" t="s">
        <v>465</v>
      </c>
      <c r="R2210" s="25" t="s">
        <v>465</v>
      </c>
      <c r="S2210" s="48" t="s">
        <v>1708</v>
      </c>
    </row>
    <row r="2211" spans="1:19" x14ac:dyDescent="0.25">
      <c r="A2211" s="47" t="s">
        <v>1693</v>
      </c>
      <c r="B2211" s="44">
        <v>4</v>
      </c>
      <c r="C2211" s="25" t="s">
        <v>1640</v>
      </c>
      <c r="D2211" s="25" t="s">
        <v>35</v>
      </c>
      <c r="E2211" s="26">
        <v>45918</v>
      </c>
      <c r="F2211" s="26">
        <v>45919</v>
      </c>
      <c r="G2211" s="25" t="s">
        <v>35</v>
      </c>
      <c r="H2211" s="26">
        <v>46031</v>
      </c>
      <c r="I2211" s="26">
        <v>46034</v>
      </c>
      <c r="J2211" s="25"/>
      <c r="K2211" s="25"/>
      <c r="L2211" s="27">
        <v>0</v>
      </c>
      <c r="M2211" s="26" t="s">
        <v>2</v>
      </c>
      <c r="N2211" s="25" t="str" cm="1">
        <f t="array" ref="N2211">_xlfn.IFS(L2211=100%,"выполнено",L2211=0%,"не выполнено",L2211&gt;0%,"в работе",L2211&lt;100%,"в работе")</f>
        <v>не выполнено</v>
      </c>
      <c r="O2211" s="25"/>
      <c r="P2211" s="25"/>
      <c r="Q2211" s="25" t="s">
        <v>465</v>
      </c>
      <c r="R2211" s="25" t="s">
        <v>465</v>
      </c>
      <c r="S2211" s="48" t="s">
        <v>1708</v>
      </c>
    </row>
    <row r="2212" spans="1:19" x14ac:dyDescent="0.25">
      <c r="A2212" s="47" t="s">
        <v>1693</v>
      </c>
      <c r="B2212" s="44">
        <v>4</v>
      </c>
      <c r="C2212" s="25" t="s">
        <v>123</v>
      </c>
      <c r="D2212" s="25" t="s">
        <v>41</v>
      </c>
      <c r="E2212" s="26">
        <v>45922</v>
      </c>
      <c r="F2212" s="26">
        <v>45954</v>
      </c>
      <c r="G2212" s="25" t="s">
        <v>41</v>
      </c>
      <c r="H2212" s="26">
        <v>46035</v>
      </c>
      <c r="I2212" s="26">
        <v>46069</v>
      </c>
      <c r="J2212" s="25"/>
      <c r="K2212" s="25"/>
      <c r="L2212" s="27">
        <v>0</v>
      </c>
      <c r="M2212" s="26" t="s">
        <v>2</v>
      </c>
      <c r="N2212" s="25" t="str" cm="1">
        <f t="array" ref="N2212">_xlfn.IFS(L2212=100%,"выполнено",L2212=0%,"не выполнено",L2212&gt;0%,"в работе",L2212&lt;100%,"в работе")</f>
        <v>не выполнено</v>
      </c>
      <c r="O2212" s="25"/>
      <c r="P2212" s="25"/>
      <c r="Q2212" s="25" t="s">
        <v>465</v>
      </c>
      <c r="R2212" s="25" t="s">
        <v>465</v>
      </c>
      <c r="S2212" s="48" t="s">
        <v>1708</v>
      </c>
    </row>
    <row r="2213" spans="1:19" x14ac:dyDescent="0.25">
      <c r="A2213" s="47" t="s">
        <v>1693</v>
      </c>
      <c r="B2213" s="44">
        <v>4</v>
      </c>
      <c r="C2213" s="25" t="s">
        <v>2226</v>
      </c>
      <c r="D2213" s="25" t="s">
        <v>7</v>
      </c>
      <c r="E2213" s="26">
        <v>45954</v>
      </c>
      <c r="F2213" s="26">
        <v>45954</v>
      </c>
      <c r="G2213" s="25" t="s">
        <v>7</v>
      </c>
      <c r="H2213" s="26">
        <v>46069</v>
      </c>
      <c r="I2213" s="26">
        <v>46069</v>
      </c>
      <c r="J2213" s="25"/>
      <c r="K2213" s="25"/>
      <c r="L2213" s="27">
        <v>0</v>
      </c>
      <c r="M2213" s="26" t="s">
        <v>2</v>
      </c>
      <c r="N2213" s="25" t="str" cm="1">
        <f t="array" ref="N2213">_xlfn.IFS(L2213=100%,"выполнено",L2213=0%,"не выполнено",L2213&gt;0%,"в работе",L2213&lt;100%,"в работе")</f>
        <v>не выполнено</v>
      </c>
      <c r="O2213" s="25"/>
      <c r="P2213" s="25"/>
      <c r="Q2213" s="25" t="s">
        <v>1032</v>
      </c>
      <c r="R2213" s="25" t="s">
        <v>1703</v>
      </c>
      <c r="S2213" s="48" t="s">
        <v>1708</v>
      </c>
    </row>
    <row r="2214" spans="1:19" x14ac:dyDescent="0.25">
      <c r="A2214" s="47" t="s">
        <v>1693</v>
      </c>
      <c r="B2214" s="44">
        <v>4</v>
      </c>
      <c r="C2214" s="25" t="s">
        <v>124</v>
      </c>
      <c r="D2214" s="25" t="s">
        <v>67</v>
      </c>
      <c r="E2214" s="26">
        <v>45957</v>
      </c>
      <c r="F2214" s="26">
        <v>45968</v>
      </c>
      <c r="G2214" s="25" t="s">
        <v>67</v>
      </c>
      <c r="H2214" s="26">
        <v>46070</v>
      </c>
      <c r="I2214" s="26">
        <v>46083</v>
      </c>
      <c r="J2214" s="25"/>
      <c r="K2214" s="25"/>
      <c r="L2214" s="27">
        <v>0</v>
      </c>
      <c r="M2214" s="26" t="s">
        <v>2</v>
      </c>
      <c r="N2214" s="25" t="str" cm="1">
        <f t="array" ref="N2214">_xlfn.IFS(L2214=100%,"выполнено",L2214=0%,"не выполнено",L2214&gt;0%,"в работе",L2214&lt;100%,"в работе")</f>
        <v>не выполнено</v>
      </c>
      <c r="O2214" s="25"/>
      <c r="P2214" s="25"/>
      <c r="Q2214" s="25" t="s">
        <v>465</v>
      </c>
      <c r="R2214" s="25" t="s">
        <v>465</v>
      </c>
      <c r="S2214" s="48" t="s">
        <v>1708</v>
      </c>
    </row>
    <row r="2215" spans="1:19" x14ac:dyDescent="0.25">
      <c r="A2215" s="47" t="s">
        <v>1693</v>
      </c>
      <c r="B2215" s="44">
        <v>4</v>
      </c>
      <c r="C2215" s="25" t="s">
        <v>1641</v>
      </c>
      <c r="D2215" s="25" t="s">
        <v>67</v>
      </c>
      <c r="E2215" s="26">
        <v>45971</v>
      </c>
      <c r="F2215" s="26">
        <v>45982</v>
      </c>
      <c r="G2215" s="25" t="s">
        <v>67</v>
      </c>
      <c r="H2215" s="26">
        <v>46084</v>
      </c>
      <c r="I2215" s="26">
        <v>46097</v>
      </c>
      <c r="J2215" s="25"/>
      <c r="K2215" s="25"/>
      <c r="L2215" s="27">
        <v>0</v>
      </c>
      <c r="M2215" s="26" t="s">
        <v>2</v>
      </c>
      <c r="N2215" s="25" t="str" cm="1">
        <f t="array" ref="N2215">_xlfn.IFS(L2215=100%,"выполнено",L2215=0%,"не выполнено",L2215&gt;0%,"в работе",L2215&lt;100%,"в работе")</f>
        <v>не выполнено</v>
      </c>
      <c r="O2215" s="25"/>
      <c r="P2215" s="25"/>
      <c r="Q2215" s="25" t="s">
        <v>465</v>
      </c>
      <c r="R2215" s="25" t="s">
        <v>465</v>
      </c>
      <c r="S2215" s="48" t="s">
        <v>1708</v>
      </c>
    </row>
    <row r="2216" spans="1:19" x14ac:dyDescent="0.25">
      <c r="A2216" s="47" t="s">
        <v>1694</v>
      </c>
      <c r="B2216" s="44">
        <v>1</v>
      </c>
      <c r="C2216" s="25" t="s">
        <v>0</v>
      </c>
      <c r="D2216" s="25" t="s">
        <v>1</v>
      </c>
      <c r="E2216" s="26" t="s">
        <v>2</v>
      </c>
      <c r="F2216" s="26" t="s">
        <v>2</v>
      </c>
      <c r="G2216" s="25" t="s">
        <v>1888</v>
      </c>
      <c r="H2216" s="26">
        <v>45730</v>
      </c>
      <c r="I2216" s="26">
        <v>45982</v>
      </c>
      <c r="J2216" s="25"/>
      <c r="K2216" s="25"/>
      <c r="L2216" s="27">
        <v>0.28000000000000003</v>
      </c>
      <c r="M2216" s="26" t="s">
        <v>2</v>
      </c>
      <c r="N2216" s="25" t="str" cm="1">
        <f t="array" ref="N2216">_xlfn.IFS(L2216=100%,"выполнено",L2216=0%,"не выполнено",L2216&gt;0%,"в работе",L2216&lt;100%,"в работе")</f>
        <v>в работе</v>
      </c>
      <c r="O2216" s="25"/>
      <c r="P2216" s="25"/>
      <c r="Q2216" s="25" t="s">
        <v>465</v>
      </c>
      <c r="R2216" s="25" t="s">
        <v>465</v>
      </c>
      <c r="S2216" s="48" t="s">
        <v>1695</v>
      </c>
    </row>
    <row r="2217" spans="1:19" x14ac:dyDescent="0.25">
      <c r="A2217" s="47" t="s">
        <v>1694</v>
      </c>
      <c r="B2217" s="44">
        <v>1</v>
      </c>
      <c r="C2217" s="25" t="s">
        <v>1642</v>
      </c>
      <c r="D2217" s="25" t="s">
        <v>1643</v>
      </c>
      <c r="E2217" s="26">
        <v>45730</v>
      </c>
      <c r="F2217" s="26">
        <v>45850</v>
      </c>
      <c r="G2217" s="25" t="s">
        <v>1889</v>
      </c>
      <c r="H2217" s="26">
        <v>45730</v>
      </c>
      <c r="I2217" s="26">
        <v>45982</v>
      </c>
      <c r="J2217" s="25"/>
      <c r="K2217" s="25"/>
      <c r="L2217" s="27">
        <v>0.28000000000000003</v>
      </c>
      <c r="M2217" s="26" t="s">
        <v>2</v>
      </c>
      <c r="N2217" s="25" t="str" cm="1">
        <f t="array" ref="N2217">_xlfn.IFS(L2217=100%,"выполнено",L2217=0%,"не выполнено",L2217&gt;0%,"в работе",L2217&lt;100%,"в работе")</f>
        <v>в работе</v>
      </c>
      <c r="O2217" s="25"/>
      <c r="P2217" s="25"/>
      <c r="Q2217" s="25" t="s">
        <v>465</v>
      </c>
      <c r="R2217" s="25" t="s">
        <v>465</v>
      </c>
      <c r="S2217" s="48" t="s">
        <v>1695</v>
      </c>
    </row>
    <row r="2218" spans="1:19" x14ac:dyDescent="0.25">
      <c r="A2218" s="47" t="s">
        <v>1694</v>
      </c>
      <c r="B2218" s="44">
        <v>2</v>
      </c>
      <c r="C2218" s="25" t="s">
        <v>902</v>
      </c>
      <c r="D2218" s="25" t="s">
        <v>7</v>
      </c>
      <c r="E2218" s="26">
        <v>45730</v>
      </c>
      <c r="F2218" s="26">
        <v>45730</v>
      </c>
      <c r="G2218" s="25" t="s">
        <v>7</v>
      </c>
      <c r="H2218" s="26">
        <v>45730</v>
      </c>
      <c r="I2218" s="26">
        <v>45730</v>
      </c>
      <c r="J2218" s="25"/>
      <c r="K2218" s="25"/>
      <c r="L2218" s="27">
        <v>1</v>
      </c>
      <c r="M2218" s="26">
        <v>45730</v>
      </c>
      <c r="N2218" s="25" t="str" cm="1">
        <f t="array" ref="N2218">_xlfn.IFS(L2218=100%,"выполнено",L2218=0%,"не выполнено",L2218&gt;0%,"в работе",L2218&lt;100%,"в работе")</f>
        <v>выполнено</v>
      </c>
      <c r="O2218" s="25"/>
      <c r="P2218" s="25"/>
      <c r="Q2218" s="25" t="s">
        <v>465</v>
      </c>
      <c r="R2218" s="25" t="s">
        <v>465</v>
      </c>
      <c r="S2218" s="48" t="s">
        <v>1695</v>
      </c>
    </row>
    <row r="2219" spans="1:19" x14ac:dyDescent="0.25">
      <c r="A2219" s="47" t="s">
        <v>1694</v>
      </c>
      <c r="B2219" s="44">
        <v>2</v>
      </c>
      <c r="C2219" s="25" t="s">
        <v>6</v>
      </c>
      <c r="D2219" s="25" t="s">
        <v>1644</v>
      </c>
      <c r="E2219" s="26">
        <v>45755</v>
      </c>
      <c r="F2219" s="26">
        <v>45850</v>
      </c>
      <c r="G2219" s="25" t="s">
        <v>1890</v>
      </c>
      <c r="H2219" s="26">
        <v>45810</v>
      </c>
      <c r="I2219" s="26">
        <v>45982</v>
      </c>
      <c r="J2219" s="25"/>
      <c r="K2219" s="25"/>
      <c r="L2219" s="27">
        <v>0</v>
      </c>
      <c r="M2219" s="26" t="s">
        <v>2</v>
      </c>
      <c r="N2219" s="25" t="str" cm="1">
        <f t="array" ref="N2219">_xlfn.IFS(L2219=100%,"выполнено",L2219=0%,"не выполнено",L2219&gt;0%,"в работе",L2219&lt;100%,"в работе")</f>
        <v>не выполнено</v>
      </c>
      <c r="O2219" s="25"/>
      <c r="P2219" s="25"/>
      <c r="Q2219" s="25" t="s">
        <v>465</v>
      </c>
      <c r="R2219" s="25" t="s">
        <v>465</v>
      </c>
      <c r="S2219" s="48" t="s">
        <v>1695</v>
      </c>
    </row>
    <row r="2220" spans="1:19" x14ac:dyDescent="0.25">
      <c r="A2220" s="47" t="s">
        <v>1694</v>
      </c>
      <c r="B2220" s="44">
        <v>3</v>
      </c>
      <c r="C2220" s="25" t="s">
        <v>1645</v>
      </c>
      <c r="D2220" s="25" t="s">
        <v>7</v>
      </c>
      <c r="E2220" s="26">
        <v>45755</v>
      </c>
      <c r="F2220" s="26">
        <v>45755</v>
      </c>
      <c r="G2220" s="25" t="s">
        <v>7</v>
      </c>
      <c r="H2220" s="26">
        <v>45810</v>
      </c>
      <c r="I2220" s="26">
        <v>45810</v>
      </c>
      <c r="J2220" s="25"/>
      <c r="K2220" s="25"/>
      <c r="L2220" s="27">
        <v>1</v>
      </c>
      <c r="M2220" s="26">
        <v>45810</v>
      </c>
      <c r="N2220" s="25" t="str" cm="1">
        <f t="array" ref="N2220">_xlfn.IFS(L2220=100%,"выполнено",L2220=0%,"не выполнено",L2220&gt;0%,"в работе",L2220&lt;100%,"в работе")</f>
        <v>выполнено</v>
      </c>
      <c r="O2220" s="25"/>
      <c r="P2220" s="25"/>
      <c r="Q2220" s="25" t="s">
        <v>465</v>
      </c>
      <c r="R2220" s="25" t="s">
        <v>465</v>
      </c>
      <c r="S2220" s="48" t="s">
        <v>1695</v>
      </c>
    </row>
    <row r="2221" spans="1:19" x14ac:dyDescent="0.25">
      <c r="A2221" s="47" t="s">
        <v>1694</v>
      </c>
      <c r="B2221" s="44">
        <v>3</v>
      </c>
      <c r="C2221" s="25" t="s">
        <v>906</v>
      </c>
      <c r="D2221" s="25" t="s">
        <v>7</v>
      </c>
      <c r="E2221" s="26">
        <v>45772</v>
      </c>
      <c r="F2221" s="26">
        <v>45772</v>
      </c>
      <c r="G2221" s="25" t="s">
        <v>7</v>
      </c>
      <c r="H2221" s="26">
        <v>45871</v>
      </c>
      <c r="I2221" s="26">
        <v>45871</v>
      </c>
      <c r="J2221" s="25"/>
      <c r="K2221" s="25"/>
      <c r="L2221" s="27">
        <v>0</v>
      </c>
      <c r="M2221" s="26" t="s">
        <v>2</v>
      </c>
      <c r="N2221" s="25" t="str" cm="1">
        <f t="array" ref="N2221">_xlfn.IFS(L2221=100%,"выполнено",L2221=0%,"не выполнено",L2221&gt;0%,"в работе",L2221&lt;100%,"в работе")</f>
        <v>не выполнено</v>
      </c>
      <c r="O2221" s="25"/>
      <c r="P2221" s="25"/>
      <c r="Q2221" s="25" t="s">
        <v>465</v>
      </c>
      <c r="R2221" s="25" t="s">
        <v>465</v>
      </c>
      <c r="S2221" s="48" t="s">
        <v>1695</v>
      </c>
    </row>
    <row r="2222" spans="1:19" x14ac:dyDescent="0.25">
      <c r="A2222" s="47" t="s">
        <v>1694</v>
      </c>
      <c r="B2222" s="44">
        <v>3</v>
      </c>
      <c r="C2222" s="25" t="s">
        <v>907</v>
      </c>
      <c r="D2222" s="25" t="s">
        <v>7</v>
      </c>
      <c r="E2222" s="26">
        <v>45780</v>
      </c>
      <c r="F2222" s="26">
        <v>45780</v>
      </c>
      <c r="G2222" s="25" t="s">
        <v>7</v>
      </c>
      <c r="H2222" s="26">
        <v>45888</v>
      </c>
      <c r="I2222" s="26">
        <v>45888</v>
      </c>
      <c r="J2222" s="25"/>
      <c r="K2222" s="25"/>
      <c r="L2222" s="27">
        <v>0</v>
      </c>
      <c r="M2222" s="26" t="s">
        <v>2</v>
      </c>
      <c r="N2222" s="25" t="str" cm="1">
        <f t="array" ref="N2222">_xlfn.IFS(L2222=100%,"выполнено",L2222=0%,"не выполнено",L2222&gt;0%,"в работе",L2222&lt;100%,"в работе")</f>
        <v>не выполнено</v>
      </c>
      <c r="O2222" s="25"/>
      <c r="P2222" s="25"/>
      <c r="Q2222" s="25" t="s">
        <v>465</v>
      </c>
      <c r="R2222" s="25" t="s">
        <v>465</v>
      </c>
      <c r="S2222" s="48" t="s">
        <v>1695</v>
      </c>
    </row>
    <row r="2223" spans="1:19" x14ac:dyDescent="0.25">
      <c r="A2223" s="47" t="s">
        <v>1694</v>
      </c>
      <c r="B2223" s="44">
        <v>3</v>
      </c>
      <c r="C2223" s="25" t="s">
        <v>908</v>
      </c>
      <c r="D2223" s="25" t="s">
        <v>7</v>
      </c>
      <c r="E2223" s="26">
        <v>45820</v>
      </c>
      <c r="F2223" s="26">
        <v>45820</v>
      </c>
      <c r="G2223" s="25" t="s">
        <v>7</v>
      </c>
      <c r="H2223" s="26">
        <v>45944</v>
      </c>
      <c r="I2223" s="26">
        <v>45944</v>
      </c>
      <c r="J2223" s="25"/>
      <c r="K2223" s="25"/>
      <c r="L2223" s="27">
        <v>0</v>
      </c>
      <c r="M2223" s="26" t="s">
        <v>2</v>
      </c>
      <c r="N2223" s="25" t="str" cm="1">
        <f t="array" ref="N2223">_xlfn.IFS(L2223=100%,"выполнено",L2223=0%,"не выполнено",L2223&gt;0%,"в работе",L2223&lt;100%,"в работе")</f>
        <v>не выполнено</v>
      </c>
      <c r="O2223" s="25"/>
      <c r="P2223" s="25"/>
      <c r="Q2223" s="25" t="s">
        <v>465</v>
      </c>
      <c r="R2223" s="25" t="s">
        <v>465</v>
      </c>
      <c r="S2223" s="48" t="s">
        <v>1695</v>
      </c>
    </row>
    <row r="2224" spans="1:19" x14ac:dyDescent="0.25">
      <c r="A2224" s="47" t="s">
        <v>1694</v>
      </c>
      <c r="B2224" s="44">
        <v>3</v>
      </c>
      <c r="C2224" s="25" t="s">
        <v>909</v>
      </c>
      <c r="D2224" s="25" t="s">
        <v>7</v>
      </c>
      <c r="E2224" s="26">
        <v>45850</v>
      </c>
      <c r="F2224" s="26">
        <v>45850</v>
      </c>
      <c r="G2224" s="25" t="s">
        <v>7</v>
      </c>
      <c r="H2224" s="26">
        <v>45982</v>
      </c>
      <c r="I2224" s="26">
        <v>45982</v>
      </c>
      <c r="J2224" s="25"/>
      <c r="K2224" s="25"/>
      <c r="L2224" s="27">
        <v>0</v>
      </c>
      <c r="M2224" s="26" t="s">
        <v>2</v>
      </c>
      <c r="N2224" s="25" t="str" cm="1">
        <f t="array" ref="N2224">_xlfn.IFS(L2224=100%,"выполнено",L2224=0%,"не выполнено",L2224&gt;0%,"в работе",L2224&lt;100%,"в работе")</f>
        <v>не выполнено</v>
      </c>
      <c r="O2224" s="25"/>
      <c r="P2224" s="25"/>
      <c r="Q2224" s="25" t="s">
        <v>465</v>
      </c>
      <c r="R2224" s="25" t="s">
        <v>465</v>
      </c>
      <c r="S2224" s="48" t="s">
        <v>1695</v>
      </c>
    </row>
    <row r="2225" spans="1:19" x14ac:dyDescent="0.25">
      <c r="A2225" s="47" t="s">
        <v>1694</v>
      </c>
      <c r="B2225" s="44">
        <v>3</v>
      </c>
      <c r="C2225" s="25" t="s">
        <v>910</v>
      </c>
      <c r="D2225" s="25" t="s">
        <v>7</v>
      </c>
      <c r="E2225" s="26">
        <v>45772</v>
      </c>
      <c r="F2225" s="26">
        <v>45772</v>
      </c>
      <c r="G2225" s="25" t="s">
        <v>7</v>
      </c>
      <c r="H2225" s="26">
        <v>45871</v>
      </c>
      <c r="I2225" s="26">
        <v>45871</v>
      </c>
      <c r="J2225" s="25"/>
      <c r="K2225" s="25"/>
      <c r="L2225" s="27">
        <v>0</v>
      </c>
      <c r="M2225" s="26" t="s">
        <v>2</v>
      </c>
      <c r="N2225" s="25" t="str" cm="1">
        <f t="array" ref="N2225">_xlfn.IFS(L2225=100%,"выполнено",L2225=0%,"не выполнено",L2225&gt;0%,"в работе",L2225&lt;100%,"в работе")</f>
        <v>не выполнено</v>
      </c>
      <c r="O2225" s="25"/>
      <c r="P2225" s="25"/>
      <c r="Q2225" s="25" t="s">
        <v>1025</v>
      </c>
      <c r="R2225" s="25" t="s">
        <v>436</v>
      </c>
      <c r="S2225" s="48" t="s">
        <v>1695</v>
      </c>
    </row>
    <row r="2226" spans="1:19" x14ac:dyDescent="0.25">
      <c r="A2226" s="47" t="s">
        <v>1694</v>
      </c>
      <c r="B2226" s="44">
        <v>3</v>
      </c>
      <c r="C2226" s="25" t="s">
        <v>911</v>
      </c>
      <c r="D2226" s="25" t="s">
        <v>7</v>
      </c>
      <c r="E2226" s="26">
        <v>45773</v>
      </c>
      <c r="F2226" s="26">
        <v>45773</v>
      </c>
      <c r="G2226" s="25" t="s">
        <v>7</v>
      </c>
      <c r="H2226" s="26">
        <v>45874</v>
      </c>
      <c r="I2226" s="26">
        <v>45874</v>
      </c>
      <c r="J2226" s="25"/>
      <c r="K2226" s="25"/>
      <c r="L2226" s="27">
        <v>0</v>
      </c>
      <c r="M2226" s="26" t="s">
        <v>2</v>
      </c>
      <c r="N2226" s="25" t="str" cm="1">
        <f t="array" ref="N2226">_xlfn.IFS(L2226=100%,"выполнено",L2226=0%,"не выполнено",L2226&gt;0%,"в работе",L2226&lt;100%,"в работе")</f>
        <v>не выполнено</v>
      </c>
      <c r="O2226" s="25"/>
      <c r="P2226" s="25"/>
      <c r="Q2226" s="25" t="s">
        <v>465</v>
      </c>
      <c r="R2226" s="25" t="s">
        <v>465</v>
      </c>
      <c r="S2226" s="48" t="s">
        <v>1695</v>
      </c>
    </row>
    <row r="2227" spans="1:19" x14ac:dyDescent="0.25">
      <c r="A2227" s="47" t="s">
        <v>1694</v>
      </c>
      <c r="B2227" s="44">
        <v>2</v>
      </c>
      <c r="C2227" s="25" t="s">
        <v>912</v>
      </c>
      <c r="D2227" s="25" t="s">
        <v>7</v>
      </c>
      <c r="E2227" s="26">
        <v>45730</v>
      </c>
      <c r="F2227" s="26">
        <v>45730</v>
      </c>
      <c r="G2227" s="25" t="s">
        <v>7</v>
      </c>
      <c r="H2227" s="26">
        <v>45730</v>
      </c>
      <c r="I2227" s="26">
        <v>45730</v>
      </c>
      <c r="J2227" s="25"/>
      <c r="K2227" s="25"/>
      <c r="L2227" s="27">
        <v>1</v>
      </c>
      <c r="M2227" s="26">
        <v>45730</v>
      </c>
      <c r="N2227" s="25" t="str" cm="1">
        <f t="array" ref="N2227">_xlfn.IFS(L2227=100%,"выполнено",L2227=0%,"не выполнено",L2227&gt;0%,"в работе",L2227&lt;100%,"в работе")</f>
        <v>выполнено</v>
      </c>
      <c r="O2227" s="25"/>
      <c r="P2227" s="25"/>
      <c r="Q2227" s="25" t="s">
        <v>465</v>
      </c>
      <c r="R2227" s="25" t="s">
        <v>465</v>
      </c>
      <c r="S2227" s="48" t="s">
        <v>1695</v>
      </c>
    </row>
    <row r="2228" spans="1:19" x14ac:dyDescent="0.25">
      <c r="A2228" s="47" t="s">
        <v>1694</v>
      </c>
      <c r="B2228" s="44">
        <v>3</v>
      </c>
      <c r="C2228" s="25" t="s">
        <v>914</v>
      </c>
      <c r="D2228" s="25" t="s">
        <v>7</v>
      </c>
      <c r="E2228" s="26">
        <v>45730</v>
      </c>
      <c r="F2228" s="26">
        <v>45730</v>
      </c>
      <c r="G2228" s="25" t="s">
        <v>7</v>
      </c>
      <c r="H2228" s="26">
        <v>45730</v>
      </c>
      <c r="I2228" s="26">
        <v>45730</v>
      </c>
      <c r="J2228" s="25"/>
      <c r="K2228" s="25"/>
      <c r="L2228" s="27">
        <v>1</v>
      </c>
      <c r="M2228" s="26">
        <v>45730</v>
      </c>
      <c r="N2228" s="25" t="str" cm="1">
        <f t="array" ref="N2228">_xlfn.IFS(L2228=100%,"выполнено",L2228=0%,"не выполнено",L2228&gt;0%,"в работе",L2228&lt;100%,"в работе")</f>
        <v>выполнено</v>
      </c>
      <c r="O2228" s="25"/>
      <c r="P2228" s="25"/>
      <c r="Q2228" s="25" t="s">
        <v>465</v>
      </c>
      <c r="R2228" s="25" t="s">
        <v>465</v>
      </c>
      <c r="S2228" s="48" t="s">
        <v>1695</v>
      </c>
    </row>
    <row r="2229" spans="1:19" x14ac:dyDescent="0.25">
      <c r="A2229" s="47" t="s">
        <v>1694</v>
      </c>
      <c r="B2229" s="44">
        <v>2</v>
      </c>
      <c r="C2229" s="25" t="s">
        <v>919</v>
      </c>
      <c r="D2229" s="25" t="s">
        <v>41</v>
      </c>
      <c r="E2229" s="26">
        <v>45730</v>
      </c>
      <c r="F2229" s="26">
        <v>45755</v>
      </c>
      <c r="G2229" s="25" t="s">
        <v>1891</v>
      </c>
      <c r="H2229" s="26">
        <v>45730</v>
      </c>
      <c r="I2229" s="26">
        <v>45810</v>
      </c>
      <c r="J2229" s="25"/>
      <c r="K2229" s="25"/>
      <c r="L2229" s="27">
        <v>1</v>
      </c>
      <c r="M2229" s="26">
        <v>45810</v>
      </c>
      <c r="N2229" s="25" t="str" cm="1">
        <f t="array" ref="N2229">_xlfn.IFS(L2229=100%,"выполнено",L2229=0%,"не выполнено",L2229&gt;0%,"в работе",L2229&lt;100%,"в работе")</f>
        <v>выполнено</v>
      </c>
      <c r="O2229" s="25"/>
      <c r="P2229" s="25"/>
      <c r="Q2229" s="25" t="s">
        <v>465</v>
      </c>
      <c r="R2229" s="25" t="s">
        <v>465</v>
      </c>
      <c r="S2229" s="48" t="s">
        <v>1695</v>
      </c>
    </row>
    <row r="2230" spans="1:19" x14ac:dyDescent="0.25">
      <c r="A2230" s="47" t="s">
        <v>1694</v>
      </c>
      <c r="B2230" s="44">
        <v>3</v>
      </c>
      <c r="C2230" s="25" t="s">
        <v>32</v>
      </c>
      <c r="D2230" s="25" t="s">
        <v>33</v>
      </c>
      <c r="E2230" s="26">
        <v>45730</v>
      </c>
      <c r="F2230" s="26">
        <v>45733</v>
      </c>
      <c r="G2230" s="25" t="s">
        <v>33</v>
      </c>
      <c r="H2230" s="26">
        <v>45730</v>
      </c>
      <c r="I2230" s="26">
        <v>45733</v>
      </c>
      <c r="J2230" s="25"/>
      <c r="K2230" s="25"/>
      <c r="L2230" s="27">
        <v>1</v>
      </c>
      <c r="M2230" s="26">
        <v>45733</v>
      </c>
      <c r="N2230" s="25" t="str" cm="1">
        <f t="array" ref="N2230">_xlfn.IFS(L2230=100%,"выполнено",L2230=0%,"не выполнено",L2230&gt;0%,"в работе",L2230&lt;100%,"в работе")</f>
        <v>выполнено</v>
      </c>
      <c r="O2230" s="25"/>
      <c r="P2230" s="25"/>
      <c r="Q2230" s="25" t="s">
        <v>465</v>
      </c>
      <c r="R2230" s="25" t="s">
        <v>465</v>
      </c>
      <c r="S2230" s="48" t="s">
        <v>1695</v>
      </c>
    </row>
    <row r="2231" spans="1:19" x14ac:dyDescent="0.25">
      <c r="A2231" s="47" t="s">
        <v>1694</v>
      </c>
      <c r="B2231" s="44">
        <v>3</v>
      </c>
      <c r="C2231" s="25" t="s">
        <v>34</v>
      </c>
      <c r="D2231" s="25" t="s">
        <v>35</v>
      </c>
      <c r="E2231" s="26">
        <v>45733</v>
      </c>
      <c r="F2231" s="26">
        <v>45735</v>
      </c>
      <c r="G2231" s="25" t="s">
        <v>35</v>
      </c>
      <c r="H2231" s="26">
        <v>45733</v>
      </c>
      <c r="I2231" s="26">
        <v>45735</v>
      </c>
      <c r="J2231" s="25"/>
      <c r="K2231" s="25"/>
      <c r="L2231" s="27">
        <v>1</v>
      </c>
      <c r="M2231" s="26">
        <v>45735</v>
      </c>
      <c r="N2231" s="25" t="str" cm="1">
        <f t="array" ref="N2231">_xlfn.IFS(L2231=100%,"выполнено",L2231=0%,"не выполнено",L2231&gt;0%,"в работе",L2231&lt;100%,"в работе")</f>
        <v>выполнено</v>
      </c>
      <c r="O2231" s="25"/>
      <c r="P2231" s="25"/>
      <c r="Q2231" s="25" t="s">
        <v>465</v>
      </c>
      <c r="R2231" s="25" t="s">
        <v>465</v>
      </c>
      <c r="S2231" s="48" t="s">
        <v>1695</v>
      </c>
    </row>
    <row r="2232" spans="1:19" x14ac:dyDescent="0.25">
      <c r="A2232" s="47" t="s">
        <v>1694</v>
      </c>
      <c r="B2232" s="44">
        <v>3</v>
      </c>
      <c r="C2232" s="25" t="s">
        <v>921</v>
      </c>
      <c r="D2232" s="25" t="s">
        <v>73</v>
      </c>
      <c r="E2232" s="26">
        <v>45735</v>
      </c>
      <c r="F2232" s="26">
        <v>45740</v>
      </c>
      <c r="G2232" s="25" t="s">
        <v>73</v>
      </c>
      <c r="H2232" s="26">
        <v>45735</v>
      </c>
      <c r="I2232" s="26">
        <v>45740</v>
      </c>
      <c r="J2232" s="25"/>
      <c r="K2232" s="25"/>
      <c r="L2232" s="27">
        <v>1</v>
      </c>
      <c r="M2232" s="26">
        <v>45740</v>
      </c>
      <c r="N2232" s="25" t="str" cm="1">
        <f t="array" ref="N2232">_xlfn.IFS(L2232=100%,"выполнено",L2232=0%,"не выполнено",L2232&gt;0%,"в работе",L2232&lt;100%,"в работе")</f>
        <v>выполнено</v>
      </c>
      <c r="O2232" s="25"/>
      <c r="P2232" s="25"/>
      <c r="Q2232" s="25" t="s">
        <v>465</v>
      </c>
      <c r="R2232" s="25" t="s">
        <v>465</v>
      </c>
      <c r="S2232" s="48" t="s">
        <v>1695</v>
      </c>
    </row>
    <row r="2233" spans="1:19" x14ac:dyDescent="0.25">
      <c r="A2233" s="47" t="s">
        <v>1694</v>
      </c>
      <c r="B2233" s="44">
        <v>3</v>
      </c>
      <c r="C2233" s="25" t="s">
        <v>923</v>
      </c>
      <c r="D2233" s="25" t="s">
        <v>28</v>
      </c>
      <c r="E2233" s="26">
        <v>45740</v>
      </c>
      <c r="F2233" s="26">
        <v>45755</v>
      </c>
      <c r="G2233" s="25" t="s">
        <v>28</v>
      </c>
      <c r="H2233" s="26">
        <v>45740</v>
      </c>
      <c r="I2233" s="26">
        <v>45755</v>
      </c>
      <c r="J2233" s="25"/>
      <c r="K2233" s="25"/>
      <c r="L2233" s="27">
        <v>1</v>
      </c>
      <c r="M2233" s="26">
        <v>45755</v>
      </c>
      <c r="N2233" s="25" t="str" cm="1">
        <f t="array" ref="N2233">_xlfn.IFS(L2233=100%,"выполнено",L2233=0%,"не выполнено",L2233&gt;0%,"в работе",L2233&lt;100%,"в работе")</f>
        <v>выполнено</v>
      </c>
      <c r="O2233" s="25"/>
      <c r="P2233" s="25"/>
      <c r="Q2233" s="25" t="s">
        <v>465</v>
      </c>
      <c r="R2233" s="25" t="s">
        <v>465</v>
      </c>
      <c r="S2233" s="48" t="s">
        <v>1695</v>
      </c>
    </row>
    <row r="2234" spans="1:19" x14ac:dyDescent="0.25">
      <c r="A2234" s="47" t="s">
        <v>1694</v>
      </c>
      <c r="B2234" s="44">
        <v>3</v>
      </c>
      <c r="C2234" s="25" t="s">
        <v>924</v>
      </c>
      <c r="D2234" s="25" t="s">
        <v>28</v>
      </c>
      <c r="E2234" s="26">
        <v>45740</v>
      </c>
      <c r="F2234" s="26">
        <v>45755</v>
      </c>
      <c r="G2234" s="25" t="s">
        <v>28</v>
      </c>
      <c r="H2234" s="26">
        <v>45796</v>
      </c>
      <c r="I2234" s="26">
        <v>45810</v>
      </c>
      <c r="J2234" s="25"/>
      <c r="K2234" s="25"/>
      <c r="L2234" s="27">
        <v>1</v>
      </c>
      <c r="M2234" s="26">
        <v>45810</v>
      </c>
      <c r="N2234" s="25" t="str" cm="1">
        <f t="array" ref="N2234">_xlfn.IFS(L2234=100%,"выполнено",L2234=0%,"не выполнено",L2234&gt;0%,"в работе",L2234&lt;100%,"в работе")</f>
        <v>выполнено</v>
      </c>
      <c r="O2234" s="25"/>
      <c r="P2234" s="25"/>
      <c r="Q2234" s="25" t="s">
        <v>465</v>
      </c>
      <c r="R2234" s="25" t="s">
        <v>465</v>
      </c>
      <c r="S2234" s="48" t="s">
        <v>1695</v>
      </c>
    </row>
    <row r="2235" spans="1:19" x14ac:dyDescent="0.25">
      <c r="A2235" s="47" t="s">
        <v>1694</v>
      </c>
      <c r="B2235" s="44">
        <v>2</v>
      </c>
      <c r="C2235" s="25" t="s">
        <v>925</v>
      </c>
      <c r="D2235" s="25" t="s">
        <v>69</v>
      </c>
      <c r="E2235" s="26">
        <v>45755</v>
      </c>
      <c r="F2235" s="26">
        <v>45772</v>
      </c>
      <c r="G2235" s="25" t="s">
        <v>568</v>
      </c>
      <c r="H2235" s="26">
        <v>45811</v>
      </c>
      <c r="I2235" s="26">
        <v>45871</v>
      </c>
      <c r="J2235" s="25"/>
      <c r="K2235" s="25"/>
      <c r="L2235" s="27">
        <v>0.6</v>
      </c>
      <c r="M2235" s="26" t="s">
        <v>2</v>
      </c>
      <c r="N2235" s="25" t="str" cm="1">
        <f t="array" ref="N2235">_xlfn.IFS(L2235=100%,"выполнено",L2235=0%,"не выполнено",L2235&gt;0%,"в работе",L2235&lt;100%,"в работе")</f>
        <v>в работе</v>
      </c>
      <c r="O2235" s="25"/>
      <c r="P2235" s="25"/>
      <c r="Q2235" s="25" t="s">
        <v>465</v>
      </c>
      <c r="R2235" s="25" t="s">
        <v>465</v>
      </c>
      <c r="S2235" s="48" t="s">
        <v>1695</v>
      </c>
    </row>
    <row r="2236" spans="1:19" x14ac:dyDescent="0.25">
      <c r="A2236" s="47" t="s">
        <v>1694</v>
      </c>
      <c r="B2236" s="44">
        <v>3</v>
      </c>
      <c r="C2236" s="25" t="s">
        <v>1568</v>
      </c>
      <c r="D2236" s="25" t="s">
        <v>214</v>
      </c>
      <c r="E2236" s="26">
        <v>45755</v>
      </c>
      <c r="F2236" s="26">
        <v>45767</v>
      </c>
      <c r="G2236" s="25" t="s">
        <v>881</v>
      </c>
      <c r="H2236" s="26">
        <v>45811</v>
      </c>
      <c r="I2236" s="26">
        <v>45856</v>
      </c>
      <c r="J2236" s="25"/>
      <c r="K2236" s="25"/>
      <c r="L2236" s="27">
        <v>0.86</v>
      </c>
      <c r="M2236" s="26" t="s">
        <v>2</v>
      </c>
      <c r="N2236" s="25" t="str" cm="1">
        <f t="array" ref="N2236">_xlfn.IFS(L2236=100%,"выполнено",L2236=0%,"не выполнено",L2236&gt;0%,"в работе",L2236&lt;100%,"в работе")</f>
        <v>в работе</v>
      </c>
      <c r="O2236" s="25"/>
      <c r="P2236" s="25"/>
      <c r="Q2236" s="25" t="s">
        <v>465</v>
      </c>
      <c r="R2236" s="25" t="s">
        <v>465</v>
      </c>
      <c r="S2236" s="48" t="s">
        <v>1695</v>
      </c>
    </row>
    <row r="2237" spans="1:19" x14ac:dyDescent="0.25">
      <c r="A2237" s="47" t="s">
        <v>1694</v>
      </c>
      <c r="B2237" s="44">
        <v>4</v>
      </c>
      <c r="C2237" s="25" t="s">
        <v>1646</v>
      </c>
      <c r="D2237" s="25" t="s">
        <v>214</v>
      </c>
      <c r="E2237" s="26">
        <v>45755</v>
      </c>
      <c r="F2237" s="26">
        <v>45767</v>
      </c>
      <c r="G2237" s="25" t="s">
        <v>881</v>
      </c>
      <c r="H2237" s="26">
        <v>45811</v>
      </c>
      <c r="I2237" s="26">
        <v>45856</v>
      </c>
      <c r="J2237" s="25"/>
      <c r="K2237" s="25"/>
      <c r="L2237" s="27">
        <v>0.86</v>
      </c>
      <c r="M2237" s="26" t="s">
        <v>2</v>
      </c>
      <c r="N2237" s="25" t="str" cm="1">
        <f t="array" ref="N2237">_xlfn.IFS(L2237=100%,"выполнено",L2237=0%,"не выполнено",L2237&gt;0%,"в работе",L2237&lt;100%,"в работе")</f>
        <v>в работе</v>
      </c>
      <c r="O2237" s="25"/>
      <c r="P2237" s="25"/>
      <c r="Q2237" s="25" t="s">
        <v>465</v>
      </c>
      <c r="R2237" s="25" t="s">
        <v>465</v>
      </c>
      <c r="S2237" s="48" t="s">
        <v>1695</v>
      </c>
    </row>
    <row r="2238" spans="1:19" x14ac:dyDescent="0.25">
      <c r="A2238" s="47" t="s">
        <v>1694</v>
      </c>
      <c r="B2238" s="44">
        <v>5</v>
      </c>
      <c r="C2238" s="25" t="s">
        <v>1647</v>
      </c>
      <c r="D2238" s="25" t="s">
        <v>67</v>
      </c>
      <c r="E2238" s="26">
        <v>45755</v>
      </c>
      <c r="F2238" s="26">
        <v>45765</v>
      </c>
      <c r="G2238" s="25" t="s">
        <v>881</v>
      </c>
      <c r="H2238" s="26">
        <v>45811</v>
      </c>
      <c r="I2238" s="26">
        <v>45856</v>
      </c>
      <c r="J2238" s="25"/>
      <c r="K2238" s="25"/>
      <c r="L2238" s="27">
        <v>0.95</v>
      </c>
      <c r="M2238" s="26" t="s">
        <v>2</v>
      </c>
      <c r="N2238" s="25" t="str" cm="1">
        <f t="array" ref="N2238">_xlfn.IFS(L2238=100%,"выполнено",L2238=0%,"не выполнено",L2238&gt;0%,"в работе",L2238&lt;100%,"в работе")</f>
        <v>в работе</v>
      </c>
      <c r="O2238" s="25"/>
      <c r="P2238" s="25"/>
      <c r="Q2238" s="25" t="s">
        <v>1698</v>
      </c>
      <c r="R2238" s="25" t="s">
        <v>1699</v>
      </c>
      <c r="S2238" s="48" t="s">
        <v>1695</v>
      </c>
    </row>
    <row r="2239" spans="1:19" x14ac:dyDescent="0.25">
      <c r="A2239" s="47" t="s">
        <v>1694</v>
      </c>
      <c r="B2239" s="44">
        <v>5</v>
      </c>
      <c r="C2239" s="25" t="s">
        <v>1648</v>
      </c>
      <c r="D2239" s="25" t="s">
        <v>67</v>
      </c>
      <c r="E2239" s="26">
        <v>45757</v>
      </c>
      <c r="F2239" s="26">
        <v>45767</v>
      </c>
      <c r="G2239" s="25" t="s">
        <v>67</v>
      </c>
      <c r="H2239" s="26">
        <v>45847</v>
      </c>
      <c r="I2239" s="26">
        <v>45856</v>
      </c>
      <c r="J2239" s="25"/>
      <c r="K2239" s="25"/>
      <c r="L2239" s="27">
        <v>0</v>
      </c>
      <c r="M2239" s="26" t="s">
        <v>2</v>
      </c>
      <c r="N2239" s="25" t="str" cm="1">
        <f t="array" ref="N2239">_xlfn.IFS(L2239=100%,"выполнено",L2239=0%,"не выполнено",L2239&gt;0%,"в работе",L2239&lt;100%,"в работе")</f>
        <v>не выполнено</v>
      </c>
      <c r="O2239" s="25"/>
      <c r="P2239" s="25"/>
      <c r="Q2239" s="25" t="s">
        <v>991</v>
      </c>
      <c r="R2239" s="25" t="s">
        <v>1697</v>
      </c>
      <c r="S2239" s="48" t="s">
        <v>1695</v>
      </c>
    </row>
    <row r="2240" spans="1:19" x14ac:dyDescent="0.25">
      <c r="A2240" s="47" t="s">
        <v>1694</v>
      </c>
      <c r="B2240" s="44">
        <v>5</v>
      </c>
      <c r="C2240" s="25" t="s">
        <v>1649</v>
      </c>
      <c r="D2240" s="25" t="s">
        <v>67</v>
      </c>
      <c r="E2240" s="26">
        <v>45757</v>
      </c>
      <c r="F2240" s="26">
        <v>45767</v>
      </c>
      <c r="G2240" s="25" t="s">
        <v>67</v>
      </c>
      <c r="H2240" s="26">
        <v>45839</v>
      </c>
      <c r="I2240" s="26">
        <v>45856</v>
      </c>
      <c r="J2240" s="25"/>
      <c r="K2240" s="25"/>
      <c r="L2240" s="27">
        <v>0.95</v>
      </c>
      <c r="M2240" s="26" t="s">
        <v>2</v>
      </c>
      <c r="N2240" s="25" t="str" cm="1">
        <f t="array" ref="N2240">_xlfn.IFS(L2240=100%,"выполнено",L2240=0%,"не выполнено",L2240&gt;0%,"в работе",L2240&lt;100%,"в работе")</f>
        <v>в работе</v>
      </c>
      <c r="O2240" s="25"/>
      <c r="P2240" s="25"/>
      <c r="Q2240" s="25" t="s">
        <v>991</v>
      </c>
      <c r="R2240" s="25" t="s">
        <v>1697</v>
      </c>
      <c r="S2240" s="48" t="s">
        <v>1695</v>
      </c>
    </row>
    <row r="2241" spans="1:19" x14ac:dyDescent="0.25">
      <c r="A2241" s="47" t="s">
        <v>1694</v>
      </c>
      <c r="B2241" s="44">
        <v>5</v>
      </c>
      <c r="C2241" s="25" t="s">
        <v>1650</v>
      </c>
      <c r="D2241" s="25" t="s">
        <v>67</v>
      </c>
      <c r="E2241" s="26">
        <v>45757</v>
      </c>
      <c r="F2241" s="26">
        <v>45767</v>
      </c>
      <c r="G2241" s="25" t="s">
        <v>98</v>
      </c>
      <c r="H2241" s="26">
        <v>45813</v>
      </c>
      <c r="I2241" s="26">
        <v>45856</v>
      </c>
      <c r="J2241" s="25"/>
      <c r="K2241" s="25"/>
      <c r="L2241" s="27">
        <v>0.95</v>
      </c>
      <c r="M2241" s="26" t="s">
        <v>2</v>
      </c>
      <c r="N2241" s="25" t="str" cm="1">
        <f t="array" ref="N2241">_xlfn.IFS(L2241=100%,"выполнено",L2241=0%,"не выполнено",L2241&gt;0%,"в работе",L2241&lt;100%,"в работе")</f>
        <v>в работе</v>
      </c>
      <c r="O2241" s="25"/>
      <c r="P2241" s="25"/>
      <c r="Q2241" s="25" t="s">
        <v>991</v>
      </c>
      <c r="R2241" s="25" t="s">
        <v>1697</v>
      </c>
      <c r="S2241" s="48" t="s">
        <v>1695</v>
      </c>
    </row>
    <row r="2242" spans="1:19" x14ac:dyDescent="0.25">
      <c r="A2242" s="47" t="s">
        <v>1694</v>
      </c>
      <c r="B2242" s="44">
        <v>3</v>
      </c>
      <c r="C2242" s="25" t="s">
        <v>937</v>
      </c>
      <c r="D2242" s="25" t="s">
        <v>28</v>
      </c>
      <c r="E2242" s="26">
        <v>45757</v>
      </c>
      <c r="F2242" s="26">
        <v>45772</v>
      </c>
      <c r="G2242" s="25" t="s">
        <v>821</v>
      </c>
      <c r="H2242" s="26">
        <v>45813</v>
      </c>
      <c r="I2242" s="26">
        <v>45871</v>
      </c>
      <c r="J2242" s="25"/>
      <c r="K2242" s="25"/>
      <c r="L2242" s="27">
        <v>0.09</v>
      </c>
      <c r="M2242" s="26" t="s">
        <v>2</v>
      </c>
      <c r="N2242" s="25" t="str" cm="1">
        <f t="array" ref="N2242">_xlfn.IFS(L2242=100%,"выполнено",L2242=0%,"не выполнено",L2242&gt;0%,"в работе",L2242&lt;100%,"в работе")</f>
        <v>в работе</v>
      </c>
      <c r="O2242" s="25"/>
      <c r="P2242" s="25"/>
      <c r="Q2242" s="25" t="s">
        <v>465</v>
      </c>
      <c r="R2242" s="25" t="s">
        <v>465</v>
      </c>
      <c r="S2242" s="48" t="s">
        <v>1695</v>
      </c>
    </row>
    <row r="2243" spans="1:19" x14ac:dyDescent="0.25">
      <c r="A2243" s="47" t="s">
        <v>1694</v>
      </c>
      <c r="B2243" s="44">
        <v>4</v>
      </c>
      <c r="C2243" s="25" t="s">
        <v>1651</v>
      </c>
      <c r="D2243" s="25" t="s">
        <v>67</v>
      </c>
      <c r="E2243" s="26">
        <v>45757</v>
      </c>
      <c r="F2243" s="26">
        <v>45767</v>
      </c>
      <c r="G2243" s="25" t="s">
        <v>67</v>
      </c>
      <c r="H2243" s="26">
        <v>45813</v>
      </c>
      <c r="I2243" s="26">
        <v>45864</v>
      </c>
      <c r="J2243" s="25"/>
      <c r="K2243" s="25"/>
      <c r="L2243" s="27">
        <v>0.5</v>
      </c>
      <c r="M2243" s="26" t="s">
        <v>2</v>
      </c>
      <c r="N2243" s="25" t="str" cm="1">
        <f t="array" ref="N2243">_xlfn.IFS(L2243=100%,"выполнено",L2243=0%,"не выполнено",L2243&gt;0%,"в работе",L2243&lt;100%,"в работе")</f>
        <v>в работе</v>
      </c>
      <c r="O2243" s="25"/>
      <c r="P2243" s="25"/>
      <c r="Q2243" s="25" t="s">
        <v>465</v>
      </c>
      <c r="R2243" s="25" t="s">
        <v>465</v>
      </c>
      <c r="S2243" s="48" t="s">
        <v>1695</v>
      </c>
    </row>
    <row r="2244" spans="1:19" x14ac:dyDescent="0.25">
      <c r="A2244" s="47" t="s">
        <v>1694</v>
      </c>
      <c r="B2244" s="44">
        <v>4</v>
      </c>
      <c r="C2244" s="25" t="s">
        <v>1652</v>
      </c>
      <c r="D2244" s="25" t="s">
        <v>67</v>
      </c>
      <c r="E2244" s="26">
        <v>45757</v>
      </c>
      <c r="F2244" s="26">
        <v>45767</v>
      </c>
      <c r="G2244" s="25" t="s">
        <v>67</v>
      </c>
      <c r="H2244" s="26">
        <v>45857</v>
      </c>
      <c r="I2244" s="26">
        <v>45866</v>
      </c>
      <c r="J2244" s="25"/>
      <c r="K2244" s="25"/>
      <c r="L2244" s="27">
        <v>0</v>
      </c>
      <c r="M2244" s="26" t="s">
        <v>2</v>
      </c>
      <c r="N2244" s="25" t="str" cm="1">
        <f t="array" ref="N2244">_xlfn.IFS(L2244=100%,"выполнено",L2244=0%,"не выполнено",L2244&gt;0%,"в работе",L2244&lt;100%,"в работе")</f>
        <v>не выполнено</v>
      </c>
      <c r="O2244" s="25"/>
      <c r="P2244" s="25"/>
      <c r="Q2244" s="25" t="s">
        <v>465</v>
      </c>
      <c r="R2244" s="25" t="s">
        <v>465</v>
      </c>
      <c r="S2244" s="48" t="s">
        <v>1695</v>
      </c>
    </row>
    <row r="2245" spans="1:19" x14ac:dyDescent="0.25">
      <c r="A2245" s="47" t="s">
        <v>1694</v>
      </c>
      <c r="B2245" s="44">
        <v>4</v>
      </c>
      <c r="C2245" s="25" t="s">
        <v>1653</v>
      </c>
      <c r="D2245" s="25" t="s">
        <v>28</v>
      </c>
      <c r="E2245" s="26">
        <v>45757</v>
      </c>
      <c r="F2245" s="26">
        <v>45772</v>
      </c>
      <c r="G2245" s="25" t="s">
        <v>28</v>
      </c>
      <c r="H2245" s="26">
        <v>45857</v>
      </c>
      <c r="I2245" s="26">
        <v>45871</v>
      </c>
      <c r="J2245" s="25"/>
      <c r="K2245" s="25"/>
      <c r="L2245" s="27">
        <v>0</v>
      </c>
      <c r="M2245" s="26" t="s">
        <v>2</v>
      </c>
      <c r="N2245" s="25" t="str" cm="1">
        <f t="array" ref="N2245">_xlfn.IFS(L2245=100%,"выполнено",L2245=0%,"не выполнено",L2245&gt;0%,"в работе",L2245&lt;100%,"в работе")</f>
        <v>не выполнено</v>
      </c>
      <c r="O2245" s="25"/>
      <c r="P2245" s="25"/>
      <c r="Q2245" s="25" t="s">
        <v>1025</v>
      </c>
      <c r="R2245" s="25" t="s">
        <v>436</v>
      </c>
      <c r="S2245" s="48" t="s">
        <v>1695</v>
      </c>
    </row>
    <row r="2246" spans="1:19" x14ac:dyDescent="0.25">
      <c r="A2246" s="47" t="s">
        <v>1694</v>
      </c>
      <c r="B2246" s="44">
        <v>4</v>
      </c>
      <c r="C2246" s="25" t="s">
        <v>1654</v>
      </c>
      <c r="D2246" s="25" t="s">
        <v>33</v>
      </c>
      <c r="E2246" s="26">
        <v>45757</v>
      </c>
      <c r="F2246" s="26">
        <v>45760</v>
      </c>
      <c r="G2246" s="25" t="s">
        <v>33</v>
      </c>
      <c r="H2246" s="26">
        <v>45857</v>
      </c>
      <c r="I2246" s="26">
        <v>45859</v>
      </c>
      <c r="J2246" s="25"/>
      <c r="K2246" s="25"/>
      <c r="L2246" s="27">
        <v>0</v>
      </c>
      <c r="M2246" s="26" t="s">
        <v>2</v>
      </c>
      <c r="N2246" s="25" t="str" cm="1">
        <f t="array" ref="N2246">_xlfn.IFS(L2246=100%,"выполнено",L2246=0%,"не выполнено",L2246&gt;0%,"в работе",L2246&lt;100%,"в работе")</f>
        <v>не выполнено</v>
      </c>
      <c r="O2246" s="25"/>
      <c r="P2246" s="25"/>
      <c r="Q2246" s="25" t="s">
        <v>1032</v>
      </c>
      <c r="R2246" s="25" t="s">
        <v>1703</v>
      </c>
      <c r="S2246" s="48" t="s">
        <v>1695</v>
      </c>
    </row>
    <row r="2247" spans="1:19" x14ac:dyDescent="0.25">
      <c r="A2247" s="47" t="s">
        <v>1694</v>
      </c>
      <c r="B2247" s="44">
        <v>4</v>
      </c>
      <c r="C2247" s="25" t="s">
        <v>1655</v>
      </c>
      <c r="D2247" s="25" t="s">
        <v>67</v>
      </c>
      <c r="E2247" s="26">
        <v>45757</v>
      </c>
      <c r="F2247" s="26">
        <v>45767</v>
      </c>
      <c r="G2247" s="25" t="s">
        <v>67</v>
      </c>
      <c r="H2247" s="26">
        <v>45857</v>
      </c>
      <c r="I2247" s="26">
        <v>45866</v>
      </c>
      <c r="J2247" s="25"/>
      <c r="K2247" s="25"/>
      <c r="L2247" s="27">
        <v>0</v>
      </c>
      <c r="M2247" s="26" t="s">
        <v>2</v>
      </c>
      <c r="N2247" s="25" t="str" cm="1">
        <f t="array" ref="N2247">_xlfn.IFS(L2247=100%,"выполнено",L2247=0%,"не выполнено",L2247&gt;0%,"в работе",L2247&lt;100%,"в работе")</f>
        <v>не выполнено</v>
      </c>
      <c r="O2247" s="25"/>
      <c r="P2247" s="25"/>
      <c r="Q2247" s="25" t="s">
        <v>465</v>
      </c>
      <c r="R2247" s="25" t="s">
        <v>465</v>
      </c>
      <c r="S2247" s="48" t="s">
        <v>1695</v>
      </c>
    </row>
    <row r="2248" spans="1:19" x14ac:dyDescent="0.25">
      <c r="A2248" s="47" t="s">
        <v>1694</v>
      </c>
      <c r="B2248" s="44">
        <v>4</v>
      </c>
      <c r="C2248" s="25" t="s">
        <v>1656</v>
      </c>
      <c r="D2248" s="25" t="s">
        <v>67</v>
      </c>
      <c r="E2248" s="26">
        <v>45757</v>
      </c>
      <c r="F2248" s="26">
        <v>45767</v>
      </c>
      <c r="G2248" s="25" t="s">
        <v>67</v>
      </c>
      <c r="H2248" s="26">
        <v>45857</v>
      </c>
      <c r="I2248" s="26">
        <v>45866</v>
      </c>
      <c r="J2248" s="25"/>
      <c r="K2248" s="25"/>
      <c r="L2248" s="27">
        <v>0</v>
      </c>
      <c r="M2248" s="26" t="s">
        <v>2</v>
      </c>
      <c r="N2248" s="25" t="str" cm="1">
        <f t="array" ref="N2248">_xlfn.IFS(L2248=100%,"выполнено",L2248=0%,"не выполнено",L2248&gt;0%,"в работе",L2248&lt;100%,"в работе")</f>
        <v>не выполнено</v>
      </c>
      <c r="O2248" s="25"/>
      <c r="P2248" s="25"/>
      <c r="Q2248" s="25" t="s">
        <v>465</v>
      </c>
      <c r="R2248" s="25" t="s">
        <v>465</v>
      </c>
      <c r="S2248" s="48" t="s">
        <v>1695</v>
      </c>
    </row>
    <row r="2249" spans="1:19" x14ac:dyDescent="0.25">
      <c r="A2249" s="47" t="s">
        <v>1694</v>
      </c>
      <c r="B2249" s="44">
        <v>2</v>
      </c>
      <c r="C2249" s="25" t="s">
        <v>1657</v>
      </c>
      <c r="D2249" s="25" t="s">
        <v>783</v>
      </c>
      <c r="E2249" s="26">
        <v>45752</v>
      </c>
      <c r="F2249" s="26">
        <v>45850</v>
      </c>
      <c r="G2249" s="25" t="s">
        <v>1892</v>
      </c>
      <c r="H2249" s="26">
        <v>45852</v>
      </c>
      <c r="I2249" s="26">
        <v>45982</v>
      </c>
      <c r="J2249" s="25"/>
      <c r="K2249" s="25"/>
      <c r="L2249" s="27">
        <v>0</v>
      </c>
      <c r="M2249" s="26" t="s">
        <v>2</v>
      </c>
      <c r="N2249" s="25" t="str" cm="1">
        <f t="array" ref="N2249">_xlfn.IFS(L2249=100%,"выполнено",L2249=0%,"не выполнено",L2249&gt;0%,"в работе",L2249&lt;100%,"в работе")</f>
        <v>не выполнено</v>
      </c>
      <c r="O2249" s="25"/>
      <c r="P2249" s="25"/>
      <c r="Q2249" s="25" t="s">
        <v>465</v>
      </c>
      <c r="R2249" s="25" t="s">
        <v>465</v>
      </c>
      <c r="S2249" s="48" t="s">
        <v>1695</v>
      </c>
    </row>
    <row r="2250" spans="1:19" x14ac:dyDescent="0.25">
      <c r="A2250" s="47" t="s">
        <v>1694</v>
      </c>
      <c r="B2250" s="44">
        <v>3</v>
      </c>
      <c r="C2250" s="25" t="s">
        <v>946</v>
      </c>
      <c r="D2250" s="25" t="s">
        <v>81</v>
      </c>
      <c r="E2250" s="26">
        <v>45752</v>
      </c>
      <c r="F2250" s="26">
        <v>45780</v>
      </c>
      <c r="G2250" s="25" t="s">
        <v>963</v>
      </c>
      <c r="H2250" s="26">
        <v>45852</v>
      </c>
      <c r="I2250" s="26">
        <v>45888</v>
      </c>
      <c r="J2250" s="25"/>
      <c r="K2250" s="25"/>
      <c r="L2250" s="27">
        <v>0</v>
      </c>
      <c r="M2250" s="26" t="s">
        <v>2</v>
      </c>
      <c r="N2250" s="25" t="str" cm="1">
        <f t="array" ref="N2250">_xlfn.IFS(L2250=100%,"выполнено",L2250=0%,"не выполнено",L2250&gt;0%,"в работе",L2250&lt;100%,"в работе")</f>
        <v>не выполнено</v>
      </c>
      <c r="O2250" s="25"/>
      <c r="P2250" s="25"/>
      <c r="Q2250" s="25" t="s">
        <v>1032</v>
      </c>
      <c r="R2250" s="25" t="s">
        <v>1703</v>
      </c>
      <c r="S2250" s="48" t="s">
        <v>1695</v>
      </c>
    </row>
    <row r="2251" spans="1:19" x14ac:dyDescent="0.25">
      <c r="A2251" s="47" t="s">
        <v>1694</v>
      </c>
      <c r="B2251" s="44">
        <v>4</v>
      </c>
      <c r="C2251" s="25" t="s">
        <v>92</v>
      </c>
      <c r="D2251" s="25" t="s">
        <v>77</v>
      </c>
      <c r="E2251" s="26">
        <v>45752</v>
      </c>
      <c r="F2251" s="26">
        <v>45759</v>
      </c>
      <c r="G2251" s="25" t="s">
        <v>77</v>
      </c>
      <c r="H2251" s="26">
        <v>45852</v>
      </c>
      <c r="I2251" s="26">
        <v>45859</v>
      </c>
      <c r="J2251" s="25"/>
      <c r="K2251" s="25"/>
      <c r="L2251" s="27">
        <v>0</v>
      </c>
      <c r="M2251" s="26" t="s">
        <v>2</v>
      </c>
      <c r="N2251" s="25" t="str" cm="1">
        <f t="array" ref="N2251">_xlfn.IFS(L2251=100%,"выполнено",L2251=0%,"не выполнено",L2251&gt;0%,"в работе",L2251&lt;100%,"в работе")</f>
        <v>не выполнено</v>
      </c>
      <c r="O2251" s="25"/>
      <c r="P2251" s="25"/>
      <c r="Q2251" s="25" t="s">
        <v>1032</v>
      </c>
      <c r="R2251" s="25" t="s">
        <v>1703</v>
      </c>
      <c r="S2251" s="48" t="s">
        <v>1695</v>
      </c>
    </row>
    <row r="2252" spans="1:19" x14ac:dyDescent="0.25">
      <c r="A2252" s="47" t="s">
        <v>1694</v>
      </c>
      <c r="B2252" s="44">
        <v>4</v>
      </c>
      <c r="C2252" s="25" t="s">
        <v>949</v>
      </c>
      <c r="D2252" s="25" t="s">
        <v>112</v>
      </c>
      <c r="E2252" s="26">
        <v>45759</v>
      </c>
      <c r="F2252" s="26">
        <v>45760</v>
      </c>
      <c r="G2252" s="25" t="s">
        <v>112</v>
      </c>
      <c r="H2252" s="26">
        <v>45859</v>
      </c>
      <c r="I2252" s="26">
        <v>45860</v>
      </c>
      <c r="J2252" s="25"/>
      <c r="K2252" s="25"/>
      <c r="L2252" s="27">
        <v>0</v>
      </c>
      <c r="M2252" s="26" t="s">
        <v>2</v>
      </c>
      <c r="N2252" s="25" t="str" cm="1">
        <f t="array" ref="N2252">_xlfn.IFS(L2252=100%,"выполнено",L2252=0%,"не выполнено",L2252&gt;0%,"в работе",L2252&lt;100%,"в работе")</f>
        <v>не выполнено</v>
      </c>
      <c r="O2252" s="25"/>
      <c r="P2252" s="25"/>
      <c r="Q2252" s="25" t="s">
        <v>1032</v>
      </c>
      <c r="R2252" s="25" t="s">
        <v>1703</v>
      </c>
      <c r="S2252" s="48" t="s">
        <v>1695</v>
      </c>
    </row>
    <row r="2253" spans="1:19" x14ac:dyDescent="0.25">
      <c r="A2253" s="47" t="s">
        <v>1694</v>
      </c>
      <c r="B2253" s="44">
        <v>4</v>
      </c>
      <c r="C2253" s="25" t="s">
        <v>108</v>
      </c>
      <c r="D2253" s="25" t="s">
        <v>27</v>
      </c>
      <c r="E2253" s="26">
        <v>45760</v>
      </c>
      <c r="F2253" s="26">
        <v>45780</v>
      </c>
      <c r="G2253" s="25" t="s">
        <v>27</v>
      </c>
      <c r="H2253" s="26">
        <v>45860</v>
      </c>
      <c r="I2253" s="26">
        <v>45888</v>
      </c>
      <c r="J2253" s="25"/>
      <c r="K2253" s="25"/>
      <c r="L2253" s="27">
        <v>0</v>
      </c>
      <c r="M2253" s="26" t="s">
        <v>2</v>
      </c>
      <c r="N2253" s="25" t="str" cm="1">
        <f t="array" ref="N2253">_xlfn.IFS(L2253=100%,"выполнено",L2253=0%,"не выполнено",L2253&gt;0%,"в работе",L2253&lt;100%,"в работе")</f>
        <v>не выполнено</v>
      </c>
      <c r="O2253" s="25"/>
      <c r="P2253" s="25"/>
      <c r="Q2253" s="25" t="s">
        <v>1032</v>
      </c>
      <c r="R2253" s="25" t="s">
        <v>1703</v>
      </c>
      <c r="S2253" s="48" t="s">
        <v>1695</v>
      </c>
    </row>
    <row r="2254" spans="1:19" x14ac:dyDescent="0.25">
      <c r="A2254" s="47" t="s">
        <v>1694</v>
      </c>
      <c r="B2254" s="44">
        <v>4</v>
      </c>
      <c r="C2254" s="25" t="s">
        <v>950</v>
      </c>
      <c r="D2254" s="25" t="s">
        <v>27</v>
      </c>
      <c r="E2254" s="26">
        <v>45760</v>
      </c>
      <c r="F2254" s="26">
        <v>45780</v>
      </c>
      <c r="G2254" s="25" t="s">
        <v>27</v>
      </c>
      <c r="H2254" s="26">
        <v>45860</v>
      </c>
      <c r="I2254" s="26">
        <v>45888</v>
      </c>
      <c r="J2254" s="25"/>
      <c r="K2254" s="25"/>
      <c r="L2254" s="27">
        <v>0</v>
      </c>
      <c r="M2254" s="26" t="s">
        <v>2</v>
      </c>
      <c r="N2254" s="25" t="str" cm="1">
        <f t="array" ref="N2254">_xlfn.IFS(L2254=100%,"выполнено",L2254=0%,"не выполнено",L2254&gt;0%,"в работе",L2254&lt;100%,"в работе")</f>
        <v>не выполнено</v>
      </c>
      <c r="O2254" s="25"/>
      <c r="P2254" s="25"/>
      <c r="Q2254" s="25" t="s">
        <v>1032</v>
      </c>
      <c r="R2254" s="25" t="s">
        <v>1703</v>
      </c>
      <c r="S2254" s="48" t="s">
        <v>1695</v>
      </c>
    </row>
    <row r="2255" spans="1:19" x14ac:dyDescent="0.25">
      <c r="A2255" s="47" t="s">
        <v>1694</v>
      </c>
      <c r="B2255" s="44">
        <v>3</v>
      </c>
      <c r="C2255" s="25" t="s">
        <v>951</v>
      </c>
      <c r="D2255" s="25" t="s">
        <v>333</v>
      </c>
      <c r="E2255" s="26">
        <v>45765</v>
      </c>
      <c r="F2255" s="26">
        <v>45820</v>
      </c>
      <c r="G2255" s="25" t="s">
        <v>654</v>
      </c>
      <c r="H2255" s="26">
        <v>45865</v>
      </c>
      <c r="I2255" s="26">
        <v>45944</v>
      </c>
      <c r="J2255" s="25"/>
      <c r="K2255" s="25"/>
      <c r="L2255" s="27">
        <v>0</v>
      </c>
      <c r="M2255" s="26" t="s">
        <v>2</v>
      </c>
      <c r="N2255" s="25" t="str" cm="1">
        <f t="array" ref="N2255">_xlfn.IFS(L2255=100%,"выполнено",L2255=0%,"не выполнено",L2255&gt;0%,"в работе",L2255&lt;100%,"в работе")</f>
        <v>не выполнено</v>
      </c>
      <c r="O2255" s="25"/>
      <c r="P2255" s="25"/>
      <c r="Q2255" s="25" t="s">
        <v>1032</v>
      </c>
      <c r="R2255" s="25" t="s">
        <v>1703</v>
      </c>
      <c r="S2255" s="48" t="s">
        <v>1695</v>
      </c>
    </row>
    <row r="2256" spans="1:19" x14ac:dyDescent="0.25">
      <c r="A2256" s="47" t="s">
        <v>1694</v>
      </c>
      <c r="B2256" s="44">
        <v>4</v>
      </c>
      <c r="C2256" s="25" t="s">
        <v>888</v>
      </c>
      <c r="D2256" s="25" t="s">
        <v>27</v>
      </c>
      <c r="E2256" s="26">
        <v>45765</v>
      </c>
      <c r="F2256" s="26">
        <v>45785</v>
      </c>
      <c r="G2256" s="25" t="s">
        <v>27</v>
      </c>
      <c r="H2256" s="26">
        <v>45865</v>
      </c>
      <c r="I2256" s="26">
        <v>45885</v>
      </c>
      <c r="J2256" s="25"/>
      <c r="K2256" s="25"/>
      <c r="L2256" s="27">
        <v>0</v>
      </c>
      <c r="M2256" s="26" t="s">
        <v>2</v>
      </c>
      <c r="N2256" s="25" t="str" cm="1">
        <f t="array" ref="N2256">_xlfn.IFS(L2256=100%,"выполнено",L2256=0%,"не выполнено",L2256&gt;0%,"в работе",L2256&lt;100%,"в работе")</f>
        <v>не выполнено</v>
      </c>
      <c r="O2256" s="25"/>
      <c r="P2256" s="25"/>
      <c r="Q2256" s="25" t="s">
        <v>1032</v>
      </c>
      <c r="R2256" s="25" t="s">
        <v>1703</v>
      </c>
      <c r="S2256" s="48" t="s">
        <v>1695</v>
      </c>
    </row>
    <row r="2257" spans="1:19" x14ac:dyDescent="0.25">
      <c r="A2257" s="47" t="s">
        <v>1694</v>
      </c>
      <c r="B2257" s="44">
        <v>4</v>
      </c>
      <c r="C2257" s="25" t="s">
        <v>953</v>
      </c>
      <c r="D2257" s="25" t="s">
        <v>112</v>
      </c>
      <c r="E2257" s="26">
        <v>45785</v>
      </c>
      <c r="F2257" s="26">
        <v>45786</v>
      </c>
      <c r="G2257" s="25" t="s">
        <v>112</v>
      </c>
      <c r="H2257" s="26">
        <v>45885</v>
      </c>
      <c r="I2257" s="26">
        <v>45886</v>
      </c>
      <c r="J2257" s="25"/>
      <c r="K2257" s="25"/>
      <c r="L2257" s="27">
        <v>0</v>
      </c>
      <c r="M2257" s="26" t="s">
        <v>2</v>
      </c>
      <c r="N2257" s="25" t="str" cm="1">
        <f t="array" ref="N2257">_xlfn.IFS(L2257=100%,"выполнено",L2257=0%,"не выполнено",L2257&gt;0%,"в работе",L2257&lt;100%,"в работе")</f>
        <v>не выполнено</v>
      </c>
      <c r="O2257" s="25"/>
      <c r="P2257" s="25"/>
      <c r="Q2257" s="25" t="s">
        <v>1032</v>
      </c>
      <c r="R2257" s="25" t="s">
        <v>1703</v>
      </c>
      <c r="S2257" s="48" t="s">
        <v>1695</v>
      </c>
    </row>
    <row r="2258" spans="1:19" x14ac:dyDescent="0.25">
      <c r="A2258" s="47" t="s">
        <v>1694</v>
      </c>
      <c r="B2258" s="44">
        <v>4</v>
      </c>
      <c r="C2258" s="25" t="s">
        <v>111</v>
      </c>
      <c r="D2258" s="25" t="s">
        <v>35</v>
      </c>
      <c r="E2258" s="26">
        <v>45780</v>
      </c>
      <c r="F2258" s="26">
        <v>45782</v>
      </c>
      <c r="G2258" s="25" t="s">
        <v>35</v>
      </c>
      <c r="H2258" s="26">
        <v>45888</v>
      </c>
      <c r="I2258" s="26">
        <v>45890</v>
      </c>
      <c r="J2258" s="25"/>
      <c r="K2258" s="25"/>
      <c r="L2258" s="27">
        <v>0</v>
      </c>
      <c r="M2258" s="26" t="s">
        <v>2</v>
      </c>
      <c r="N2258" s="25" t="str" cm="1">
        <f t="array" ref="N2258">_xlfn.IFS(L2258=100%,"выполнено",L2258=0%,"не выполнено",L2258&gt;0%,"в работе",L2258&lt;100%,"в работе")</f>
        <v>не выполнено</v>
      </c>
      <c r="O2258" s="25"/>
      <c r="P2258" s="25"/>
      <c r="Q2258" s="25" t="s">
        <v>1032</v>
      </c>
      <c r="R2258" s="25" t="s">
        <v>1703</v>
      </c>
      <c r="S2258" s="48" t="s">
        <v>1695</v>
      </c>
    </row>
    <row r="2259" spans="1:19" x14ac:dyDescent="0.25">
      <c r="A2259" s="47" t="s">
        <v>1694</v>
      </c>
      <c r="B2259" s="44">
        <v>4</v>
      </c>
      <c r="C2259" s="25" t="s">
        <v>113</v>
      </c>
      <c r="D2259" s="25" t="s">
        <v>35</v>
      </c>
      <c r="E2259" s="26">
        <v>45782</v>
      </c>
      <c r="F2259" s="26">
        <v>45784</v>
      </c>
      <c r="G2259" s="25" t="s">
        <v>35</v>
      </c>
      <c r="H2259" s="26">
        <v>45890</v>
      </c>
      <c r="I2259" s="26">
        <v>45894</v>
      </c>
      <c r="J2259" s="25"/>
      <c r="K2259" s="25"/>
      <c r="L2259" s="27">
        <v>0</v>
      </c>
      <c r="M2259" s="26" t="s">
        <v>2</v>
      </c>
      <c r="N2259" s="25" t="str" cm="1">
        <f t="array" ref="N2259">_xlfn.IFS(L2259=100%,"выполнено",L2259=0%,"не выполнено",L2259&gt;0%,"в работе",L2259&lt;100%,"в работе")</f>
        <v>не выполнено</v>
      </c>
      <c r="O2259" s="25"/>
      <c r="P2259" s="25"/>
      <c r="Q2259" s="25" t="s">
        <v>1032</v>
      </c>
      <c r="R2259" s="25" t="s">
        <v>1703</v>
      </c>
      <c r="S2259" s="48" t="s">
        <v>1695</v>
      </c>
    </row>
    <row r="2260" spans="1:19" x14ac:dyDescent="0.25">
      <c r="A2260" s="47" t="s">
        <v>1694</v>
      </c>
      <c r="B2260" s="44">
        <v>4</v>
      </c>
      <c r="C2260" s="25" t="s">
        <v>114</v>
      </c>
      <c r="D2260" s="25" t="s">
        <v>35</v>
      </c>
      <c r="E2260" s="26">
        <v>45784</v>
      </c>
      <c r="F2260" s="26">
        <v>45786</v>
      </c>
      <c r="G2260" s="25" t="s">
        <v>35</v>
      </c>
      <c r="H2260" s="26">
        <v>45894</v>
      </c>
      <c r="I2260" s="26">
        <v>45896</v>
      </c>
      <c r="J2260" s="25"/>
      <c r="K2260" s="25"/>
      <c r="L2260" s="27">
        <v>0</v>
      </c>
      <c r="M2260" s="26" t="s">
        <v>2</v>
      </c>
      <c r="N2260" s="25" t="str" cm="1">
        <f t="array" ref="N2260">_xlfn.IFS(L2260=100%,"выполнено",L2260=0%,"не выполнено",L2260&gt;0%,"в работе",L2260&lt;100%,"в работе")</f>
        <v>не выполнено</v>
      </c>
      <c r="O2260" s="25"/>
      <c r="P2260" s="25"/>
      <c r="Q2260" s="25" t="s">
        <v>1032</v>
      </c>
      <c r="R2260" s="25" t="s">
        <v>1703</v>
      </c>
      <c r="S2260" s="48" t="s">
        <v>1695</v>
      </c>
    </row>
    <row r="2261" spans="1:19" x14ac:dyDescent="0.25">
      <c r="A2261" s="47" t="s">
        <v>1694</v>
      </c>
      <c r="B2261" s="44">
        <v>4</v>
      </c>
      <c r="C2261" s="25" t="s">
        <v>954</v>
      </c>
      <c r="D2261" s="25" t="s">
        <v>112</v>
      </c>
      <c r="E2261" s="26">
        <v>45786</v>
      </c>
      <c r="F2261" s="26">
        <v>45787</v>
      </c>
      <c r="G2261" s="25" t="s">
        <v>112</v>
      </c>
      <c r="H2261" s="26">
        <v>45896</v>
      </c>
      <c r="I2261" s="26">
        <v>45897</v>
      </c>
      <c r="J2261" s="25"/>
      <c r="K2261" s="25"/>
      <c r="L2261" s="27">
        <v>0</v>
      </c>
      <c r="M2261" s="26" t="s">
        <v>2</v>
      </c>
      <c r="N2261" s="25" t="str" cm="1">
        <f t="array" ref="N2261">_xlfn.IFS(L2261=100%,"выполнено",L2261=0%,"не выполнено",L2261&gt;0%,"в работе",L2261&lt;100%,"в работе")</f>
        <v>не выполнено</v>
      </c>
      <c r="O2261" s="25"/>
      <c r="P2261" s="25"/>
      <c r="Q2261" s="25" t="s">
        <v>1032</v>
      </c>
      <c r="R2261" s="25" t="s">
        <v>1703</v>
      </c>
      <c r="S2261" s="48" t="s">
        <v>1695</v>
      </c>
    </row>
    <row r="2262" spans="1:19" x14ac:dyDescent="0.25">
      <c r="A2262" s="47" t="s">
        <v>1694</v>
      </c>
      <c r="B2262" s="44">
        <v>4</v>
      </c>
      <c r="C2262" s="25" t="s">
        <v>955</v>
      </c>
      <c r="D2262" s="25" t="s">
        <v>112</v>
      </c>
      <c r="E2262" s="26">
        <v>45787</v>
      </c>
      <c r="F2262" s="26">
        <v>45788</v>
      </c>
      <c r="G2262" s="25" t="s">
        <v>112</v>
      </c>
      <c r="H2262" s="26">
        <v>45897</v>
      </c>
      <c r="I2262" s="26">
        <v>45898</v>
      </c>
      <c r="J2262" s="25"/>
      <c r="K2262" s="25"/>
      <c r="L2262" s="27">
        <v>0</v>
      </c>
      <c r="M2262" s="26" t="s">
        <v>2</v>
      </c>
      <c r="N2262" s="25" t="str" cm="1">
        <f t="array" ref="N2262">_xlfn.IFS(L2262=100%,"выполнено",L2262=0%,"не выполнено",L2262&gt;0%,"в работе",L2262&lt;100%,"в работе")</f>
        <v>не выполнено</v>
      </c>
      <c r="O2262" s="25"/>
      <c r="P2262" s="25"/>
      <c r="Q2262" s="25" t="s">
        <v>1032</v>
      </c>
      <c r="R2262" s="25" t="s">
        <v>1703</v>
      </c>
      <c r="S2262" s="48" t="s">
        <v>1695</v>
      </c>
    </row>
    <row r="2263" spans="1:19" x14ac:dyDescent="0.25">
      <c r="A2263" s="47" t="s">
        <v>1694</v>
      </c>
      <c r="B2263" s="44">
        <v>4</v>
      </c>
      <c r="C2263" s="25" t="s">
        <v>897</v>
      </c>
      <c r="D2263" s="25" t="s">
        <v>41</v>
      </c>
      <c r="E2263" s="26">
        <v>45787</v>
      </c>
      <c r="F2263" s="26">
        <v>45812</v>
      </c>
      <c r="G2263" s="25" t="s">
        <v>41</v>
      </c>
      <c r="H2263" s="26">
        <v>45897</v>
      </c>
      <c r="I2263" s="26">
        <v>45932</v>
      </c>
      <c r="J2263" s="25"/>
      <c r="K2263" s="25"/>
      <c r="L2263" s="27">
        <v>0</v>
      </c>
      <c r="M2263" s="26" t="s">
        <v>2</v>
      </c>
      <c r="N2263" s="25" t="str" cm="1">
        <f t="array" ref="N2263">_xlfn.IFS(L2263=100%,"выполнено",L2263=0%,"не выполнено",L2263&gt;0%,"в работе",L2263&lt;100%,"в работе")</f>
        <v>не выполнено</v>
      </c>
      <c r="O2263" s="25"/>
      <c r="P2263" s="25"/>
      <c r="Q2263" s="25" t="s">
        <v>1032</v>
      </c>
      <c r="R2263" s="25" t="s">
        <v>1703</v>
      </c>
      <c r="S2263" s="48" t="s">
        <v>1695</v>
      </c>
    </row>
    <row r="2264" spans="1:19" x14ac:dyDescent="0.25">
      <c r="A2264" s="47" t="s">
        <v>1694</v>
      </c>
      <c r="B2264" s="44">
        <v>5</v>
      </c>
      <c r="C2264" s="25" t="s">
        <v>957</v>
      </c>
      <c r="D2264" s="25" t="s">
        <v>109</v>
      </c>
      <c r="E2264" s="26">
        <v>45787</v>
      </c>
      <c r="F2264" s="26">
        <v>45809</v>
      </c>
      <c r="G2264" s="25" t="s">
        <v>109</v>
      </c>
      <c r="H2264" s="26">
        <v>45897</v>
      </c>
      <c r="I2264" s="26">
        <v>45929</v>
      </c>
      <c r="J2264" s="25"/>
      <c r="K2264" s="25"/>
      <c r="L2264" s="27">
        <v>0</v>
      </c>
      <c r="M2264" s="26" t="s">
        <v>2</v>
      </c>
      <c r="N2264" s="25" t="str" cm="1">
        <f t="array" ref="N2264">_xlfn.IFS(L2264=100%,"выполнено",L2264=0%,"не выполнено",L2264&gt;0%,"в работе",L2264&lt;100%,"в работе")</f>
        <v>не выполнено</v>
      </c>
      <c r="O2264" s="25"/>
      <c r="P2264" s="25"/>
      <c r="Q2264" s="25" t="s">
        <v>1032</v>
      </c>
      <c r="R2264" s="25" t="s">
        <v>1703</v>
      </c>
      <c r="S2264" s="48" t="s">
        <v>1695</v>
      </c>
    </row>
    <row r="2265" spans="1:19" x14ac:dyDescent="0.25">
      <c r="A2265" s="47" t="s">
        <v>1694</v>
      </c>
      <c r="B2265" s="44">
        <v>5</v>
      </c>
      <c r="C2265" s="25" t="s">
        <v>119</v>
      </c>
      <c r="D2265" s="25" t="s">
        <v>112</v>
      </c>
      <c r="E2265" s="26">
        <v>45809</v>
      </c>
      <c r="F2265" s="26">
        <v>45810</v>
      </c>
      <c r="G2265" s="25" t="s">
        <v>112</v>
      </c>
      <c r="H2265" s="26">
        <v>45929</v>
      </c>
      <c r="I2265" s="26">
        <v>45930</v>
      </c>
      <c r="J2265" s="25"/>
      <c r="K2265" s="25"/>
      <c r="L2265" s="27">
        <v>0</v>
      </c>
      <c r="M2265" s="26" t="s">
        <v>2</v>
      </c>
      <c r="N2265" s="25" t="str" cm="1">
        <f t="array" ref="N2265">_xlfn.IFS(L2265=100%,"выполнено",L2265=0%,"не выполнено",L2265&gt;0%,"в работе",L2265&lt;100%,"в работе")</f>
        <v>не выполнено</v>
      </c>
      <c r="O2265" s="25"/>
      <c r="P2265" s="25"/>
      <c r="Q2265" s="25" t="s">
        <v>1032</v>
      </c>
      <c r="R2265" s="25" t="s">
        <v>1703</v>
      </c>
      <c r="S2265" s="48" t="s">
        <v>1695</v>
      </c>
    </row>
    <row r="2266" spans="1:19" x14ac:dyDescent="0.25">
      <c r="A2266" s="47" t="s">
        <v>1694</v>
      </c>
      <c r="B2266" s="44">
        <v>5</v>
      </c>
      <c r="C2266" s="25" t="s">
        <v>120</v>
      </c>
      <c r="D2266" s="25" t="s">
        <v>35</v>
      </c>
      <c r="E2266" s="26">
        <v>45810</v>
      </c>
      <c r="F2266" s="26">
        <v>45812</v>
      </c>
      <c r="G2266" s="25" t="s">
        <v>35</v>
      </c>
      <c r="H2266" s="26">
        <v>45930</v>
      </c>
      <c r="I2266" s="26">
        <v>45932</v>
      </c>
      <c r="J2266" s="25"/>
      <c r="K2266" s="25"/>
      <c r="L2266" s="27">
        <v>0</v>
      </c>
      <c r="M2266" s="26" t="s">
        <v>2</v>
      </c>
      <c r="N2266" s="25" t="str" cm="1">
        <f t="array" ref="N2266">_xlfn.IFS(L2266=100%,"выполнено",L2266=0%,"не выполнено",L2266&gt;0%,"в работе",L2266&lt;100%,"в работе")</f>
        <v>не выполнено</v>
      </c>
      <c r="O2266" s="25"/>
      <c r="P2266" s="25"/>
      <c r="Q2266" s="25" t="s">
        <v>1032</v>
      </c>
      <c r="R2266" s="25" t="s">
        <v>1703</v>
      </c>
      <c r="S2266" s="48" t="s">
        <v>1695</v>
      </c>
    </row>
    <row r="2267" spans="1:19" x14ac:dyDescent="0.25">
      <c r="A2267" s="47" t="s">
        <v>1694</v>
      </c>
      <c r="B2267" s="44">
        <v>4</v>
      </c>
      <c r="C2267" s="25" t="s">
        <v>958</v>
      </c>
      <c r="D2267" s="25" t="s">
        <v>656</v>
      </c>
      <c r="E2267" s="26">
        <v>45788</v>
      </c>
      <c r="F2267" s="26">
        <v>45820</v>
      </c>
      <c r="G2267" s="25" t="s">
        <v>656</v>
      </c>
      <c r="H2267" s="26">
        <v>45898</v>
      </c>
      <c r="I2267" s="26">
        <v>45944</v>
      </c>
      <c r="J2267" s="25"/>
      <c r="K2267" s="25"/>
      <c r="L2267" s="27">
        <v>0</v>
      </c>
      <c r="M2267" s="26" t="s">
        <v>2</v>
      </c>
      <c r="N2267" s="25" t="str" cm="1">
        <f t="array" ref="N2267">_xlfn.IFS(L2267=100%,"выполнено",L2267=0%,"не выполнено",L2267&gt;0%,"в работе",L2267&lt;100%,"в работе")</f>
        <v>не выполнено</v>
      </c>
      <c r="O2267" s="25"/>
      <c r="P2267" s="25"/>
      <c r="Q2267" s="25" t="s">
        <v>1032</v>
      </c>
      <c r="R2267" s="25" t="s">
        <v>1703</v>
      </c>
      <c r="S2267" s="48" t="s">
        <v>1695</v>
      </c>
    </row>
    <row r="2268" spans="1:19" x14ac:dyDescent="0.25">
      <c r="A2268" s="47" t="s">
        <v>1694</v>
      </c>
      <c r="B2268" s="44">
        <v>5</v>
      </c>
      <c r="C2268" s="25" t="s">
        <v>898</v>
      </c>
      <c r="D2268" s="25" t="s">
        <v>69</v>
      </c>
      <c r="E2268" s="26">
        <v>45788</v>
      </c>
      <c r="F2268" s="26">
        <v>45805</v>
      </c>
      <c r="G2268" s="25" t="s">
        <v>69</v>
      </c>
      <c r="H2268" s="26">
        <v>45898</v>
      </c>
      <c r="I2268" s="26">
        <v>45923</v>
      </c>
      <c r="J2268" s="25"/>
      <c r="K2268" s="25"/>
      <c r="L2268" s="27">
        <v>0</v>
      </c>
      <c r="M2268" s="26" t="s">
        <v>2</v>
      </c>
      <c r="N2268" s="25" t="str" cm="1">
        <f t="array" ref="N2268">_xlfn.IFS(L2268=100%,"выполнено",L2268=0%,"не выполнено",L2268&gt;0%,"в работе",L2268&lt;100%,"в работе")</f>
        <v>не выполнено</v>
      </c>
      <c r="O2268" s="25"/>
      <c r="P2268" s="25"/>
      <c r="Q2268" s="25" t="s">
        <v>1032</v>
      </c>
      <c r="R2268" s="25" t="s">
        <v>1703</v>
      </c>
      <c r="S2268" s="48" t="s">
        <v>1695</v>
      </c>
    </row>
    <row r="2269" spans="1:19" x14ac:dyDescent="0.25">
      <c r="A2269" s="47" t="s">
        <v>1694</v>
      </c>
      <c r="B2269" s="44">
        <v>5</v>
      </c>
      <c r="C2269" s="25" t="s">
        <v>960</v>
      </c>
      <c r="D2269" s="25" t="s">
        <v>112</v>
      </c>
      <c r="E2269" s="26">
        <v>45805</v>
      </c>
      <c r="F2269" s="26">
        <v>45806</v>
      </c>
      <c r="G2269" s="25" t="s">
        <v>112</v>
      </c>
      <c r="H2269" s="26">
        <v>45923</v>
      </c>
      <c r="I2269" s="26">
        <v>45924</v>
      </c>
      <c r="J2269" s="25"/>
      <c r="K2269" s="25"/>
      <c r="L2269" s="27">
        <v>0</v>
      </c>
      <c r="M2269" s="26" t="s">
        <v>2</v>
      </c>
      <c r="N2269" s="25" t="str" cm="1">
        <f t="array" ref="N2269">_xlfn.IFS(L2269=100%,"выполнено",L2269=0%,"не выполнено",L2269&gt;0%,"в работе",L2269&lt;100%,"в работе")</f>
        <v>не выполнено</v>
      </c>
      <c r="O2269" s="25"/>
      <c r="P2269" s="25"/>
      <c r="Q2269" s="25" t="s">
        <v>1032</v>
      </c>
      <c r="R2269" s="25" t="s">
        <v>1703</v>
      </c>
      <c r="S2269" s="48" t="s">
        <v>1695</v>
      </c>
    </row>
    <row r="2270" spans="1:19" x14ac:dyDescent="0.25">
      <c r="A2270" s="47" t="s">
        <v>1694</v>
      </c>
      <c r="B2270" s="44">
        <v>5</v>
      </c>
      <c r="C2270" s="25" t="s">
        <v>961</v>
      </c>
      <c r="D2270" s="25" t="s">
        <v>73</v>
      </c>
      <c r="E2270" s="26">
        <v>45806</v>
      </c>
      <c r="F2270" s="26">
        <v>45811</v>
      </c>
      <c r="G2270" s="25" t="s">
        <v>73</v>
      </c>
      <c r="H2270" s="26">
        <v>45924</v>
      </c>
      <c r="I2270" s="26">
        <v>45931</v>
      </c>
      <c r="J2270" s="25"/>
      <c r="K2270" s="25"/>
      <c r="L2270" s="27">
        <v>0</v>
      </c>
      <c r="M2270" s="26" t="s">
        <v>2</v>
      </c>
      <c r="N2270" s="25" t="str" cm="1">
        <f t="array" ref="N2270">_xlfn.IFS(L2270=100%,"выполнено",L2270=0%,"не выполнено",L2270&gt;0%,"в работе",L2270&lt;100%,"в работе")</f>
        <v>не выполнено</v>
      </c>
      <c r="O2270" s="25"/>
      <c r="P2270" s="25"/>
      <c r="Q2270" s="25" t="s">
        <v>1032</v>
      </c>
      <c r="R2270" s="25" t="s">
        <v>1703</v>
      </c>
      <c r="S2270" s="48" t="s">
        <v>1695</v>
      </c>
    </row>
    <row r="2271" spans="1:19" x14ac:dyDescent="0.25">
      <c r="A2271" s="47" t="s">
        <v>1694</v>
      </c>
      <c r="B2271" s="44">
        <v>5</v>
      </c>
      <c r="C2271" s="25" t="s">
        <v>962</v>
      </c>
      <c r="D2271" s="25" t="s">
        <v>106</v>
      </c>
      <c r="E2271" s="26">
        <v>45812</v>
      </c>
      <c r="F2271" s="26">
        <v>45820</v>
      </c>
      <c r="G2271" s="25" t="s">
        <v>106</v>
      </c>
      <c r="H2271" s="26">
        <v>45932</v>
      </c>
      <c r="I2271" s="26">
        <v>45944</v>
      </c>
      <c r="J2271" s="25"/>
      <c r="K2271" s="25"/>
      <c r="L2271" s="27">
        <v>0</v>
      </c>
      <c r="M2271" s="26" t="s">
        <v>2</v>
      </c>
      <c r="N2271" s="25" t="str" cm="1">
        <f t="array" ref="N2271">_xlfn.IFS(L2271=100%,"выполнено",L2271=0%,"не выполнено",L2271&gt;0%,"в работе",L2271&lt;100%,"в работе")</f>
        <v>не выполнено</v>
      </c>
      <c r="O2271" s="25"/>
      <c r="P2271" s="25"/>
      <c r="Q2271" s="25" t="s">
        <v>1032</v>
      </c>
      <c r="R2271" s="25" t="s">
        <v>1703</v>
      </c>
      <c r="S2271" s="48" t="s">
        <v>1695</v>
      </c>
    </row>
    <row r="2272" spans="1:19" x14ac:dyDescent="0.25">
      <c r="A2272" s="47" t="s">
        <v>1694</v>
      </c>
      <c r="B2272" s="44">
        <v>3</v>
      </c>
      <c r="C2272" s="25" t="s">
        <v>2181</v>
      </c>
      <c r="D2272" s="25" t="s">
        <v>1070</v>
      </c>
      <c r="E2272" s="26">
        <v>45784</v>
      </c>
      <c r="F2272" s="26">
        <v>45850</v>
      </c>
      <c r="G2272" s="25" t="s">
        <v>1070</v>
      </c>
      <c r="H2272" s="26">
        <v>45891</v>
      </c>
      <c r="I2272" s="26">
        <v>45982</v>
      </c>
      <c r="J2272" s="25"/>
      <c r="K2272" s="25"/>
      <c r="L2272" s="27">
        <v>0</v>
      </c>
      <c r="M2272" s="26" t="s">
        <v>2</v>
      </c>
      <c r="N2272" s="25" t="str" cm="1">
        <f t="array" ref="N2272">_xlfn.IFS(L2272=100%,"выполнено",L2272=0%,"не выполнено",L2272&gt;0%,"в работе",L2272&lt;100%,"в работе")</f>
        <v>не выполнено</v>
      </c>
      <c r="O2272" s="25"/>
      <c r="P2272" s="25"/>
      <c r="Q2272" s="25" t="s">
        <v>1032</v>
      </c>
      <c r="R2272" s="25" t="s">
        <v>1703</v>
      </c>
      <c r="S2272" s="48" t="s">
        <v>1695</v>
      </c>
    </row>
    <row r="2273" spans="1:19" x14ac:dyDescent="0.25">
      <c r="A2273" s="47" t="s">
        <v>1694</v>
      </c>
      <c r="B2273" s="44">
        <v>4</v>
      </c>
      <c r="C2273" s="25" t="s">
        <v>95</v>
      </c>
      <c r="D2273" s="25" t="s">
        <v>28</v>
      </c>
      <c r="E2273" s="26">
        <v>45784</v>
      </c>
      <c r="F2273" s="26">
        <v>45799</v>
      </c>
      <c r="G2273" s="25" t="s">
        <v>28</v>
      </c>
      <c r="H2273" s="26">
        <v>45891</v>
      </c>
      <c r="I2273" s="26">
        <v>45911</v>
      </c>
      <c r="J2273" s="25"/>
      <c r="K2273" s="25"/>
      <c r="L2273" s="27">
        <v>0</v>
      </c>
      <c r="M2273" s="26" t="s">
        <v>2</v>
      </c>
      <c r="N2273" s="25" t="str" cm="1">
        <f t="array" ref="N2273">_xlfn.IFS(L2273=100%,"выполнено",L2273=0%,"не выполнено",L2273&gt;0%,"в работе",L2273&lt;100%,"в работе")</f>
        <v>не выполнено</v>
      </c>
      <c r="O2273" s="25"/>
      <c r="P2273" s="25"/>
      <c r="Q2273" s="25" t="s">
        <v>1032</v>
      </c>
      <c r="R2273" s="25" t="s">
        <v>1703</v>
      </c>
      <c r="S2273" s="48" t="s">
        <v>1695</v>
      </c>
    </row>
    <row r="2274" spans="1:19" x14ac:dyDescent="0.25">
      <c r="A2274" s="47" t="s">
        <v>1694</v>
      </c>
      <c r="B2274" s="44">
        <v>4</v>
      </c>
      <c r="C2274" s="25" t="s">
        <v>111</v>
      </c>
      <c r="D2274" s="25" t="s">
        <v>35</v>
      </c>
      <c r="E2274" s="26">
        <v>45799</v>
      </c>
      <c r="F2274" s="26">
        <v>45801</v>
      </c>
      <c r="G2274" s="25" t="s">
        <v>35</v>
      </c>
      <c r="H2274" s="26">
        <v>45912</v>
      </c>
      <c r="I2274" s="26">
        <v>45915</v>
      </c>
      <c r="J2274" s="25"/>
      <c r="K2274" s="25"/>
      <c r="L2274" s="27">
        <v>0</v>
      </c>
      <c r="M2274" s="26" t="s">
        <v>2</v>
      </c>
      <c r="N2274" s="25" t="str" cm="1">
        <f t="array" ref="N2274">_xlfn.IFS(L2274=100%,"выполнено",L2274=0%,"не выполнено",L2274&gt;0%,"в работе",L2274&lt;100%,"в работе")</f>
        <v>не выполнено</v>
      </c>
      <c r="O2274" s="25"/>
      <c r="P2274" s="25"/>
      <c r="Q2274" s="25" t="s">
        <v>1032</v>
      </c>
      <c r="R2274" s="25" t="s">
        <v>1703</v>
      </c>
      <c r="S2274" s="48" t="s">
        <v>1695</v>
      </c>
    </row>
    <row r="2275" spans="1:19" x14ac:dyDescent="0.25">
      <c r="A2275" s="47" t="s">
        <v>1694</v>
      </c>
      <c r="B2275" s="44">
        <v>4</v>
      </c>
      <c r="C2275" s="25" t="s">
        <v>113</v>
      </c>
      <c r="D2275" s="25" t="s">
        <v>35</v>
      </c>
      <c r="E2275" s="26">
        <v>45799</v>
      </c>
      <c r="F2275" s="26">
        <v>45801</v>
      </c>
      <c r="G2275" s="25" t="s">
        <v>35</v>
      </c>
      <c r="H2275" s="26">
        <v>45912</v>
      </c>
      <c r="I2275" s="26">
        <v>45915</v>
      </c>
      <c r="J2275" s="25"/>
      <c r="K2275" s="25"/>
      <c r="L2275" s="27">
        <v>0</v>
      </c>
      <c r="M2275" s="26" t="s">
        <v>2</v>
      </c>
      <c r="N2275" s="25" t="str" cm="1">
        <f t="array" ref="N2275">_xlfn.IFS(L2275=100%,"выполнено",L2275=0%,"не выполнено",L2275&gt;0%,"в работе",L2275&lt;100%,"в работе")</f>
        <v>не выполнено</v>
      </c>
      <c r="O2275" s="25"/>
      <c r="P2275" s="25"/>
      <c r="Q2275" s="25" t="s">
        <v>1032</v>
      </c>
      <c r="R2275" s="25" t="s">
        <v>1703</v>
      </c>
      <c r="S2275" s="48" t="s">
        <v>1695</v>
      </c>
    </row>
    <row r="2276" spans="1:19" x14ac:dyDescent="0.25">
      <c r="A2276" s="47" t="s">
        <v>1694</v>
      </c>
      <c r="B2276" s="44">
        <v>4</v>
      </c>
      <c r="C2276" s="25" t="s">
        <v>114</v>
      </c>
      <c r="D2276" s="25" t="s">
        <v>33</v>
      </c>
      <c r="E2276" s="26">
        <v>45801</v>
      </c>
      <c r="F2276" s="26">
        <v>45804</v>
      </c>
      <c r="G2276" s="25" t="s">
        <v>33</v>
      </c>
      <c r="H2276" s="26">
        <v>45916</v>
      </c>
      <c r="I2276" s="26">
        <v>45918</v>
      </c>
      <c r="J2276" s="25"/>
      <c r="K2276" s="25"/>
      <c r="L2276" s="27">
        <v>0</v>
      </c>
      <c r="M2276" s="26" t="s">
        <v>2</v>
      </c>
      <c r="N2276" s="25" t="str" cm="1">
        <f t="array" ref="N2276">_xlfn.IFS(L2276=100%,"выполнено",L2276=0%,"не выполнено",L2276&gt;0%,"в работе",L2276&lt;100%,"в работе")</f>
        <v>не выполнено</v>
      </c>
      <c r="O2276" s="25"/>
      <c r="P2276" s="25"/>
      <c r="Q2276" s="25" t="s">
        <v>1032</v>
      </c>
      <c r="R2276" s="25" t="s">
        <v>1703</v>
      </c>
      <c r="S2276" s="48" t="s">
        <v>1695</v>
      </c>
    </row>
    <row r="2277" spans="1:19" x14ac:dyDescent="0.25">
      <c r="A2277" s="47" t="s">
        <v>1694</v>
      </c>
      <c r="B2277" s="44">
        <v>4</v>
      </c>
      <c r="C2277" s="25" t="s">
        <v>1637</v>
      </c>
      <c r="D2277" s="25" t="s">
        <v>112</v>
      </c>
      <c r="E2277" s="26">
        <v>45824</v>
      </c>
      <c r="F2277" s="26">
        <v>45825</v>
      </c>
      <c r="G2277" s="25" t="s">
        <v>112</v>
      </c>
      <c r="H2277" s="26">
        <v>45947</v>
      </c>
      <c r="I2277" s="26">
        <v>45947</v>
      </c>
      <c r="J2277" s="25"/>
      <c r="K2277" s="25"/>
      <c r="L2277" s="27">
        <v>0</v>
      </c>
      <c r="M2277" s="26" t="s">
        <v>2</v>
      </c>
      <c r="N2277" s="25" t="str" cm="1">
        <f t="array" ref="N2277">_xlfn.IFS(L2277=100%,"выполнено",L2277=0%,"не выполнено",L2277&gt;0%,"в работе",L2277&lt;100%,"в работе")</f>
        <v>не выполнено</v>
      </c>
      <c r="O2277" s="25"/>
      <c r="P2277" s="25"/>
      <c r="Q2277" s="25" t="s">
        <v>1032</v>
      </c>
      <c r="R2277" s="25" t="s">
        <v>1703</v>
      </c>
      <c r="S2277" s="48" t="s">
        <v>1695</v>
      </c>
    </row>
    <row r="2278" spans="1:19" x14ac:dyDescent="0.25">
      <c r="A2278" s="47" t="s">
        <v>1694</v>
      </c>
      <c r="B2278" s="44">
        <v>4</v>
      </c>
      <c r="C2278" s="25" t="s">
        <v>115</v>
      </c>
      <c r="D2278" s="25" t="s">
        <v>27</v>
      </c>
      <c r="E2278" s="26">
        <v>45799</v>
      </c>
      <c r="F2278" s="26">
        <v>45819</v>
      </c>
      <c r="G2278" s="25" t="s">
        <v>27</v>
      </c>
      <c r="H2278" s="26">
        <v>45912</v>
      </c>
      <c r="I2278" s="26">
        <v>45939</v>
      </c>
      <c r="J2278" s="25"/>
      <c r="K2278" s="25"/>
      <c r="L2278" s="27">
        <v>0</v>
      </c>
      <c r="M2278" s="26" t="s">
        <v>2</v>
      </c>
      <c r="N2278" s="25" t="str" cm="1">
        <f t="array" ref="N2278">_xlfn.IFS(L2278=100%,"выполнено",L2278=0%,"не выполнено",L2278&gt;0%,"в работе",L2278&lt;100%,"в работе")</f>
        <v>не выполнено</v>
      </c>
      <c r="O2278" s="25"/>
      <c r="P2278" s="25"/>
      <c r="Q2278" s="25" t="s">
        <v>1032</v>
      </c>
      <c r="R2278" s="25" t="s">
        <v>1703</v>
      </c>
      <c r="S2278" s="48" t="s">
        <v>1695</v>
      </c>
    </row>
    <row r="2279" spans="1:19" x14ac:dyDescent="0.25">
      <c r="A2279" s="47" t="s">
        <v>1694</v>
      </c>
      <c r="B2279" s="44">
        <v>4</v>
      </c>
      <c r="C2279" s="25" t="s">
        <v>116</v>
      </c>
      <c r="D2279" s="25" t="s">
        <v>38</v>
      </c>
      <c r="E2279" s="26">
        <v>45804</v>
      </c>
      <c r="F2279" s="26">
        <v>45827</v>
      </c>
      <c r="G2279" s="25" t="s">
        <v>38</v>
      </c>
      <c r="H2279" s="26">
        <v>45919</v>
      </c>
      <c r="I2279" s="26">
        <v>45951</v>
      </c>
      <c r="J2279" s="25"/>
      <c r="K2279" s="25"/>
      <c r="L2279" s="27">
        <v>0</v>
      </c>
      <c r="M2279" s="26" t="s">
        <v>2</v>
      </c>
      <c r="N2279" s="25" t="str" cm="1">
        <f t="array" ref="N2279">_xlfn.IFS(L2279=100%,"выполнено",L2279=0%,"не выполнено",L2279&gt;0%,"в работе",L2279&lt;100%,"в работе")</f>
        <v>не выполнено</v>
      </c>
      <c r="O2279" s="25"/>
      <c r="P2279" s="25"/>
      <c r="Q2279" s="25" t="s">
        <v>1032</v>
      </c>
      <c r="R2279" s="25" t="s">
        <v>1703</v>
      </c>
      <c r="S2279" s="48" t="s">
        <v>1695</v>
      </c>
    </row>
    <row r="2280" spans="1:19" x14ac:dyDescent="0.25">
      <c r="A2280" s="47" t="s">
        <v>1694</v>
      </c>
      <c r="B2280" s="44">
        <v>5</v>
      </c>
      <c r="C2280" s="25" t="s">
        <v>118</v>
      </c>
      <c r="D2280" s="25" t="s">
        <v>27</v>
      </c>
      <c r="E2280" s="26">
        <v>45804</v>
      </c>
      <c r="F2280" s="26">
        <v>45824</v>
      </c>
      <c r="G2280" s="25" t="s">
        <v>27</v>
      </c>
      <c r="H2280" s="26">
        <v>45919</v>
      </c>
      <c r="I2280" s="26">
        <v>45946</v>
      </c>
      <c r="J2280" s="25"/>
      <c r="K2280" s="25"/>
      <c r="L2280" s="27">
        <v>0</v>
      </c>
      <c r="M2280" s="26" t="s">
        <v>2</v>
      </c>
      <c r="N2280" s="25" t="str" cm="1">
        <f t="array" ref="N2280">_xlfn.IFS(L2280=100%,"выполнено",L2280=0%,"не выполнено",L2280&gt;0%,"в работе",L2280&lt;100%,"в работе")</f>
        <v>не выполнено</v>
      </c>
      <c r="O2280" s="25"/>
      <c r="P2280" s="25"/>
      <c r="Q2280" s="25" t="s">
        <v>1032</v>
      </c>
      <c r="R2280" s="25" t="s">
        <v>1703</v>
      </c>
      <c r="S2280" s="48" t="s">
        <v>1695</v>
      </c>
    </row>
    <row r="2281" spans="1:19" x14ac:dyDescent="0.25">
      <c r="A2281" s="47" t="s">
        <v>1694</v>
      </c>
      <c r="B2281" s="44">
        <v>5</v>
      </c>
      <c r="C2281" s="25" t="s">
        <v>119</v>
      </c>
      <c r="D2281" s="25" t="s">
        <v>112</v>
      </c>
      <c r="E2281" s="26">
        <v>45824</v>
      </c>
      <c r="F2281" s="26">
        <v>45825</v>
      </c>
      <c r="G2281" s="25" t="s">
        <v>112</v>
      </c>
      <c r="H2281" s="26">
        <v>45947</v>
      </c>
      <c r="I2281" s="26">
        <v>45947</v>
      </c>
      <c r="J2281" s="25"/>
      <c r="K2281" s="25"/>
      <c r="L2281" s="27">
        <v>0</v>
      </c>
      <c r="M2281" s="26" t="s">
        <v>2</v>
      </c>
      <c r="N2281" s="25" t="str" cm="1">
        <f t="array" ref="N2281">_xlfn.IFS(L2281=100%,"выполнено",L2281=0%,"не выполнено",L2281&gt;0%,"в работе",L2281&lt;100%,"в работе")</f>
        <v>не выполнено</v>
      </c>
      <c r="O2281" s="25"/>
      <c r="P2281" s="25"/>
      <c r="Q2281" s="25" t="s">
        <v>1032</v>
      </c>
      <c r="R2281" s="25" t="s">
        <v>1703</v>
      </c>
      <c r="S2281" s="48" t="s">
        <v>1695</v>
      </c>
    </row>
    <row r="2282" spans="1:19" x14ac:dyDescent="0.25">
      <c r="A2282" s="47" t="s">
        <v>1694</v>
      </c>
      <c r="B2282" s="44">
        <v>5</v>
      </c>
      <c r="C2282" s="25" t="s">
        <v>120</v>
      </c>
      <c r="D2282" s="25" t="s">
        <v>35</v>
      </c>
      <c r="E2282" s="26">
        <v>45825</v>
      </c>
      <c r="F2282" s="26">
        <v>45827</v>
      </c>
      <c r="G2282" s="25" t="s">
        <v>35</v>
      </c>
      <c r="H2282" s="26">
        <v>45950</v>
      </c>
      <c r="I2282" s="26">
        <v>45951</v>
      </c>
      <c r="J2282" s="25"/>
      <c r="K2282" s="25"/>
      <c r="L2282" s="27">
        <v>0</v>
      </c>
      <c r="M2282" s="26" t="s">
        <v>2</v>
      </c>
      <c r="N2282" s="25" t="str" cm="1">
        <f t="array" ref="N2282">_xlfn.IFS(L2282=100%,"выполнено",L2282=0%,"не выполнено",L2282&gt;0%,"в работе",L2282&lt;100%,"в работе")</f>
        <v>не выполнено</v>
      </c>
      <c r="O2282" s="25"/>
      <c r="P2282" s="25"/>
      <c r="Q2282" s="25" t="s">
        <v>1032</v>
      </c>
      <c r="R2282" s="25" t="s">
        <v>1703</v>
      </c>
      <c r="S2282" s="48" t="s">
        <v>1695</v>
      </c>
    </row>
    <row r="2283" spans="1:19" x14ac:dyDescent="0.25">
      <c r="A2283" s="47" t="s">
        <v>1694</v>
      </c>
      <c r="B2283" s="44">
        <v>4</v>
      </c>
      <c r="C2283" s="25" t="s">
        <v>121</v>
      </c>
      <c r="D2283" s="25" t="s">
        <v>881</v>
      </c>
      <c r="E2283" s="26">
        <v>45804</v>
      </c>
      <c r="F2283" s="26">
        <v>45850</v>
      </c>
      <c r="G2283" s="25" t="s">
        <v>881</v>
      </c>
      <c r="H2283" s="26">
        <v>45919</v>
      </c>
      <c r="I2283" s="26">
        <v>45982</v>
      </c>
      <c r="J2283" s="25"/>
      <c r="K2283" s="25"/>
      <c r="L2283" s="27">
        <v>0</v>
      </c>
      <c r="M2283" s="26" t="s">
        <v>2</v>
      </c>
      <c r="N2283" s="25" t="str" cm="1">
        <f t="array" ref="N2283">_xlfn.IFS(L2283=100%,"выполнено",L2283=0%,"не выполнено",L2283&gt;0%,"в работе",L2283&lt;100%,"в работе")</f>
        <v>не выполнено</v>
      </c>
      <c r="O2283" s="25"/>
      <c r="P2283" s="25"/>
      <c r="Q2283" s="25" t="s">
        <v>1032</v>
      </c>
      <c r="R2283" s="25" t="s">
        <v>1703</v>
      </c>
      <c r="S2283" s="48" t="s">
        <v>1695</v>
      </c>
    </row>
    <row r="2284" spans="1:19" x14ac:dyDescent="0.25">
      <c r="A2284" s="47" t="s">
        <v>1694</v>
      </c>
      <c r="B2284" s="44">
        <v>5</v>
      </c>
      <c r="C2284" s="25" t="s">
        <v>2177</v>
      </c>
      <c r="D2284" s="25" t="s">
        <v>112</v>
      </c>
      <c r="E2284" s="26">
        <v>45804</v>
      </c>
      <c r="F2284" s="26">
        <v>45805</v>
      </c>
      <c r="G2284" s="25" t="s">
        <v>112</v>
      </c>
      <c r="H2284" s="26">
        <v>45919</v>
      </c>
      <c r="I2284" s="26">
        <v>45919</v>
      </c>
      <c r="J2284" s="25"/>
      <c r="K2284" s="25"/>
      <c r="L2284" s="27">
        <v>0</v>
      </c>
      <c r="M2284" s="26" t="s">
        <v>2</v>
      </c>
      <c r="N2284" s="25" t="str" cm="1">
        <f t="array" ref="N2284">_xlfn.IFS(L2284=100%,"выполнено",L2284=0%,"не выполнено",L2284&gt;0%,"в работе",L2284&lt;100%,"в работе")</f>
        <v>не выполнено</v>
      </c>
      <c r="O2284" s="25"/>
      <c r="P2284" s="25"/>
      <c r="Q2284" s="25" t="s">
        <v>1032</v>
      </c>
      <c r="R2284" s="25" t="s">
        <v>1703</v>
      </c>
      <c r="S2284" s="48" t="s">
        <v>1695</v>
      </c>
    </row>
    <row r="2285" spans="1:19" x14ac:dyDescent="0.25">
      <c r="A2285" s="47" t="s">
        <v>1694</v>
      </c>
      <c r="B2285" s="44">
        <v>5</v>
      </c>
      <c r="C2285" s="25" t="s">
        <v>123</v>
      </c>
      <c r="D2285" s="25" t="s">
        <v>41</v>
      </c>
      <c r="E2285" s="26">
        <v>45805</v>
      </c>
      <c r="F2285" s="26">
        <v>45830</v>
      </c>
      <c r="G2285" s="25" t="s">
        <v>41</v>
      </c>
      <c r="H2285" s="26">
        <v>45922</v>
      </c>
      <c r="I2285" s="26">
        <v>45954</v>
      </c>
      <c r="J2285" s="25"/>
      <c r="K2285" s="25"/>
      <c r="L2285" s="27">
        <v>0</v>
      </c>
      <c r="M2285" s="26" t="s">
        <v>2</v>
      </c>
      <c r="N2285" s="25" t="str" cm="1">
        <f t="array" ref="N2285">_xlfn.IFS(L2285=100%,"выполнено",L2285=0%,"не выполнено",L2285&gt;0%,"в работе",L2285&lt;100%,"в работе")</f>
        <v>не выполнено</v>
      </c>
      <c r="O2285" s="25"/>
      <c r="P2285" s="25"/>
      <c r="Q2285" s="25" t="s">
        <v>1032</v>
      </c>
      <c r="R2285" s="25" t="s">
        <v>1703</v>
      </c>
      <c r="S2285" s="48" t="s">
        <v>1695</v>
      </c>
    </row>
    <row r="2286" spans="1:19" x14ac:dyDescent="0.25">
      <c r="A2286" s="47" t="s">
        <v>1694</v>
      </c>
      <c r="B2286" s="44">
        <v>5</v>
      </c>
      <c r="C2286" s="25" t="s">
        <v>2178</v>
      </c>
      <c r="D2286" s="25" t="s">
        <v>7</v>
      </c>
      <c r="E2286" s="26">
        <v>45830</v>
      </c>
      <c r="F2286" s="26">
        <v>45830</v>
      </c>
      <c r="G2286" s="25" t="s">
        <v>7</v>
      </c>
      <c r="H2286" s="26">
        <v>45954</v>
      </c>
      <c r="I2286" s="26">
        <v>45954</v>
      </c>
      <c r="J2286" s="25"/>
      <c r="K2286" s="25"/>
      <c r="L2286" s="27">
        <v>0</v>
      </c>
      <c r="M2286" s="26" t="s">
        <v>2</v>
      </c>
      <c r="N2286" s="25" t="str" cm="1">
        <f t="array" ref="N2286">_xlfn.IFS(L2286=100%,"выполнено",L2286=0%,"не выполнено",L2286&gt;0%,"в работе",L2286&lt;100%,"в работе")</f>
        <v>не выполнено</v>
      </c>
      <c r="O2286" s="25"/>
      <c r="P2286" s="25"/>
      <c r="Q2286" s="25" t="s">
        <v>1032</v>
      </c>
      <c r="R2286" s="25" t="s">
        <v>1703</v>
      </c>
      <c r="S2286" s="48" t="s">
        <v>1695</v>
      </c>
    </row>
    <row r="2287" spans="1:19" x14ac:dyDescent="0.25">
      <c r="A2287" s="47" t="s">
        <v>1694</v>
      </c>
      <c r="B2287" s="44">
        <v>5</v>
      </c>
      <c r="C2287" s="25" t="s">
        <v>124</v>
      </c>
      <c r="D2287" s="25" t="s">
        <v>67</v>
      </c>
      <c r="E2287" s="26">
        <v>45830</v>
      </c>
      <c r="F2287" s="26">
        <v>45840</v>
      </c>
      <c r="G2287" s="25" t="s">
        <v>67</v>
      </c>
      <c r="H2287" s="26">
        <v>45957</v>
      </c>
      <c r="I2287" s="26">
        <v>45968</v>
      </c>
      <c r="J2287" s="25"/>
      <c r="K2287" s="25"/>
      <c r="L2287" s="27">
        <v>0</v>
      </c>
      <c r="M2287" s="26" t="s">
        <v>2</v>
      </c>
      <c r="N2287" s="25" t="str" cm="1">
        <f t="array" ref="N2287">_xlfn.IFS(L2287=100%,"выполнено",L2287=0%,"не выполнено",L2287&gt;0%,"в работе",L2287&lt;100%,"в работе")</f>
        <v>не выполнено</v>
      </c>
      <c r="O2287" s="25"/>
      <c r="P2287" s="25"/>
      <c r="Q2287" s="25" t="s">
        <v>1032</v>
      </c>
      <c r="R2287" s="25" t="s">
        <v>1703</v>
      </c>
      <c r="S2287" s="48" t="s">
        <v>1695</v>
      </c>
    </row>
    <row r="2288" spans="1:19" x14ac:dyDescent="0.25">
      <c r="A2288" s="47" t="s">
        <v>1694</v>
      </c>
      <c r="B2288" s="44">
        <v>5</v>
      </c>
      <c r="C2288" s="25" t="s">
        <v>125</v>
      </c>
      <c r="D2288" s="25" t="s">
        <v>67</v>
      </c>
      <c r="E2288" s="26">
        <v>45840</v>
      </c>
      <c r="F2288" s="26">
        <v>45850</v>
      </c>
      <c r="G2288" s="25" t="s">
        <v>67</v>
      </c>
      <c r="H2288" s="26">
        <v>45971</v>
      </c>
      <c r="I2288" s="26">
        <v>45982</v>
      </c>
      <c r="J2288" s="25"/>
      <c r="K2288" s="25"/>
      <c r="L2288" s="27">
        <v>0</v>
      </c>
      <c r="M2288" s="26" t="s">
        <v>2</v>
      </c>
      <c r="N2288" s="25" t="str" cm="1">
        <f t="array" ref="N2288">_xlfn.IFS(L2288=100%,"выполнено",L2288=0%,"не выполнено",L2288&gt;0%,"в работе",L2288&lt;100%,"в работе")</f>
        <v>не выполнено</v>
      </c>
      <c r="O2288" s="25"/>
      <c r="P2288" s="25"/>
      <c r="Q2288" s="25" t="s">
        <v>1032</v>
      </c>
      <c r="R2288" s="25" t="s">
        <v>1703</v>
      </c>
      <c r="S2288" s="48" t="s">
        <v>1695</v>
      </c>
    </row>
    <row r="2289" spans="1:19" x14ac:dyDescent="0.25">
      <c r="A2289" s="47" t="s">
        <v>1694</v>
      </c>
      <c r="B2289" s="44">
        <v>2</v>
      </c>
      <c r="C2289" s="25" t="s">
        <v>967</v>
      </c>
      <c r="D2289" s="25" t="s">
        <v>16</v>
      </c>
      <c r="E2289" s="26">
        <v>45773</v>
      </c>
      <c r="F2289" s="26">
        <v>45827</v>
      </c>
      <c r="G2289" s="25" t="s">
        <v>16</v>
      </c>
      <c r="H2289" s="26">
        <v>45874</v>
      </c>
      <c r="I2289" s="26">
        <v>45947</v>
      </c>
      <c r="J2289" s="25"/>
      <c r="K2289" s="25"/>
      <c r="L2289" s="27">
        <v>0</v>
      </c>
      <c r="M2289" s="26" t="s">
        <v>2</v>
      </c>
      <c r="N2289" s="25" t="str" cm="1">
        <f t="array" ref="N2289">_xlfn.IFS(L2289=100%,"выполнено",L2289=0%,"не выполнено",L2289&gt;0%,"в работе",L2289&lt;100%,"в работе")</f>
        <v>не выполнено</v>
      </c>
      <c r="O2289" s="25"/>
      <c r="P2289" s="25"/>
      <c r="Q2289" s="25" t="s">
        <v>465</v>
      </c>
      <c r="R2289" s="25" t="s">
        <v>465</v>
      </c>
      <c r="S2289" s="48" t="s">
        <v>1695</v>
      </c>
    </row>
    <row r="2290" spans="1:19" x14ac:dyDescent="0.25">
      <c r="A2290" s="47" t="s">
        <v>1694</v>
      </c>
      <c r="B2290" s="44">
        <v>3</v>
      </c>
      <c r="C2290" s="25" t="s">
        <v>126</v>
      </c>
      <c r="D2290" s="25" t="s">
        <v>112</v>
      </c>
      <c r="E2290" s="26">
        <v>45773</v>
      </c>
      <c r="F2290" s="26">
        <v>45774</v>
      </c>
      <c r="G2290" s="25" t="s">
        <v>112</v>
      </c>
      <c r="H2290" s="26">
        <v>45874</v>
      </c>
      <c r="I2290" s="26">
        <v>45874</v>
      </c>
      <c r="J2290" s="25"/>
      <c r="K2290" s="25"/>
      <c r="L2290" s="27">
        <v>0</v>
      </c>
      <c r="M2290" s="26" t="s">
        <v>2</v>
      </c>
      <c r="N2290" s="25" t="str" cm="1">
        <f t="array" ref="N2290">_xlfn.IFS(L2290=100%,"выполнено",L2290=0%,"не выполнено",L2290&gt;0%,"в работе",L2290&lt;100%,"в работе")</f>
        <v>не выполнено</v>
      </c>
      <c r="O2290" s="25"/>
      <c r="P2290" s="25"/>
      <c r="Q2290" s="25" t="s">
        <v>1032</v>
      </c>
      <c r="R2290" s="25" t="s">
        <v>1703</v>
      </c>
      <c r="S2290" s="48" t="s">
        <v>1695</v>
      </c>
    </row>
    <row r="2291" spans="1:19" x14ac:dyDescent="0.25">
      <c r="A2291" s="47" t="s">
        <v>1694</v>
      </c>
      <c r="B2291" s="44">
        <v>3</v>
      </c>
      <c r="C2291" s="25" t="s">
        <v>127</v>
      </c>
      <c r="D2291" s="25" t="s">
        <v>73</v>
      </c>
      <c r="E2291" s="26">
        <v>45774</v>
      </c>
      <c r="F2291" s="26">
        <v>45779</v>
      </c>
      <c r="G2291" s="25" t="s">
        <v>73</v>
      </c>
      <c r="H2291" s="26">
        <v>45875</v>
      </c>
      <c r="I2291" s="26">
        <v>45881</v>
      </c>
      <c r="J2291" s="25"/>
      <c r="K2291" s="25"/>
      <c r="L2291" s="27">
        <v>0</v>
      </c>
      <c r="M2291" s="26" t="s">
        <v>2</v>
      </c>
      <c r="N2291" s="25" t="str" cm="1">
        <f t="array" ref="N2291">_xlfn.IFS(L2291=100%,"выполнено",L2291=0%,"не выполнено",L2291&gt;0%,"в работе",L2291&lt;100%,"в работе")</f>
        <v>не выполнено</v>
      </c>
      <c r="O2291" s="25"/>
      <c r="P2291" s="25"/>
      <c r="Q2291" s="25" t="s">
        <v>1032</v>
      </c>
      <c r="R2291" s="25" t="s">
        <v>1703</v>
      </c>
      <c r="S2291" s="48" t="s">
        <v>1695</v>
      </c>
    </row>
    <row r="2292" spans="1:19" x14ac:dyDescent="0.25">
      <c r="A2292" s="47" t="s">
        <v>1694</v>
      </c>
      <c r="B2292" s="44">
        <v>3</v>
      </c>
      <c r="C2292" s="25" t="s">
        <v>970</v>
      </c>
      <c r="D2292" s="25" t="s">
        <v>33</v>
      </c>
      <c r="E2292" s="26">
        <v>45779</v>
      </c>
      <c r="F2292" s="26">
        <v>45782</v>
      </c>
      <c r="G2292" s="25" t="s">
        <v>33</v>
      </c>
      <c r="H2292" s="26">
        <v>45882</v>
      </c>
      <c r="I2292" s="26">
        <v>45884</v>
      </c>
      <c r="J2292" s="25"/>
      <c r="K2292" s="25"/>
      <c r="L2292" s="27">
        <v>0</v>
      </c>
      <c r="M2292" s="26" t="s">
        <v>2</v>
      </c>
      <c r="N2292" s="25" t="str" cm="1">
        <f t="array" ref="N2292">_xlfn.IFS(L2292=100%,"выполнено",L2292=0%,"не выполнено",L2292&gt;0%,"в работе",L2292&lt;100%,"в работе")</f>
        <v>не выполнено</v>
      </c>
      <c r="O2292" s="25"/>
      <c r="P2292" s="25"/>
      <c r="Q2292" s="25" t="s">
        <v>465</v>
      </c>
      <c r="R2292" s="25" t="s">
        <v>465</v>
      </c>
      <c r="S2292" s="48" t="s">
        <v>1695</v>
      </c>
    </row>
    <row r="2293" spans="1:19" x14ac:dyDescent="0.25">
      <c r="A2293" s="47" t="s">
        <v>1694</v>
      </c>
      <c r="B2293" s="44">
        <v>3</v>
      </c>
      <c r="C2293" s="25" t="s">
        <v>123</v>
      </c>
      <c r="D2293" s="25" t="s">
        <v>27</v>
      </c>
      <c r="E2293" s="26">
        <v>45782</v>
      </c>
      <c r="F2293" s="26">
        <v>45802</v>
      </c>
      <c r="G2293" s="25" t="s">
        <v>27</v>
      </c>
      <c r="H2293" s="26">
        <v>45887</v>
      </c>
      <c r="I2293" s="26">
        <v>45912</v>
      </c>
      <c r="J2293" s="25"/>
      <c r="K2293" s="25"/>
      <c r="L2293" s="27">
        <v>0</v>
      </c>
      <c r="M2293" s="26" t="s">
        <v>2</v>
      </c>
      <c r="N2293" s="25" t="str" cm="1">
        <f t="array" ref="N2293">_xlfn.IFS(L2293=100%,"выполнено",L2293=0%,"не выполнено",L2293&gt;0%,"в работе",L2293&lt;100%,"в работе")</f>
        <v>не выполнено</v>
      </c>
      <c r="O2293" s="25"/>
      <c r="P2293" s="25"/>
      <c r="Q2293" s="25" t="s">
        <v>1032</v>
      </c>
      <c r="R2293" s="25" t="s">
        <v>1703</v>
      </c>
      <c r="S2293" s="48" t="s">
        <v>1695</v>
      </c>
    </row>
    <row r="2294" spans="1:19" x14ac:dyDescent="0.25">
      <c r="A2294" s="47" t="s">
        <v>1694</v>
      </c>
      <c r="B2294" s="44">
        <v>3</v>
      </c>
      <c r="C2294" s="25" t="s">
        <v>128</v>
      </c>
      <c r="D2294" s="25" t="s">
        <v>7</v>
      </c>
      <c r="E2294" s="26">
        <v>45802</v>
      </c>
      <c r="F2294" s="26">
        <v>45802</v>
      </c>
      <c r="G2294" s="25" t="s">
        <v>7</v>
      </c>
      <c r="H2294" s="26">
        <v>45912</v>
      </c>
      <c r="I2294" s="26">
        <v>45912</v>
      </c>
      <c r="J2294" s="25"/>
      <c r="K2294" s="25"/>
      <c r="L2294" s="27">
        <v>0</v>
      </c>
      <c r="M2294" s="26" t="s">
        <v>2</v>
      </c>
      <c r="N2294" s="25" t="str" cm="1">
        <f t="array" ref="N2294">_xlfn.IFS(L2294=100%,"выполнено",L2294=0%,"не выполнено",L2294&gt;0%,"в работе",L2294&lt;100%,"в работе")</f>
        <v>не выполнено</v>
      </c>
      <c r="O2294" s="25"/>
      <c r="P2294" s="25"/>
      <c r="Q2294" s="25" t="s">
        <v>1032</v>
      </c>
      <c r="R2294" s="25" t="s">
        <v>1703</v>
      </c>
      <c r="S2294" s="48" t="s">
        <v>1695</v>
      </c>
    </row>
    <row r="2295" spans="1:19" x14ac:dyDescent="0.25">
      <c r="A2295" s="47" t="s">
        <v>1694</v>
      </c>
      <c r="B2295" s="44">
        <v>3</v>
      </c>
      <c r="C2295" s="25" t="s">
        <v>129</v>
      </c>
      <c r="D2295" s="25" t="s">
        <v>67</v>
      </c>
      <c r="E2295" s="26">
        <v>45802</v>
      </c>
      <c r="F2295" s="26">
        <v>45812</v>
      </c>
      <c r="G2295" s="25" t="s">
        <v>67</v>
      </c>
      <c r="H2295" s="26">
        <v>45915</v>
      </c>
      <c r="I2295" s="26">
        <v>45926</v>
      </c>
      <c r="J2295" s="25"/>
      <c r="K2295" s="25"/>
      <c r="L2295" s="27">
        <v>0</v>
      </c>
      <c r="M2295" s="26" t="s">
        <v>2</v>
      </c>
      <c r="N2295" s="25" t="str" cm="1">
        <f t="array" ref="N2295">_xlfn.IFS(L2295=100%,"выполнено",L2295=0%,"не выполнено",L2295&gt;0%,"в работе",L2295&lt;100%,"в работе")</f>
        <v>не выполнено</v>
      </c>
      <c r="O2295" s="25"/>
      <c r="P2295" s="25"/>
      <c r="Q2295" s="25" t="s">
        <v>1032</v>
      </c>
      <c r="R2295" s="25" t="s">
        <v>1703</v>
      </c>
      <c r="S2295" s="48" t="s">
        <v>1695</v>
      </c>
    </row>
    <row r="2296" spans="1:19" x14ac:dyDescent="0.25">
      <c r="A2296" s="47" t="s">
        <v>1694</v>
      </c>
      <c r="B2296" s="44">
        <v>3</v>
      </c>
      <c r="C2296" s="25" t="s">
        <v>130</v>
      </c>
      <c r="D2296" s="25" t="s">
        <v>28</v>
      </c>
      <c r="E2296" s="26">
        <v>45812</v>
      </c>
      <c r="F2296" s="26">
        <v>45827</v>
      </c>
      <c r="G2296" s="25" t="s">
        <v>28</v>
      </c>
      <c r="H2296" s="26">
        <v>45929</v>
      </c>
      <c r="I2296" s="26">
        <v>45947</v>
      </c>
      <c r="J2296" s="25"/>
      <c r="K2296" s="25"/>
      <c r="L2296" s="27">
        <v>0</v>
      </c>
      <c r="M2296" s="26" t="s">
        <v>2</v>
      </c>
      <c r="N2296" s="25" t="str" cm="1">
        <f t="array" ref="N2296">_xlfn.IFS(L2296=100%,"выполнено",L2296=0%,"не выполнено",L2296&gt;0%,"в работе",L2296&lt;100%,"в работе")</f>
        <v>не выполнено</v>
      </c>
      <c r="O2296" s="25"/>
      <c r="P2296" s="25"/>
      <c r="Q2296" s="25" t="s">
        <v>465</v>
      </c>
      <c r="R2296" s="25" t="s">
        <v>465</v>
      </c>
      <c r="S2296" s="48" t="s">
        <v>1695</v>
      </c>
    </row>
    <row r="2297" spans="1:19" x14ac:dyDescent="0.25">
      <c r="A2297" s="47" t="s">
        <v>1721</v>
      </c>
      <c r="B2297" s="44">
        <v>1</v>
      </c>
      <c r="C2297" s="25" t="s">
        <v>0</v>
      </c>
      <c r="D2297" s="25" t="s">
        <v>1</v>
      </c>
      <c r="E2297" s="26" t="s">
        <v>2</v>
      </c>
      <c r="F2297" s="26" t="s">
        <v>2</v>
      </c>
      <c r="G2297" s="25" t="s">
        <v>1893</v>
      </c>
      <c r="H2297" s="26">
        <v>45866</v>
      </c>
      <c r="I2297" s="26">
        <v>46437</v>
      </c>
      <c r="J2297" s="25"/>
      <c r="K2297" s="25"/>
      <c r="L2297" s="27">
        <v>0</v>
      </c>
      <c r="M2297" s="26" t="s">
        <v>2</v>
      </c>
      <c r="N2297" s="25" t="str" cm="1">
        <f t="array" ref="N2297">_xlfn.IFS(L2297=100%,"выполнено",L2297=0%,"не выполнено",L2297&gt;0%,"в работе",L2297&lt;100%,"в работе")</f>
        <v>не выполнено</v>
      </c>
      <c r="O2297" s="25"/>
      <c r="P2297" s="25"/>
      <c r="Q2297" s="25" t="s">
        <v>1719</v>
      </c>
      <c r="R2297" s="25" t="s">
        <v>1719</v>
      </c>
      <c r="S2297" s="48" t="s">
        <v>1706</v>
      </c>
    </row>
    <row r="2298" spans="1:19" x14ac:dyDescent="0.25">
      <c r="A2298" s="47" t="s">
        <v>1721</v>
      </c>
      <c r="B2298" s="44">
        <v>1</v>
      </c>
      <c r="C2298" s="25" t="s">
        <v>2227</v>
      </c>
      <c r="D2298" s="25" t="s">
        <v>1</v>
      </c>
      <c r="E2298" s="26" t="s">
        <v>2</v>
      </c>
      <c r="F2298" s="26" t="s">
        <v>2</v>
      </c>
      <c r="G2298" s="25" t="s">
        <v>1894</v>
      </c>
      <c r="H2298" s="26">
        <v>45866</v>
      </c>
      <c r="I2298" s="26">
        <v>46430</v>
      </c>
      <c r="J2298" s="25"/>
      <c r="K2298" s="25"/>
      <c r="L2298" s="27">
        <v>0</v>
      </c>
      <c r="M2298" s="26" t="s">
        <v>2</v>
      </c>
      <c r="N2298" s="25" t="str" cm="1">
        <f t="array" ref="N2298">_xlfn.IFS(L2298=100%,"выполнено",L2298=0%,"не выполнено",L2298&gt;0%,"в работе",L2298&lt;100%,"в работе")</f>
        <v>не выполнено</v>
      </c>
      <c r="O2298" s="25"/>
      <c r="P2298" s="25"/>
      <c r="Q2298" s="25" t="s">
        <v>1719</v>
      </c>
      <c r="R2298" s="25" t="s">
        <v>1719</v>
      </c>
      <c r="S2298" s="48" t="s">
        <v>1706</v>
      </c>
    </row>
    <row r="2299" spans="1:19" x14ac:dyDescent="0.25">
      <c r="A2299" s="47" t="s">
        <v>1721</v>
      </c>
      <c r="B2299" s="44">
        <v>2</v>
      </c>
      <c r="C2299" s="25" t="s">
        <v>2228</v>
      </c>
      <c r="D2299" s="25" t="s">
        <v>1</v>
      </c>
      <c r="E2299" s="26" t="s">
        <v>2</v>
      </c>
      <c r="F2299" s="26" t="s">
        <v>2</v>
      </c>
      <c r="G2299" s="25" t="s">
        <v>1895</v>
      </c>
      <c r="H2299" s="26">
        <v>45866</v>
      </c>
      <c r="I2299" s="26">
        <v>46233</v>
      </c>
      <c r="J2299" s="25"/>
      <c r="K2299" s="25"/>
      <c r="L2299" s="27">
        <v>0</v>
      </c>
      <c r="M2299" s="26" t="s">
        <v>2</v>
      </c>
      <c r="N2299" s="25" t="str" cm="1">
        <f t="array" ref="N2299">_xlfn.IFS(L2299=100%,"выполнено",L2299=0%,"не выполнено",L2299&gt;0%,"в работе",L2299&lt;100%,"в работе")</f>
        <v>не выполнено</v>
      </c>
      <c r="O2299" s="25"/>
      <c r="P2299" s="25"/>
      <c r="Q2299" s="25" t="s">
        <v>1719</v>
      </c>
      <c r="R2299" s="25" t="s">
        <v>1719</v>
      </c>
      <c r="S2299" s="48" t="s">
        <v>1706</v>
      </c>
    </row>
    <row r="2300" spans="1:19" x14ac:dyDescent="0.25">
      <c r="A2300" s="47" t="s">
        <v>1721</v>
      </c>
      <c r="B2300" s="44">
        <v>3</v>
      </c>
      <c r="C2300" s="25" t="s">
        <v>2229</v>
      </c>
      <c r="D2300" s="25" t="s">
        <v>1</v>
      </c>
      <c r="E2300" s="26" t="s">
        <v>2</v>
      </c>
      <c r="F2300" s="26" t="s">
        <v>2</v>
      </c>
      <c r="G2300" s="25" t="s">
        <v>28</v>
      </c>
      <c r="H2300" s="26">
        <v>45881</v>
      </c>
      <c r="I2300" s="26">
        <v>45902</v>
      </c>
      <c r="J2300" s="25" t="s">
        <v>1706</v>
      </c>
      <c r="K2300" s="25"/>
      <c r="L2300" s="27">
        <v>0</v>
      </c>
      <c r="M2300" s="26" t="s">
        <v>2</v>
      </c>
      <c r="N2300" s="25" t="str" cm="1">
        <f t="array" ref="N2300">_xlfn.IFS(L2300=100%,"выполнено",L2300=0%,"не выполнено",L2300&gt;0%,"в работе",L2300&lt;100%,"в работе")</f>
        <v>не выполнено</v>
      </c>
      <c r="O2300" s="25"/>
      <c r="P2300" s="25"/>
      <c r="Q2300" s="25" t="s">
        <v>1719</v>
      </c>
      <c r="R2300" s="25" t="s">
        <v>1719</v>
      </c>
      <c r="S2300" s="48" t="s">
        <v>1706</v>
      </c>
    </row>
    <row r="2301" spans="1:19" x14ac:dyDescent="0.25">
      <c r="A2301" s="47" t="s">
        <v>1721</v>
      </c>
      <c r="B2301" s="44">
        <v>3</v>
      </c>
      <c r="C2301" s="25" t="s">
        <v>2230</v>
      </c>
      <c r="D2301" s="25" t="s">
        <v>1</v>
      </c>
      <c r="E2301" s="26" t="s">
        <v>2</v>
      </c>
      <c r="F2301" s="26" t="s">
        <v>2</v>
      </c>
      <c r="G2301" s="25" t="s">
        <v>73</v>
      </c>
      <c r="H2301" s="26">
        <v>45874</v>
      </c>
      <c r="I2301" s="26">
        <v>45880</v>
      </c>
      <c r="J2301" s="25" t="s">
        <v>1706</v>
      </c>
      <c r="K2301" s="25"/>
      <c r="L2301" s="27">
        <v>0</v>
      </c>
      <c r="M2301" s="26" t="s">
        <v>2</v>
      </c>
      <c r="N2301" s="25" t="str" cm="1">
        <f t="array" ref="N2301">_xlfn.IFS(L2301=100%,"выполнено",L2301=0%,"не выполнено",L2301&gt;0%,"в работе",L2301&lt;100%,"в работе")</f>
        <v>не выполнено</v>
      </c>
      <c r="O2301" s="25"/>
      <c r="P2301" s="25"/>
      <c r="Q2301" s="25" t="s">
        <v>1719</v>
      </c>
      <c r="R2301" s="25" t="s">
        <v>1719</v>
      </c>
      <c r="S2301" s="48" t="s">
        <v>1706</v>
      </c>
    </row>
    <row r="2302" spans="1:19" x14ac:dyDescent="0.25">
      <c r="A2302" s="47" t="s">
        <v>1721</v>
      </c>
      <c r="B2302" s="44">
        <v>3</v>
      </c>
      <c r="C2302" s="25" t="s">
        <v>2231</v>
      </c>
      <c r="D2302" s="25" t="s">
        <v>1</v>
      </c>
      <c r="E2302" s="26" t="s">
        <v>2</v>
      </c>
      <c r="F2302" s="26" t="s">
        <v>2</v>
      </c>
      <c r="G2302" s="25" t="s">
        <v>73</v>
      </c>
      <c r="H2302" s="26">
        <v>45867</v>
      </c>
      <c r="I2302" s="26">
        <v>45873</v>
      </c>
      <c r="J2302" s="25" t="s">
        <v>1706</v>
      </c>
      <c r="K2302" s="25"/>
      <c r="L2302" s="27">
        <v>0</v>
      </c>
      <c r="M2302" s="26" t="s">
        <v>2</v>
      </c>
      <c r="N2302" s="25" t="str" cm="1">
        <f t="array" ref="N2302">_xlfn.IFS(L2302=100%,"выполнено",L2302=0%,"не выполнено",L2302&gt;0%,"в работе",L2302&lt;100%,"в работе")</f>
        <v>не выполнено</v>
      </c>
      <c r="O2302" s="25"/>
      <c r="P2302" s="25"/>
      <c r="Q2302" s="25" t="s">
        <v>1719</v>
      </c>
      <c r="R2302" s="25" t="s">
        <v>1719</v>
      </c>
      <c r="S2302" s="48" t="s">
        <v>1706</v>
      </c>
    </row>
    <row r="2303" spans="1:19" x14ac:dyDescent="0.25">
      <c r="A2303" s="47" t="s">
        <v>1721</v>
      </c>
      <c r="B2303" s="44">
        <v>3</v>
      </c>
      <c r="C2303" s="25" t="s">
        <v>2232</v>
      </c>
      <c r="D2303" s="25" t="s">
        <v>1</v>
      </c>
      <c r="E2303" s="26" t="s">
        <v>2</v>
      </c>
      <c r="F2303" s="26" t="s">
        <v>2</v>
      </c>
      <c r="G2303" s="25" t="s">
        <v>73</v>
      </c>
      <c r="H2303" s="26">
        <v>45881</v>
      </c>
      <c r="I2303" s="26">
        <v>45887</v>
      </c>
      <c r="J2303" s="25" t="s">
        <v>1706</v>
      </c>
      <c r="K2303" s="25"/>
      <c r="L2303" s="27">
        <v>0</v>
      </c>
      <c r="M2303" s="26" t="s">
        <v>2</v>
      </c>
      <c r="N2303" s="25" t="str" cm="1">
        <f t="array" ref="N2303">_xlfn.IFS(L2303=100%,"выполнено",L2303=0%,"не выполнено",L2303&gt;0%,"в работе",L2303&lt;100%,"в работе")</f>
        <v>не выполнено</v>
      </c>
      <c r="O2303" s="25"/>
      <c r="P2303" s="25"/>
      <c r="Q2303" s="25" t="s">
        <v>1719</v>
      </c>
      <c r="R2303" s="25" t="s">
        <v>1719</v>
      </c>
      <c r="S2303" s="48" t="s">
        <v>1706</v>
      </c>
    </row>
    <row r="2304" spans="1:19" x14ac:dyDescent="0.25">
      <c r="A2304" s="47" t="s">
        <v>1721</v>
      </c>
      <c r="B2304" s="44">
        <v>3</v>
      </c>
      <c r="C2304" s="25" t="s">
        <v>2233</v>
      </c>
      <c r="D2304" s="25" t="s">
        <v>1</v>
      </c>
      <c r="E2304" s="26" t="s">
        <v>2</v>
      </c>
      <c r="F2304" s="26" t="s">
        <v>2</v>
      </c>
      <c r="G2304" s="25" t="s">
        <v>112</v>
      </c>
      <c r="H2304" s="26">
        <v>45866</v>
      </c>
      <c r="I2304" s="26">
        <v>45866</v>
      </c>
      <c r="J2304" s="25" t="s">
        <v>1706</v>
      </c>
      <c r="K2304" s="25"/>
      <c r="L2304" s="27">
        <v>0</v>
      </c>
      <c r="M2304" s="26" t="s">
        <v>2</v>
      </c>
      <c r="N2304" s="25" t="str" cm="1">
        <f t="array" ref="N2304">_xlfn.IFS(L2304=100%,"выполнено",L2304=0%,"не выполнено",L2304&gt;0%,"в работе",L2304&lt;100%,"в работе")</f>
        <v>не выполнено</v>
      </c>
      <c r="O2304" s="25"/>
      <c r="P2304" s="25"/>
      <c r="Q2304" s="25" t="s">
        <v>1719</v>
      </c>
      <c r="R2304" s="25" t="s">
        <v>1719</v>
      </c>
      <c r="S2304" s="48" t="s">
        <v>1706</v>
      </c>
    </row>
    <row r="2305" spans="1:19" x14ac:dyDescent="0.25">
      <c r="A2305" s="47" t="s">
        <v>1721</v>
      </c>
      <c r="B2305" s="44">
        <v>3</v>
      </c>
      <c r="C2305" s="25" t="s">
        <v>981</v>
      </c>
      <c r="D2305" s="25" t="s">
        <v>1</v>
      </c>
      <c r="E2305" s="26" t="s">
        <v>2</v>
      </c>
      <c r="F2305" s="26" t="s">
        <v>2</v>
      </c>
      <c r="G2305" s="25" t="s">
        <v>67</v>
      </c>
      <c r="H2305" s="26">
        <v>45959</v>
      </c>
      <c r="I2305" s="26">
        <v>45972</v>
      </c>
      <c r="J2305" s="25" t="s">
        <v>1896</v>
      </c>
      <c r="K2305" s="25"/>
      <c r="L2305" s="27">
        <v>0</v>
      </c>
      <c r="M2305" s="26" t="s">
        <v>2</v>
      </c>
      <c r="N2305" s="25" t="str" cm="1">
        <f t="array" ref="N2305">_xlfn.IFS(L2305=100%,"выполнено",L2305=0%,"не выполнено",L2305&gt;0%,"в работе",L2305&lt;100%,"в работе")</f>
        <v>не выполнено</v>
      </c>
      <c r="O2305" s="25"/>
      <c r="P2305" s="25"/>
      <c r="Q2305" s="25" t="s">
        <v>1719</v>
      </c>
      <c r="R2305" s="25" t="s">
        <v>1719</v>
      </c>
      <c r="S2305" s="48" t="s">
        <v>1706</v>
      </c>
    </row>
    <row r="2306" spans="1:19" x14ac:dyDescent="0.25">
      <c r="A2306" s="47" t="s">
        <v>1721</v>
      </c>
      <c r="B2306" s="44">
        <v>3</v>
      </c>
      <c r="C2306" s="25" t="s">
        <v>2234</v>
      </c>
      <c r="D2306" s="25" t="s">
        <v>1</v>
      </c>
      <c r="E2306" s="26" t="s">
        <v>2</v>
      </c>
      <c r="F2306" s="26" t="s">
        <v>2</v>
      </c>
      <c r="G2306" s="25" t="s">
        <v>69</v>
      </c>
      <c r="H2306" s="26">
        <v>45917</v>
      </c>
      <c r="I2306" s="26">
        <v>45951</v>
      </c>
      <c r="J2306" s="25" t="s">
        <v>1897</v>
      </c>
      <c r="K2306" s="25"/>
      <c r="L2306" s="27">
        <v>0</v>
      </c>
      <c r="M2306" s="26" t="s">
        <v>2</v>
      </c>
      <c r="N2306" s="25" t="str" cm="1">
        <f t="array" ref="N2306">_xlfn.IFS(L2306=100%,"выполнено",L2306=0%,"не выполнено",L2306&gt;0%,"в работе",L2306&lt;100%,"в работе")</f>
        <v>не выполнено</v>
      </c>
      <c r="O2306" s="25"/>
      <c r="P2306" s="25"/>
      <c r="Q2306" s="25" t="s">
        <v>1719</v>
      </c>
      <c r="R2306" s="25" t="s">
        <v>1719</v>
      </c>
      <c r="S2306" s="48" t="s">
        <v>1706</v>
      </c>
    </row>
    <row r="2307" spans="1:19" x14ac:dyDescent="0.25">
      <c r="A2307" s="47" t="s">
        <v>1721</v>
      </c>
      <c r="B2307" s="44">
        <v>3</v>
      </c>
      <c r="C2307" s="25" t="s">
        <v>2235</v>
      </c>
      <c r="D2307" s="25" t="s">
        <v>1</v>
      </c>
      <c r="E2307" s="26" t="s">
        <v>2</v>
      </c>
      <c r="F2307" s="26" t="s">
        <v>2</v>
      </c>
      <c r="G2307" s="25" t="s">
        <v>69</v>
      </c>
      <c r="H2307" s="26">
        <v>45917</v>
      </c>
      <c r="I2307" s="26">
        <v>45951</v>
      </c>
      <c r="J2307" s="25" t="s">
        <v>1897</v>
      </c>
      <c r="K2307" s="25"/>
      <c r="L2307" s="27">
        <v>0</v>
      </c>
      <c r="M2307" s="26" t="s">
        <v>2</v>
      </c>
      <c r="N2307" s="25" t="str" cm="1">
        <f t="array" ref="N2307">_xlfn.IFS(L2307=100%,"выполнено",L2307=0%,"не выполнено",L2307&gt;0%,"в работе",L2307&lt;100%,"в работе")</f>
        <v>не выполнено</v>
      </c>
      <c r="O2307" s="25"/>
      <c r="P2307" s="25"/>
      <c r="Q2307" s="25" t="s">
        <v>1719</v>
      </c>
      <c r="R2307" s="25" t="s">
        <v>1719</v>
      </c>
      <c r="S2307" s="48" t="s">
        <v>1706</v>
      </c>
    </row>
    <row r="2308" spans="1:19" x14ac:dyDescent="0.25">
      <c r="A2308" s="47" t="s">
        <v>1721</v>
      </c>
      <c r="B2308" s="44">
        <v>3</v>
      </c>
      <c r="C2308" s="25" t="s">
        <v>2236</v>
      </c>
      <c r="D2308" s="25" t="s">
        <v>1</v>
      </c>
      <c r="E2308" s="26" t="s">
        <v>2</v>
      </c>
      <c r="F2308" s="26" t="s">
        <v>2</v>
      </c>
      <c r="G2308" s="25" t="s">
        <v>69</v>
      </c>
      <c r="H2308" s="26">
        <v>45917</v>
      </c>
      <c r="I2308" s="26">
        <v>45951</v>
      </c>
      <c r="J2308" s="25" t="s">
        <v>1898</v>
      </c>
      <c r="K2308" s="25"/>
      <c r="L2308" s="27">
        <v>0</v>
      </c>
      <c r="M2308" s="26" t="s">
        <v>2</v>
      </c>
      <c r="N2308" s="25" t="str" cm="1">
        <f t="array" ref="N2308">_xlfn.IFS(L2308=100%,"выполнено",L2308=0%,"не выполнено",L2308&gt;0%,"в работе",L2308&lt;100%,"в работе")</f>
        <v>не выполнено</v>
      </c>
      <c r="O2308" s="25"/>
      <c r="P2308" s="25"/>
      <c r="Q2308" s="25" t="s">
        <v>1719</v>
      </c>
      <c r="R2308" s="25" t="s">
        <v>1719</v>
      </c>
      <c r="S2308" s="48" t="s">
        <v>1706</v>
      </c>
    </row>
    <row r="2309" spans="1:19" x14ac:dyDescent="0.25">
      <c r="A2309" s="47" t="s">
        <v>1721</v>
      </c>
      <c r="B2309" s="44">
        <v>3</v>
      </c>
      <c r="C2309" s="25" t="s">
        <v>2237</v>
      </c>
      <c r="D2309" s="25" t="s">
        <v>1</v>
      </c>
      <c r="E2309" s="26" t="s">
        <v>2</v>
      </c>
      <c r="F2309" s="26" t="s">
        <v>2</v>
      </c>
      <c r="G2309" s="25" t="s">
        <v>69</v>
      </c>
      <c r="H2309" s="26">
        <v>45917</v>
      </c>
      <c r="I2309" s="26">
        <v>45951</v>
      </c>
      <c r="J2309" s="25" t="s">
        <v>1898</v>
      </c>
      <c r="K2309" s="25"/>
      <c r="L2309" s="27">
        <v>0</v>
      </c>
      <c r="M2309" s="26" t="s">
        <v>2</v>
      </c>
      <c r="N2309" s="25" t="str" cm="1">
        <f t="array" ref="N2309">_xlfn.IFS(L2309=100%,"выполнено",L2309=0%,"не выполнено",L2309&gt;0%,"в работе",L2309&lt;100%,"в работе")</f>
        <v>не выполнено</v>
      </c>
      <c r="O2309" s="25"/>
      <c r="P2309" s="25"/>
      <c r="Q2309" s="25" t="s">
        <v>1719</v>
      </c>
      <c r="R2309" s="25" t="s">
        <v>1719</v>
      </c>
      <c r="S2309" s="48" t="s">
        <v>1706</v>
      </c>
    </row>
    <row r="2310" spans="1:19" x14ac:dyDescent="0.25">
      <c r="A2310" s="47" t="s">
        <v>1721</v>
      </c>
      <c r="B2310" s="44">
        <v>3</v>
      </c>
      <c r="C2310" s="25" t="s">
        <v>2238</v>
      </c>
      <c r="D2310" s="25" t="s">
        <v>1</v>
      </c>
      <c r="E2310" s="26" t="s">
        <v>2</v>
      </c>
      <c r="F2310" s="26" t="s">
        <v>2</v>
      </c>
      <c r="G2310" s="25" t="s">
        <v>69</v>
      </c>
      <c r="H2310" s="26">
        <v>45917</v>
      </c>
      <c r="I2310" s="26">
        <v>45951</v>
      </c>
      <c r="J2310" s="25" t="s">
        <v>1899</v>
      </c>
      <c r="K2310" s="25"/>
      <c r="L2310" s="27">
        <v>0</v>
      </c>
      <c r="M2310" s="26" t="s">
        <v>2</v>
      </c>
      <c r="N2310" s="25" t="str" cm="1">
        <f t="array" ref="N2310">_xlfn.IFS(L2310=100%,"выполнено",L2310=0%,"не выполнено",L2310&gt;0%,"в работе",L2310&lt;100%,"в работе")</f>
        <v>не выполнено</v>
      </c>
      <c r="O2310" s="25"/>
      <c r="P2310" s="25"/>
      <c r="Q2310" s="25" t="s">
        <v>1719</v>
      </c>
      <c r="R2310" s="25" t="s">
        <v>1719</v>
      </c>
      <c r="S2310" s="48" t="s">
        <v>1706</v>
      </c>
    </row>
    <row r="2311" spans="1:19" x14ac:dyDescent="0.25">
      <c r="A2311" s="47" t="s">
        <v>1721</v>
      </c>
      <c r="B2311" s="44">
        <v>3</v>
      </c>
      <c r="C2311" s="25" t="s">
        <v>2239</v>
      </c>
      <c r="D2311" s="25" t="s">
        <v>1</v>
      </c>
      <c r="E2311" s="26" t="s">
        <v>2</v>
      </c>
      <c r="F2311" s="26" t="s">
        <v>2</v>
      </c>
      <c r="G2311" s="25" t="s">
        <v>28</v>
      </c>
      <c r="H2311" s="26">
        <v>45917</v>
      </c>
      <c r="I2311" s="26">
        <v>45951</v>
      </c>
      <c r="J2311" s="25" t="s">
        <v>1706</v>
      </c>
      <c r="K2311" s="25"/>
      <c r="L2311" s="27">
        <v>0</v>
      </c>
      <c r="M2311" s="26" t="s">
        <v>2</v>
      </c>
      <c r="N2311" s="25" t="str" cm="1">
        <f t="array" ref="N2311">_xlfn.IFS(L2311=100%,"выполнено",L2311=0%,"не выполнено",L2311&gt;0%,"в работе",L2311&lt;100%,"в работе")</f>
        <v>не выполнено</v>
      </c>
      <c r="O2311" s="25"/>
      <c r="P2311" s="25"/>
      <c r="Q2311" s="25" t="s">
        <v>1719</v>
      </c>
      <c r="R2311" s="25" t="s">
        <v>1719</v>
      </c>
      <c r="S2311" s="48" t="s">
        <v>1706</v>
      </c>
    </row>
    <row r="2312" spans="1:19" x14ac:dyDescent="0.25">
      <c r="A2312" s="47" t="s">
        <v>1721</v>
      </c>
      <c r="B2312" s="44">
        <v>3</v>
      </c>
      <c r="C2312" s="25" t="s">
        <v>2240</v>
      </c>
      <c r="D2312" s="25" t="s">
        <v>1</v>
      </c>
      <c r="E2312" s="26" t="s">
        <v>2</v>
      </c>
      <c r="F2312" s="26" t="s">
        <v>2</v>
      </c>
      <c r="G2312" s="25" t="s">
        <v>28</v>
      </c>
      <c r="H2312" s="26">
        <v>45952</v>
      </c>
      <c r="I2312" s="26">
        <v>45973</v>
      </c>
      <c r="J2312" s="25" t="s">
        <v>1706</v>
      </c>
      <c r="K2312" s="25"/>
      <c r="L2312" s="27">
        <v>0</v>
      </c>
      <c r="M2312" s="26" t="s">
        <v>2</v>
      </c>
      <c r="N2312" s="25" t="str" cm="1">
        <f t="array" ref="N2312">_xlfn.IFS(L2312=100%,"выполнено",L2312=0%,"не выполнено",L2312&gt;0%,"в работе",L2312&lt;100%,"в работе")</f>
        <v>не выполнено</v>
      </c>
      <c r="O2312" s="25"/>
      <c r="P2312" s="25"/>
      <c r="Q2312" s="25" t="s">
        <v>1719</v>
      </c>
      <c r="R2312" s="25" t="s">
        <v>1719</v>
      </c>
      <c r="S2312" s="48" t="s">
        <v>1706</v>
      </c>
    </row>
    <row r="2313" spans="1:19" x14ac:dyDescent="0.25">
      <c r="A2313" s="47" t="s">
        <v>1721</v>
      </c>
      <c r="B2313" s="44">
        <v>3</v>
      </c>
      <c r="C2313" s="25" t="s">
        <v>2241</v>
      </c>
      <c r="D2313" s="25" t="s">
        <v>1</v>
      </c>
      <c r="E2313" s="26" t="s">
        <v>2</v>
      </c>
      <c r="F2313" s="26" t="s">
        <v>2</v>
      </c>
      <c r="G2313" s="25" t="s">
        <v>73</v>
      </c>
      <c r="H2313" s="26">
        <v>45867</v>
      </c>
      <c r="I2313" s="26">
        <v>45873</v>
      </c>
      <c r="J2313" s="25" t="s">
        <v>1706</v>
      </c>
      <c r="K2313" s="25"/>
      <c r="L2313" s="27">
        <v>0</v>
      </c>
      <c r="M2313" s="26" t="s">
        <v>2</v>
      </c>
      <c r="N2313" s="25" t="str" cm="1">
        <f t="array" ref="N2313">_xlfn.IFS(L2313=100%,"выполнено",L2313=0%,"не выполнено",L2313&gt;0%,"в работе",L2313&lt;100%,"в работе")</f>
        <v>не выполнено</v>
      </c>
      <c r="O2313" s="25"/>
      <c r="P2313" s="25"/>
      <c r="Q2313" s="25" t="s">
        <v>1719</v>
      </c>
      <c r="R2313" s="25" t="s">
        <v>1719</v>
      </c>
      <c r="S2313" s="48" t="s">
        <v>1706</v>
      </c>
    </row>
    <row r="2314" spans="1:19" x14ac:dyDescent="0.25">
      <c r="A2314" s="47" t="s">
        <v>1721</v>
      </c>
      <c r="B2314" s="44">
        <v>3</v>
      </c>
      <c r="C2314" s="25" t="s">
        <v>2242</v>
      </c>
      <c r="D2314" s="25" t="s">
        <v>1</v>
      </c>
      <c r="E2314" s="26" t="s">
        <v>2</v>
      </c>
      <c r="F2314" s="26" t="s">
        <v>2</v>
      </c>
      <c r="G2314" s="25" t="s">
        <v>73</v>
      </c>
      <c r="H2314" s="26">
        <v>46220</v>
      </c>
      <c r="I2314" s="26">
        <v>46226</v>
      </c>
      <c r="J2314" s="25" t="s">
        <v>1706</v>
      </c>
      <c r="K2314" s="25"/>
      <c r="L2314" s="27">
        <v>0</v>
      </c>
      <c r="M2314" s="26" t="s">
        <v>2</v>
      </c>
      <c r="N2314" s="25" t="str" cm="1">
        <f t="array" ref="N2314">_xlfn.IFS(L2314=100%,"выполнено",L2314=0%,"не выполнено",L2314&gt;0%,"в работе",L2314&lt;100%,"в работе")</f>
        <v>не выполнено</v>
      </c>
      <c r="O2314" s="25"/>
      <c r="P2314" s="25"/>
      <c r="Q2314" s="25" t="s">
        <v>1719</v>
      </c>
      <c r="R2314" s="25" t="s">
        <v>1719</v>
      </c>
      <c r="S2314" s="48" t="s">
        <v>1706</v>
      </c>
    </row>
    <row r="2315" spans="1:19" x14ac:dyDescent="0.25">
      <c r="A2315" s="47" t="s">
        <v>1721</v>
      </c>
      <c r="B2315" s="44">
        <v>3</v>
      </c>
      <c r="C2315" s="25" t="s">
        <v>2243</v>
      </c>
      <c r="D2315" s="25" t="s">
        <v>1</v>
      </c>
      <c r="E2315" s="26" t="s">
        <v>2</v>
      </c>
      <c r="F2315" s="26" t="s">
        <v>2</v>
      </c>
      <c r="G2315" s="25" t="s">
        <v>28</v>
      </c>
      <c r="H2315" s="26">
        <v>45867</v>
      </c>
      <c r="I2315" s="26">
        <v>45887</v>
      </c>
      <c r="J2315" s="25" t="s">
        <v>1900</v>
      </c>
      <c r="K2315" s="25"/>
      <c r="L2315" s="27">
        <v>0</v>
      </c>
      <c r="M2315" s="26" t="s">
        <v>2</v>
      </c>
      <c r="N2315" s="25" t="str" cm="1">
        <f t="array" ref="N2315">_xlfn.IFS(L2315=100%,"выполнено",L2315=0%,"не выполнено",L2315&gt;0%,"в работе",L2315&lt;100%,"в работе")</f>
        <v>не выполнено</v>
      </c>
      <c r="O2315" s="25"/>
      <c r="P2315" s="25"/>
      <c r="Q2315" s="25" t="s">
        <v>1719</v>
      </c>
      <c r="R2315" s="25" t="s">
        <v>1719</v>
      </c>
      <c r="S2315" s="48" t="s">
        <v>1706</v>
      </c>
    </row>
    <row r="2316" spans="1:19" x14ac:dyDescent="0.25">
      <c r="A2316" s="47" t="s">
        <v>1721</v>
      </c>
      <c r="B2316" s="44">
        <v>3</v>
      </c>
      <c r="C2316" s="25" t="s">
        <v>2244</v>
      </c>
      <c r="D2316" s="25" t="s">
        <v>1</v>
      </c>
      <c r="E2316" s="26" t="s">
        <v>2</v>
      </c>
      <c r="F2316" s="26" t="s">
        <v>2</v>
      </c>
      <c r="G2316" s="25" t="s">
        <v>28</v>
      </c>
      <c r="H2316" s="26">
        <v>45952</v>
      </c>
      <c r="I2316" s="26">
        <v>45973</v>
      </c>
      <c r="J2316" s="25" t="s">
        <v>1901</v>
      </c>
      <c r="K2316" s="25"/>
      <c r="L2316" s="27">
        <v>0</v>
      </c>
      <c r="M2316" s="26" t="s">
        <v>2</v>
      </c>
      <c r="N2316" s="25" t="str" cm="1">
        <f t="array" ref="N2316">_xlfn.IFS(L2316=100%,"выполнено",L2316=0%,"не выполнено",L2316&gt;0%,"в работе",L2316&lt;100%,"в работе")</f>
        <v>не выполнено</v>
      </c>
      <c r="O2316" s="25"/>
      <c r="P2316" s="25"/>
      <c r="Q2316" s="25" t="s">
        <v>1719</v>
      </c>
      <c r="R2316" s="25" t="s">
        <v>1719</v>
      </c>
      <c r="S2316" s="48" t="s">
        <v>1706</v>
      </c>
    </row>
    <row r="2317" spans="1:19" x14ac:dyDescent="0.25">
      <c r="A2317" s="47" t="s">
        <v>1721</v>
      </c>
      <c r="B2317" s="44">
        <v>3</v>
      </c>
      <c r="C2317" s="25" t="s">
        <v>2245</v>
      </c>
      <c r="D2317" s="25" t="s">
        <v>1</v>
      </c>
      <c r="E2317" s="26" t="s">
        <v>2</v>
      </c>
      <c r="F2317" s="26" t="s">
        <v>2</v>
      </c>
      <c r="G2317" s="25" t="s">
        <v>41</v>
      </c>
      <c r="H2317" s="26">
        <v>45952</v>
      </c>
      <c r="I2317" s="26">
        <v>45987</v>
      </c>
      <c r="J2317" s="25" t="s">
        <v>1898</v>
      </c>
      <c r="K2317" s="25"/>
      <c r="L2317" s="27">
        <v>0</v>
      </c>
      <c r="M2317" s="26" t="s">
        <v>2</v>
      </c>
      <c r="N2317" s="25" t="str" cm="1">
        <f t="array" ref="N2317">_xlfn.IFS(L2317=100%,"выполнено",L2317=0%,"не выполнено",L2317&gt;0%,"в работе",L2317&lt;100%,"в работе")</f>
        <v>не выполнено</v>
      </c>
      <c r="O2317" s="25"/>
      <c r="P2317" s="25"/>
      <c r="Q2317" s="25" t="s">
        <v>1719</v>
      </c>
      <c r="R2317" s="25" t="s">
        <v>1719</v>
      </c>
      <c r="S2317" s="48" t="s">
        <v>1706</v>
      </c>
    </row>
    <row r="2318" spans="1:19" x14ac:dyDescent="0.25">
      <c r="A2318" s="47" t="s">
        <v>1721</v>
      </c>
      <c r="B2318" s="44">
        <v>3</v>
      </c>
      <c r="C2318" s="25" t="s">
        <v>2246</v>
      </c>
      <c r="D2318" s="25" t="s">
        <v>1</v>
      </c>
      <c r="E2318" s="26" t="s">
        <v>2</v>
      </c>
      <c r="F2318" s="26" t="s">
        <v>2</v>
      </c>
      <c r="G2318" s="25" t="s">
        <v>73</v>
      </c>
      <c r="H2318" s="26">
        <v>45874</v>
      </c>
      <c r="I2318" s="26">
        <v>45880</v>
      </c>
      <c r="J2318" s="25" t="s">
        <v>1706</v>
      </c>
      <c r="K2318" s="25"/>
      <c r="L2318" s="27">
        <v>0</v>
      </c>
      <c r="M2318" s="26" t="s">
        <v>2</v>
      </c>
      <c r="N2318" s="25" t="str" cm="1">
        <f t="array" ref="N2318">_xlfn.IFS(L2318=100%,"выполнено",L2318=0%,"не выполнено",L2318&gt;0%,"в работе",L2318&lt;100%,"в работе")</f>
        <v>не выполнено</v>
      </c>
      <c r="O2318" s="25"/>
      <c r="P2318" s="25"/>
      <c r="Q2318" s="25" t="s">
        <v>1719</v>
      </c>
      <c r="R2318" s="25" t="s">
        <v>1719</v>
      </c>
      <c r="S2318" s="48" t="s">
        <v>1706</v>
      </c>
    </row>
    <row r="2319" spans="1:19" x14ac:dyDescent="0.25">
      <c r="A2319" s="47" t="s">
        <v>1721</v>
      </c>
      <c r="B2319" s="44">
        <v>3</v>
      </c>
      <c r="C2319" s="25" t="s">
        <v>2247</v>
      </c>
      <c r="D2319" s="25" t="s">
        <v>1</v>
      </c>
      <c r="E2319" s="26" t="s">
        <v>2</v>
      </c>
      <c r="F2319" s="26" t="s">
        <v>2</v>
      </c>
      <c r="G2319" s="25" t="s">
        <v>73</v>
      </c>
      <c r="H2319" s="26">
        <v>45867</v>
      </c>
      <c r="I2319" s="26">
        <v>45873</v>
      </c>
      <c r="J2319" s="25" t="s">
        <v>1706</v>
      </c>
      <c r="K2319" s="25"/>
      <c r="L2319" s="27">
        <v>0</v>
      </c>
      <c r="M2319" s="26" t="s">
        <v>2</v>
      </c>
      <c r="N2319" s="25" t="str" cm="1">
        <f t="array" ref="N2319">_xlfn.IFS(L2319=100%,"выполнено",L2319=0%,"не выполнено",L2319&gt;0%,"в работе",L2319&lt;100%,"в работе")</f>
        <v>не выполнено</v>
      </c>
      <c r="O2319" s="25"/>
      <c r="P2319" s="25"/>
      <c r="Q2319" s="25" t="s">
        <v>1719</v>
      </c>
      <c r="R2319" s="25" t="s">
        <v>1719</v>
      </c>
      <c r="S2319" s="48" t="s">
        <v>1706</v>
      </c>
    </row>
    <row r="2320" spans="1:19" x14ac:dyDescent="0.25">
      <c r="A2320" s="47" t="s">
        <v>1721</v>
      </c>
      <c r="B2320" s="44">
        <v>3</v>
      </c>
      <c r="C2320" s="25" t="s">
        <v>2248</v>
      </c>
      <c r="D2320" s="25" t="s">
        <v>1</v>
      </c>
      <c r="E2320" s="26" t="s">
        <v>2</v>
      </c>
      <c r="F2320" s="26" t="s">
        <v>2</v>
      </c>
      <c r="G2320" s="25" t="s">
        <v>27</v>
      </c>
      <c r="H2320" s="26">
        <v>45917</v>
      </c>
      <c r="I2320" s="26">
        <v>45959</v>
      </c>
      <c r="J2320" s="25" t="s">
        <v>1706</v>
      </c>
      <c r="K2320" s="25"/>
      <c r="L2320" s="27">
        <v>0</v>
      </c>
      <c r="M2320" s="26" t="s">
        <v>2</v>
      </c>
      <c r="N2320" s="25" t="str" cm="1">
        <f t="array" ref="N2320">_xlfn.IFS(L2320=100%,"выполнено",L2320=0%,"не выполнено",L2320&gt;0%,"в работе",L2320&lt;100%,"в работе")</f>
        <v>не выполнено</v>
      </c>
      <c r="O2320" s="25"/>
      <c r="P2320" s="25"/>
      <c r="Q2320" s="25" t="s">
        <v>1719</v>
      </c>
      <c r="R2320" s="25" t="s">
        <v>1719</v>
      </c>
      <c r="S2320" s="48" t="s">
        <v>1706</v>
      </c>
    </row>
    <row r="2321" spans="1:19" x14ac:dyDescent="0.25">
      <c r="A2321" s="47" t="s">
        <v>1721</v>
      </c>
      <c r="B2321" s="44">
        <v>3</v>
      </c>
      <c r="C2321" s="25" t="s">
        <v>2249</v>
      </c>
      <c r="D2321" s="25" t="s">
        <v>1</v>
      </c>
      <c r="E2321" s="26" t="s">
        <v>2</v>
      </c>
      <c r="F2321" s="26" t="s">
        <v>2</v>
      </c>
      <c r="G2321" s="25" t="s">
        <v>27</v>
      </c>
      <c r="H2321" s="26">
        <v>45903</v>
      </c>
      <c r="I2321" s="26">
        <v>45930</v>
      </c>
      <c r="J2321" s="25" t="s">
        <v>1706</v>
      </c>
      <c r="K2321" s="25"/>
      <c r="L2321" s="27">
        <v>0</v>
      </c>
      <c r="M2321" s="26" t="s">
        <v>2</v>
      </c>
      <c r="N2321" s="25" t="str" cm="1">
        <f t="array" ref="N2321">_xlfn.IFS(L2321=100%,"выполнено",L2321=0%,"не выполнено",L2321&gt;0%,"в работе",L2321&lt;100%,"в работе")</f>
        <v>не выполнено</v>
      </c>
      <c r="O2321" s="25"/>
      <c r="P2321" s="25"/>
      <c r="Q2321" s="25" t="s">
        <v>1719</v>
      </c>
      <c r="R2321" s="25" t="s">
        <v>1719</v>
      </c>
      <c r="S2321" s="48" t="s">
        <v>1706</v>
      </c>
    </row>
    <row r="2322" spans="1:19" x14ac:dyDescent="0.25">
      <c r="A2322" s="47" t="s">
        <v>1721</v>
      </c>
      <c r="B2322" s="44">
        <v>3</v>
      </c>
      <c r="C2322" s="25" t="s">
        <v>2250</v>
      </c>
      <c r="D2322" s="25" t="s">
        <v>1</v>
      </c>
      <c r="E2322" s="26" t="s">
        <v>2</v>
      </c>
      <c r="F2322" s="26" t="s">
        <v>2</v>
      </c>
      <c r="G2322" s="25" t="s">
        <v>73</v>
      </c>
      <c r="H2322" s="26">
        <v>45867</v>
      </c>
      <c r="I2322" s="26">
        <v>45873</v>
      </c>
      <c r="J2322" s="25" t="s">
        <v>1706</v>
      </c>
      <c r="K2322" s="25"/>
      <c r="L2322" s="27">
        <v>0</v>
      </c>
      <c r="M2322" s="26" t="s">
        <v>2</v>
      </c>
      <c r="N2322" s="25" t="str" cm="1">
        <f t="array" ref="N2322">_xlfn.IFS(L2322=100%,"выполнено",L2322=0%,"не выполнено",L2322&gt;0%,"в работе",L2322&lt;100%,"в работе")</f>
        <v>не выполнено</v>
      </c>
      <c r="O2322" s="25"/>
      <c r="P2322" s="25"/>
      <c r="Q2322" s="25" t="s">
        <v>1719</v>
      </c>
      <c r="R2322" s="25" t="s">
        <v>1719</v>
      </c>
      <c r="S2322" s="48" t="s">
        <v>1706</v>
      </c>
    </row>
    <row r="2323" spans="1:19" x14ac:dyDescent="0.25">
      <c r="A2323" s="47" t="s">
        <v>1721</v>
      </c>
      <c r="B2323" s="44">
        <v>3</v>
      </c>
      <c r="C2323" s="25" t="s">
        <v>2251</v>
      </c>
      <c r="D2323" s="25" t="s">
        <v>1</v>
      </c>
      <c r="E2323" s="26" t="s">
        <v>2</v>
      </c>
      <c r="F2323" s="26" t="s">
        <v>2</v>
      </c>
      <c r="G2323" s="25" t="s">
        <v>73</v>
      </c>
      <c r="H2323" s="26">
        <v>45867</v>
      </c>
      <c r="I2323" s="26">
        <v>45873</v>
      </c>
      <c r="J2323" s="25" t="s">
        <v>1902</v>
      </c>
      <c r="K2323" s="25"/>
      <c r="L2323" s="27">
        <v>0</v>
      </c>
      <c r="M2323" s="26" t="s">
        <v>2</v>
      </c>
      <c r="N2323" s="25" t="str" cm="1">
        <f t="array" ref="N2323">_xlfn.IFS(L2323=100%,"выполнено",L2323=0%,"не выполнено",L2323&gt;0%,"в работе",L2323&lt;100%,"в работе")</f>
        <v>не выполнено</v>
      </c>
      <c r="O2323" s="25"/>
      <c r="P2323" s="25"/>
      <c r="Q2323" s="25" t="s">
        <v>1719</v>
      </c>
      <c r="R2323" s="25" t="s">
        <v>1719</v>
      </c>
      <c r="S2323" s="48" t="s">
        <v>1706</v>
      </c>
    </row>
    <row r="2324" spans="1:19" x14ac:dyDescent="0.25">
      <c r="A2324" s="47" t="s">
        <v>1721</v>
      </c>
      <c r="B2324" s="44">
        <v>3</v>
      </c>
      <c r="C2324" s="25" t="s">
        <v>2252</v>
      </c>
      <c r="D2324" s="25" t="s">
        <v>1</v>
      </c>
      <c r="E2324" s="26" t="s">
        <v>2</v>
      </c>
      <c r="F2324" s="26" t="s">
        <v>2</v>
      </c>
      <c r="G2324" s="25" t="s">
        <v>35</v>
      </c>
      <c r="H2324" s="26">
        <v>46225</v>
      </c>
      <c r="I2324" s="26">
        <v>46226</v>
      </c>
      <c r="J2324" s="25" t="s">
        <v>1902</v>
      </c>
      <c r="K2324" s="25"/>
      <c r="L2324" s="27">
        <v>0</v>
      </c>
      <c r="M2324" s="26" t="s">
        <v>2</v>
      </c>
      <c r="N2324" s="25" t="str" cm="1">
        <f t="array" ref="N2324">_xlfn.IFS(L2324=100%,"выполнено",L2324=0%,"не выполнено",L2324&gt;0%,"в работе",L2324&lt;100%,"в работе")</f>
        <v>не выполнено</v>
      </c>
      <c r="O2324" s="25"/>
      <c r="P2324" s="25"/>
      <c r="Q2324" s="25" t="s">
        <v>1719</v>
      </c>
      <c r="R2324" s="25" t="s">
        <v>1719</v>
      </c>
      <c r="S2324" s="48" t="s">
        <v>1706</v>
      </c>
    </row>
    <row r="2325" spans="1:19" x14ac:dyDescent="0.25">
      <c r="A2325" s="47" t="s">
        <v>1721</v>
      </c>
      <c r="B2325" s="44">
        <v>3</v>
      </c>
      <c r="C2325" s="25" t="s">
        <v>2253</v>
      </c>
      <c r="D2325" s="25" t="s">
        <v>1</v>
      </c>
      <c r="E2325" s="26" t="s">
        <v>2</v>
      </c>
      <c r="F2325" s="26" t="s">
        <v>2</v>
      </c>
      <c r="G2325" s="25" t="s">
        <v>28</v>
      </c>
      <c r="H2325" s="26">
        <v>46205</v>
      </c>
      <c r="I2325" s="26">
        <v>46226</v>
      </c>
      <c r="J2325" s="25" t="s">
        <v>1706</v>
      </c>
      <c r="K2325" s="25"/>
      <c r="L2325" s="27">
        <v>0</v>
      </c>
      <c r="M2325" s="26" t="s">
        <v>2</v>
      </c>
      <c r="N2325" s="25" t="str" cm="1">
        <f t="array" ref="N2325">_xlfn.IFS(L2325=100%,"выполнено",L2325=0%,"не выполнено",L2325&gt;0%,"в работе",L2325&lt;100%,"в работе")</f>
        <v>не выполнено</v>
      </c>
      <c r="O2325" s="25"/>
      <c r="P2325" s="25"/>
      <c r="Q2325" s="25" t="s">
        <v>1719</v>
      </c>
      <c r="R2325" s="25" t="s">
        <v>1719</v>
      </c>
      <c r="S2325" s="48" t="s">
        <v>1706</v>
      </c>
    </row>
    <row r="2326" spans="1:19" x14ac:dyDescent="0.25">
      <c r="A2326" s="47" t="s">
        <v>1721</v>
      </c>
      <c r="B2326" s="44">
        <v>3</v>
      </c>
      <c r="C2326" s="25" t="s">
        <v>2254</v>
      </c>
      <c r="D2326" s="25" t="s">
        <v>1</v>
      </c>
      <c r="E2326" s="26" t="s">
        <v>2</v>
      </c>
      <c r="F2326" s="26" t="s">
        <v>2</v>
      </c>
      <c r="G2326" s="25" t="s">
        <v>112</v>
      </c>
      <c r="H2326" s="26">
        <v>45867</v>
      </c>
      <c r="I2326" s="26">
        <v>45867</v>
      </c>
      <c r="J2326" s="25" t="s">
        <v>1706</v>
      </c>
      <c r="K2326" s="25"/>
      <c r="L2326" s="27">
        <v>0</v>
      </c>
      <c r="M2326" s="26" t="s">
        <v>2</v>
      </c>
      <c r="N2326" s="25" t="str" cm="1">
        <f t="array" ref="N2326">_xlfn.IFS(L2326=100%,"выполнено",L2326=0%,"не выполнено",L2326&gt;0%,"в работе",L2326&lt;100%,"в работе")</f>
        <v>не выполнено</v>
      </c>
      <c r="O2326" s="25"/>
      <c r="P2326" s="25"/>
      <c r="Q2326" s="25" t="s">
        <v>1719</v>
      </c>
      <c r="R2326" s="25" t="s">
        <v>1719</v>
      </c>
      <c r="S2326" s="48" t="s">
        <v>1706</v>
      </c>
    </row>
    <row r="2327" spans="1:19" x14ac:dyDescent="0.25">
      <c r="A2327" s="47" t="s">
        <v>1721</v>
      </c>
      <c r="B2327" s="44">
        <v>3</v>
      </c>
      <c r="C2327" s="25" t="s">
        <v>2255</v>
      </c>
      <c r="D2327" s="25" t="s">
        <v>1</v>
      </c>
      <c r="E2327" s="26" t="s">
        <v>2</v>
      </c>
      <c r="F2327" s="26" t="s">
        <v>2</v>
      </c>
      <c r="G2327" s="25" t="s">
        <v>73</v>
      </c>
      <c r="H2327" s="26">
        <v>46002</v>
      </c>
      <c r="I2327" s="26">
        <v>46009</v>
      </c>
      <c r="J2327" s="25" t="s">
        <v>1706</v>
      </c>
      <c r="K2327" s="25"/>
      <c r="L2327" s="27">
        <v>0</v>
      </c>
      <c r="M2327" s="26" t="s">
        <v>2</v>
      </c>
      <c r="N2327" s="25" t="str" cm="1">
        <f t="array" ref="N2327">_xlfn.IFS(L2327=100%,"выполнено",L2327=0%,"не выполнено",L2327&gt;0%,"в работе",L2327&lt;100%,"в работе")</f>
        <v>не выполнено</v>
      </c>
      <c r="O2327" s="25"/>
      <c r="P2327" s="25"/>
      <c r="Q2327" s="25" t="s">
        <v>1719</v>
      </c>
      <c r="R2327" s="25" t="s">
        <v>1719</v>
      </c>
      <c r="S2327" s="48" t="s">
        <v>1706</v>
      </c>
    </row>
    <row r="2328" spans="1:19" x14ac:dyDescent="0.25">
      <c r="A2328" s="47" t="s">
        <v>1721</v>
      </c>
      <c r="B2328" s="44">
        <v>3</v>
      </c>
      <c r="C2328" s="25" t="s">
        <v>2256</v>
      </c>
      <c r="D2328" s="25" t="s">
        <v>1</v>
      </c>
      <c r="E2328" s="26" t="s">
        <v>2</v>
      </c>
      <c r="F2328" s="26" t="s">
        <v>2</v>
      </c>
      <c r="G2328" s="25" t="s">
        <v>67</v>
      </c>
      <c r="H2328" s="26">
        <v>45917</v>
      </c>
      <c r="I2328" s="26">
        <v>45930</v>
      </c>
      <c r="J2328" s="25" t="s">
        <v>1899</v>
      </c>
      <c r="K2328" s="25"/>
      <c r="L2328" s="27">
        <v>0</v>
      </c>
      <c r="M2328" s="26" t="s">
        <v>2</v>
      </c>
      <c r="N2328" s="25" t="str" cm="1">
        <f t="array" ref="N2328">_xlfn.IFS(L2328=100%,"выполнено",L2328=0%,"не выполнено",L2328&gt;0%,"в работе",L2328&lt;100%,"в работе")</f>
        <v>не выполнено</v>
      </c>
      <c r="O2328" s="25"/>
      <c r="P2328" s="25"/>
      <c r="Q2328" s="25" t="s">
        <v>1719</v>
      </c>
      <c r="R2328" s="25" t="s">
        <v>1719</v>
      </c>
      <c r="S2328" s="48" t="s">
        <v>1706</v>
      </c>
    </row>
    <row r="2329" spans="1:19" x14ac:dyDescent="0.25">
      <c r="A2329" s="47" t="s">
        <v>1721</v>
      </c>
      <c r="B2329" s="44">
        <v>3</v>
      </c>
      <c r="C2329" s="25" t="s">
        <v>2257</v>
      </c>
      <c r="D2329" s="25" t="s">
        <v>1</v>
      </c>
      <c r="E2329" s="26" t="s">
        <v>2</v>
      </c>
      <c r="F2329" s="26" t="s">
        <v>2</v>
      </c>
      <c r="G2329" s="25" t="s">
        <v>41</v>
      </c>
      <c r="H2329" s="26">
        <v>45967</v>
      </c>
      <c r="I2329" s="26">
        <v>46001</v>
      </c>
      <c r="J2329" s="25" t="s">
        <v>1903</v>
      </c>
      <c r="K2329" s="25"/>
      <c r="L2329" s="27">
        <v>0</v>
      </c>
      <c r="M2329" s="26" t="s">
        <v>2</v>
      </c>
      <c r="N2329" s="25" t="str" cm="1">
        <f t="array" ref="N2329">_xlfn.IFS(L2329=100%,"выполнено",L2329=0%,"не выполнено",L2329&gt;0%,"в работе",L2329&lt;100%,"в работе")</f>
        <v>не выполнено</v>
      </c>
      <c r="O2329" s="25"/>
      <c r="P2329" s="25"/>
      <c r="Q2329" s="25" t="s">
        <v>1719</v>
      </c>
      <c r="R2329" s="25" t="s">
        <v>1719</v>
      </c>
      <c r="S2329" s="48" t="s">
        <v>1706</v>
      </c>
    </row>
    <row r="2330" spans="1:19" x14ac:dyDescent="0.25">
      <c r="A2330" s="47" t="s">
        <v>1721</v>
      </c>
      <c r="B2330" s="44">
        <v>3</v>
      </c>
      <c r="C2330" s="25" t="s">
        <v>2258</v>
      </c>
      <c r="D2330" s="25" t="s">
        <v>1</v>
      </c>
      <c r="E2330" s="26" t="s">
        <v>2</v>
      </c>
      <c r="F2330" s="26" t="s">
        <v>2</v>
      </c>
      <c r="G2330" s="25" t="s">
        <v>41</v>
      </c>
      <c r="H2330" s="26">
        <v>45967</v>
      </c>
      <c r="I2330" s="26">
        <v>46001</v>
      </c>
      <c r="J2330" s="25" t="s">
        <v>1903</v>
      </c>
      <c r="K2330" s="25"/>
      <c r="L2330" s="27">
        <v>0</v>
      </c>
      <c r="M2330" s="26" t="s">
        <v>2</v>
      </c>
      <c r="N2330" s="25" t="str" cm="1">
        <f t="array" ref="N2330">_xlfn.IFS(L2330=100%,"выполнено",L2330=0%,"не выполнено",L2330&gt;0%,"в работе",L2330&lt;100%,"в работе")</f>
        <v>не выполнено</v>
      </c>
      <c r="O2330" s="25"/>
      <c r="P2330" s="25"/>
      <c r="Q2330" s="25" t="s">
        <v>1719</v>
      </c>
      <c r="R2330" s="25" t="s">
        <v>1719</v>
      </c>
      <c r="S2330" s="48" t="s">
        <v>1706</v>
      </c>
    </row>
    <row r="2331" spans="1:19" x14ac:dyDescent="0.25">
      <c r="A2331" s="47" t="s">
        <v>1721</v>
      </c>
      <c r="B2331" s="44">
        <v>3</v>
      </c>
      <c r="C2331" s="25" t="s">
        <v>2259</v>
      </c>
      <c r="D2331" s="25" t="s">
        <v>1</v>
      </c>
      <c r="E2331" s="26" t="s">
        <v>2</v>
      </c>
      <c r="F2331" s="26" t="s">
        <v>2</v>
      </c>
      <c r="G2331" s="25" t="s">
        <v>30</v>
      </c>
      <c r="H2331" s="26">
        <v>45960</v>
      </c>
      <c r="I2331" s="26">
        <v>46001</v>
      </c>
      <c r="J2331" s="25" t="s">
        <v>1706</v>
      </c>
      <c r="K2331" s="25"/>
      <c r="L2331" s="27">
        <v>0</v>
      </c>
      <c r="M2331" s="26" t="s">
        <v>2</v>
      </c>
      <c r="N2331" s="25" t="str" cm="1">
        <f t="array" ref="N2331">_xlfn.IFS(L2331=100%,"выполнено",L2331=0%,"не выполнено",L2331&gt;0%,"в работе",L2331&lt;100%,"в работе")</f>
        <v>не выполнено</v>
      </c>
      <c r="O2331" s="25"/>
      <c r="P2331" s="25"/>
      <c r="Q2331" s="25" t="s">
        <v>1719</v>
      </c>
      <c r="R2331" s="25" t="s">
        <v>1719</v>
      </c>
      <c r="S2331" s="48" t="s">
        <v>1706</v>
      </c>
    </row>
    <row r="2332" spans="1:19" x14ac:dyDescent="0.25">
      <c r="A2332" s="47" t="s">
        <v>1721</v>
      </c>
      <c r="B2332" s="44">
        <v>3</v>
      </c>
      <c r="C2332" s="25" t="s">
        <v>2260</v>
      </c>
      <c r="D2332" s="25" t="s">
        <v>1</v>
      </c>
      <c r="E2332" s="26" t="s">
        <v>2</v>
      </c>
      <c r="F2332" s="26" t="s">
        <v>2</v>
      </c>
      <c r="G2332" s="25" t="s">
        <v>67</v>
      </c>
      <c r="H2332" s="26">
        <v>46002</v>
      </c>
      <c r="I2332" s="26">
        <v>46016</v>
      </c>
      <c r="J2332" s="25" t="s">
        <v>1706</v>
      </c>
      <c r="K2332" s="25"/>
      <c r="L2332" s="27">
        <v>0</v>
      </c>
      <c r="M2332" s="26" t="s">
        <v>2</v>
      </c>
      <c r="N2332" s="25" t="str" cm="1">
        <f t="array" ref="N2332">_xlfn.IFS(L2332=100%,"выполнено",L2332=0%,"не выполнено",L2332&gt;0%,"в работе",L2332&lt;100%,"в работе")</f>
        <v>не выполнено</v>
      </c>
      <c r="O2332" s="25"/>
      <c r="P2332" s="25"/>
      <c r="Q2332" s="25" t="s">
        <v>1719</v>
      </c>
      <c r="R2332" s="25" t="s">
        <v>1719</v>
      </c>
      <c r="S2332" s="48" t="s">
        <v>1706</v>
      </c>
    </row>
    <row r="2333" spans="1:19" x14ac:dyDescent="0.25">
      <c r="A2333" s="47" t="s">
        <v>1721</v>
      </c>
      <c r="B2333" s="44">
        <v>3</v>
      </c>
      <c r="C2333" s="25" t="s">
        <v>2261</v>
      </c>
      <c r="D2333" s="25" t="s">
        <v>1</v>
      </c>
      <c r="E2333" s="26" t="s">
        <v>2</v>
      </c>
      <c r="F2333" s="26" t="s">
        <v>2</v>
      </c>
      <c r="G2333" s="25" t="s">
        <v>96</v>
      </c>
      <c r="H2333" s="26">
        <v>45917</v>
      </c>
      <c r="I2333" s="26">
        <v>45966</v>
      </c>
      <c r="J2333" s="25" t="s">
        <v>1904</v>
      </c>
      <c r="K2333" s="25"/>
      <c r="L2333" s="27">
        <v>0</v>
      </c>
      <c r="M2333" s="26" t="s">
        <v>2</v>
      </c>
      <c r="N2333" s="25" t="str" cm="1">
        <f t="array" ref="N2333">_xlfn.IFS(L2333=100%,"выполнено",L2333=0%,"не выполнено",L2333&gt;0%,"в работе",L2333&lt;100%,"в работе")</f>
        <v>не выполнено</v>
      </c>
      <c r="O2333" s="25"/>
      <c r="P2333" s="25"/>
      <c r="Q2333" s="25" t="s">
        <v>1719</v>
      </c>
      <c r="R2333" s="25" t="s">
        <v>1719</v>
      </c>
      <c r="S2333" s="48" t="s">
        <v>1706</v>
      </c>
    </row>
    <row r="2334" spans="1:19" x14ac:dyDescent="0.25">
      <c r="A2334" s="47" t="s">
        <v>1721</v>
      </c>
      <c r="B2334" s="44">
        <v>3</v>
      </c>
      <c r="C2334" s="25" t="s">
        <v>2262</v>
      </c>
      <c r="D2334" s="25" t="s">
        <v>1</v>
      </c>
      <c r="E2334" s="26" t="s">
        <v>2</v>
      </c>
      <c r="F2334" s="26" t="s">
        <v>2</v>
      </c>
      <c r="G2334" s="25" t="s">
        <v>333</v>
      </c>
      <c r="H2334" s="26">
        <v>45931</v>
      </c>
      <c r="I2334" s="26">
        <v>46009</v>
      </c>
      <c r="J2334" s="25" t="s">
        <v>1904</v>
      </c>
      <c r="K2334" s="25"/>
      <c r="L2334" s="27">
        <v>0</v>
      </c>
      <c r="M2334" s="26" t="s">
        <v>2</v>
      </c>
      <c r="N2334" s="25" t="str" cm="1">
        <f t="array" ref="N2334">_xlfn.IFS(L2334=100%,"выполнено",L2334=0%,"не выполнено",L2334&gt;0%,"в работе",L2334&lt;100%,"в работе")</f>
        <v>не выполнено</v>
      </c>
      <c r="O2334" s="25"/>
      <c r="P2334" s="25"/>
      <c r="Q2334" s="25" t="s">
        <v>1719</v>
      </c>
      <c r="R2334" s="25" t="s">
        <v>1719</v>
      </c>
      <c r="S2334" s="48" t="s">
        <v>1706</v>
      </c>
    </row>
    <row r="2335" spans="1:19" x14ac:dyDescent="0.25">
      <c r="A2335" s="47" t="s">
        <v>1721</v>
      </c>
      <c r="B2335" s="44">
        <v>3</v>
      </c>
      <c r="C2335" s="25" t="s">
        <v>2263</v>
      </c>
      <c r="D2335" s="25" t="s">
        <v>1</v>
      </c>
      <c r="E2335" s="26" t="s">
        <v>2</v>
      </c>
      <c r="F2335" s="26" t="s">
        <v>2</v>
      </c>
      <c r="G2335" s="25" t="s">
        <v>67</v>
      </c>
      <c r="H2335" s="26">
        <v>45867</v>
      </c>
      <c r="I2335" s="26">
        <v>45880</v>
      </c>
      <c r="J2335" s="25" t="s">
        <v>1903</v>
      </c>
      <c r="K2335" s="25"/>
      <c r="L2335" s="27">
        <v>0</v>
      </c>
      <c r="M2335" s="26" t="s">
        <v>2</v>
      </c>
      <c r="N2335" s="25" t="str" cm="1">
        <f t="array" ref="N2335">_xlfn.IFS(L2335=100%,"выполнено",L2335=0%,"не выполнено",L2335&gt;0%,"в работе",L2335&lt;100%,"в работе")</f>
        <v>не выполнено</v>
      </c>
      <c r="O2335" s="25"/>
      <c r="P2335" s="25"/>
      <c r="Q2335" s="25" t="s">
        <v>1719</v>
      </c>
      <c r="R2335" s="25" t="s">
        <v>1719</v>
      </c>
      <c r="S2335" s="48" t="s">
        <v>1706</v>
      </c>
    </row>
    <row r="2336" spans="1:19" x14ac:dyDescent="0.25">
      <c r="A2336" s="47" t="s">
        <v>1721</v>
      </c>
      <c r="B2336" s="44">
        <v>3</v>
      </c>
      <c r="C2336" s="25" t="s">
        <v>2264</v>
      </c>
      <c r="D2336" s="25" t="s">
        <v>1</v>
      </c>
      <c r="E2336" s="26" t="s">
        <v>2</v>
      </c>
      <c r="F2336" s="26" t="s">
        <v>2</v>
      </c>
      <c r="G2336" s="25" t="s">
        <v>28</v>
      </c>
      <c r="H2336" s="26">
        <v>45867</v>
      </c>
      <c r="I2336" s="26">
        <v>45887</v>
      </c>
      <c r="J2336" s="25" t="s">
        <v>1903</v>
      </c>
      <c r="K2336" s="25"/>
      <c r="L2336" s="27">
        <v>0</v>
      </c>
      <c r="M2336" s="26" t="s">
        <v>2</v>
      </c>
      <c r="N2336" s="25" t="str" cm="1">
        <f t="array" ref="N2336">_xlfn.IFS(L2336=100%,"выполнено",L2336=0%,"не выполнено",L2336&gt;0%,"в работе",L2336&lt;100%,"в работе")</f>
        <v>не выполнено</v>
      </c>
      <c r="O2336" s="25"/>
      <c r="P2336" s="25"/>
      <c r="Q2336" s="25" t="s">
        <v>1719</v>
      </c>
      <c r="R2336" s="25" t="s">
        <v>1719</v>
      </c>
      <c r="S2336" s="48" t="s">
        <v>1706</v>
      </c>
    </row>
    <row r="2337" spans="1:19" x14ac:dyDescent="0.25">
      <c r="A2337" s="47" t="s">
        <v>1721</v>
      </c>
      <c r="B2337" s="44">
        <v>3</v>
      </c>
      <c r="C2337" s="25" t="s">
        <v>2265</v>
      </c>
      <c r="D2337" s="25" t="s">
        <v>1</v>
      </c>
      <c r="E2337" s="26" t="s">
        <v>2</v>
      </c>
      <c r="F2337" s="26" t="s">
        <v>2</v>
      </c>
      <c r="G2337" s="25" t="s">
        <v>27</v>
      </c>
      <c r="H2337" s="26">
        <v>45867</v>
      </c>
      <c r="I2337" s="26">
        <v>45894</v>
      </c>
      <c r="J2337" s="25" t="s">
        <v>1903</v>
      </c>
      <c r="K2337" s="25"/>
      <c r="L2337" s="27">
        <v>0</v>
      </c>
      <c r="M2337" s="26" t="s">
        <v>2</v>
      </c>
      <c r="N2337" s="25" t="str" cm="1">
        <f t="array" ref="N2337">_xlfn.IFS(L2337=100%,"выполнено",L2337=0%,"не выполнено",L2337&gt;0%,"в работе",L2337&lt;100%,"в работе")</f>
        <v>не выполнено</v>
      </c>
      <c r="O2337" s="25"/>
      <c r="P2337" s="25"/>
      <c r="Q2337" s="25" t="s">
        <v>1719</v>
      </c>
      <c r="R2337" s="25" t="s">
        <v>1719</v>
      </c>
      <c r="S2337" s="48" t="s">
        <v>1706</v>
      </c>
    </row>
    <row r="2338" spans="1:19" x14ac:dyDescent="0.25">
      <c r="A2338" s="47" t="s">
        <v>1721</v>
      </c>
      <c r="B2338" s="44">
        <v>3</v>
      </c>
      <c r="C2338" s="25" t="s">
        <v>2266</v>
      </c>
      <c r="D2338" s="25" t="s">
        <v>1</v>
      </c>
      <c r="E2338" s="26" t="s">
        <v>2</v>
      </c>
      <c r="F2338" s="26" t="s">
        <v>2</v>
      </c>
      <c r="G2338" s="25" t="s">
        <v>27</v>
      </c>
      <c r="H2338" s="26">
        <v>45867</v>
      </c>
      <c r="I2338" s="26">
        <v>45894</v>
      </c>
      <c r="J2338" s="25" t="s">
        <v>1903</v>
      </c>
      <c r="K2338" s="25"/>
      <c r="L2338" s="27">
        <v>0</v>
      </c>
      <c r="M2338" s="26" t="s">
        <v>2</v>
      </c>
      <c r="N2338" s="25" t="str" cm="1">
        <f t="array" ref="N2338">_xlfn.IFS(L2338=100%,"выполнено",L2338=0%,"не выполнено",L2338&gt;0%,"в работе",L2338&lt;100%,"в работе")</f>
        <v>не выполнено</v>
      </c>
      <c r="O2338" s="25"/>
      <c r="P2338" s="25"/>
      <c r="Q2338" s="25" t="s">
        <v>1719</v>
      </c>
      <c r="R2338" s="25" t="s">
        <v>1719</v>
      </c>
      <c r="S2338" s="48" t="s">
        <v>1706</v>
      </c>
    </row>
    <row r="2339" spans="1:19" x14ac:dyDescent="0.25">
      <c r="A2339" s="47" t="s">
        <v>1721</v>
      </c>
      <c r="B2339" s="44">
        <v>3</v>
      </c>
      <c r="C2339" s="25" t="s">
        <v>2267</v>
      </c>
      <c r="D2339" s="25" t="s">
        <v>1</v>
      </c>
      <c r="E2339" s="26" t="s">
        <v>2</v>
      </c>
      <c r="F2339" s="26" t="s">
        <v>2</v>
      </c>
      <c r="G2339" s="25" t="s">
        <v>73</v>
      </c>
      <c r="H2339" s="26">
        <v>45867</v>
      </c>
      <c r="I2339" s="26">
        <v>45873</v>
      </c>
      <c r="J2339" s="25" t="s">
        <v>1905</v>
      </c>
      <c r="K2339" s="25"/>
      <c r="L2339" s="27">
        <v>0</v>
      </c>
      <c r="M2339" s="26" t="s">
        <v>2</v>
      </c>
      <c r="N2339" s="25" t="str" cm="1">
        <f t="array" ref="N2339">_xlfn.IFS(L2339=100%,"выполнено",L2339=0%,"не выполнено",L2339&gt;0%,"в работе",L2339&lt;100%,"в работе")</f>
        <v>не выполнено</v>
      </c>
      <c r="O2339" s="25"/>
      <c r="P2339" s="25"/>
      <c r="Q2339" s="25" t="s">
        <v>1719</v>
      </c>
      <c r="R2339" s="25" t="s">
        <v>1719</v>
      </c>
      <c r="S2339" s="48" t="s">
        <v>1706</v>
      </c>
    </row>
    <row r="2340" spans="1:19" x14ac:dyDescent="0.25">
      <c r="A2340" s="47" t="s">
        <v>1721</v>
      </c>
      <c r="B2340" s="44">
        <v>3</v>
      </c>
      <c r="C2340" s="25" t="s">
        <v>2268</v>
      </c>
      <c r="D2340" s="25" t="s">
        <v>1</v>
      </c>
      <c r="E2340" s="26" t="s">
        <v>2</v>
      </c>
      <c r="F2340" s="26" t="s">
        <v>2</v>
      </c>
      <c r="G2340" s="25" t="s">
        <v>117</v>
      </c>
      <c r="H2340" s="26">
        <v>45917</v>
      </c>
      <c r="I2340" s="26">
        <v>45959</v>
      </c>
      <c r="J2340" s="25" t="s">
        <v>1903</v>
      </c>
      <c r="K2340" s="25"/>
      <c r="L2340" s="27">
        <v>0</v>
      </c>
      <c r="M2340" s="26" t="s">
        <v>2</v>
      </c>
      <c r="N2340" s="25" t="str" cm="1">
        <f t="array" ref="N2340">_xlfn.IFS(L2340=100%,"выполнено",L2340=0%,"не выполнено",L2340&gt;0%,"в работе",L2340&lt;100%,"в работе")</f>
        <v>не выполнено</v>
      </c>
      <c r="O2340" s="25"/>
      <c r="P2340" s="25"/>
      <c r="Q2340" s="25" t="s">
        <v>1719</v>
      </c>
      <c r="R2340" s="25" t="s">
        <v>1719</v>
      </c>
      <c r="S2340" s="48" t="s">
        <v>1706</v>
      </c>
    </row>
    <row r="2341" spans="1:19" x14ac:dyDescent="0.25">
      <c r="A2341" s="47" t="s">
        <v>1721</v>
      </c>
      <c r="B2341" s="44">
        <v>3</v>
      </c>
      <c r="C2341" s="25" t="s">
        <v>2269</v>
      </c>
      <c r="D2341" s="25" t="s">
        <v>1</v>
      </c>
      <c r="E2341" s="26" t="s">
        <v>2</v>
      </c>
      <c r="F2341" s="26" t="s">
        <v>2</v>
      </c>
      <c r="G2341" s="25" t="s">
        <v>117</v>
      </c>
      <c r="H2341" s="26">
        <v>45917</v>
      </c>
      <c r="I2341" s="26">
        <v>45959</v>
      </c>
      <c r="J2341" s="25" t="s">
        <v>1903</v>
      </c>
      <c r="K2341" s="25"/>
      <c r="L2341" s="27">
        <v>0</v>
      </c>
      <c r="M2341" s="26" t="s">
        <v>2</v>
      </c>
      <c r="N2341" s="25" t="str" cm="1">
        <f t="array" ref="N2341">_xlfn.IFS(L2341=100%,"выполнено",L2341=0%,"не выполнено",L2341&gt;0%,"в работе",L2341&lt;100%,"в работе")</f>
        <v>не выполнено</v>
      </c>
      <c r="O2341" s="25"/>
      <c r="P2341" s="25"/>
      <c r="Q2341" s="25" t="s">
        <v>1719</v>
      </c>
      <c r="R2341" s="25" t="s">
        <v>1719</v>
      </c>
      <c r="S2341" s="48" t="s">
        <v>1706</v>
      </c>
    </row>
    <row r="2342" spans="1:19" x14ac:dyDescent="0.25">
      <c r="A2342" s="47" t="s">
        <v>1721</v>
      </c>
      <c r="B2342" s="44">
        <v>3</v>
      </c>
      <c r="C2342" s="25" t="s">
        <v>2270</v>
      </c>
      <c r="D2342" s="25" t="s">
        <v>1</v>
      </c>
      <c r="E2342" s="26" t="s">
        <v>2</v>
      </c>
      <c r="F2342" s="26" t="s">
        <v>2</v>
      </c>
      <c r="G2342" s="25" t="s">
        <v>117</v>
      </c>
      <c r="H2342" s="26">
        <v>45917</v>
      </c>
      <c r="I2342" s="26">
        <v>45959</v>
      </c>
      <c r="J2342" s="25" t="s">
        <v>1903</v>
      </c>
      <c r="K2342" s="25"/>
      <c r="L2342" s="27">
        <v>0</v>
      </c>
      <c r="M2342" s="26" t="s">
        <v>2</v>
      </c>
      <c r="N2342" s="25" t="str" cm="1">
        <f t="array" ref="N2342">_xlfn.IFS(L2342=100%,"выполнено",L2342=0%,"не выполнено",L2342&gt;0%,"в работе",L2342&lt;100%,"в работе")</f>
        <v>не выполнено</v>
      </c>
      <c r="O2342" s="25"/>
      <c r="P2342" s="25"/>
      <c r="Q2342" s="25" t="s">
        <v>1719</v>
      </c>
      <c r="R2342" s="25" t="s">
        <v>1719</v>
      </c>
      <c r="S2342" s="48" t="s">
        <v>1706</v>
      </c>
    </row>
    <row r="2343" spans="1:19" x14ac:dyDescent="0.25">
      <c r="A2343" s="47" t="s">
        <v>1721</v>
      </c>
      <c r="B2343" s="44">
        <v>3</v>
      </c>
      <c r="C2343" s="25" t="s">
        <v>2271</v>
      </c>
      <c r="D2343" s="25" t="s">
        <v>1</v>
      </c>
      <c r="E2343" s="26" t="s">
        <v>2</v>
      </c>
      <c r="F2343" s="26" t="s">
        <v>2</v>
      </c>
      <c r="G2343" s="25" t="s">
        <v>27</v>
      </c>
      <c r="H2343" s="26">
        <v>45867</v>
      </c>
      <c r="I2343" s="26">
        <v>45894</v>
      </c>
      <c r="J2343" s="25" t="s">
        <v>1906</v>
      </c>
      <c r="K2343" s="25"/>
      <c r="L2343" s="27">
        <v>0</v>
      </c>
      <c r="M2343" s="26" t="s">
        <v>2</v>
      </c>
      <c r="N2343" s="25" t="str" cm="1">
        <f t="array" ref="N2343">_xlfn.IFS(L2343=100%,"выполнено",L2343=0%,"не выполнено",L2343&gt;0%,"в работе",L2343&lt;100%,"в работе")</f>
        <v>не выполнено</v>
      </c>
      <c r="O2343" s="25"/>
      <c r="P2343" s="25"/>
      <c r="Q2343" s="25" t="s">
        <v>1719</v>
      </c>
      <c r="R2343" s="25" t="s">
        <v>1719</v>
      </c>
      <c r="S2343" s="48" t="s">
        <v>1706</v>
      </c>
    </row>
    <row r="2344" spans="1:19" x14ac:dyDescent="0.25">
      <c r="A2344" s="47" t="s">
        <v>1721</v>
      </c>
      <c r="B2344" s="44">
        <v>3</v>
      </c>
      <c r="C2344" s="25" t="s">
        <v>2272</v>
      </c>
      <c r="D2344" s="25" t="s">
        <v>1</v>
      </c>
      <c r="E2344" s="26" t="s">
        <v>2</v>
      </c>
      <c r="F2344" s="26" t="s">
        <v>2</v>
      </c>
      <c r="G2344" s="25" t="s">
        <v>28</v>
      </c>
      <c r="H2344" s="26">
        <v>46183</v>
      </c>
      <c r="I2344" s="26">
        <v>46203</v>
      </c>
      <c r="J2344" s="25" t="s">
        <v>1906</v>
      </c>
      <c r="K2344" s="25"/>
      <c r="L2344" s="27">
        <v>0</v>
      </c>
      <c r="M2344" s="26" t="s">
        <v>2</v>
      </c>
      <c r="N2344" s="25" t="str" cm="1">
        <f t="array" ref="N2344">_xlfn.IFS(L2344=100%,"выполнено",L2344=0%,"не выполнено",L2344&gt;0%,"в работе",L2344&lt;100%,"в работе")</f>
        <v>не выполнено</v>
      </c>
      <c r="O2344" s="25"/>
      <c r="P2344" s="25"/>
      <c r="Q2344" s="25" t="s">
        <v>1719</v>
      </c>
      <c r="R2344" s="25" t="s">
        <v>1719</v>
      </c>
      <c r="S2344" s="48" t="s">
        <v>1706</v>
      </c>
    </row>
    <row r="2345" spans="1:19" x14ac:dyDescent="0.25">
      <c r="A2345" s="47" t="s">
        <v>1721</v>
      </c>
      <c r="B2345" s="44">
        <v>3</v>
      </c>
      <c r="C2345" s="25" t="s">
        <v>2273</v>
      </c>
      <c r="D2345" s="25" t="s">
        <v>1</v>
      </c>
      <c r="E2345" s="26" t="s">
        <v>2</v>
      </c>
      <c r="F2345" s="26" t="s">
        <v>2</v>
      </c>
      <c r="G2345" s="25" t="s">
        <v>27</v>
      </c>
      <c r="H2345" s="26">
        <v>46205</v>
      </c>
      <c r="I2345" s="26">
        <v>46233</v>
      </c>
      <c r="J2345" s="25" t="s">
        <v>1906</v>
      </c>
      <c r="K2345" s="25"/>
      <c r="L2345" s="27">
        <v>0</v>
      </c>
      <c r="M2345" s="26" t="s">
        <v>2</v>
      </c>
      <c r="N2345" s="25" t="str" cm="1">
        <f t="array" ref="N2345">_xlfn.IFS(L2345=100%,"выполнено",L2345=0%,"не выполнено",L2345&gt;0%,"в работе",L2345&lt;100%,"в работе")</f>
        <v>не выполнено</v>
      </c>
      <c r="O2345" s="25"/>
      <c r="P2345" s="25"/>
      <c r="Q2345" s="25" t="s">
        <v>1719</v>
      </c>
      <c r="R2345" s="25" t="s">
        <v>1719</v>
      </c>
      <c r="S2345" s="48" t="s">
        <v>1706</v>
      </c>
    </row>
    <row r="2346" spans="1:19" x14ac:dyDescent="0.25">
      <c r="A2346" s="47" t="s">
        <v>1721</v>
      </c>
      <c r="B2346" s="44">
        <v>3</v>
      </c>
      <c r="C2346" s="25" t="s">
        <v>2274</v>
      </c>
      <c r="D2346" s="25" t="s">
        <v>1</v>
      </c>
      <c r="E2346" s="26" t="s">
        <v>2</v>
      </c>
      <c r="F2346" s="26" t="s">
        <v>2</v>
      </c>
      <c r="G2346" s="25" t="s">
        <v>741</v>
      </c>
      <c r="H2346" s="26">
        <v>45917</v>
      </c>
      <c r="I2346" s="26">
        <v>45973</v>
      </c>
      <c r="J2346" s="25" t="s">
        <v>1906</v>
      </c>
      <c r="K2346" s="25"/>
      <c r="L2346" s="27">
        <v>0</v>
      </c>
      <c r="M2346" s="26" t="s">
        <v>2</v>
      </c>
      <c r="N2346" s="25" t="str" cm="1">
        <f t="array" ref="N2346">_xlfn.IFS(L2346=100%,"выполнено",L2346=0%,"не выполнено",L2346&gt;0%,"в работе",L2346&lt;100%,"в работе")</f>
        <v>не выполнено</v>
      </c>
      <c r="O2346" s="25"/>
      <c r="P2346" s="25"/>
      <c r="Q2346" s="25" t="s">
        <v>1719</v>
      </c>
      <c r="R2346" s="25" t="s">
        <v>1719</v>
      </c>
      <c r="S2346" s="48" t="s">
        <v>1706</v>
      </c>
    </row>
    <row r="2347" spans="1:19" x14ac:dyDescent="0.25">
      <c r="A2347" s="47" t="s">
        <v>1721</v>
      </c>
      <c r="B2347" s="44">
        <v>3</v>
      </c>
      <c r="C2347" s="25" t="s">
        <v>2275</v>
      </c>
      <c r="D2347" s="25" t="s">
        <v>1</v>
      </c>
      <c r="E2347" s="26" t="s">
        <v>2</v>
      </c>
      <c r="F2347" s="26" t="s">
        <v>2</v>
      </c>
      <c r="G2347" s="25" t="s">
        <v>117</v>
      </c>
      <c r="H2347" s="26">
        <v>45917</v>
      </c>
      <c r="I2347" s="26">
        <v>45959</v>
      </c>
      <c r="J2347" s="25" t="s">
        <v>1906</v>
      </c>
      <c r="K2347" s="25"/>
      <c r="L2347" s="27">
        <v>0</v>
      </c>
      <c r="M2347" s="26" t="s">
        <v>2</v>
      </c>
      <c r="N2347" s="25" t="str" cm="1">
        <f t="array" ref="N2347">_xlfn.IFS(L2347=100%,"выполнено",L2347=0%,"не выполнено",L2347&gt;0%,"в работе",L2347&lt;100%,"в работе")</f>
        <v>не выполнено</v>
      </c>
      <c r="O2347" s="25"/>
      <c r="P2347" s="25"/>
      <c r="Q2347" s="25" t="s">
        <v>1719</v>
      </c>
      <c r="R2347" s="25" t="s">
        <v>1719</v>
      </c>
      <c r="S2347" s="48" t="s">
        <v>1706</v>
      </c>
    </row>
    <row r="2348" spans="1:19" x14ac:dyDescent="0.25">
      <c r="A2348" s="47" t="s">
        <v>1721</v>
      </c>
      <c r="B2348" s="44">
        <v>3</v>
      </c>
      <c r="C2348" s="25" t="s">
        <v>2276</v>
      </c>
      <c r="D2348" s="25" t="s">
        <v>1</v>
      </c>
      <c r="E2348" s="26" t="s">
        <v>2</v>
      </c>
      <c r="F2348" s="26" t="s">
        <v>2</v>
      </c>
      <c r="G2348" s="25" t="s">
        <v>67</v>
      </c>
      <c r="H2348" s="26">
        <v>46198</v>
      </c>
      <c r="I2348" s="26">
        <v>46212</v>
      </c>
      <c r="J2348" s="25" t="s">
        <v>1706</v>
      </c>
      <c r="K2348" s="25"/>
      <c r="L2348" s="27">
        <v>0</v>
      </c>
      <c r="M2348" s="26" t="s">
        <v>2</v>
      </c>
      <c r="N2348" s="25" t="str" cm="1">
        <f t="array" ref="N2348">_xlfn.IFS(L2348=100%,"выполнено",L2348=0%,"не выполнено",L2348&gt;0%,"в работе",L2348&lt;100%,"в работе")</f>
        <v>не выполнено</v>
      </c>
      <c r="O2348" s="25"/>
      <c r="P2348" s="25"/>
      <c r="Q2348" s="25" t="s">
        <v>1025</v>
      </c>
      <c r="R2348" s="25" t="s">
        <v>436</v>
      </c>
      <c r="S2348" s="48" t="s">
        <v>1706</v>
      </c>
    </row>
    <row r="2349" spans="1:19" x14ac:dyDescent="0.25">
      <c r="A2349" s="47" t="s">
        <v>1721</v>
      </c>
      <c r="B2349" s="44">
        <v>3</v>
      </c>
      <c r="C2349" s="25" t="s">
        <v>2277</v>
      </c>
      <c r="D2349" s="25" t="s">
        <v>1</v>
      </c>
      <c r="E2349" s="26" t="s">
        <v>2</v>
      </c>
      <c r="F2349" s="26" t="s">
        <v>2</v>
      </c>
      <c r="G2349" s="25" t="s">
        <v>67</v>
      </c>
      <c r="H2349" s="26">
        <v>46177</v>
      </c>
      <c r="I2349" s="26">
        <v>46190</v>
      </c>
      <c r="J2349" s="25" t="s">
        <v>1905</v>
      </c>
      <c r="K2349" s="25"/>
      <c r="L2349" s="27">
        <v>0</v>
      </c>
      <c r="M2349" s="26" t="s">
        <v>2</v>
      </c>
      <c r="N2349" s="25" t="str" cm="1">
        <f t="array" ref="N2349">_xlfn.IFS(L2349=100%,"выполнено",L2349=0%,"не выполнено",L2349&gt;0%,"в работе",L2349&lt;100%,"в работе")</f>
        <v>не выполнено</v>
      </c>
      <c r="O2349" s="25"/>
      <c r="P2349" s="25"/>
      <c r="Q2349" s="25" t="s">
        <v>1719</v>
      </c>
      <c r="R2349" s="25" t="s">
        <v>1719</v>
      </c>
      <c r="S2349" s="48" t="s">
        <v>1706</v>
      </c>
    </row>
    <row r="2350" spans="1:19" x14ac:dyDescent="0.25">
      <c r="A2350" s="47" t="s">
        <v>1721</v>
      </c>
      <c r="B2350" s="44">
        <v>3</v>
      </c>
      <c r="C2350" s="25" t="s">
        <v>2278</v>
      </c>
      <c r="D2350" s="25" t="s">
        <v>1</v>
      </c>
      <c r="E2350" s="26" t="s">
        <v>2</v>
      </c>
      <c r="F2350" s="26" t="s">
        <v>2</v>
      </c>
      <c r="G2350" s="25" t="s">
        <v>27</v>
      </c>
      <c r="H2350" s="26">
        <v>45867</v>
      </c>
      <c r="I2350" s="26">
        <v>45894</v>
      </c>
      <c r="J2350" s="25" t="s">
        <v>1706</v>
      </c>
      <c r="K2350" s="25"/>
      <c r="L2350" s="27">
        <v>0</v>
      </c>
      <c r="M2350" s="26" t="s">
        <v>2</v>
      </c>
      <c r="N2350" s="25" t="str" cm="1">
        <f t="array" ref="N2350">_xlfn.IFS(L2350=100%,"выполнено",L2350=0%,"не выполнено",L2350&gt;0%,"в работе",L2350&lt;100%,"в работе")</f>
        <v>не выполнено</v>
      </c>
      <c r="O2350" s="25"/>
      <c r="P2350" s="25"/>
      <c r="Q2350" s="25" t="s">
        <v>1719</v>
      </c>
      <c r="R2350" s="25" t="s">
        <v>1719</v>
      </c>
      <c r="S2350" s="48" t="s">
        <v>1706</v>
      </c>
    </row>
    <row r="2351" spans="1:19" x14ac:dyDescent="0.25">
      <c r="A2351" s="47" t="s">
        <v>1721</v>
      </c>
      <c r="B2351" s="44">
        <v>3</v>
      </c>
      <c r="C2351" s="25" t="s">
        <v>2279</v>
      </c>
      <c r="D2351" s="25" t="s">
        <v>1</v>
      </c>
      <c r="E2351" s="26" t="s">
        <v>2</v>
      </c>
      <c r="F2351" s="26" t="s">
        <v>2</v>
      </c>
      <c r="G2351" s="25" t="s">
        <v>67</v>
      </c>
      <c r="H2351" s="26">
        <v>45895</v>
      </c>
      <c r="I2351" s="26">
        <v>45909</v>
      </c>
      <c r="J2351" s="25" t="s">
        <v>1903</v>
      </c>
      <c r="K2351" s="25"/>
      <c r="L2351" s="27">
        <v>0</v>
      </c>
      <c r="M2351" s="26" t="s">
        <v>2</v>
      </c>
      <c r="N2351" s="25" t="str" cm="1">
        <f t="array" ref="N2351">_xlfn.IFS(L2351=100%,"выполнено",L2351=0%,"не выполнено",L2351&gt;0%,"в работе",L2351&lt;100%,"в работе")</f>
        <v>не выполнено</v>
      </c>
      <c r="O2351" s="25"/>
      <c r="P2351" s="25"/>
      <c r="Q2351" s="25" t="s">
        <v>1719</v>
      </c>
      <c r="R2351" s="25" t="s">
        <v>1719</v>
      </c>
      <c r="S2351" s="48" t="s">
        <v>1706</v>
      </c>
    </row>
    <row r="2352" spans="1:19" x14ac:dyDescent="0.25">
      <c r="A2352" s="47" t="s">
        <v>1721</v>
      </c>
      <c r="B2352" s="44">
        <v>3</v>
      </c>
      <c r="C2352" s="25" t="s">
        <v>2280</v>
      </c>
      <c r="D2352" s="25" t="s">
        <v>1</v>
      </c>
      <c r="E2352" s="26" t="s">
        <v>2</v>
      </c>
      <c r="F2352" s="26" t="s">
        <v>2</v>
      </c>
      <c r="G2352" s="25" t="s">
        <v>28</v>
      </c>
      <c r="H2352" s="26">
        <v>45910</v>
      </c>
      <c r="I2352" s="26">
        <v>45930</v>
      </c>
      <c r="J2352" s="25" t="s">
        <v>1903</v>
      </c>
      <c r="K2352" s="25"/>
      <c r="L2352" s="27">
        <v>0</v>
      </c>
      <c r="M2352" s="26" t="s">
        <v>2</v>
      </c>
      <c r="N2352" s="25" t="str" cm="1">
        <f t="array" ref="N2352">_xlfn.IFS(L2352=100%,"выполнено",L2352=0%,"не выполнено",L2352&gt;0%,"в работе",L2352&lt;100%,"в работе")</f>
        <v>не выполнено</v>
      </c>
      <c r="O2352" s="25"/>
      <c r="P2352" s="25"/>
      <c r="Q2352" s="25" t="s">
        <v>1719</v>
      </c>
      <c r="R2352" s="25" t="s">
        <v>1719</v>
      </c>
      <c r="S2352" s="48" t="s">
        <v>1706</v>
      </c>
    </row>
    <row r="2353" spans="1:19" x14ac:dyDescent="0.25">
      <c r="A2353" s="47" t="s">
        <v>1721</v>
      </c>
      <c r="B2353" s="44">
        <v>3</v>
      </c>
      <c r="C2353" s="25" t="s">
        <v>2281</v>
      </c>
      <c r="D2353" s="25" t="s">
        <v>1</v>
      </c>
      <c r="E2353" s="26" t="s">
        <v>2</v>
      </c>
      <c r="F2353" s="26" t="s">
        <v>2</v>
      </c>
      <c r="G2353" s="25" t="s">
        <v>77</v>
      </c>
      <c r="H2353" s="26">
        <v>45931</v>
      </c>
      <c r="I2353" s="26">
        <v>45951</v>
      </c>
      <c r="J2353" s="25" t="s">
        <v>1903</v>
      </c>
      <c r="K2353" s="25"/>
      <c r="L2353" s="27">
        <v>0</v>
      </c>
      <c r="M2353" s="26" t="s">
        <v>2</v>
      </c>
      <c r="N2353" s="25" t="str" cm="1">
        <f t="array" ref="N2353">_xlfn.IFS(L2353=100%,"выполнено",L2353=0%,"не выполнено",L2353&gt;0%,"в работе",L2353&lt;100%,"в работе")</f>
        <v>не выполнено</v>
      </c>
      <c r="O2353" s="25"/>
      <c r="P2353" s="25"/>
      <c r="Q2353" s="25" t="s">
        <v>1719</v>
      </c>
      <c r="R2353" s="25" t="s">
        <v>1719</v>
      </c>
      <c r="S2353" s="48" t="s">
        <v>1706</v>
      </c>
    </row>
    <row r="2354" spans="1:19" x14ac:dyDescent="0.25">
      <c r="A2354" s="47" t="s">
        <v>1721</v>
      </c>
      <c r="B2354" s="44">
        <v>3</v>
      </c>
      <c r="C2354" s="25" t="s">
        <v>2282</v>
      </c>
      <c r="D2354" s="25" t="s">
        <v>1</v>
      </c>
      <c r="E2354" s="26" t="s">
        <v>2</v>
      </c>
      <c r="F2354" s="26" t="s">
        <v>2</v>
      </c>
      <c r="G2354" s="25" t="s">
        <v>67</v>
      </c>
      <c r="H2354" s="26">
        <v>46153</v>
      </c>
      <c r="I2354" s="26">
        <v>46164</v>
      </c>
      <c r="J2354" s="25" t="s">
        <v>1706</v>
      </c>
      <c r="K2354" s="25"/>
      <c r="L2354" s="27">
        <v>0</v>
      </c>
      <c r="M2354" s="26" t="s">
        <v>2</v>
      </c>
      <c r="N2354" s="25" t="str" cm="1">
        <f t="array" ref="N2354">_xlfn.IFS(L2354=100%,"выполнено",L2354=0%,"не выполнено",L2354&gt;0%,"в работе",L2354&lt;100%,"в работе")</f>
        <v>не выполнено</v>
      </c>
      <c r="O2354" s="25"/>
      <c r="P2354" s="25"/>
      <c r="Q2354" s="25" t="s">
        <v>1719</v>
      </c>
      <c r="R2354" s="25" t="s">
        <v>1719</v>
      </c>
      <c r="S2354" s="48" t="s">
        <v>1706</v>
      </c>
    </row>
    <row r="2355" spans="1:19" x14ac:dyDescent="0.25">
      <c r="A2355" s="47" t="s">
        <v>1721</v>
      </c>
      <c r="B2355" s="44">
        <v>2</v>
      </c>
      <c r="C2355" s="25" t="s">
        <v>104</v>
      </c>
      <c r="D2355" s="25" t="s">
        <v>1</v>
      </c>
      <c r="E2355" s="26" t="s">
        <v>2</v>
      </c>
      <c r="F2355" s="26" t="s">
        <v>2</v>
      </c>
      <c r="G2355" s="25" t="s">
        <v>806</v>
      </c>
      <c r="H2355" s="26">
        <v>45888</v>
      </c>
      <c r="I2355" s="26">
        <v>46150</v>
      </c>
      <c r="J2355" s="25"/>
      <c r="K2355" s="25"/>
      <c r="L2355" s="27">
        <v>0</v>
      </c>
      <c r="M2355" s="26" t="s">
        <v>2</v>
      </c>
      <c r="N2355" s="25" t="str" cm="1">
        <f t="array" ref="N2355">_xlfn.IFS(L2355=100%,"выполнено",L2355=0%,"не выполнено",L2355&gt;0%,"в работе",L2355&lt;100%,"в работе")</f>
        <v>не выполнено</v>
      </c>
      <c r="O2355" s="25"/>
      <c r="P2355" s="25"/>
      <c r="Q2355" s="25" t="s">
        <v>1719</v>
      </c>
      <c r="R2355" s="25" t="s">
        <v>1719</v>
      </c>
      <c r="S2355" s="48" t="s">
        <v>1706</v>
      </c>
    </row>
    <row r="2356" spans="1:19" x14ac:dyDescent="0.25">
      <c r="A2356" s="47" t="s">
        <v>1721</v>
      </c>
      <c r="B2356" s="44">
        <v>3</v>
      </c>
      <c r="C2356" s="25" t="s">
        <v>2283</v>
      </c>
      <c r="D2356" s="25" t="s">
        <v>1</v>
      </c>
      <c r="E2356" s="26" t="s">
        <v>2</v>
      </c>
      <c r="F2356" s="26" t="s">
        <v>2</v>
      </c>
      <c r="G2356" s="25" t="s">
        <v>27</v>
      </c>
      <c r="H2356" s="26">
        <v>45888</v>
      </c>
      <c r="I2356" s="26">
        <v>45916</v>
      </c>
      <c r="J2356" s="25" t="s">
        <v>1907</v>
      </c>
      <c r="K2356" s="25"/>
      <c r="L2356" s="27">
        <v>0</v>
      </c>
      <c r="M2356" s="26" t="s">
        <v>2</v>
      </c>
      <c r="N2356" s="25" t="str" cm="1">
        <f t="array" ref="N2356">_xlfn.IFS(L2356=100%,"выполнено",L2356=0%,"не выполнено",L2356&gt;0%,"в работе",L2356&lt;100%,"в работе")</f>
        <v>не выполнено</v>
      </c>
      <c r="O2356" s="25"/>
      <c r="P2356" s="25"/>
      <c r="Q2356" s="25" t="s">
        <v>1719</v>
      </c>
      <c r="R2356" s="25" t="s">
        <v>1719</v>
      </c>
      <c r="S2356" s="48" t="s">
        <v>1706</v>
      </c>
    </row>
    <row r="2357" spans="1:19" x14ac:dyDescent="0.25">
      <c r="A2357" s="47" t="s">
        <v>1721</v>
      </c>
      <c r="B2357" s="44">
        <v>3</v>
      </c>
      <c r="C2357" s="25" t="s">
        <v>2284</v>
      </c>
      <c r="D2357" s="25" t="s">
        <v>1</v>
      </c>
      <c r="E2357" s="26" t="s">
        <v>2</v>
      </c>
      <c r="F2357" s="26" t="s">
        <v>2</v>
      </c>
      <c r="G2357" s="25" t="s">
        <v>73</v>
      </c>
      <c r="H2357" s="26">
        <v>46146</v>
      </c>
      <c r="I2357" s="26">
        <v>46150</v>
      </c>
      <c r="J2357" s="25" t="s">
        <v>1908</v>
      </c>
      <c r="K2357" s="25"/>
      <c r="L2357" s="27">
        <v>0</v>
      </c>
      <c r="M2357" s="26" t="s">
        <v>2</v>
      </c>
      <c r="N2357" s="25" t="str" cm="1">
        <f t="array" ref="N2357">_xlfn.IFS(L2357=100%,"выполнено",L2357=0%,"не выполнено",L2357&gt;0%,"в работе",L2357&lt;100%,"в работе")</f>
        <v>не выполнено</v>
      </c>
      <c r="O2357" s="25"/>
      <c r="P2357" s="25"/>
      <c r="Q2357" s="25" t="s">
        <v>1719</v>
      </c>
      <c r="R2357" s="25" t="s">
        <v>1719</v>
      </c>
      <c r="S2357" s="48" t="s">
        <v>1706</v>
      </c>
    </row>
    <row r="2358" spans="1:19" x14ac:dyDescent="0.25">
      <c r="A2358" s="47" t="s">
        <v>1721</v>
      </c>
      <c r="B2358" s="44">
        <v>2</v>
      </c>
      <c r="C2358" s="25" t="s">
        <v>2285</v>
      </c>
      <c r="D2358" s="25" t="s">
        <v>1</v>
      </c>
      <c r="E2358" s="26" t="s">
        <v>2</v>
      </c>
      <c r="F2358" s="26" t="s">
        <v>2</v>
      </c>
      <c r="G2358" s="25" t="s">
        <v>1909</v>
      </c>
      <c r="H2358" s="26">
        <v>45917</v>
      </c>
      <c r="I2358" s="26">
        <v>46204</v>
      </c>
      <c r="J2358" s="25"/>
      <c r="K2358" s="25"/>
      <c r="L2358" s="27">
        <v>0</v>
      </c>
      <c r="M2358" s="26" t="s">
        <v>2</v>
      </c>
      <c r="N2358" s="25" t="str" cm="1">
        <f t="array" ref="N2358">_xlfn.IFS(L2358=100%,"выполнено",L2358=0%,"не выполнено",L2358&gt;0%,"в работе",L2358&lt;100%,"в работе")</f>
        <v>не выполнено</v>
      </c>
      <c r="O2358" s="25"/>
      <c r="P2358" s="25"/>
      <c r="Q2358" s="25" t="s">
        <v>1719</v>
      </c>
      <c r="R2358" s="25" t="s">
        <v>1719</v>
      </c>
      <c r="S2358" s="48" t="s">
        <v>1706</v>
      </c>
    </row>
    <row r="2359" spans="1:19" x14ac:dyDescent="0.25">
      <c r="A2359" s="47" t="s">
        <v>1721</v>
      </c>
      <c r="B2359" s="44">
        <v>3</v>
      </c>
      <c r="C2359" s="25" t="s">
        <v>2286</v>
      </c>
      <c r="D2359" s="25" t="s">
        <v>1</v>
      </c>
      <c r="E2359" s="26" t="s">
        <v>2</v>
      </c>
      <c r="F2359" s="26" t="s">
        <v>2</v>
      </c>
      <c r="G2359" s="25" t="s">
        <v>1888</v>
      </c>
      <c r="H2359" s="26">
        <v>45917</v>
      </c>
      <c r="I2359" s="26">
        <v>46169</v>
      </c>
      <c r="J2359" s="25"/>
      <c r="K2359" s="25"/>
      <c r="L2359" s="27">
        <v>0</v>
      </c>
      <c r="M2359" s="26" t="s">
        <v>2</v>
      </c>
      <c r="N2359" s="25" t="str" cm="1">
        <f t="array" ref="N2359">_xlfn.IFS(L2359=100%,"выполнено",L2359=0%,"не выполнено",L2359&gt;0%,"в работе",L2359&lt;100%,"в работе")</f>
        <v>не выполнено</v>
      </c>
      <c r="O2359" s="25"/>
      <c r="P2359" s="25"/>
      <c r="Q2359" s="25" t="s">
        <v>1719</v>
      </c>
      <c r="R2359" s="25" t="s">
        <v>1719</v>
      </c>
      <c r="S2359" s="48" t="s">
        <v>1706</v>
      </c>
    </row>
    <row r="2360" spans="1:19" x14ac:dyDescent="0.25">
      <c r="A2360" s="47" t="s">
        <v>1721</v>
      </c>
      <c r="B2360" s="44">
        <v>4</v>
      </c>
      <c r="C2360" s="25" t="s">
        <v>2287</v>
      </c>
      <c r="D2360" s="25" t="s">
        <v>1</v>
      </c>
      <c r="E2360" s="26" t="s">
        <v>2</v>
      </c>
      <c r="F2360" s="26" t="s">
        <v>2</v>
      </c>
      <c r="G2360" s="25" t="s">
        <v>1910</v>
      </c>
      <c r="H2360" s="26">
        <v>46093</v>
      </c>
      <c r="I2360" s="26">
        <v>46163</v>
      </c>
      <c r="J2360" s="25"/>
      <c r="K2360" s="25"/>
      <c r="L2360" s="27">
        <v>0</v>
      </c>
      <c r="M2360" s="26" t="s">
        <v>2</v>
      </c>
      <c r="N2360" s="25" t="str" cm="1">
        <f t="array" ref="N2360">_xlfn.IFS(L2360=100%,"выполнено",L2360=0%,"не выполнено",L2360&gt;0%,"в работе",L2360&lt;100%,"в работе")</f>
        <v>не выполнено</v>
      </c>
      <c r="O2360" s="25"/>
      <c r="P2360" s="25"/>
      <c r="Q2360" s="25" t="s">
        <v>1719</v>
      </c>
      <c r="R2360" s="25" t="s">
        <v>1719</v>
      </c>
      <c r="S2360" s="48" t="s">
        <v>1706</v>
      </c>
    </row>
    <row r="2361" spans="1:19" x14ac:dyDescent="0.25">
      <c r="A2361" s="47" t="s">
        <v>1721</v>
      </c>
      <c r="B2361" s="44">
        <v>5</v>
      </c>
      <c r="C2361" s="25" t="s">
        <v>2288</v>
      </c>
      <c r="D2361" s="25" t="s">
        <v>1</v>
      </c>
      <c r="E2361" s="26" t="s">
        <v>2</v>
      </c>
      <c r="F2361" s="26" t="s">
        <v>2</v>
      </c>
      <c r="G2361" s="25" t="s">
        <v>28</v>
      </c>
      <c r="H2361" s="26">
        <v>46139</v>
      </c>
      <c r="I2361" s="26">
        <v>46160</v>
      </c>
      <c r="J2361" s="25" t="s">
        <v>1911</v>
      </c>
      <c r="K2361" s="25"/>
      <c r="L2361" s="27">
        <v>0</v>
      </c>
      <c r="M2361" s="26" t="s">
        <v>2</v>
      </c>
      <c r="N2361" s="25" t="str" cm="1">
        <f t="array" ref="N2361">_xlfn.IFS(L2361=100%,"выполнено",L2361=0%,"не выполнено",L2361&gt;0%,"в работе",L2361&lt;100%,"в работе")</f>
        <v>не выполнено</v>
      </c>
      <c r="O2361" s="25"/>
      <c r="P2361" s="25"/>
      <c r="Q2361" s="25" t="s">
        <v>1696</v>
      </c>
      <c r="R2361" s="25" t="s">
        <v>204</v>
      </c>
      <c r="S2361" s="48" t="s">
        <v>1706</v>
      </c>
    </row>
    <row r="2362" spans="1:19" x14ac:dyDescent="0.25">
      <c r="A2362" s="47" t="s">
        <v>1721</v>
      </c>
      <c r="B2362" s="44">
        <v>5</v>
      </c>
      <c r="C2362" s="25" t="s">
        <v>2289</v>
      </c>
      <c r="D2362" s="25" t="s">
        <v>1</v>
      </c>
      <c r="E2362" s="26" t="s">
        <v>2</v>
      </c>
      <c r="F2362" s="26" t="s">
        <v>2</v>
      </c>
      <c r="G2362" s="25" t="s">
        <v>28</v>
      </c>
      <c r="H2362" s="26">
        <v>46093</v>
      </c>
      <c r="I2362" s="26">
        <v>46114</v>
      </c>
      <c r="J2362" s="25" t="s">
        <v>1912</v>
      </c>
      <c r="K2362" s="25"/>
      <c r="L2362" s="27">
        <v>0</v>
      </c>
      <c r="M2362" s="26" t="s">
        <v>2</v>
      </c>
      <c r="N2362" s="25" t="str" cm="1">
        <f t="array" ref="N2362">_xlfn.IFS(L2362=100%,"выполнено",L2362=0%,"не выполнено",L2362&gt;0%,"в работе",L2362&lt;100%,"в работе")</f>
        <v>не выполнено</v>
      </c>
      <c r="O2362" s="25"/>
      <c r="P2362" s="25"/>
      <c r="Q2362" s="25" t="s">
        <v>1701</v>
      </c>
      <c r="R2362" s="25" t="s">
        <v>1702</v>
      </c>
      <c r="S2362" s="48" t="s">
        <v>1706</v>
      </c>
    </row>
    <row r="2363" spans="1:19" x14ac:dyDescent="0.25">
      <c r="A2363" s="47" t="s">
        <v>1721</v>
      </c>
      <c r="B2363" s="44">
        <v>5</v>
      </c>
      <c r="C2363" s="25" t="s">
        <v>2290</v>
      </c>
      <c r="D2363" s="25" t="s">
        <v>1</v>
      </c>
      <c r="E2363" s="26" t="s">
        <v>2</v>
      </c>
      <c r="F2363" s="26" t="s">
        <v>2</v>
      </c>
      <c r="G2363" s="25" t="s">
        <v>28</v>
      </c>
      <c r="H2363" s="26">
        <v>46132</v>
      </c>
      <c r="I2363" s="26">
        <v>46153</v>
      </c>
      <c r="J2363" s="25" t="s">
        <v>1912</v>
      </c>
      <c r="K2363" s="25"/>
      <c r="L2363" s="27">
        <v>0</v>
      </c>
      <c r="M2363" s="26" t="s">
        <v>2</v>
      </c>
      <c r="N2363" s="25" t="str" cm="1">
        <f t="array" ref="N2363">_xlfn.IFS(L2363=100%,"выполнено",L2363=0%,"не выполнено",L2363&gt;0%,"в работе",L2363&lt;100%,"в работе")</f>
        <v>не выполнено</v>
      </c>
      <c r="O2363" s="25"/>
      <c r="P2363" s="25"/>
      <c r="Q2363" s="25" t="s">
        <v>1698</v>
      </c>
      <c r="R2363" s="25" t="s">
        <v>1699</v>
      </c>
      <c r="S2363" s="48" t="s">
        <v>1706</v>
      </c>
    </row>
    <row r="2364" spans="1:19" x14ac:dyDescent="0.25">
      <c r="A2364" s="47" t="s">
        <v>1721</v>
      </c>
      <c r="B2364" s="44">
        <v>5</v>
      </c>
      <c r="C2364" s="25" t="s">
        <v>2291</v>
      </c>
      <c r="D2364" s="25" t="s">
        <v>1</v>
      </c>
      <c r="E2364" s="26" t="s">
        <v>2</v>
      </c>
      <c r="F2364" s="26" t="s">
        <v>2</v>
      </c>
      <c r="G2364" s="25" t="s">
        <v>106</v>
      </c>
      <c r="H2364" s="26">
        <v>46154</v>
      </c>
      <c r="I2364" s="26">
        <v>46163</v>
      </c>
      <c r="J2364" s="25" t="s">
        <v>1913</v>
      </c>
      <c r="K2364" s="25"/>
      <c r="L2364" s="27">
        <v>0</v>
      </c>
      <c r="M2364" s="26" t="s">
        <v>2</v>
      </c>
      <c r="N2364" s="25" t="str" cm="1">
        <f t="array" ref="N2364">_xlfn.IFS(L2364=100%,"выполнено",L2364=0%,"не выполнено",L2364&gt;0%,"в работе",L2364&lt;100%,"в работе")</f>
        <v>не выполнено</v>
      </c>
      <c r="O2364" s="25"/>
      <c r="P2364" s="25"/>
      <c r="Q2364" s="25" t="s">
        <v>1025</v>
      </c>
      <c r="R2364" s="25" t="s">
        <v>436</v>
      </c>
      <c r="S2364" s="48" t="s">
        <v>1706</v>
      </c>
    </row>
    <row r="2365" spans="1:19" x14ac:dyDescent="0.25">
      <c r="A2365" s="47" t="s">
        <v>1721</v>
      </c>
      <c r="B2365" s="44">
        <v>4</v>
      </c>
      <c r="C2365" s="25" t="s">
        <v>2292</v>
      </c>
      <c r="D2365" s="25" t="s">
        <v>1</v>
      </c>
      <c r="E2365" s="26" t="s">
        <v>2</v>
      </c>
      <c r="F2365" s="26" t="s">
        <v>2</v>
      </c>
      <c r="G2365" s="25" t="s">
        <v>1914</v>
      </c>
      <c r="H2365" s="26">
        <v>45952</v>
      </c>
      <c r="I2365" s="26">
        <v>46169</v>
      </c>
      <c r="J2365" s="25"/>
      <c r="K2365" s="25"/>
      <c r="L2365" s="27">
        <v>0</v>
      </c>
      <c r="M2365" s="26" t="s">
        <v>2</v>
      </c>
      <c r="N2365" s="25" t="str" cm="1">
        <f t="array" ref="N2365">_xlfn.IFS(L2365=100%,"выполнено",L2365=0%,"не выполнено",L2365&gt;0%,"в работе",L2365&lt;100%,"в работе")</f>
        <v>не выполнено</v>
      </c>
      <c r="O2365" s="25"/>
      <c r="P2365" s="25"/>
      <c r="Q2365" s="25" t="s">
        <v>1719</v>
      </c>
      <c r="R2365" s="25" t="s">
        <v>1719</v>
      </c>
      <c r="S2365" s="48" t="s">
        <v>1706</v>
      </c>
    </row>
    <row r="2366" spans="1:19" x14ac:dyDescent="0.25">
      <c r="A2366" s="47" t="s">
        <v>1721</v>
      </c>
      <c r="B2366" s="44">
        <v>5</v>
      </c>
      <c r="C2366" s="25" t="s">
        <v>2293</v>
      </c>
      <c r="D2366" s="25" t="s">
        <v>1</v>
      </c>
      <c r="E2366" s="26" t="s">
        <v>2</v>
      </c>
      <c r="F2366" s="26" t="s">
        <v>2</v>
      </c>
      <c r="G2366" s="25" t="s">
        <v>122</v>
      </c>
      <c r="H2366" s="26">
        <v>46079</v>
      </c>
      <c r="I2366" s="26">
        <v>46143</v>
      </c>
      <c r="J2366" s="25" t="s">
        <v>1915</v>
      </c>
      <c r="K2366" s="25"/>
      <c r="L2366" s="27">
        <v>0</v>
      </c>
      <c r="M2366" s="26" t="s">
        <v>2</v>
      </c>
      <c r="N2366" s="25" t="str" cm="1">
        <f t="array" ref="N2366">_xlfn.IFS(L2366=100%,"выполнено",L2366=0%,"не выполнено",L2366&gt;0%,"в работе",L2366&lt;100%,"в работе")</f>
        <v>не выполнено</v>
      </c>
      <c r="O2366" s="25"/>
      <c r="P2366" s="25"/>
      <c r="Q2366" s="25" t="s">
        <v>991</v>
      </c>
      <c r="R2366" s="25" t="s">
        <v>1697</v>
      </c>
      <c r="S2366" s="48" t="s">
        <v>1706</v>
      </c>
    </row>
    <row r="2367" spans="1:19" x14ac:dyDescent="0.25">
      <c r="A2367" s="47" t="s">
        <v>1721</v>
      </c>
      <c r="B2367" s="44">
        <v>5</v>
      </c>
      <c r="C2367" s="25" t="s">
        <v>2294</v>
      </c>
      <c r="D2367" s="25" t="s">
        <v>1</v>
      </c>
      <c r="E2367" s="26" t="s">
        <v>2</v>
      </c>
      <c r="F2367" s="26" t="s">
        <v>2</v>
      </c>
      <c r="G2367" s="25" t="s">
        <v>41</v>
      </c>
      <c r="H2367" s="26">
        <v>46101</v>
      </c>
      <c r="I2367" s="26">
        <v>46136</v>
      </c>
      <c r="J2367" s="25" t="s">
        <v>1911</v>
      </c>
      <c r="K2367" s="25"/>
      <c r="L2367" s="27">
        <v>0</v>
      </c>
      <c r="M2367" s="26" t="s">
        <v>2</v>
      </c>
      <c r="N2367" s="25" t="str" cm="1">
        <f t="array" ref="N2367">_xlfn.IFS(L2367=100%,"выполнено",L2367=0%,"не выполнено",L2367&gt;0%,"в работе",L2367&lt;100%,"в работе")</f>
        <v>не выполнено</v>
      </c>
      <c r="O2367" s="25"/>
      <c r="P2367" s="25"/>
      <c r="Q2367" s="25" t="s">
        <v>1696</v>
      </c>
      <c r="R2367" s="25" t="s">
        <v>204</v>
      </c>
      <c r="S2367" s="48" t="s">
        <v>1706</v>
      </c>
    </row>
    <row r="2368" spans="1:19" x14ac:dyDescent="0.25">
      <c r="A2368" s="47" t="s">
        <v>1721</v>
      </c>
      <c r="B2368" s="44">
        <v>5</v>
      </c>
      <c r="C2368" s="25" t="s">
        <v>2295</v>
      </c>
      <c r="D2368" s="25" t="s">
        <v>1</v>
      </c>
      <c r="E2368" s="26" t="s">
        <v>2</v>
      </c>
      <c r="F2368" s="26" t="s">
        <v>2</v>
      </c>
      <c r="G2368" s="25" t="s">
        <v>41</v>
      </c>
      <c r="H2368" s="26">
        <v>46066</v>
      </c>
      <c r="I2368" s="26">
        <v>46100</v>
      </c>
      <c r="J2368" s="25" t="s">
        <v>1916</v>
      </c>
      <c r="K2368" s="25"/>
      <c r="L2368" s="27">
        <v>0</v>
      </c>
      <c r="M2368" s="26" t="s">
        <v>2</v>
      </c>
      <c r="N2368" s="25" t="str" cm="1">
        <f t="array" ref="N2368">_xlfn.IFS(L2368=100%,"выполнено",L2368=0%,"не выполнено",L2368&gt;0%,"в работе",L2368&lt;100%,"в работе")</f>
        <v>не выполнено</v>
      </c>
      <c r="O2368" s="25"/>
      <c r="P2368" s="25"/>
      <c r="Q2368" s="25" t="s">
        <v>1013</v>
      </c>
      <c r="R2368" s="25" t="s">
        <v>1702</v>
      </c>
      <c r="S2368" s="48" t="s">
        <v>1706</v>
      </c>
    </row>
    <row r="2369" spans="1:19" x14ac:dyDescent="0.25">
      <c r="A2369" s="47" t="s">
        <v>1721</v>
      </c>
      <c r="B2369" s="44">
        <v>5</v>
      </c>
      <c r="C2369" s="25" t="s">
        <v>2296</v>
      </c>
      <c r="D2369" s="25" t="s">
        <v>1</v>
      </c>
      <c r="E2369" s="26" t="s">
        <v>2</v>
      </c>
      <c r="F2369" s="26" t="s">
        <v>2</v>
      </c>
      <c r="G2369" s="25" t="s">
        <v>41</v>
      </c>
      <c r="H2369" s="26">
        <v>46094</v>
      </c>
      <c r="I2369" s="26">
        <v>46129</v>
      </c>
      <c r="J2369" s="25" t="s">
        <v>1917</v>
      </c>
      <c r="K2369" s="25"/>
      <c r="L2369" s="27">
        <v>0</v>
      </c>
      <c r="M2369" s="26" t="s">
        <v>2</v>
      </c>
      <c r="N2369" s="25" t="str" cm="1">
        <f t="array" ref="N2369">_xlfn.IFS(L2369=100%,"выполнено",L2369=0%,"не выполнено",L2369&gt;0%,"в работе",L2369&lt;100%,"в работе")</f>
        <v>не выполнено</v>
      </c>
      <c r="O2369" s="25"/>
      <c r="P2369" s="25"/>
      <c r="Q2369" s="25" t="s">
        <v>1698</v>
      </c>
      <c r="R2369" s="25" t="s">
        <v>1699</v>
      </c>
      <c r="S2369" s="48" t="s">
        <v>1706</v>
      </c>
    </row>
    <row r="2370" spans="1:19" x14ac:dyDescent="0.25">
      <c r="A2370" s="47" t="s">
        <v>1721</v>
      </c>
      <c r="B2370" s="44">
        <v>5</v>
      </c>
      <c r="C2370" s="25" t="s">
        <v>2297</v>
      </c>
      <c r="D2370" s="25" t="s">
        <v>1</v>
      </c>
      <c r="E2370" s="26" t="s">
        <v>2</v>
      </c>
      <c r="F2370" s="26" t="s">
        <v>2</v>
      </c>
      <c r="G2370" s="25" t="s">
        <v>27</v>
      </c>
      <c r="H2370" s="26">
        <v>46066</v>
      </c>
      <c r="I2370" s="26">
        <v>46093</v>
      </c>
      <c r="J2370" s="25" t="s">
        <v>1918</v>
      </c>
      <c r="K2370" s="25"/>
      <c r="L2370" s="27">
        <v>0</v>
      </c>
      <c r="M2370" s="26" t="s">
        <v>2</v>
      </c>
      <c r="N2370" s="25" t="str" cm="1">
        <f t="array" ref="N2370">_xlfn.IFS(L2370=100%,"выполнено",L2370=0%,"не выполнено",L2370&gt;0%,"в работе",L2370&lt;100%,"в работе")</f>
        <v>не выполнено</v>
      </c>
      <c r="O2370" s="25"/>
      <c r="P2370" s="25"/>
      <c r="Q2370" s="25" t="s">
        <v>1698</v>
      </c>
      <c r="R2370" s="25" t="s">
        <v>1699</v>
      </c>
      <c r="S2370" s="48" t="s">
        <v>1706</v>
      </c>
    </row>
    <row r="2371" spans="1:19" x14ac:dyDescent="0.25">
      <c r="A2371" s="47" t="s">
        <v>1721</v>
      </c>
      <c r="B2371" s="44">
        <v>5</v>
      </c>
      <c r="C2371" s="25" t="s">
        <v>2298</v>
      </c>
      <c r="D2371" s="25" t="s">
        <v>1</v>
      </c>
      <c r="E2371" s="26" t="s">
        <v>2</v>
      </c>
      <c r="F2371" s="26" t="s">
        <v>2</v>
      </c>
      <c r="G2371" s="25" t="s">
        <v>67</v>
      </c>
      <c r="H2371" s="26">
        <v>46065</v>
      </c>
      <c r="I2371" s="26">
        <v>46078</v>
      </c>
      <c r="J2371" s="25" t="s">
        <v>1919</v>
      </c>
      <c r="K2371" s="25"/>
      <c r="L2371" s="27">
        <v>0</v>
      </c>
      <c r="M2371" s="26" t="s">
        <v>2</v>
      </c>
      <c r="N2371" s="25" t="str" cm="1">
        <f t="array" ref="N2371">_xlfn.IFS(L2371=100%,"выполнено",L2371=0%,"не выполнено",L2371&gt;0%,"в работе",L2371&lt;100%,"в работе")</f>
        <v>не выполнено</v>
      </c>
      <c r="O2371" s="25"/>
      <c r="P2371" s="25"/>
      <c r="Q2371" s="25" t="s">
        <v>1696</v>
      </c>
      <c r="R2371" s="25" t="s">
        <v>204</v>
      </c>
      <c r="S2371" s="48" t="s">
        <v>1706</v>
      </c>
    </row>
    <row r="2372" spans="1:19" x14ac:dyDescent="0.25">
      <c r="A2372" s="47" t="s">
        <v>1721</v>
      </c>
      <c r="B2372" s="44">
        <v>5</v>
      </c>
      <c r="C2372" s="25" t="s">
        <v>2299</v>
      </c>
      <c r="D2372" s="25" t="s">
        <v>1</v>
      </c>
      <c r="E2372" s="26" t="s">
        <v>2</v>
      </c>
      <c r="F2372" s="26" t="s">
        <v>2</v>
      </c>
      <c r="G2372" s="25" t="s">
        <v>67</v>
      </c>
      <c r="H2372" s="26">
        <v>46070</v>
      </c>
      <c r="I2372" s="26">
        <v>46083</v>
      </c>
      <c r="J2372" s="25" t="s">
        <v>1919</v>
      </c>
      <c r="K2372" s="25"/>
      <c r="L2372" s="27">
        <v>0</v>
      </c>
      <c r="M2372" s="26" t="s">
        <v>2</v>
      </c>
      <c r="N2372" s="25" t="str" cm="1">
        <f t="array" ref="N2372">_xlfn.IFS(L2372=100%,"выполнено",L2372=0%,"не выполнено",L2372&gt;0%,"в работе",L2372&lt;100%,"в работе")</f>
        <v>не выполнено</v>
      </c>
      <c r="O2372" s="25"/>
      <c r="P2372" s="25"/>
      <c r="Q2372" s="25" t="s">
        <v>1696</v>
      </c>
      <c r="R2372" s="25" t="s">
        <v>204</v>
      </c>
      <c r="S2372" s="48" t="s">
        <v>1706</v>
      </c>
    </row>
    <row r="2373" spans="1:19" x14ac:dyDescent="0.25">
      <c r="A2373" s="47" t="s">
        <v>1721</v>
      </c>
      <c r="B2373" s="44">
        <v>5</v>
      </c>
      <c r="C2373" s="25" t="s">
        <v>2300</v>
      </c>
      <c r="D2373" s="25" t="s">
        <v>1</v>
      </c>
      <c r="E2373" s="26" t="s">
        <v>2</v>
      </c>
      <c r="F2373" s="26" t="s">
        <v>2</v>
      </c>
      <c r="G2373" s="25" t="s">
        <v>28</v>
      </c>
      <c r="H2373" s="26">
        <v>46118</v>
      </c>
      <c r="I2373" s="26">
        <v>46136</v>
      </c>
      <c r="J2373" s="25" t="s">
        <v>1919</v>
      </c>
      <c r="K2373" s="25"/>
      <c r="L2373" s="27">
        <v>0</v>
      </c>
      <c r="M2373" s="26" t="s">
        <v>2</v>
      </c>
      <c r="N2373" s="25" t="str" cm="1">
        <f t="array" ref="N2373">_xlfn.IFS(L2373=100%,"выполнено",L2373=0%,"не выполнено",L2373&gt;0%,"в работе",L2373&lt;100%,"в работе")</f>
        <v>не выполнено</v>
      </c>
      <c r="O2373" s="25"/>
      <c r="P2373" s="25"/>
      <c r="Q2373" s="25" t="s">
        <v>1696</v>
      </c>
      <c r="R2373" s="25" t="s">
        <v>204</v>
      </c>
      <c r="S2373" s="48" t="s">
        <v>1706</v>
      </c>
    </row>
    <row r="2374" spans="1:19" x14ac:dyDescent="0.25">
      <c r="A2374" s="47" t="s">
        <v>1721</v>
      </c>
      <c r="B2374" s="44">
        <v>5</v>
      </c>
      <c r="C2374" s="25" t="s">
        <v>2301</v>
      </c>
      <c r="D2374" s="25" t="s">
        <v>1</v>
      </c>
      <c r="E2374" s="26" t="s">
        <v>2</v>
      </c>
      <c r="F2374" s="26" t="s">
        <v>2</v>
      </c>
      <c r="G2374" s="25" t="s">
        <v>67</v>
      </c>
      <c r="H2374" s="26">
        <v>46020</v>
      </c>
      <c r="I2374" s="26">
        <v>46036</v>
      </c>
      <c r="J2374" s="25" t="s">
        <v>1919</v>
      </c>
      <c r="K2374" s="25"/>
      <c r="L2374" s="27">
        <v>0</v>
      </c>
      <c r="M2374" s="26" t="s">
        <v>2</v>
      </c>
      <c r="N2374" s="25" t="str" cm="1">
        <f t="array" ref="N2374">_xlfn.IFS(L2374=100%,"выполнено",L2374=0%,"не выполнено",L2374&gt;0%,"в работе",L2374&lt;100%,"в работе")</f>
        <v>не выполнено</v>
      </c>
      <c r="O2374" s="25"/>
      <c r="P2374" s="25"/>
      <c r="Q2374" s="25" t="s">
        <v>1696</v>
      </c>
      <c r="R2374" s="25" t="s">
        <v>204</v>
      </c>
      <c r="S2374" s="48" t="s">
        <v>1706</v>
      </c>
    </row>
    <row r="2375" spans="1:19" x14ac:dyDescent="0.25">
      <c r="A2375" s="47" t="s">
        <v>1721</v>
      </c>
      <c r="B2375" s="44">
        <v>5</v>
      </c>
      <c r="C2375" s="25" t="s">
        <v>2302</v>
      </c>
      <c r="D2375" s="25" t="s">
        <v>1</v>
      </c>
      <c r="E2375" s="26" t="s">
        <v>2</v>
      </c>
      <c r="F2375" s="26" t="s">
        <v>2</v>
      </c>
      <c r="G2375" s="25" t="s">
        <v>67</v>
      </c>
      <c r="H2375" s="26">
        <v>46100</v>
      </c>
      <c r="I2375" s="26">
        <v>46114</v>
      </c>
      <c r="J2375" s="25" t="s">
        <v>1919</v>
      </c>
      <c r="K2375" s="25"/>
      <c r="L2375" s="27">
        <v>0</v>
      </c>
      <c r="M2375" s="26" t="s">
        <v>2</v>
      </c>
      <c r="N2375" s="25" t="str" cm="1">
        <f t="array" ref="N2375">_xlfn.IFS(L2375=100%,"выполнено",L2375=0%,"не выполнено",L2375&gt;0%,"в работе",L2375&lt;100%,"в работе")</f>
        <v>не выполнено</v>
      </c>
      <c r="O2375" s="25"/>
      <c r="P2375" s="25"/>
      <c r="Q2375" s="25" t="s">
        <v>1696</v>
      </c>
      <c r="R2375" s="25" t="s">
        <v>204</v>
      </c>
      <c r="S2375" s="48" t="s">
        <v>1706</v>
      </c>
    </row>
    <row r="2376" spans="1:19" x14ac:dyDescent="0.25">
      <c r="A2376" s="47" t="s">
        <v>1721</v>
      </c>
      <c r="B2376" s="44">
        <v>5</v>
      </c>
      <c r="C2376" s="25" t="s">
        <v>2303</v>
      </c>
      <c r="D2376" s="25" t="s">
        <v>1</v>
      </c>
      <c r="E2376" s="26" t="s">
        <v>2</v>
      </c>
      <c r="F2376" s="26" t="s">
        <v>2</v>
      </c>
      <c r="G2376" s="25" t="s">
        <v>67</v>
      </c>
      <c r="H2376" s="26">
        <v>46087</v>
      </c>
      <c r="I2376" s="26">
        <v>46100</v>
      </c>
      <c r="J2376" s="25" t="s">
        <v>1911</v>
      </c>
      <c r="K2376" s="25"/>
      <c r="L2376" s="27">
        <v>0</v>
      </c>
      <c r="M2376" s="26" t="s">
        <v>2</v>
      </c>
      <c r="N2376" s="25" t="str" cm="1">
        <f t="array" ref="N2376">_xlfn.IFS(L2376=100%,"выполнено",L2376=0%,"не выполнено",L2376&gt;0%,"в работе",L2376&lt;100%,"в работе")</f>
        <v>не выполнено</v>
      </c>
      <c r="O2376" s="25"/>
      <c r="P2376" s="25"/>
      <c r="Q2376" s="25" t="s">
        <v>1696</v>
      </c>
      <c r="R2376" s="25" t="s">
        <v>204</v>
      </c>
      <c r="S2376" s="48" t="s">
        <v>1706</v>
      </c>
    </row>
    <row r="2377" spans="1:19" x14ac:dyDescent="0.25">
      <c r="A2377" s="47" t="s">
        <v>1721</v>
      </c>
      <c r="B2377" s="44">
        <v>5</v>
      </c>
      <c r="C2377" s="25" t="s">
        <v>2304</v>
      </c>
      <c r="D2377" s="25" t="s">
        <v>1</v>
      </c>
      <c r="E2377" s="26" t="s">
        <v>2</v>
      </c>
      <c r="F2377" s="26" t="s">
        <v>2</v>
      </c>
      <c r="G2377" s="25" t="s">
        <v>41</v>
      </c>
      <c r="H2377" s="26">
        <v>46080</v>
      </c>
      <c r="I2377" s="26">
        <v>46115</v>
      </c>
      <c r="J2377" s="25" t="s">
        <v>1911</v>
      </c>
      <c r="K2377" s="25"/>
      <c r="L2377" s="27">
        <v>0</v>
      </c>
      <c r="M2377" s="26" t="s">
        <v>2</v>
      </c>
      <c r="N2377" s="25" t="str" cm="1">
        <f t="array" ref="N2377">_xlfn.IFS(L2377=100%,"выполнено",L2377=0%,"не выполнено",L2377&gt;0%,"в работе",L2377&lt;100%,"в работе")</f>
        <v>не выполнено</v>
      </c>
      <c r="O2377" s="25"/>
      <c r="P2377" s="25"/>
      <c r="Q2377" s="25" t="s">
        <v>1696</v>
      </c>
      <c r="R2377" s="25" t="s">
        <v>204</v>
      </c>
      <c r="S2377" s="48" t="s">
        <v>1706</v>
      </c>
    </row>
    <row r="2378" spans="1:19" x14ac:dyDescent="0.25">
      <c r="A2378" s="47" t="s">
        <v>1721</v>
      </c>
      <c r="B2378" s="44">
        <v>5</v>
      </c>
      <c r="C2378" s="25" t="s">
        <v>2305</v>
      </c>
      <c r="D2378" s="25" t="s">
        <v>1</v>
      </c>
      <c r="E2378" s="26" t="s">
        <v>2</v>
      </c>
      <c r="F2378" s="26" t="s">
        <v>2</v>
      </c>
      <c r="G2378" s="25" t="s">
        <v>67</v>
      </c>
      <c r="H2378" s="26">
        <v>45952</v>
      </c>
      <c r="I2378" s="26">
        <v>45966</v>
      </c>
      <c r="J2378" s="25" t="s">
        <v>1920</v>
      </c>
      <c r="K2378" s="25"/>
      <c r="L2378" s="27">
        <v>0</v>
      </c>
      <c r="M2378" s="26" t="s">
        <v>2</v>
      </c>
      <c r="N2378" s="25" t="str" cm="1">
        <f t="array" ref="N2378">_xlfn.IFS(L2378=100%,"выполнено",L2378=0%,"не выполнено",L2378&gt;0%,"в работе",L2378&lt;100%,"в работе")</f>
        <v>не выполнено</v>
      </c>
      <c r="O2378" s="25"/>
      <c r="P2378" s="25"/>
      <c r="Q2378" s="25" t="s">
        <v>1696</v>
      </c>
      <c r="R2378" s="25" t="s">
        <v>204</v>
      </c>
      <c r="S2378" s="48" t="s">
        <v>1706</v>
      </c>
    </row>
    <row r="2379" spans="1:19" x14ac:dyDescent="0.25">
      <c r="A2379" s="47" t="s">
        <v>1721</v>
      </c>
      <c r="B2379" s="44">
        <v>5</v>
      </c>
      <c r="C2379" s="25" t="s">
        <v>2306</v>
      </c>
      <c r="D2379" s="25" t="s">
        <v>1</v>
      </c>
      <c r="E2379" s="26" t="s">
        <v>2</v>
      </c>
      <c r="F2379" s="26" t="s">
        <v>2</v>
      </c>
      <c r="G2379" s="25" t="s">
        <v>41</v>
      </c>
      <c r="H2379" s="26">
        <v>46036</v>
      </c>
      <c r="I2379" s="26">
        <v>46070</v>
      </c>
      <c r="J2379" s="25" t="s">
        <v>1911</v>
      </c>
      <c r="K2379" s="25"/>
      <c r="L2379" s="27">
        <v>0</v>
      </c>
      <c r="M2379" s="26" t="s">
        <v>2</v>
      </c>
      <c r="N2379" s="25" t="str" cm="1">
        <f t="array" ref="N2379">_xlfn.IFS(L2379=100%,"выполнено",L2379=0%,"не выполнено",L2379&gt;0%,"в работе",L2379&lt;100%,"в работе")</f>
        <v>не выполнено</v>
      </c>
      <c r="O2379" s="25"/>
      <c r="P2379" s="25"/>
      <c r="Q2379" s="25" t="s">
        <v>1696</v>
      </c>
      <c r="R2379" s="25" t="s">
        <v>204</v>
      </c>
      <c r="S2379" s="48" t="s">
        <v>1706</v>
      </c>
    </row>
    <row r="2380" spans="1:19" x14ac:dyDescent="0.25">
      <c r="A2380" s="47" t="s">
        <v>1721</v>
      </c>
      <c r="B2380" s="44">
        <v>5</v>
      </c>
      <c r="C2380" s="25" t="s">
        <v>2307</v>
      </c>
      <c r="D2380" s="25" t="s">
        <v>1</v>
      </c>
      <c r="E2380" s="26" t="s">
        <v>2</v>
      </c>
      <c r="F2380" s="26" t="s">
        <v>2</v>
      </c>
      <c r="G2380" s="25" t="s">
        <v>170</v>
      </c>
      <c r="H2380" s="26">
        <v>46146</v>
      </c>
      <c r="I2380" s="26">
        <v>46169</v>
      </c>
      <c r="J2380" s="25" t="s">
        <v>1913</v>
      </c>
      <c r="K2380" s="25"/>
      <c r="L2380" s="27">
        <v>0</v>
      </c>
      <c r="M2380" s="26" t="s">
        <v>2</v>
      </c>
      <c r="N2380" s="25" t="str" cm="1">
        <f t="array" ref="N2380">_xlfn.IFS(L2380=100%,"выполнено",L2380=0%,"не выполнено",L2380&gt;0%,"в работе",L2380&lt;100%,"в работе")</f>
        <v>не выполнено</v>
      </c>
      <c r="O2380" s="25"/>
      <c r="P2380" s="25"/>
      <c r="Q2380" s="25" t="s">
        <v>1025</v>
      </c>
      <c r="R2380" s="25" t="s">
        <v>436</v>
      </c>
      <c r="S2380" s="48" t="s">
        <v>1706</v>
      </c>
    </row>
    <row r="2381" spans="1:19" x14ac:dyDescent="0.25">
      <c r="A2381" s="47" t="s">
        <v>1721</v>
      </c>
      <c r="B2381" s="44">
        <v>4</v>
      </c>
      <c r="C2381" s="25" t="s">
        <v>2308</v>
      </c>
      <c r="D2381" s="25" t="s">
        <v>1</v>
      </c>
      <c r="E2381" s="26" t="s">
        <v>2</v>
      </c>
      <c r="F2381" s="26" t="s">
        <v>2</v>
      </c>
      <c r="G2381" s="25" t="s">
        <v>795</v>
      </c>
      <c r="H2381" s="26">
        <v>45917</v>
      </c>
      <c r="I2381" s="26">
        <v>46023</v>
      </c>
      <c r="J2381" s="25"/>
      <c r="K2381" s="25"/>
      <c r="L2381" s="27">
        <v>0</v>
      </c>
      <c r="M2381" s="26" t="s">
        <v>2</v>
      </c>
      <c r="N2381" s="25" t="str" cm="1">
        <f t="array" ref="N2381">_xlfn.IFS(L2381=100%,"выполнено",L2381=0%,"не выполнено",L2381&gt;0%,"в работе",L2381&lt;100%,"в работе")</f>
        <v>не выполнено</v>
      </c>
      <c r="O2381" s="25"/>
      <c r="P2381" s="25"/>
      <c r="Q2381" s="25" t="s">
        <v>1719</v>
      </c>
      <c r="R2381" s="25" t="s">
        <v>1719</v>
      </c>
      <c r="S2381" s="48" t="s">
        <v>1706</v>
      </c>
    </row>
    <row r="2382" spans="1:19" x14ac:dyDescent="0.25">
      <c r="A2382" s="47" t="s">
        <v>1721</v>
      </c>
      <c r="B2382" s="44">
        <v>5</v>
      </c>
      <c r="C2382" s="25" t="s">
        <v>2309</v>
      </c>
      <c r="D2382" s="25" t="s">
        <v>1</v>
      </c>
      <c r="E2382" s="26" t="s">
        <v>2</v>
      </c>
      <c r="F2382" s="26" t="s">
        <v>2</v>
      </c>
      <c r="G2382" s="25" t="s">
        <v>77</v>
      </c>
      <c r="H2382" s="26">
        <v>45917</v>
      </c>
      <c r="I2382" s="26">
        <v>45925</v>
      </c>
      <c r="J2382" s="25" t="s">
        <v>1921</v>
      </c>
      <c r="K2382" s="25"/>
      <c r="L2382" s="27">
        <v>0</v>
      </c>
      <c r="M2382" s="26" t="s">
        <v>2</v>
      </c>
      <c r="N2382" s="25" t="str" cm="1">
        <f t="array" ref="N2382">_xlfn.IFS(L2382=100%,"выполнено",L2382=0%,"не выполнено",L2382&gt;0%,"в работе",L2382&lt;100%,"в работе")</f>
        <v>не выполнено</v>
      </c>
      <c r="O2382" s="25"/>
      <c r="P2382" s="25"/>
      <c r="Q2382" s="25" t="s">
        <v>1698</v>
      </c>
      <c r="R2382" s="25" t="s">
        <v>1699</v>
      </c>
      <c r="S2382" s="48" t="s">
        <v>1706</v>
      </c>
    </row>
    <row r="2383" spans="1:19" x14ac:dyDescent="0.25">
      <c r="A2383" s="47" t="s">
        <v>1721</v>
      </c>
      <c r="B2383" s="44">
        <v>5</v>
      </c>
      <c r="C2383" s="25" t="s">
        <v>2310</v>
      </c>
      <c r="D2383" s="25" t="s">
        <v>1</v>
      </c>
      <c r="E2383" s="26" t="s">
        <v>2</v>
      </c>
      <c r="F2383" s="26" t="s">
        <v>2</v>
      </c>
      <c r="G2383" s="25" t="s">
        <v>77</v>
      </c>
      <c r="H2383" s="26">
        <v>46010</v>
      </c>
      <c r="I2383" s="26">
        <v>46020</v>
      </c>
      <c r="J2383" s="25" t="s">
        <v>1922</v>
      </c>
      <c r="K2383" s="25"/>
      <c r="L2383" s="27">
        <v>0</v>
      </c>
      <c r="M2383" s="26" t="s">
        <v>2</v>
      </c>
      <c r="N2383" s="25" t="str" cm="1">
        <f t="array" ref="N2383">_xlfn.IFS(L2383=100%,"выполнено",L2383=0%,"не выполнено",L2383&gt;0%,"в работе",L2383&lt;100%,"в работе")</f>
        <v>не выполнено</v>
      </c>
      <c r="O2383" s="25"/>
      <c r="P2383" s="25"/>
      <c r="Q2383" s="25" t="s">
        <v>1700</v>
      </c>
      <c r="R2383" s="25" t="s">
        <v>291</v>
      </c>
      <c r="S2383" s="48" t="s">
        <v>1706</v>
      </c>
    </row>
    <row r="2384" spans="1:19" x14ac:dyDescent="0.25">
      <c r="A2384" s="47" t="s">
        <v>1721</v>
      </c>
      <c r="B2384" s="44">
        <v>5</v>
      </c>
      <c r="C2384" s="25" t="s">
        <v>2311</v>
      </c>
      <c r="D2384" s="25" t="s">
        <v>1</v>
      </c>
      <c r="E2384" s="26" t="s">
        <v>2</v>
      </c>
      <c r="F2384" s="26" t="s">
        <v>2</v>
      </c>
      <c r="G2384" s="25" t="s">
        <v>33</v>
      </c>
      <c r="H2384" s="26">
        <v>46020</v>
      </c>
      <c r="I2384" s="26">
        <v>46023</v>
      </c>
      <c r="J2384" s="25" t="s">
        <v>1913</v>
      </c>
      <c r="K2384" s="25"/>
      <c r="L2384" s="27">
        <v>0</v>
      </c>
      <c r="M2384" s="26" t="s">
        <v>2</v>
      </c>
      <c r="N2384" s="25" t="str" cm="1">
        <f t="array" ref="N2384">_xlfn.IFS(L2384=100%,"выполнено",L2384=0%,"не выполнено",L2384&gt;0%,"в работе",L2384&lt;100%,"в работе")</f>
        <v>не выполнено</v>
      </c>
      <c r="O2384" s="25"/>
      <c r="P2384" s="25"/>
      <c r="Q2384" s="25" t="s">
        <v>1025</v>
      </c>
      <c r="R2384" s="25" t="s">
        <v>436</v>
      </c>
      <c r="S2384" s="48" t="s">
        <v>1706</v>
      </c>
    </row>
    <row r="2385" spans="1:19" x14ac:dyDescent="0.25">
      <c r="A2385" s="47" t="s">
        <v>1721</v>
      </c>
      <c r="B2385" s="44">
        <v>4</v>
      </c>
      <c r="C2385" s="25" t="s">
        <v>2312</v>
      </c>
      <c r="D2385" s="25" t="s">
        <v>1</v>
      </c>
      <c r="E2385" s="26" t="s">
        <v>2</v>
      </c>
      <c r="F2385" s="26" t="s">
        <v>2</v>
      </c>
      <c r="G2385" s="25" t="s">
        <v>1923</v>
      </c>
      <c r="H2385" s="26">
        <v>45917</v>
      </c>
      <c r="I2385" s="26">
        <v>46038</v>
      </c>
      <c r="J2385" s="25"/>
      <c r="K2385" s="25"/>
      <c r="L2385" s="27">
        <v>0</v>
      </c>
      <c r="M2385" s="26" t="s">
        <v>2</v>
      </c>
      <c r="N2385" s="25" t="str" cm="1">
        <f t="array" ref="N2385">_xlfn.IFS(L2385=100%,"выполнено",L2385=0%,"не выполнено",L2385&gt;0%,"в работе",L2385&lt;100%,"в работе")</f>
        <v>не выполнено</v>
      </c>
      <c r="O2385" s="25"/>
      <c r="P2385" s="25"/>
      <c r="Q2385" s="25" t="s">
        <v>1719</v>
      </c>
      <c r="R2385" s="25" t="s">
        <v>1719</v>
      </c>
      <c r="S2385" s="48" t="s">
        <v>1706</v>
      </c>
    </row>
    <row r="2386" spans="1:19" x14ac:dyDescent="0.25">
      <c r="A2386" s="47" t="s">
        <v>1721</v>
      </c>
      <c r="B2386" s="44">
        <v>5</v>
      </c>
      <c r="C2386" s="25" t="s">
        <v>2313</v>
      </c>
      <c r="D2386" s="25" t="s">
        <v>1</v>
      </c>
      <c r="E2386" s="26" t="s">
        <v>2</v>
      </c>
      <c r="F2386" s="26" t="s">
        <v>2</v>
      </c>
      <c r="G2386" s="25" t="s">
        <v>27</v>
      </c>
      <c r="H2386" s="26">
        <v>45917</v>
      </c>
      <c r="I2386" s="26">
        <v>45944</v>
      </c>
      <c r="J2386" s="25" t="s">
        <v>1921</v>
      </c>
      <c r="K2386" s="25"/>
      <c r="L2386" s="27">
        <v>0</v>
      </c>
      <c r="M2386" s="26" t="s">
        <v>2</v>
      </c>
      <c r="N2386" s="25" t="str" cm="1">
        <f t="array" ref="N2386">_xlfn.IFS(L2386=100%,"выполнено",L2386=0%,"не выполнено",L2386&gt;0%,"в работе",L2386&lt;100%,"в работе")</f>
        <v>не выполнено</v>
      </c>
      <c r="O2386" s="25"/>
      <c r="P2386" s="25"/>
      <c r="Q2386" s="25" t="s">
        <v>1698</v>
      </c>
      <c r="R2386" s="25" t="s">
        <v>1699</v>
      </c>
      <c r="S2386" s="48" t="s">
        <v>1706</v>
      </c>
    </row>
    <row r="2387" spans="1:19" x14ac:dyDescent="0.25">
      <c r="A2387" s="47" t="s">
        <v>1721</v>
      </c>
      <c r="B2387" s="44">
        <v>5</v>
      </c>
      <c r="C2387" s="25" t="s">
        <v>2314</v>
      </c>
      <c r="D2387" s="25" t="s">
        <v>1</v>
      </c>
      <c r="E2387" s="26" t="s">
        <v>2</v>
      </c>
      <c r="F2387" s="26" t="s">
        <v>2</v>
      </c>
      <c r="G2387" s="25" t="s">
        <v>77</v>
      </c>
      <c r="H2387" s="26">
        <v>45926</v>
      </c>
      <c r="I2387" s="26">
        <v>45936</v>
      </c>
      <c r="J2387" s="25" t="s">
        <v>1924</v>
      </c>
      <c r="K2387" s="25"/>
      <c r="L2387" s="27">
        <v>0</v>
      </c>
      <c r="M2387" s="26" t="s">
        <v>2</v>
      </c>
      <c r="N2387" s="25" t="str" cm="1">
        <f t="array" ref="N2387">_xlfn.IFS(L2387=100%,"выполнено",L2387=0%,"не выполнено",L2387&gt;0%,"в работе",L2387&lt;100%,"в работе")</f>
        <v>не выполнено</v>
      </c>
      <c r="O2387" s="25"/>
      <c r="P2387" s="25"/>
      <c r="Q2387" s="25" t="s">
        <v>1700</v>
      </c>
      <c r="R2387" s="25" t="s">
        <v>291</v>
      </c>
      <c r="S2387" s="48" t="s">
        <v>1706</v>
      </c>
    </row>
    <row r="2388" spans="1:19" x14ac:dyDescent="0.25">
      <c r="A2388" s="47" t="s">
        <v>1721</v>
      </c>
      <c r="B2388" s="44">
        <v>5</v>
      </c>
      <c r="C2388" s="25" t="s">
        <v>2315</v>
      </c>
      <c r="D2388" s="25" t="s">
        <v>1</v>
      </c>
      <c r="E2388" s="26" t="s">
        <v>2</v>
      </c>
      <c r="F2388" s="26" t="s">
        <v>2</v>
      </c>
      <c r="G2388" s="25" t="s">
        <v>28</v>
      </c>
      <c r="H2388" s="26">
        <v>46010</v>
      </c>
      <c r="I2388" s="26">
        <v>46035</v>
      </c>
      <c r="J2388" s="25" t="s">
        <v>1924</v>
      </c>
      <c r="K2388" s="25"/>
      <c r="L2388" s="27">
        <v>0</v>
      </c>
      <c r="M2388" s="26" t="s">
        <v>2</v>
      </c>
      <c r="N2388" s="25" t="str" cm="1">
        <f t="array" ref="N2388">_xlfn.IFS(L2388=100%,"выполнено",L2388=0%,"не выполнено",L2388&gt;0%,"в работе",L2388&lt;100%,"в работе")</f>
        <v>не выполнено</v>
      </c>
      <c r="O2388" s="25"/>
      <c r="P2388" s="25"/>
      <c r="Q2388" s="25" t="s">
        <v>1700</v>
      </c>
      <c r="R2388" s="25" t="s">
        <v>291</v>
      </c>
      <c r="S2388" s="48" t="s">
        <v>1706</v>
      </c>
    </row>
    <row r="2389" spans="1:19" x14ac:dyDescent="0.25">
      <c r="A2389" s="47" t="s">
        <v>1721</v>
      </c>
      <c r="B2389" s="44">
        <v>5</v>
      </c>
      <c r="C2389" s="25" t="s">
        <v>2316</v>
      </c>
      <c r="D2389" s="25" t="s">
        <v>1</v>
      </c>
      <c r="E2389" s="26" t="s">
        <v>2</v>
      </c>
      <c r="F2389" s="26" t="s">
        <v>2</v>
      </c>
      <c r="G2389" s="25" t="s">
        <v>67</v>
      </c>
      <c r="H2389" s="26">
        <v>46017</v>
      </c>
      <c r="I2389" s="26">
        <v>46035</v>
      </c>
      <c r="J2389" s="25" t="s">
        <v>1924</v>
      </c>
      <c r="K2389" s="25"/>
      <c r="L2389" s="27">
        <v>0</v>
      </c>
      <c r="M2389" s="26" t="s">
        <v>2</v>
      </c>
      <c r="N2389" s="25" t="str" cm="1">
        <f t="array" ref="N2389">_xlfn.IFS(L2389=100%,"выполнено",L2389=0%,"не выполнено",L2389&gt;0%,"в работе",L2389&lt;100%,"в работе")</f>
        <v>не выполнено</v>
      </c>
      <c r="O2389" s="25"/>
      <c r="P2389" s="25"/>
      <c r="Q2389" s="25" t="s">
        <v>1700</v>
      </c>
      <c r="R2389" s="25" t="s">
        <v>291</v>
      </c>
      <c r="S2389" s="48" t="s">
        <v>1706</v>
      </c>
    </row>
    <row r="2390" spans="1:19" x14ac:dyDescent="0.25">
      <c r="A2390" s="47" t="s">
        <v>1721</v>
      </c>
      <c r="B2390" s="44">
        <v>5</v>
      </c>
      <c r="C2390" s="25" t="s">
        <v>2317</v>
      </c>
      <c r="D2390" s="25" t="s">
        <v>1</v>
      </c>
      <c r="E2390" s="26" t="s">
        <v>2</v>
      </c>
      <c r="F2390" s="26" t="s">
        <v>2</v>
      </c>
      <c r="G2390" s="25" t="s">
        <v>73</v>
      </c>
      <c r="H2390" s="26">
        <v>45933</v>
      </c>
      <c r="I2390" s="26">
        <v>45939</v>
      </c>
      <c r="J2390" s="25" t="s">
        <v>1916</v>
      </c>
      <c r="K2390" s="25"/>
      <c r="L2390" s="27">
        <v>0</v>
      </c>
      <c r="M2390" s="26" t="s">
        <v>2</v>
      </c>
      <c r="N2390" s="25" t="str" cm="1">
        <f t="array" ref="N2390">_xlfn.IFS(L2390=100%,"выполнено",L2390=0%,"не выполнено",L2390&gt;0%,"в работе",L2390&lt;100%,"в работе")</f>
        <v>не выполнено</v>
      </c>
      <c r="O2390" s="25"/>
      <c r="P2390" s="25"/>
      <c r="Q2390" s="25" t="s">
        <v>1701</v>
      </c>
      <c r="R2390" s="25" t="s">
        <v>1702</v>
      </c>
      <c r="S2390" s="48" t="s">
        <v>1706</v>
      </c>
    </row>
    <row r="2391" spans="1:19" x14ac:dyDescent="0.25">
      <c r="A2391" s="47" t="s">
        <v>1721</v>
      </c>
      <c r="B2391" s="44">
        <v>5</v>
      </c>
      <c r="C2391" s="25" t="s">
        <v>2318</v>
      </c>
      <c r="D2391" s="25" t="s">
        <v>1</v>
      </c>
      <c r="E2391" s="26" t="s">
        <v>2</v>
      </c>
      <c r="F2391" s="26" t="s">
        <v>2</v>
      </c>
      <c r="G2391" s="25" t="s">
        <v>73</v>
      </c>
      <c r="H2391" s="26">
        <v>45945</v>
      </c>
      <c r="I2391" s="26">
        <v>45951</v>
      </c>
      <c r="J2391" s="25" t="s">
        <v>1920</v>
      </c>
      <c r="K2391" s="25"/>
      <c r="L2391" s="27">
        <v>0</v>
      </c>
      <c r="M2391" s="26" t="s">
        <v>2</v>
      </c>
      <c r="N2391" s="25" t="str" cm="1">
        <f t="array" ref="N2391">_xlfn.IFS(L2391=100%,"выполнено",L2391=0%,"не выполнено",L2391&gt;0%,"в работе",L2391&lt;100%,"в работе")</f>
        <v>не выполнено</v>
      </c>
      <c r="O2391" s="25"/>
      <c r="P2391" s="25"/>
      <c r="Q2391" s="25" t="s">
        <v>1696</v>
      </c>
      <c r="R2391" s="25" t="s">
        <v>204</v>
      </c>
      <c r="S2391" s="48" t="s">
        <v>1706</v>
      </c>
    </row>
    <row r="2392" spans="1:19" x14ac:dyDescent="0.25">
      <c r="A2392" s="47" t="s">
        <v>1721</v>
      </c>
      <c r="B2392" s="44">
        <v>5</v>
      </c>
      <c r="C2392" s="25" t="s">
        <v>2319</v>
      </c>
      <c r="D2392" s="25" t="s">
        <v>1</v>
      </c>
      <c r="E2392" s="26" t="s">
        <v>2</v>
      </c>
      <c r="F2392" s="26" t="s">
        <v>2</v>
      </c>
      <c r="G2392" s="25" t="s">
        <v>28</v>
      </c>
      <c r="H2392" s="26">
        <v>45945</v>
      </c>
      <c r="I2392" s="26">
        <v>45966</v>
      </c>
      <c r="J2392" s="25" t="s">
        <v>1911</v>
      </c>
      <c r="K2392" s="25"/>
      <c r="L2392" s="27">
        <v>0</v>
      </c>
      <c r="M2392" s="26" t="s">
        <v>2</v>
      </c>
      <c r="N2392" s="25" t="str" cm="1">
        <f t="array" ref="N2392">_xlfn.IFS(L2392=100%,"выполнено",L2392=0%,"не выполнено",L2392&gt;0%,"в работе",L2392&lt;100%,"в работе")</f>
        <v>не выполнено</v>
      </c>
      <c r="O2392" s="25"/>
      <c r="P2392" s="25"/>
      <c r="Q2392" s="25" t="s">
        <v>1696</v>
      </c>
      <c r="R2392" s="25" t="s">
        <v>204</v>
      </c>
      <c r="S2392" s="48" t="s">
        <v>1706</v>
      </c>
    </row>
    <row r="2393" spans="1:19" x14ac:dyDescent="0.25">
      <c r="A2393" s="47" t="s">
        <v>1721</v>
      </c>
      <c r="B2393" s="44">
        <v>5</v>
      </c>
      <c r="C2393" s="25" t="s">
        <v>2320</v>
      </c>
      <c r="D2393" s="25" t="s">
        <v>1</v>
      </c>
      <c r="E2393" s="26" t="s">
        <v>2</v>
      </c>
      <c r="F2393" s="26" t="s">
        <v>2</v>
      </c>
      <c r="G2393" s="25" t="s">
        <v>33</v>
      </c>
      <c r="H2393" s="26">
        <v>45933</v>
      </c>
      <c r="I2393" s="26">
        <v>45937</v>
      </c>
      <c r="J2393" s="25" t="s">
        <v>1919</v>
      </c>
      <c r="K2393" s="25"/>
      <c r="L2393" s="27">
        <v>0</v>
      </c>
      <c r="M2393" s="26" t="s">
        <v>2</v>
      </c>
      <c r="N2393" s="25" t="str" cm="1">
        <f t="array" ref="N2393">_xlfn.IFS(L2393=100%,"выполнено",L2393=0%,"не выполнено",L2393&gt;0%,"в работе",L2393&lt;100%,"в работе")</f>
        <v>не выполнено</v>
      </c>
      <c r="O2393" s="25"/>
      <c r="P2393" s="25"/>
      <c r="Q2393" s="25" t="s">
        <v>1696</v>
      </c>
      <c r="R2393" s="25" t="s">
        <v>204</v>
      </c>
      <c r="S2393" s="48" t="s">
        <v>1706</v>
      </c>
    </row>
    <row r="2394" spans="1:19" x14ac:dyDescent="0.25">
      <c r="A2394" s="47" t="s">
        <v>1721</v>
      </c>
      <c r="B2394" s="44">
        <v>5</v>
      </c>
      <c r="C2394" s="25" t="s">
        <v>2321</v>
      </c>
      <c r="D2394" s="25" t="s">
        <v>1</v>
      </c>
      <c r="E2394" s="26" t="s">
        <v>2</v>
      </c>
      <c r="F2394" s="26" t="s">
        <v>2</v>
      </c>
      <c r="G2394" s="25" t="s">
        <v>33</v>
      </c>
      <c r="H2394" s="26">
        <v>45933</v>
      </c>
      <c r="I2394" s="26">
        <v>45937</v>
      </c>
      <c r="J2394" s="25" t="s">
        <v>1911</v>
      </c>
      <c r="K2394" s="25"/>
      <c r="L2394" s="27">
        <v>0</v>
      </c>
      <c r="M2394" s="26" t="s">
        <v>2</v>
      </c>
      <c r="N2394" s="25" t="str" cm="1">
        <f t="array" ref="N2394">_xlfn.IFS(L2394=100%,"выполнено",L2394=0%,"не выполнено",L2394&gt;0%,"в работе",L2394&lt;100%,"в работе")</f>
        <v>не выполнено</v>
      </c>
      <c r="O2394" s="25"/>
      <c r="P2394" s="25"/>
      <c r="Q2394" s="25" t="s">
        <v>1696</v>
      </c>
      <c r="R2394" s="25" t="s">
        <v>204</v>
      </c>
      <c r="S2394" s="48" t="s">
        <v>1706</v>
      </c>
    </row>
    <row r="2395" spans="1:19" x14ac:dyDescent="0.25">
      <c r="A2395" s="47" t="s">
        <v>1721</v>
      </c>
      <c r="B2395" s="44">
        <v>5</v>
      </c>
      <c r="C2395" s="25" t="s">
        <v>2322</v>
      </c>
      <c r="D2395" s="25" t="s">
        <v>1</v>
      </c>
      <c r="E2395" s="26" t="s">
        <v>2</v>
      </c>
      <c r="F2395" s="26" t="s">
        <v>2</v>
      </c>
      <c r="G2395" s="25" t="s">
        <v>67</v>
      </c>
      <c r="H2395" s="26">
        <v>45959</v>
      </c>
      <c r="I2395" s="26">
        <v>45972</v>
      </c>
      <c r="J2395" s="25" t="s">
        <v>1911</v>
      </c>
      <c r="K2395" s="25"/>
      <c r="L2395" s="27">
        <v>0</v>
      </c>
      <c r="M2395" s="26" t="s">
        <v>2</v>
      </c>
      <c r="N2395" s="25" t="str" cm="1">
        <f t="array" ref="N2395">_xlfn.IFS(L2395=100%,"выполнено",L2395=0%,"не выполнено",L2395&gt;0%,"в работе",L2395&lt;100%,"в работе")</f>
        <v>не выполнено</v>
      </c>
      <c r="O2395" s="25"/>
      <c r="P2395" s="25"/>
      <c r="Q2395" s="25" t="s">
        <v>1696</v>
      </c>
      <c r="R2395" s="25" t="s">
        <v>204</v>
      </c>
      <c r="S2395" s="48" t="s">
        <v>1706</v>
      </c>
    </row>
    <row r="2396" spans="1:19" x14ac:dyDescent="0.25">
      <c r="A2396" s="47" t="s">
        <v>1721</v>
      </c>
      <c r="B2396" s="44">
        <v>5</v>
      </c>
      <c r="C2396" s="25" t="s">
        <v>2323</v>
      </c>
      <c r="D2396" s="25" t="s">
        <v>1</v>
      </c>
      <c r="E2396" s="26" t="s">
        <v>2</v>
      </c>
      <c r="F2396" s="26" t="s">
        <v>2</v>
      </c>
      <c r="G2396" s="25" t="s">
        <v>52</v>
      </c>
      <c r="H2396" s="26">
        <v>46016</v>
      </c>
      <c r="I2396" s="26">
        <v>46038</v>
      </c>
      <c r="J2396" s="25" t="s">
        <v>1913</v>
      </c>
      <c r="K2396" s="25"/>
      <c r="L2396" s="27">
        <v>0</v>
      </c>
      <c r="M2396" s="26" t="s">
        <v>2</v>
      </c>
      <c r="N2396" s="25" t="str" cm="1">
        <f t="array" ref="N2396">_xlfn.IFS(L2396=100%,"выполнено",L2396=0%,"не выполнено",L2396&gt;0%,"в работе",L2396&lt;100%,"в работе")</f>
        <v>не выполнено</v>
      </c>
      <c r="O2396" s="25"/>
      <c r="P2396" s="25"/>
      <c r="Q2396" s="25" t="s">
        <v>1025</v>
      </c>
      <c r="R2396" s="25" t="s">
        <v>436</v>
      </c>
      <c r="S2396" s="48" t="s">
        <v>1706</v>
      </c>
    </row>
    <row r="2397" spans="1:19" x14ac:dyDescent="0.25">
      <c r="A2397" s="47" t="s">
        <v>1721</v>
      </c>
      <c r="B2397" s="44">
        <v>4</v>
      </c>
      <c r="C2397" s="25" t="s">
        <v>2324</v>
      </c>
      <c r="D2397" s="25" t="s">
        <v>1</v>
      </c>
      <c r="E2397" s="26" t="s">
        <v>2</v>
      </c>
      <c r="F2397" s="26" t="s">
        <v>2</v>
      </c>
      <c r="G2397" s="25" t="s">
        <v>1923</v>
      </c>
      <c r="H2397" s="26">
        <v>45917</v>
      </c>
      <c r="I2397" s="26">
        <v>46038</v>
      </c>
      <c r="J2397" s="25"/>
      <c r="K2397" s="25"/>
      <c r="L2397" s="27">
        <v>0</v>
      </c>
      <c r="M2397" s="26" t="s">
        <v>2</v>
      </c>
      <c r="N2397" s="25" t="str" cm="1">
        <f t="array" ref="N2397">_xlfn.IFS(L2397=100%,"выполнено",L2397=0%,"не выполнено",L2397&gt;0%,"в работе",L2397&lt;100%,"в работе")</f>
        <v>не выполнено</v>
      </c>
      <c r="O2397" s="25"/>
      <c r="P2397" s="25"/>
      <c r="Q2397" s="25" t="s">
        <v>1719</v>
      </c>
      <c r="R2397" s="25" t="s">
        <v>1719</v>
      </c>
      <c r="S2397" s="48" t="s">
        <v>1706</v>
      </c>
    </row>
    <row r="2398" spans="1:19" x14ac:dyDescent="0.25">
      <c r="A2398" s="47" t="s">
        <v>1721</v>
      </c>
      <c r="B2398" s="44">
        <v>5</v>
      </c>
      <c r="C2398" s="25" t="s">
        <v>2325</v>
      </c>
      <c r="D2398" s="25" t="s">
        <v>1</v>
      </c>
      <c r="E2398" s="26" t="s">
        <v>2</v>
      </c>
      <c r="F2398" s="26" t="s">
        <v>2</v>
      </c>
      <c r="G2398" s="25" t="s">
        <v>27</v>
      </c>
      <c r="H2398" s="26">
        <v>45917</v>
      </c>
      <c r="I2398" s="26">
        <v>45944</v>
      </c>
      <c r="J2398" s="25" t="s">
        <v>1921</v>
      </c>
      <c r="K2398" s="25"/>
      <c r="L2398" s="27">
        <v>0</v>
      </c>
      <c r="M2398" s="26" t="s">
        <v>2</v>
      </c>
      <c r="N2398" s="25" t="str" cm="1">
        <f t="array" ref="N2398">_xlfn.IFS(L2398=100%,"выполнено",L2398=0%,"не выполнено",L2398&gt;0%,"в работе",L2398&lt;100%,"в работе")</f>
        <v>не выполнено</v>
      </c>
      <c r="O2398" s="25"/>
      <c r="P2398" s="25"/>
      <c r="Q2398" s="25" t="s">
        <v>1698</v>
      </c>
      <c r="R2398" s="25" t="s">
        <v>1699</v>
      </c>
      <c r="S2398" s="48" t="s">
        <v>1706</v>
      </c>
    </row>
    <row r="2399" spans="1:19" x14ac:dyDescent="0.25">
      <c r="A2399" s="47" t="s">
        <v>1721</v>
      </c>
      <c r="B2399" s="44">
        <v>5</v>
      </c>
      <c r="C2399" s="25" t="s">
        <v>2326</v>
      </c>
      <c r="D2399" s="25" t="s">
        <v>1</v>
      </c>
      <c r="E2399" s="26" t="s">
        <v>2</v>
      </c>
      <c r="F2399" s="26" t="s">
        <v>2</v>
      </c>
      <c r="G2399" s="25" t="s">
        <v>77</v>
      </c>
      <c r="H2399" s="26">
        <v>45924</v>
      </c>
      <c r="I2399" s="26">
        <v>45932</v>
      </c>
      <c r="J2399" s="25" t="s">
        <v>1924</v>
      </c>
      <c r="K2399" s="25"/>
      <c r="L2399" s="27">
        <v>0</v>
      </c>
      <c r="M2399" s="26" t="s">
        <v>2</v>
      </c>
      <c r="N2399" s="25" t="str" cm="1">
        <f t="array" ref="N2399">_xlfn.IFS(L2399=100%,"выполнено",L2399=0%,"не выполнено",L2399&gt;0%,"в работе",L2399&lt;100%,"в работе")</f>
        <v>не выполнено</v>
      </c>
      <c r="O2399" s="25"/>
      <c r="P2399" s="25"/>
      <c r="Q2399" s="25" t="s">
        <v>1700</v>
      </c>
      <c r="R2399" s="25" t="s">
        <v>291</v>
      </c>
      <c r="S2399" s="48" t="s">
        <v>1706</v>
      </c>
    </row>
    <row r="2400" spans="1:19" x14ac:dyDescent="0.25">
      <c r="A2400" s="47" t="s">
        <v>1721</v>
      </c>
      <c r="B2400" s="44">
        <v>5</v>
      </c>
      <c r="C2400" s="25" t="s">
        <v>2327</v>
      </c>
      <c r="D2400" s="25" t="s">
        <v>1</v>
      </c>
      <c r="E2400" s="26" t="s">
        <v>2</v>
      </c>
      <c r="F2400" s="26" t="s">
        <v>2</v>
      </c>
      <c r="G2400" s="25" t="s">
        <v>28</v>
      </c>
      <c r="H2400" s="26">
        <v>46010</v>
      </c>
      <c r="I2400" s="26">
        <v>46035</v>
      </c>
      <c r="J2400" s="25" t="s">
        <v>1924</v>
      </c>
      <c r="K2400" s="25"/>
      <c r="L2400" s="27">
        <v>0</v>
      </c>
      <c r="M2400" s="26" t="s">
        <v>2</v>
      </c>
      <c r="N2400" s="25" t="str" cm="1">
        <f t="array" ref="N2400">_xlfn.IFS(L2400=100%,"выполнено",L2400=0%,"не выполнено",L2400&gt;0%,"в работе",L2400&lt;100%,"в работе")</f>
        <v>не выполнено</v>
      </c>
      <c r="O2400" s="25"/>
      <c r="P2400" s="25"/>
      <c r="Q2400" s="25" t="s">
        <v>1700</v>
      </c>
      <c r="R2400" s="25" t="s">
        <v>291</v>
      </c>
      <c r="S2400" s="48" t="s">
        <v>1706</v>
      </c>
    </row>
    <row r="2401" spans="1:19" x14ac:dyDescent="0.25">
      <c r="A2401" s="47" t="s">
        <v>1721</v>
      </c>
      <c r="B2401" s="44">
        <v>5</v>
      </c>
      <c r="C2401" s="25" t="s">
        <v>2328</v>
      </c>
      <c r="D2401" s="25" t="s">
        <v>1</v>
      </c>
      <c r="E2401" s="26" t="s">
        <v>2</v>
      </c>
      <c r="F2401" s="26" t="s">
        <v>2</v>
      </c>
      <c r="G2401" s="25" t="s">
        <v>67</v>
      </c>
      <c r="H2401" s="26">
        <v>46017</v>
      </c>
      <c r="I2401" s="26">
        <v>46035</v>
      </c>
      <c r="J2401" s="25" t="s">
        <v>1924</v>
      </c>
      <c r="K2401" s="25"/>
      <c r="L2401" s="27">
        <v>0</v>
      </c>
      <c r="M2401" s="26" t="s">
        <v>2</v>
      </c>
      <c r="N2401" s="25" t="str" cm="1">
        <f t="array" ref="N2401">_xlfn.IFS(L2401=100%,"выполнено",L2401=0%,"не выполнено",L2401&gt;0%,"в работе",L2401&lt;100%,"в работе")</f>
        <v>не выполнено</v>
      </c>
      <c r="O2401" s="25"/>
      <c r="P2401" s="25"/>
      <c r="Q2401" s="25" t="s">
        <v>1700</v>
      </c>
      <c r="R2401" s="25" t="s">
        <v>291</v>
      </c>
      <c r="S2401" s="48" t="s">
        <v>1706</v>
      </c>
    </row>
    <row r="2402" spans="1:19" x14ac:dyDescent="0.25">
      <c r="A2402" s="47" t="s">
        <v>1721</v>
      </c>
      <c r="B2402" s="44">
        <v>5</v>
      </c>
      <c r="C2402" s="25" t="s">
        <v>2329</v>
      </c>
      <c r="D2402" s="25" t="s">
        <v>1</v>
      </c>
      <c r="E2402" s="26" t="s">
        <v>2</v>
      </c>
      <c r="F2402" s="26" t="s">
        <v>2</v>
      </c>
      <c r="G2402" s="25" t="s">
        <v>73</v>
      </c>
      <c r="H2402" s="26">
        <v>45930</v>
      </c>
      <c r="I2402" s="26">
        <v>45936</v>
      </c>
      <c r="J2402" s="25" t="s">
        <v>1916</v>
      </c>
      <c r="K2402" s="25"/>
      <c r="L2402" s="27">
        <v>0</v>
      </c>
      <c r="M2402" s="26" t="s">
        <v>2</v>
      </c>
      <c r="N2402" s="25" t="str" cm="1">
        <f t="array" ref="N2402">_xlfn.IFS(L2402=100%,"выполнено",L2402=0%,"не выполнено",L2402&gt;0%,"в работе",L2402&lt;100%,"в работе")</f>
        <v>не выполнено</v>
      </c>
      <c r="O2402" s="25"/>
      <c r="P2402" s="25"/>
      <c r="Q2402" s="25" t="s">
        <v>1701</v>
      </c>
      <c r="R2402" s="25" t="s">
        <v>1702</v>
      </c>
      <c r="S2402" s="48" t="s">
        <v>1706</v>
      </c>
    </row>
    <row r="2403" spans="1:19" x14ac:dyDescent="0.25">
      <c r="A2403" s="47" t="s">
        <v>1721</v>
      </c>
      <c r="B2403" s="44">
        <v>5</v>
      </c>
      <c r="C2403" s="25" t="s">
        <v>2330</v>
      </c>
      <c r="D2403" s="25" t="s">
        <v>1</v>
      </c>
      <c r="E2403" s="26" t="s">
        <v>2</v>
      </c>
      <c r="F2403" s="26" t="s">
        <v>2</v>
      </c>
      <c r="G2403" s="25" t="s">
        <v>73</v>
      </c>
      <c r="H2403" s="26">
        <v>45945</v>
      </c>
      <c r="I2403" s="26">
        <v>45951</v>
      </c>
      <c r="J2403" s="25" t="s">
        <v>1920</v>
      </c>
      <c r="K2403" s="25"/>
      <c r="L2403" s="27">
        <v>0</v>
      </c>
      <c r="M2403" s="26" t="s">
        <v>2</v>
      </c>
      <c r="N2403" s="25" t="str" cm="1">
        <f t="array" ref="N2403">_xlfn.IFS(L2403=100%,"выполнено",L2403=0%,"не выполнено",L2403&gt;0%,"в работе",L2403&lt;100%,"в работе")</f>
        <v>не выполнено</v>
      </c>
      <c r="O2403" s="25"/>
      <c r="P2403" s="25"/>
      <c r="Q2403" s="25" t="s">
        <v>1696</v>
      </c>
      <c r="R2403" s="25" t="s">
        <v>204</v>
      </c>
      <c r="S2403" s="48" t="s">
        <v>1706</v>
      </c>
    </row>
    <row r="2404" spans="1:19" x14ac:dyDescent="0.25">
      <c r="A2404" s="47" t="s">
        <v>1721</v>
      </c>
      <c r="B2404" s="44">
        <v>5</v>
      </c>
      <c r="C2404" s="25" t="s">
        <v>2331</v>
      </c>
      <c r="D2404" s="25" t="s">
        <v>1</v>
      </c>
      <c r="E2404" s="26" t="s">
        <v>2</v>
      </c>
      <c r="F2404" s="26" t="s">
        <v>2</v>
      </c>
      <c r="G2404" s="25" t="s">
        <v>28</v>
      </c>
      <c r="H2404" s="26">
        <v>45945</v>
      </c>
      <c r="I2404" s="26">
        <v>45966</v>
      </c>
      <c r="J2404" s="25" t="s">
        <v>1925</v>
      </c>
      <c r="K2404" s="25"/>
      <c r="L2404" s="27">
        <v>0</v>
      </c>
      <c r="M2404" s="26" t="s">
        <v>2</v>
      </c>
      <c r="N2404" s="25" t="str" cm="1">
        <f t="array" ref="N2404">_xlfn.IFS(L2404=100%,"выполнено",L2404=0%,"не выполнено",L2404&gt;0%,"в работе",L2404&lt;100%,"в работе")</f>
        <v>не выполнено</v>
      </c>
      <c r="O2404" s="25"/>
      <c r="P2404" s="25"/>
      <c r="Q2404" s="25" t="s">
        <v>1696</v>
      </c>
      <c r="R2404" s="25" t="s">
        <v>204</v>
      </c>
      <c r="S2404" s="48" t="s">
        <v>1706</v>
      </c>
    </row>
    <row r="2405" spans="1:19" x14ac:dyDescent="0.25">
      <c r="A2405" s="47" t="s">
        <v>1721</v>
      </c>
      <c r="B2405" s="44">
        <v>5</v>
      </c>
      <c r="C2405" s="25" t="s">
        <v>2332</v>
      </c>
      <c r="D2405" s="25" t="s">
        <v>1</v>
      </c>
      <c r="E2405" s="26" t="s">
        <v>2</v>
      </c>
      <c r="F2405" s="26" t="s">
        <v>2</v>
      </c>
      <c r="G2405" s="25" t="s">
        <v>33</v>
      </c>
      <c r="H2405" s="26">
        <v>45930</v>
      </c>
      <c r="I2405" s="26">
        <v>45932</v>
      </c>
      <c r="J2405" s="25" t="s">
        <v>1919</v>
      </c>
      <c r="K2405" s="25"/>
      <c r="L2405" s="27">
        <v>0</v>
      </c>
      <c r="M2405" s="26" t="s">
        <v>2</v>
      </c>
      <c r="N2405" s="25" t="str" cm="1">
        <f t="array" ref="N2405">_xlfn.IFS(L2405=100%,"выполнено",L2405=0%,"не выполнено",L2405&gt;0%,"в работе",L2405&lt;100%,"в работе")</f>
        <v>не выполнено</v>
      </c>
      <c r="O2405" s="25"/>
      <c r="P2405" s="25"/>
      <c r="Q2405" s="25" t="s">
        <v>1696</v>
      </c>
      <c r="R2405" s="25" t="s">
        <v>204</v>
      </c>
      <c r="S2405" s="48" t="s">
        <v>1706</v>
      </c>
    </row>
    <row r="2406" spans="1:19" x14ac:dyDescent="0.25">
      <c r="A2406" s="47" t="s">
        <v>1721</v>
      </c>
      <c r="B2406" s="44">
        <v>5</v>
      </c>
      <c r="C2406" s="25" t="s">
        <v>2333</v>
      </c>
      <c r="D2406" s="25" t="s">
        <v>1</v>
      </c>
      <c r="E2406" s="26" t="s">
        <v>2</v>
      </c>
      <c r="F2406" s="26" t="s">
        <v>2</v>
      </c>
      <c r="G2406" s="25" t="s">
        <v>33</v>
      </c>
      <c r="H2406" s="26">
        <v>45930</v>
      </c>
      <c r="I2406" s="26">
        <v>45932</v>
      </c>
      <c r="J2406" s="25" t="s">
        <v>1911</v>
      </c>
      <c r="K2406" s="25"/>
      <c r="L2406" s="27">
        <v>0</v>
      </c>
      <c r="M2406" s="26" t="s">
        <v>2</v>
      </c>
      <c r="N2406" s="25" t="str" cm="1">
        <f t="array" ref="N2406">_xlfn.IFS(L2406=100%,"выполнено",L2406=0%,"не выполнено",L2406&gt;0%,"в работе",L2406&lt;100%,"в работе")</f>
        <v>не выполнено</v>
      </c>
      <c r="O2406" s="25"/>
      <c r="P2406" s="25"/>
      <c r="Q2406" s="25" t="s">
        <v>1696</v>
      </c>
      <c r="R2406" s="25" t="s">
        <v>204</v>
      </c>
      <c r="S2406" s="48" t="s">
        <v>1706</v>
      </c>
    </row>
    <row r="2407" spans="1:19" x14ac:dyDescent="0.25">
      <c r="A2407" s="47" t="s">
        <v>1721</v>
      </c>
      <c r="B2407" s="44">
        <v>5</v>
      </c>
      <c r="C2407" s="25" t="s">
        <v>2334</v>
      </c>
      <c r="D2407" s="25" t="s">
        <v>1</v>
      </c>
      <c r="E2407" s="26" t="s">
        <v>2</v>
      </c>
      <c r="F2407" s="26" t="s">
        <v>2</v>
      </c>
      <c r="G2407" s="25" t="s">
        <v>67</v>
      </c>
      <c r="H2407" s="26">
        <v>45959</v>
      </c>
      <c r="I2407" s="26">
        <v>45972</v>
      </c>
      <c r="J2407" s="25" t="s">
        <v>1911</v>
      </c>
      <c r="K2407" s="25"/>
      <c r="L2407" s="27">
        <v>0</v>
      </c>
      <c r="M2407" s="26" t="s">
        <v>2</v>
      </c>
      <c r="N2407" s="25" t="str" cm="1">
        <f t="array" ref="N2407">_xlfn.IFS(L2407=100%,"выполнено",L2407=0%,"не выполнено",L2407&gt;0%,"в работе",L2407&lt;100%,"в работе")</f>
        <v>не выполнено</v>
      </c>
      <c r="O2407" s="25"/>
      <c r="P2407" s="25"/>
      <c r="Q2407" s="25" t="s">
        <v>1696</v>
      </c>
      <c r="R2407" s="25" t="s">
        <v>204</v>
      </c>
      <c r="S2407" s="48" t="s">
        <v>1706</v>
      </c>
    </row>
    <row r="2408" spans="1:19" x14ac:dyDescent="0.25">
      <c r="A2408" s="47" t="s">
        <v>1721</v>
      </c>
      <c r="B2408" s="44">
        <v>5</v>
      </c>
      <c r="C2408" s="25" t="s">
        <v>2335</v>
      </c>
      <c r="D2408" s="25" t="s">
        <v>1</v>
      </c>
      <c r="E2408" s="26" t="s">
        <v>2</v>
      </c>
      <c r="F2408" s="26" t="s">
        <v>2</v>
      </c>
      <c r="G2408" s="25" t="s">
        <v>52</v>
      </c>
      <c r="H2408" s="26">
        <v>46016</v>
      </c>
      <c r="I2408" s="26">
        <v>46038</v>
      </c>
      <c r="J2408" s="25" t="s">
        <v>1913</v>
      </c>
      <c r="K2408" s="25"/>
      <c r="L2408" s="27">
        <v>0</v>
      </c>
      <c r="M2408" s="26" t="s">
        <v>2</v>
      </c>
      <c r="N2408" s="25" t="str" cm="1">
        <f t="array" ref="N2408">_xlfn.IFS(L2408=100%,"выполнено",L2408=0%,"не выполнено",L2408&gt;0%,"в работе",L2408&lt;100%,"в работе")</f>
        <v>не выполнено</v>
      </c>
      <c r="O2408" s="25"/>
      <c r="P2408" s="25"/>
      <c r="Q2408" s="25" t="s">
        <v>1025</v>
      </c>
      <c r="R2408" s="25" t="s">
        <v>436</v>
      </c>
      <c r="S2408" s="48" t="s">
        <v>1706</v>
      </c>
    </row>
    <row r="2409" spans="1:19" x14ac:dyDescent="0.25">
      <c r="A2409" s="47" t="s">
        <v>1721</v>
      </c>
      <c r="B2409" s="44">
        <v>4</v>
      </c>
      <c r="C2409" s="25" t="s">
        <v>2336</v>
      </c>
      <c r="D2409" s="25" t="s">
        <v>1</v>
      </c>
      <c r="E2409" s="26" t="s">
        <v>2</v>
      </c>
      <c r="F2409" s="26" t="s">
        <v>2</v>
      </c>
      <c r="G2409" s="25" t="s">
        <v>1923</v>
      </c>
      <c r="H2409" s="26">
        <v>45917</v>
      </c>
      <c r="I2409" s="26">
        <v>46038</v>
      </c>
      <c r="J2409" s="25"/>
      <c r="K2409" s="25"/>
      <c r="L2409" s="27">
        <v>0</v>
      </c>
      <c r="M2409" s="26" t="s">
        <v>2</v>
      </c>
      <c r="N2409" s="25" t="str" cm="1">
        <f t="array" ref="N2409">_xlfn.IFS(L2409=100%,"выполнено",L2409=0%,"не выполнено",L2409&gt;0%,"в работе",L2409&lt;100%,"в работе")</f>
        <v>не выполнено</v>
      </c>
      <c r="O2409" s="25"/>
      <c r="P2409" s="25"/>
      <c r="Q2409" s="25" t="s">
        <v>1719</v>
      </c>
      <c r="R2409" s="25" t="s">
        <v>1719</v>
      </c>
      <c r="S2409" s="48" t="s">
        <v>1706</v>
      </c>
    </row>
    <row r="2410" spans="1:19" x14ac:dyDescent="0.25">
      <c r="A2410" s="47" t="s">
        <v>1721</v>
      </c>
      <c r="B2410" s="44">
        <v>5</v>
      </c>
      <c r="C2410" s="25" t="s">
        <v>2337</v>
      </c>
      <c r="D2410" s="25" t="s">
        <v>1</v>
      </c>
      <c r="E2410" s="26" t="s">
        <v>2</v>
      </c>
      <c r="F2410" s="26" t="s">
        <v>2</v>
      </c>
      <c r="G2410" s="25" t="s">
        <v>27</v>
      </c>
      <c r="H2410" s="26">
        <v>45917</v>
      </c>
      <c r="I2410" s="26">
        <v>45944</v>
      </c>
      <c r="J2410" s="25" t="s">
        <v>1921</v>
      </c>
      <c r="K2410" s="25"/>
      <c r="L2410" s="27">
        <v>0</v>
      </c>
      <c r="M2410" s="26" t="s">
        <v>2</v>
      </c>
      <c r="N2410" s="25" t="str" cm="1">
        <f t="array" ref="N2410">_xlfn.IFS(L2410=100%,"выполнено",L2410=0%,"не выполнено",L2410&gt;0%,"в работе",L2410&lt;100%,"в работе")</f>
        <v>не выполнено</v>
      </c>
      <c r="O2410" s="25"/>
      <c r="P2410" s="25"/>
      <c r="Q2410" s="25" t="s">
        <v>1698</v>
      </c>
      <c r="R2410" s="25" t="s">
        <v>1699</v>
      </c>
      <c r="S2410" s="48" t="s">
        <v>1706</v>
      </c>
    </row>
    <row r="2411" spans="1:19" x14ac:dyDescent="0.25">
      <c r="A2411" s="47" t="s">
        <v>1721</v>
      </c>
      <c r="B2411" s="44">
        <v>5</v>
      </c>
      <c r="C2411" s="25" t="s">
        <v>2338</v>
      </c>
      <c r="D2411" s="25" t="s">
        <v>1</v>
      </c>
      <c r="E2411" s="26" t="s">
        <v>2</v>
      </c>
      <c r="F2411" s="26" t="s">
        <v>2</v>
      </c>
      <c r="G2411" s="25" t="s">
        <v>77</v>
      </c>
      <c r="H2411" s="26">
        <v>45924</v>
      </c>
      <c r="I2411" s="26">
        <v>45932</v>
      </c>
      <c r="J2411" s="25" t="s">
        <v>1924</v>
      </c>
      <c r="K2411" s="25"/>
      <c r="L2411" s="27">
        <v>0</v>
      </c>
      <c r="M2411" s="26" t="s">
        <v>2</v>
      </c>
      <c r="N2411" s="25" t="str" cm="1">
        <f t="array" ref="N2411">_xlfn.IFS(L2411=100%,"выполнено",L2411=0%,"не выполнено",L2411&gt;0%,"в работе",L2411&lt;100%,"в работе")</f>
        <v>не выполнено</v>
      </c>
      <c r="O2411" s="25"/>
      <c r="P2411" s="25"/>
      <c r="Q2411" s="25" t="s">
        <v>1700</v>
      </c>
      <c r="R2411" s="25" t="s">
        <v>291</v>
      </c>
      <c r="S2411" s="48" t="s">
        <v>1706</v>
      </c>
    </row>
    <row r="2412" spans="1:19" x14ac:dyDescent="0.25">
      <c r="A2412" s="47" t="s">
        <v>1721</v>
      </c>
      <c r="B2412" s="44">
        <v>5</v>
      </c>
      <c r="C2412" s="25" t="s">
        <v>2339</v>
      </c>
      <c r="D2412" s="25" t="s">
        <v>1</v>
      </c>
      <c r="E2412" s="26" t="s">
        <v>2</v>
      </c>
      <c r="F2412" s="26" t="s">
        <v>2</v>
      </c>
      <c r="G2412" s="25" t="s">
        <v>28</v>
      </c>
      <c r="H2412" s="26">
        <v>46010</v>
      </c>
      <c r="I2412" s="26">
        <v>46035</v>
      </c>
      <c r="J2412" s="25" t="s">
        <v>1924</v>
      </c>
      <c r="K2412" s="25"/>
      <c r="L2412" s="27">
        <v>0</v>
      </c>
      <c r="M2412" s="26" t="s">
        <v>2</v>
      </c>
      <c r="N2412" s="25" t="str" cm="1">
        <f t="array" ref="N2412">_xlfn.IFS(L2412=100%,"выполнено",L2412=0%,"не выполнено",L2412&gt;0%,"в работе",L2412&lt;100%,"в работе")</f>
        <v>не выполнено</v>
      </c>
      <c r="O2412" s="25"/>
      <c r="P2412" s="25"/>
      <c r="Q2412" s="25" t="s">
        <v>1700</v>
      </c>
      <c r="R2412" s="25" t="s">
        <v>291</v>
      </c>
      <c r="S2412" s="48" t="s">
        <v>1706</v>
      </c>
    </row>
    <row r="2413" spans="1:19" x14ac:dyDescent="0.25">
      <c r="A2413" s="47" t="s">
        <v>1721</v>
      </c>
      <c r="B2413" s="44">
        <v>5</v>
      </c>
      <c r="C2413" s="25" t="s">
        <v>2340</v>
      </c>
      <c r="D2413" s="25" t="s">
        <v>1</v>
      </c>
      <c r="E2413" s="26" t="s">
        <v>2</v>
      </c>
      <c r="F2413" s="26" t="s">
        <v>2</v>
      </c>
      <c r="G2413" s="25" t="s">
        <v>67</v>
      </c>
      <c r="H2413" s="26">
        <v>46017</v>
      </c>
      <c r="I2413" s="26">
        <v>46035</v>
      </c>
      <c r="J2413" s="25" t="s">
        <v>1924</v>
      </c>
      <c r="K2413" s="25"/>
      <c r="L2413" s="27">
        <v>0</v>
      </c>
      <c r="M2413" s="26" t="s">
        <v>2</v>
      </c>
      <c r="N2413" s="25" t="str" cm="1">
        <f t="array" ref="N2413">_xlfn.IFS(L2413=100%,"выполнено",L2413=0%,"не выполнено",L2413&gt;0%,"в работе",L2413&lt;100%,"в работе")</f>
        <v>не выполнено</v>
      </c>
      <c r="O2413" s="25"/>
      <c r="P2413" s="25"/>
      <c r="Q2413" s="25" t="s">
        <v>1700</v>
      </c>
      <c r="R2413" s="25" t="s">
        <v>291</v>
      </c>
      <c r="S2413" s="48" t="s">
        <v>1706</v>
      </c>
    </row>
    <row r="2414" spans="1:19" x14ac:dyDescent="0.25">
      <c r="A2414" s="47" t="s">
        <v>1721</v>
      </c>
      <c r="B2414" s="44">
        <v>5</v>
      </c>
      <c r="C2414" s="25" t="s">
        <v>2341</v>
      </c>
      <c r="D2414" s="25" t="s">
        <v>1</v>
      </c>
      <c r="E2414" s="26" t="s">
        <v>2</v>
      </c>
      <c r="F2414" s="26" t="s">
        <v>2</v>
      </c>
      <c r="G2414" s="25" t="s">
        <v>73</v>
      </c>
      <c r="H2414" s="26">
        <v>45930</v>
      </c>
      <c r="I2414" s="26">
        <v>45936</v>
      </c>
      <c r="J2414" s="25" t="s">
        <v>1916</v>
      </c>
      <c r="K2414" s="25"/>
      <c r="L2414" s="27">
        <v>0</v>
      </c>
      <c r="M2414" s="26" t="s">
        <v>2</v>
      </c>
      <c r="N2414" s="25" t="str" cm="1">
        <f t="array" ref="N2414">_xlfn.IFS(L2414=100%,"выполнено",L2414=0%,"не выполнено",L2414&gt;0%,"в работе",L2414&lt;100%,"в работе")</f>
        <v>не выполнено</v>
      </c>
      <c r="O2414" s="25"/>
      <c r="P2414" s="25"/>
      <c r="Q2414" s="25" t="s">
        <v>1701</v>
      </c>
      <c r="R2414" s="25" t="s">
        <v>1702</v>
      </c>
      <c r="S2414" s="48" t="s">
        <v>1706</v>
      </c>
    </row>
    <row r="2415" spans="1:19" x14ac:dyDescent="0.25">
      <c r="A2415" s="47" t="s">
        <v>1721</v>
      </c>
      <c r="B2415" s="44">
        <v>5</v>
      </c>
      <c r="C2415" s="25" t="s">
        <v>2342</v>
      </c>
      <c r="D2415" s="25" t="s">
        <v>1</v>
      </c>
      <c r="E2415" s="26" t="s">
        <v>2</v>
      </c>
      <c r="F2415" s="26" t="s">
        <v>2</v>
      </c>
      <c r="G2415" s="25" t="s">
        <v>73</v>
      </c>
      <c r="H2415" s="26">
        <v>45945</v>
      </c>
      <c r="I2415" s="26">
        <v>45951</v>
      </c>
      <c r="J2415" s="25" t="s">
        <v>1920</v>
      </c>
      <c r="K2415" s="25"/>
      <c r="L2415" s="27">
        <v>0</v>
      </c>
      <c r="M2415" s="26" t="s">
        <v>2</v>
      </c>
      <c r="N2415" s="25" t="str" cm="1">
        <f t="array" ref="N2415">_xlfn.IFS(L2415=100%,"выполнено",L2415=0%,"не выполнено",L2415&gt;0%,"в работе",L2415&lt;100%,"в работе")</f>
        <v>не выполнено</v>
      </c>
      <c r="O2415" s="25"/>
      <c r="P2415" s="25"/>
      <c r="Q2415" s="25" t="s">
        <v>1696</v>
      </c>
      <c r="R2415" s="25" t="s">
        <v>204</v>
      </c>
      <c r="S2415" s="48" t="s">
        <v>1706</v>
      </c>
    </row>
    <row r="2416" spans="1:19" x14ac:dyDescent="0.25">
      <c r="A2416" s="47" t="s">
        <v>1721</v>
      </c>
      <c r="B2416" s="44">
        <v>5</v>
      </c>
      <c r="C2416" s="25" t="s">
        <v>2343</v>
      </c>
      <c r="D2416" s="25" t="s">
        <v>1</v>
      </c>
      <c r="E2416" s="26" t="s">
        <v>2</v>
      </c>
      <c r="F2416" s="26" t="s">
        <v>2</v>
      </c>
      <c r="G2416" s="25" t="s">
        <v>28</v>
      </c>
      <c r="H2416" s="26">
        <v>45945</v>
      </c>
      <c r="I2416" s="26">
        <v>45966</v>
      </c>
      <c r="J2416" s="25" t="s">
        <v>1925</v>
      </c>
      <c r="K2416" s="25"/>
      <c r="L2416" s="27">
        <v>0</v>
      </c>
      <c r="M2416" s="26" t="s">
        <v>2</v>
      </c>
      <c r="N2416" s="25" t="str" cm="1">
        <f t="array" ref="N2416">_xlfn.IFS(L2416=100%,"выполнено",L2416=0%,"не выполнено",L2416&gt;0%,"в работе",L2416&lt;100%,"в работе")</f>
        <v>не выполнено</v>
      </c>
      <c r="O2416" s="25"/>
      <c r="P2416" s="25"/>
      <c r="Q2416" s="25" t="s">
        <v>1696</v>
      </c>
      <c r="R2416" s="25" t="s">
        <v>204</v>
      </c>
      <c r="S2416" s="48" t="s">
        <v>1706</v>
      </c>
    </row>
    <row r="2417" spans="1:19" x14ac:dyDescent="0.25">
      <c r="A2417" s="47" t="s">
        <v>1721</v>
      </c>
      <c r="B2417" s="44">
        <v>5</v>
      </c>
      <c r="C2417" s="25" t="s">
        <v>2344</v>
      </c>
      <c r="D2417" s="25" t="s">
        <v>1</v>
      </c>
      <c r="E2417" s="26" t="s">
        <v>2</v>
      </c>
      <c r="F2417" s="26" t="s">
        <v>2</v>
      </c>
      <c r="G2417" s="25" t="s">
        <v>33</v>
      </c>
      <c r="H2417" s="26">
        <v>45930</v>
      </c>
      <c r="I2417" s="26">
        <v>45932</v>
      </c>
      <c r="J2417" s="25" t="s">
        <v>1919</v>
      </c>
      <c r="K2417" s="25"/>
      <c r="L2417" s="27">
        <v>0</v>
      </c>
      <c r="M2417" s="26" t="s">
        <v>2</v>
      </c>
      <c r="N2417" s="25" t="str" cm="1">
        <f t="array" ref="N2417">_xlfn.IFS(L2417=100%,"выполнено",L2417=0%,"не выполнено",L2417&gt;0%,"в работе",L2417&lt;100%,"в работе")</f>
        <v>не выполнено</v>
      </c>
      <c r="O2417" s="25"/>
      <c r="P2417" s="25"/>
      <c r="Q2417" s="25" t="s">
        <v>1696</v>
      </c>
      <c r="R2417" s="25" t="s">
        <v>204</v>
      </c>
      <c r="S2417" s="48" t="s">
        <v>1706</v>
      </c>
    </row>
    <row r="2418" spans="1:19" x14ac:dyDescent="0.25">
      <c r="A2418" s="47" t="s">
        <v>1721</v>
      </c>
      <c r="B2418" s="44">
        <v>5</v>
      </c>
      <c r="C2418" s="25" t="s">
        <v>2345</v>
      </c>
      <c r="D2418" s="25" t="s">
        <v>1</v>
      </c>
      <c r="E2418" s="26" t="s">
        <v>2</v>
      </c>
      <c r="F2418" s="26" t="s">
        <v>2</v>
      </c>
      <c r="G2418" s="25" t="s">
        <v>33</v>
      </c>
      <c r="H2418" s="26">
        <v>45930</v>
      </c>
      <c r="I2418" s="26">
        <v>45932</v>
      </c>
      <c r="J2418" s="25" t="s">
        <v>1911</v>
      </c>
      <c r="K2418" s="25"/>
      <c r="L2418" s="27">
        <v>0</v>
      </c>
      <c r="M2418" s="26" t="s">
        <v>2</v>
      </c>
      <c r="N2418" s="25" t="str" cm="1">
        <f t="array" ref="N2418">_xlfn.IFS(L2418=100%,"выполнено",L2418=0%,"не выполнено",L2418&gt;0%,"в работе",L2418&lt;100%,"в работе")</f>
        <v>не выполнено</v>
      </c>
      <c r="O2418" s="25"/>
      <c r="P2418" s="25"/>
      <c r="Q2418" s="25" t="s">
        <v>1696</v>
      </c>
      <c r="R2418" s="25" t="s">
        <v>204</v>
      </c>
      <c r="S2418" s="48" t="s">
        <v>1706</v>
      </c>
    </row>
    <row r="2419" spans="1:19" x14ac:dyDescent="0.25">
      <c r="A2419" s="47" t="s">
        <v>1721</v>
      </c>
      <c r="B2419" s="44">
        <v>5</v>
      </c>
      <c r="C2419" s="25" t="s">
        <v>2346</v>
      </c>
      <c r="D2419" s="25" t="s">
        <v>1</v>
      </c>
      <c r="E2419" s="26" t="s">
        <v>2</v>
      </c>
      <c r="F2419" s="26" t="s">
        <v>2</v>
      </c>
      <c r="G2419" s="25" t="s">
        <v>67</v>
      </c>
      <c r="H2419" s="26">
        <v>45959</v>
      </c>
      <c r="I2419" s="26">
        <v>45972</v>
      </c>
      <c r="J2419" s="25" t="s">
        <v>1911</v>
      </c>
      <c r="K2419" s="25"/>
      <c r="L2419" s="27">
        <v>0</v>
      </c>
      <c r="M2419" s="26" t="s">
        <v>2</v>
      </c>
      <c r="N2419" s="25" t="str" cm="1">
        <f t="array" ref="N2419">_xlfn.IFS(L2419=100%,"выполнено",L2419=0%,"не выполнено",L2419&gt;0%,"в работе",L2419&lt;100%,"в работе")</f>
        <v>не выполнено</v>
      </c>
      <c r="O2419" s="25"/>
      <c r="P2419" s="25"/>
      <c r="Q2419" s="25" t="s">
        <v>1696</v>
      </c>
      <c r="R2419" s="25" t="s">
        <v>204</v>
      </c>
      <c r="S2419" s="48" t="s">
        <v>1706</v>
      </c>
    </row>
    <row r="2420" spans="1:19" x14ac:dyDescent="0.25">
      <c r="A2420" s="47" t="s">
        <v>1721</v>
      </c>
      <c r="B2420" s="44">
        <v>5</v>
      </c>
      <c r="C2420" s="25" t="s">
        <v>2347</v>
      </c>
      <c r="D2420" s="25" t="s">
        <v>1</v>
      </c>
      <c r="E2420" s="26" t="s">
        <v>2</v>
      </c>
      <c r="F2420" s="26" t="s">
        <v>2</v>
      </c>
      <c r="G2420" s="25" t="s">
        <v>52</v>
      </c>
      <c r="H2420" s="26">
        <v>46016</v>
      </c>
      <c r="I2420" s="26">
        <v>46038</v>
      </c>
      <c r="J2420" s="25" t="s">
        <v>1913</v>
      </c>
      <c r="K2420" s="25"/>
      <c r="L2420" s="27">
        <v>0</v>
      </c>
      <c r="M2420" s="26" t="s">
        <v>2</v>
      </c>
      <c r="N2420" s="25" t="str" cm="1">
        <f t="array" ref="N2420">_xlfn.IFS(L2420=100%,"выполнено",L2420=0%,"не выполнено",L2420&gt;0%,"в работе",L2420&lt;100%,"в работе")</f>
        <v>не выполнено</v>
      </c>
      <c r="O2420" s="25"/>
      <c r="P2420" s="25"/>
      <c r="Q2420" s="25" t="s">
        <v>1025</v>
      </c>
      <c r="R2420" s="25" t="s">
        <v>436</v>
      </c>
      <c r="S2420" s="48" t="s">
        <v>1706</v>
      </c>
    </row>
    <row r="2421" spans="1:19" x14ac:dyDescent="0.25">
      <c r="A2421" s="47" t="s">
        <v>1721</v>
      </c>
      <c r="B2421" s="44">
        <v>4</v>
      </c>
      <c r="C2421" s="25" t="s">
        <v>2348</v>
      </c>
      <c r="D2421" s="25" t="s">
        <v>1</v>
      </c>
      <c r="E2421" s="26" t="s">
        <v>2</v>
      </c>
      <c r="F2421" s="26" t="s">
        <v>2</v>
      </c>
      <c r="G2421" s="25" t="s">
        <v>920</v>
      </c>
      <c r="H2421" s="26">
        <v>45917</v>
      </c>
      <c r="I2421" s="26">
        <v>46035</v>
      </c>
      <c r="J2421" s="25"/>
      <c r="K2421" s="25"/>
      <c r="L2421" s="27">
        <v>0</v>
      </c>
      <c r="M2421" s="26" t="s">
        <v>2</v>
      </c>
      <c r="N2421" s="25" t="str" cm="1">
        <f t="array" ref="N2421">_xlfn.IFS(L2421=100%,"выполнено",L2421=0%,"не выполнено",L2421&gt;0%,"в работе",L2421&lt;100%,"в работе")</f>
        <v>не выполнено</v>
      </c>
      <c r="O2421" s="25"/>
      <c r="P2421" s="25"/>
      <c r="Q2421" s="25" t="s">
        <v>1719</v>
      </c>
      <c r="R2421" s="25" t="s">
        <v>1719</v>
      </c>
      <c r="S2421" s="48" t="s">
        <v>1706</v>
      </c>
    </row>
    <row r="2422" spans="1:19" x14ac:dyDescent="0.25">
      <c r="A2422" s="47" t="s">
        <v>1721</v>
      </c>
      <c r="B2422" s="44">
        <v>5</v>
      </c>
      <c r="C2422" s="25" t="s">
        <v>2349</v>
      </c>
      <c r="D2422" s="25" t="s">
        <v>1</v>
      </c>
      <c r="E2422" s="26" t="s">
        <v>2</v>
      </c>
      <c r="F2422" s="26" t="s">
        <v>2</v>
      </c>
      <c r="G2422" s="25" t="s">
        <v>67</v>
      </c>
      <c r="H2422" s="26">
        <v>45917</v>
      </c>
      <c r="I2422" s="26">
        <v>45930</v>
      </c>
      <c r="J2422" s="25" t="s">
        <v>1921</v>
      </c>
      <c r="K2422" s="25"/>
      <c r="L2422" s="27">
        <v>0</v>
      </c>
      <c r="M2422" s="26" t="s">
        <v>2</v>
      </c>
      <c r="N2422" s="25" t="str" cm="1">
        <f t="array" ref="N2422">_xlfn.IFS(L2422=100%,"выполнено",L2422=0%,"не выполнено",L2422&gt;0%,"в работе",L2422&lt;100%,"в работе")</f>
        <v>не выполнено</v>
      </c>
      <c r="O2422" s="25"/>
      <c r="P2422" s="25"/>
      <c r="Q2422" s="25" t="s">
        <v>1698</v>
      </c>
      <c r="R2422" s="25" t="s">
        <v>1699</v>
      </c>
      <c r="S2422" s="48" t="s">
        <v>1706</v>
      </c>
    </row>
    <row r="2423" spans="1:19" x14ac:dyDescent="0.25">
      <c r="A2423" s="47" t="s">
        <v>1721</v>
      </c>
      <c r="B2423" s="44">
        <v>5</v>
      </c>
      <c r="C2423" s="25" t="s">
        <v>2350</v>
      </c>
      <c r="D2423" s="25" t="s">
        <v>1</v>
      </c>
      <c r="E2423" s="26" t="s">
        <v>2</v>
      </c>
      <c r="F2423" s="26" t="s">
        <v>2</v>
      </c>
      <c r="G2423" s="25" t="s">
        <v>73</v>
      </c>
      <c r="H2423" s="26">
        <v>45924</v>
      </c>
      <c r="I2423" s="26">
        <v>45930</v>
      </c>
      <c r="J2423" s="25" t="s">
        <v>1924</v>
      </c>
      <c r="K2423" s="25"/>
      <c r="L2423" s="27">
        <v>0</v>
      </c>
      <c r="M2423" s="26" t="s">
        <v>2</v>
      </c>
      <c r="N2423" s="25" t="str" cm="1">
        <f t="array" ref="N2423">_xlfn.IFS(L2423=100%,"выполнено",L2423=0%,"не выполнено",L2423&gt;0%,"в работе",L2423&lt;100%,"в работе")</f>
        <v>не выполнено</v>
      </c>
      <c r="O2423" s="25"/>
      <c r="P2423" s="25"/>
      <c r="Q2423" s="25" t="s">
        <v>1700</v>
      </c>
      <c r="R2423" s="25" t="s">
        <v>291</v>
      </c>
      <c r="S2423" s="48" t="s">
        <v>1706</v>
      </c>
    </row>
    <row r="2424" spans="1:19" x14ac:dyDescent="0.25">
      <c r="A2424" s="47" t="s">
        <v>1721</v>
      </c>
      <c r="B2424" s="44">
        <v>5</v>
      </c>
      <c r="C2424" s="25" t="s">
        <v>2351</v>
      </c>
      <c r="D2424" s="25" t="s">
        <v>1</v>
      </c>
      <c r="E2424" s="26" t="s">
        <v>2</v>
      </c>
      <c r="F2424" s="26" t="s">
        <v>2</v>
      </c>
      <c r="G2424" s="25" t="s">
        <v>67</v>
      </c>
      <c r="H2424" s="26">
        <v>46010</v>
      </c>
      <c r="I2424" s="26">
        <v>46027</v>
      </c>
      <c r="J2424" s="25" t="s">
        <v>1924</v>
      </c>
      <c r="K2424" s="25"/>
      <c r="L2424" s="27">
        <v>0</v>
      </c>
      <c r="M2424" s="26" t="s">
        <v>2</v>
      </c>
      <c r="N2424" s="25" t="str" cm="1">
        <f t="array" ref="N2424">_xlfn.IFS(L2424=100%,"выполнено",L2424=0%,"не выполнено",L2424&gt;0%,"в работе",L2424&lt;100%,"в работе")</f>
        <v>не выполнено</v>
      </c>
      <c r="O2424" s="25"/>
      <c r="P2424" s="25"/>
      <c r="Q2424" s="25" t="s">
        <v>1700</v>
      </c>
      <c r="R2424" s="25" t="s">
        <v>291</v>
      </c>
      <c r="S2424" s="48" t="s">
        <v>1706</v>
      </c>
    </row>
    <row r="2425" spans="1:19" x14ac:dyDescent="0.25">
      <c r="A2425" s="47" t="s">
        <v>1721</v>
      </c>
      <c r="B2425" s="44">
        <v>5</v>
      </c>
      <c r="C2425" s="25" t="s">
        <v>2352</v>
      </c>
      <c r="D2425" s="25" t="s">
        <v>1</v>
      </c>
      <c r="E2425" s="26" t="s">
        <v>2</v>
      </c>
      <c r="F2425" s="26" t="s">
        <v>2</v>
      </c>
      <c r="G2425" s="25" t="s">
        <v>77</v>
      </c>
      <c r="H2425" s="26">
        <v>46017</v>
      </c>
      <c r="I2425" s="26">
        <v>46030</v>
      </c>
      <c r="J2425" s="25" t="s">
        <v>1924</v>
      </c>
      <c r="K2425" s="25"/>
      <c r="L2425" s="27">
        <v>0</v>
      </c>
      <c r="M2425" s="26" t="s">
        <v>2</v>
      </c>
      <c r="N2425" s="25" t="str" cm="1">
        <f t="array" ref="N2425">_xlfn.IFS(L2425=100%,"выполнено",L2425=0%,"не выполнено",L2425&gt;0%,"в работе",L2425&lt;100%,"в работе")</f>
        <v>не выполнено</v>
      </c>
      <c r="O2425" s="25"/>
      <c r="P2425" s="25"/>
      <c r="Q2425" s="25" t="s">
        <v>1700</v>
      </c>
      <c r="R2425" s="25" t="s">
        <v>291</v>
      </c>
      <c r="S2425" s="48" t="s">
        <v>1706</v>
      </c>
    </row>
    <row r="2426" spans="1:19" x14ac:dyDescent="0.25">
      <c r="A2426" s="47" t="s">
        <v>1721</v>
      </c>
      <c r="B2426" s="44">
        <v>5</v>
      </c>
      <c r="C2426" s="25" t="s">
        <v>2353</v>
      </c>
      <c r="D2426" s="25" t="s">
        <v>1</v>
      </c>
      <c r="E2426" s="26" t="s">
        <v>2</v>
      </c>
      <c r="F2426" s="26" t="s">
        <v>2</v>
      </c>
      <c r="G2426" s="25" t="s">
        <v>33</v>
      </c>
      <c r="H2426" s="26">
        <v>45930</v>
      </c>
      <c r="I2426" s="26">
        <v>45932</v>
      </c>
      <c r="J2426" s="25" t="s">
        <v>1916</v>
      </c>
      <c r="K2426" s="25"/>
      <c r="L2426" s="27">
        <v>0</v>
      </c>
      <c r="M2426" s="26" t="s">
        <v>2</v>
      </c>
      <c r="N2426" s="25" t="str" cm="1">
        <f t="array" ref="N2426">_xlfn.IFS(L2426=100%,"выполнено",L2426=0%,"не выполнено",L2426&gt;0%,"в работе",L2426&lt;100%,"в работе")</f>
        <v>не выполнено</v>
      </c>
      <c r="O2426" s="25"/>
      <c r="P2426" s="25"/>
      <c r="Q2426" s="25" t="s">
        <v>1701</v>
      </c>
      <c r="R2426" s="25" t="s">
        <v>1702</v>
      </c>
      <c r="S2426" s="48" t="s">
        <v>1706</v>
      </c>
    </row>
    <row r="2427" spans="1:19" x14ac:dyDescent="0.25">
      <c r="A2427" s="47" t="s">
        <v>1721</v>
      </c>
      <c r="B2427" s="44">
        <v>5</v>
      </c>
      <c r="C2427" s="25" t="s">
        <v>2354</v>
      </c>
      <c r="D2427" s="25" t="s">
        <v>1</v>
      </c>
      <c r="E2427" s="26" t="s">
        <v>2</v>
      </c>
      <c r="F2427" s="26" t="s">
        <v>2</v>
      </c>
      <c r="G2427" s="25" t="s">
        <v>33</v>
      </c>
      <c r="H2427" s="26">
        <v>45931</v>
      </c>
      <c r="I2427" s="26">
        <v>45933</v>
      </c>
      <c r="J2427" s="25" t="s">
        <v>1920</v>
      </c>
      <c r="K2427" s="25"/>
      <c r="L2427" s="27">
        <v>0</v>
      </c>
      <c r="M2427" s="26" t="s">
        <v>2</v>
      </c>
      <c r="N2427" s="25" t="str" cm="1">
        <f t="array" ref="N2427">_xlfn.IFS(L2427=100%,"выполнено",L2427=0%,"не выполнено",L2427&gt;0%,"в работе",L2427&lt;100%,"в работе")</f>
        <v>не выполнено</v>
      </c>
      <c r="O2427" s="25"/>
      <c r="P2427" s="25"/>
      <c r="Q2427" s="25" t="s">
        <v>1696</v>
      </c>
      <c r="R2427" s="25" t="s">
        <v>204</v>
      </c>
      <c r="S2427" s="48" t="s">
        <v>1706</v>
      </c>
    </row>
    <row r="2428" spans="1:19" x14ac:dyDescent="0.25">
      <c r="A2428" s="47" t="s">
        <v>1721</v>
      </c>
      <c r="B2428" s="44">
        <v>5</v>
      </c>
      <c r="C2428" s="25" t="s">
        <v>2355</v>
      </c>
      <c r="D2428" s="25" t="s">
        <v>1</v>
      </c>
      <c r="E2428" s="26" t="s">
        <v>2</v>
      </c>
      <c r="F2428" s="26" t="s">
        <v>2</v>
      </c>
      <c r="G2428" s="25" t="s">
        <v>106</v>
      </c>
      <c r="H2428" s="26">
        <v>45931</v>
      </c>
      <c r="I2428" s="26">
        <v>45940</v>
      </c>
      <c r="J2428" s="25" t="s">
        <v>1925</v>
      </c>
      <c r="K2428" s="25"/>
      <c r="L2428" s="27">
        <v>0</v>
      </c>
      <c r="M2428" s="26" t="s">
        <v>2</v>
      </c>
      <c r="N2428" s="25" t="str" cm="1">
        <f t="array" ref="N2428">_xlfn.IFS(L2428=100%,"выполнено",L2428=0%,"не выполнено",L2428&gt;0%,"в работе",L2428&lt;100%,"в работе")</f>
        <v>не выполнено</v>
      </c>
      <c r="O2428" s="25"/>
      <c r="P2428" s="25"/>
      <c r="Q2428" s="25" t="s">
        <v>1696</v>
      </c>
      <c r="R2428" s="25" t="s">
        <v>204</v>
      </c>
      <c r="S2428" s="48" t="s">
        <v>1706</v>
      </c>
    </row>
    <row r="2429" spans="1:19" x14ac:dyDescent="0.25">
      <c r="A2429" s="47" t="s">
        <v>1721</v>
      </c>
      <c r="B2429" s="44">
        <v>5</v>
      </c>
      <c r="C2429" s="25" t="s">
        <v>2356</v>
      </c>
      <c r="D2429" s="25" t="s">
        <v>1</v>
      </c>
      <c r="E2429" s="26" t="s">
        <v>2</v>
      </c>
      <c r="F2429" s="26" t="s">
        <v>2</v>
      </c>
      <c r="G2429" s="25" t="s">
        <v>33</v>
      </c>
      <c r="H2429" s="26">
        <v>45930</v>
      </c>
      <c r="I2429" s="26">
        <v>45932</v>
      </c>
      <c r="J2429" s="25" t="s">
        <v>1919</v>
      </c>
      <c r="K2429" s="25"/>
      <c r="L2429" s="27">
        <v>0</v>
      </c>
      <c r="M2429" s="26" t="s">
        <v>2</v>
      </c>
      <c r="N2429" s="25" t="str" cm="1">
        <f t="array" ref="N2429">_xlfn.IFS(L2429=100%,"выполнено",L2429=0%,"не выполнено",L2429&gt;0%,"в работе",L2429&lt;100%,"в работе")</f>
        <v>не выполнено</v>
      </c>
      <c r="O2429" s="25"/>
      <c r="P2429" s="25"/>
      <c r="Q2429" s="25" t="s">
        <v>1696</v>
      </c>
      <c r="R2429" s="25" t="s">
        <v>204</v>
      </c>
      <c r="S2429" s="48" t="s">
        <v>1706</v>
      </c>
    </row>
    <row r="2430" spans="1:19" x14ac:dyDescent="0.25">
      <c r="A2430" s="47" t="s">
        <v>1721</v>
      </c>
      <c r="B2430" s="44">
        <v>5</v>
      </c>
      <c r="C2430" s="25" t="s">
        <v>2357</v>
      </c>
      <c r="D2430" s="25" t="s">
        <v>1</v>
      </c>
      <c r="E2430" s="26" t="s">
        <v>2</v>
      </c>
      <c r="F2430" s="26" t="s">
        <v>2</v>
      </c>
      <c r="G2430" s="25" t="s">
        <v>33</v>
      </c>
      <c r="H2430" s="26">
        <v>45930</v>
      </c>
      <c r="I2430" s="26">
        <v>45932</v>
      </c>
      <c r="J2430" s="25" t="s">
        <v>1911</v>
      </c>
      <c r="K2430" s="25"/>
      <c r="L2430" s="27">
        <v>0</v>
      </c>
      <c r="M2430" s="26" t="s">
        <v>2</v>
      </c>
      <c r="N2430" s="25" t="str" cm="1">
        <f t="array" ref="N2430">_xlfn.IFS(L2430=100%,"выполнено",L2430=0%,"не выполнено",L2430&gt;0%,"в работе",L2430&lt;100%,"в работе")</f>
        <v>не выполнено</v>
      </c>
      <c r="O2430" s="25"/>
      <c r="P2430" s="25"/>
      <c r="Q2430" s="25" t="s">
        <v>1696</v>
      </c>
      <c r="R2430" s="25" t="s">
        <v>204</v>
      </c>
      <c r="S2430" s="48" t="s">
        <v>1706</v>
      </c>
    </row>
    <row r="2431" spans="1:19" x14ac:dyDescent="0.25">
      <c r="A2431" s="47" t="s">
        <v>1721</v>
      </c>
      <c r="B2431" s="44">
        <v>5</v>
      </c>
      <c r="C2431" s="25" t="s">
        <v>2358</v>
      </c>
      <c r="D2431" s="25" t="s">
        <v>1</v>
      </c>
      <c r="E2431" s="26" t="s">
        <v>2</v>
      </c>
      <c r="F2431" s="26" t="s">
        <v>2</v>
      </c>
      <c r="G2431" s="25" t="s">
        <v>106</v>
      </c>
      <c r="H2431" s="26">
        <v>45945</v>
      </c>
      <c r="I2431" s="26">
        <v>45954</v>
      </c>
      <c r="J2431" s="25" t="s">
        <v>1911</v>
      </c>
      <c r="K2431" s="25"/>
      <c r="L2431" s="27">
        <v>0</v>
      </c>
      <c r="M2431" s="26" t="s">
        <v>2</v>
      </c>
      <c r="N2431" s="25" t="str" cm="1">
        <f t="array" ref="N2431">_xlfn.IFS(L2431=100%,"выполнено",L2431=0%,"не выполнено",L2431&gt;0%,"в работе",L2431&lt;100%,"в работе")</f>
        <v>не выполнено</v>
      </c>
      <c r="O2431" s="25"/>
      <c r="P2431" s="25"/>
      <c r="Q2431" s="25" t="s">
        <v>1696</v>
      </c>
      <c r="R2431" s="25" t="s">
        <v>204</v>
      </c>
      <c r="S2431" s="48" t="s">
        <v>1706</v>
      </c>
    </row>
    <row r="2432" spans="1:19" x14ac:dyDescent="0.25">
      <c r="A2432" s="47" t="s">
        <v>1721</v>
      </c>
      <c r="B2432" s="44">
        <v>5</v>
      </c>
      <c r="C2432" s="25" t="s">
        <v>2359</v>
      </c>
      <c r="D2432" s="25" t="s">
        <v>1</v>
      </c>
      <c r="E2432" s="26" t="s">
        <v>2</v>
      </c>
      <c r="F2432" s="26" t="s">
        <v>2</v>
      </c>
      <c r="G2432" s="25" t="s">
        <v>52</v>
      </c>
      <c r="H2432" s="26">
        <v>46013</v>
      </c>
      <c r="I2432" s="26">
        <v>46035</v>
      </c>
      <c r="J2432" s="25" t="s">
        <v>1913</v>
      </c>
      <c r="K2432" s="25"/>
      <c r="L2432" s="27">
        <v>0</v>
      </c>
      <c r="M2432" s="26" t="s">
        <v>2</v>
      </c>
      <c r="N2432" s="25" t="str" cm="1">
        <f t="array" ref="N2432">_xlfn.IFS(L2432=100%,"выполнено",L2432=0%,"не выполнено",L2432&gt;0%,"в работе",L2432&lt;100%,"в работе")</f>
        <v>не выполнено</v>
      </c>
      <c r="O2432" s="25"/>
      <c r="P2432" s="25"/>
      <c r="Q2432" s="25" t="s">
        <v>1025</v>
      </c>
      <c r="R2432" s="25" t="s">
        <v>436</v>
      </c>
      <c r="S2432" s="48" t="s">
        <v>1706</v>
      </c>
    </row>
    <row r="2433" spans="1:19" x14ac:dyDescent="0.25">
      <c r="A2433" s="47" t="s">
        <v>1721</v>
      </c>
      <c r="B2433" s="44">
        <v>4</v>
      </c>
      <c r="C2433" s="25" t="s">
        <v>2360</v>
      </c>
      <c r="D2433" s="25" t="s">
        <v>1</v>
      </c>
      <c r="E2433" s="26" t="s">
        <v>2</v>
      </c>
      <c r="F2433" s="26" t="s">
        <v>2</v>
      </c>
      <c r="G2433" s="25" t="s">
        <v>1926</v>
      </c>
      <c r="H2433" s="26">
        <v>45945</v>
      </c>
      <c r="I2433" s="26">
        <v>45959</v>
      </c>
      <c r="J2433" s="25"/>
      <c r="K2433" s="25"/>
      <c r="L2433" s="27">
        <v>0</v>
      </c>
      <c r="M2433" s="26" t="s">
        <v>2</v>
      </c>
      <c r="N2433" s="25" t="str" cm="1">
        <f t="array" ref="N2433">_xlfn.IFS(L2433=100%,"выполнено",L2433=0%,"не выполнено",L2433&gt;0%,"в работе",L2433&lt;100%,"в работе")</f>
        <v>не выполнено</v>
      </c>
      <c r="O2433" s="25"/>
      <c r="P2433" s="25"/>
      <c r="Q2433" s="25" t="s">
        <v>1719</v>
      </c>
      <c r="R2433" s="25" t="s">
        <v>1719</v>
      </c>
      <c r="S2433" s="48" t="s">
        <v>1706</v>
      </c>
    </row>
    <row r="2434" spans="1:19" x14ac:dyDescent="0.25">
      <c r="A2434" s="47" t="s">
        <v>1721</v>
      </c>
      <c r="B2434" s="44">
        <v>5</v>
      </c>
      <c r="C2434" s="25" t="s">
        <v>2361</v>
      </c>
      <c r="D2434" s="25" t="s">
        <v>1</v>
      </c>
      <c r="E2434" s="26" t="s">
        <v>2</v>
      </c>
      <c r="F2434" s="26" t="s">
        <v>2</v>
      </c>
      <c r="G2434" s="25" t="s">
        <v>73</v>
      </c>
      <c r="H2434" s="26">
        <v>45945</v>
      </c>
      <c r="I2434" s="26">
        <v>45951</v>
      </c>
      <c r="J2434" s="25" t="s">
        <v>1921</v>
      </c>
      <c r="K2434" s="25"/>
      <c r="L2434" s="27">
        <v>0</v>
      </c>
      <c r="M2434" s="26" t="s">
        <v>2</v>
      </c>
      <c r="N2434" s="25" t="str" cm="1">
        <f t="array" ref="N2434">_xlfn.IFS(L2434=100%,"выполнено",L2434=0%,"не выполнено",L2434&gt;0%,"в работе",L2434&lt;100%,"в работе")</f>
        <v>не выполнено</v>
      </c>
      <c r="O2434" s="25"/>
      <c r="P2434" s="25"/>
      <c r="Q2434" s="25" t="s">
        <v>1698</v>
      </c>
      <c r="R2434" s="25" t="s">
        <v>1699</v>
      </c>
      <c r="S2434" s="48" t="s">
        <v>1706</v>
      </c>
    </row>
    <row r="2435" spans="1:19" x14ac:dyDescent="0.25">
      <c r="A2435" s="47" t="s">
        <v>1721</v>
      </c>
      <c r="B2435" s="44">
        <v>5</v>
      </c>
      <c r="C2435" s="25" t="s">
        <v>2362</v>
      </c>
      <c r="D2435" s="25" t="s">
        <v>1</v>
      </c>
      <c r="E2435" s="26" t="s">
        <v>2</v>
      </c>
      <c r="F2435" s="26" t="s">
        <v>2</v>
      </c>
      <c r="G2435" s="25" t="s">
        <v>73</v>
      </c>
      <c r="H2435" s="26">
        <v>45950</v>
      </c>
      <c r="I2435" s="26">
        <v>45954</v>
      </c>
      <c r="J2435" s="25" t="s">
        <v>1924</v>
      </c>
      <c r="K2435" s="25"/>
      <c r="L2435" s="27">
        <v>0</v>
      </c>
      <c r="M2435" s="26" t="s">
        <v>2</v>
      </c>
      <c r="N2435" s="25" t="str" cm="1">
        <f t="array" ref="N2435">_xlfn.IFS(L2435=100%,"выполнено",L2435=0%,"не выполнено",L2435&gt;0%,"в работе",L2435&lt;100%,"в работе")</f>
        <v>не выполнено</v>
      </c>
      <c r="O2435" s="25"/>
      <c r="P2435" s="25"/>
      <c r="Q2435" s="25" t="s">
        <v>1700</v>
      </c>
      <c r="R2435" s="25" t="s">
        <v>291</v>
      </c>
      <c r="S2435" s="48" t="s">
        <v>1706</v>
      </c>
    </row>
    <row r="2436" spans="1:19" x14ac:dyDescent="0.25">
      <c r="A2436" s="47" t="s">
        <v>1721</v>
      </c>
      <c r="B2436" s="44">
        <v>5</v>
      </c>
      <c r="C2436" s="25" t="s">
        <v>2363</v>
      </c>
      <c r="D2436" s="25" t="s">
        <v>1</v>
      </c>
      <c r="E2436" s="26" t="s">
        <v>2</v>
      </c>
      <c r="F2436" s="26" t="s">
        <v>2</v>
      </c>
      <c r="G2436" s="25" t="s">
        <v>33</v>
      </c>
      <c r="H2436" s="26">
        <v>45954</v>
      </c>
      <c r="I2436" s="26">
        <v>45959</v>
      </c>
      <c r="J2436" s="25" t="s">
        <v>1913</v>
      </c>
      <c r="K2436" s="25"/>
      <c r="L2436" s="27">
        <v>0</v>
      </c>
      <c r="M2436" s="26" t="s">
        <v>2</v>
      </c>
      <c r="N2436" s="25" t="str" cm="1">
        <f t="array" ref="N2436">_xlfn.IFS(L2436=100%,"выполнено",L2436=0%,"не выполнено",L2436&gt;0%,"в работе",L2436&lt;100%,"в работе")</f>
        <v>не выполнено</v>
      </c>
      <c r="O2436" s="25"/>
      <c r="P2436" s="25"/>
      <c r="Q2436" s="25" t="s">
        <v>1025</v>
      </c>
      <c r="R2436" s="25" t="s">
        <v>436</v>
      </c>
      <c r="S2436" s="48" t="s">
        <v>1706</v>
      </c>
    </row>
    <row r="2437" spans="1:19" x14ac:dyDescent="0.25">
      <c r="A2437" s="47" t="s">
        <v>1721</v>
      </c>
      <c r="B2437" s="44">
        <v>4</v>
      </c>
      <c r="C2437" s="25" t="s">
        <v>2364</v>
      </c>
      <c r="D2437" s="25" t="s">
        <v>1</v>
      </c>
      <c r="E2437" s="26" t="s">
        <v>2</v>
      </c>
      <c r="F2437" s="26" t="s">
        <v>2</v>
      </c>
      <c r="G2437" s="25" t="s">
        <v>827</v>
      </c>
      <c r="H2437" s="26">
        <v>45917</v>
      </c>
      <c r="I2437" s="26">
        <v>46021</v>
      </c>
      <c r="J2437" s="25"/>
      <c r="K2437" s="25"/>
      <c r="L2437" s="27">
        <v>0</v>
      </c>
      <c r="M2437" s="26" t="s">
        <v>2</v>
      </c>
      <c r="N2437" s="25" t="str" cm="1">
        <f t="array" ref="N2437">_xlfn.IFS(L2437=100%,"выполнено",L2437=0%,"не выполнено",L2437&gt;0%,"в работе",L2437&lt;100%,"в работе")</f>
        <v>не выполнено</v>
      </c>
      <c r="O2437" s="25"/>
      <c r="P2437" s="25"/>
      <c r="Q2437" s="25" t="s">
        <v>1719</v>
      </c>
      <c r="R2437" s="25" t="s">
        <v>1719</v>
      </c>
      <c r="S2437" s="48" t="s">
        <v>1706</v>
      </c>
    </row>
    <row r="2438" spans="1:19" x14ac:dyDescent="0.25">
      <c r="A2438" s="47" t="s">
        <v>1721</v>
      </c>
      <c r="B2438" s="44">
        <v>5</v>
      </c>
      <c r="C2438" s="25" t="s">
        <v>2365</v>
      </c>
      <c r="D2438" s="25" t="s">
        <v>1</v>
      </c>
      <c r="E2438" s="26" t="s">
        <v>2</v>
      </c>
      <c r="F2438" s="26" t="s">
        <v>2</v>
      </c>
      <c r="G2438" s="25" t="s">
        <v>73</v>
      </c>
      <c r="H2438" s="26">
        <v>45917</v>
      </c>
      <c r="I2438" s="26">
        <v>45923</v>
      </c>
      <c r="J2438" s="25" t="s">
        <v>1921</v>
      </c>
      <c r="K2438" s="25"/>
      <c r="L2438" s="27">
        <v>0</v>
      </c>
      <c r="M2438" s="26" t="s">
        <v>2</v>
      </c>
      <c r="N2438" s="25" t="str" cm="1">
        <f t="array" ref="N2438">_xlfn.IFS(L2438=100%,"выполнено",L2438=0%,"не выполнено",L2438&gt;0%,"в работе",L2438&lt;100%,"в работе")</f>
        <v>не выполнено</v>
      </c>
      <c r="O2438" s="25"/>
      <c r="P2438" s="25"/>
      <c r="Q2438" s="25" t="s">
        <v>1698</v>
      </c>
      <c r="R2438" s="25" t="s">
        <v>1699</v>
      </c>
      <c r="S2438" s="48" t="s">
        <v>1706</v>
      </c>
    </row>
    <row r="2439" spans="1:19" x14ac:dyDescent="0.25">
      <c r="A2439" s="47" t="s">
        <v>1721</v>
      </c>
      <c r="B2439" s="44">
        <v>5</v>
      </c>
      <c r="C2439" s="25" t="s">
        <v>2366</v>
      </c>
      <c r="D2439" s="25" t="s">
        <v>1</v>
      </c>
      <c r="E2439" s="26" t="s">
        <v>2</v>
      </c>
      <c r="F2439" s="26" t="s">
        <v>2</v>
      </c>
      <c r="G2439" s="25" t="s">
        <v>73</v>
      </c>
      <c r="H2439" s="26">
        <v>45924</v>
      </c>
      <c r="I2439" s="26">
        <v>45930</v>
      </c>
      <c r="J2439" s="25" t="s">
        <v>1911</v>
      </c>
      <c r="K2439" s="25"/>
      <c r="L2439" s="27">
        <v>0</v>
      </c>
      <c r="M2439" s="26" t="s">
        <v>2</v>
      </c>
      <c r="N2439" s="25" t="str" cm="1">
        <f t="array" ref="N2439">_xlfn.IFS(L2439=100%,"выполнено",L2439=0%,"не выполнено",L2439&gt;0%,"в работе",L2439&lt;100%,"в работе")</f>
        <v>не выполнено</v>
      </c>
      <c r="O2439" s="25"/>
      <c r="P2439" s="25"/>
      <c r="Q2439" s="25" t="s">
        <v>1696</v>
      </c>
      <c r="R2439" s="25" t="s">
        <v>204</v>
      </c>
      <c r="S2439" s="48" t="s">
        <v>1706</v>
      </c>
    </row>
    <row r="2440" spans="1:19" x14ac:dyDescent="0.25">
      <c r="A2440" s="47" t="s">
        <v>1721</v>
      </c>
      <c r="B2440" s="44">
        <v>5</v>
      </c>
      <c r="C2440" s="25" t="s">
        <v>2367</v>
      </c>
      <c r="D2440" s="25" t="s">
        <v>1</v>
      </c>
      <c r="E2440" s="26" t="s">
        <v>2</v>
      </c>
      <c r="F2440" s="26" t="s">
        <v>2</v>
      </c>
      <c r="G2440" s="25" t="s">
        <v>73</v>
      </c>
      <c r="H2440" s="26">
        <v>46010</v>
      </c>
      <c r="I2440" s="26">
        <v>46016</v>
      </c>
      <c r="J2440" s="25" t="s">
        <v>1924</v>
      </c>
      <c r="K2440" s="25"/>
      <c r="L2440" s="27">
        <v>0</v>
      </c>
      <c r="M2440" s="26" t="s">
        <v>2</v>
      </c>
      <c r="N2440" s="25" t="str" cm="1">
        <f t="array" ref="N2440">_xlfn.IFS(L2440=100%,"выполнено",L2440=0%,"не выполнено",L2440&gt;0%,"в работе",L2440&lt;100%,"в работе")</f>
        <v>не выполнено</v>
      </c>
      <c r="O2440" s="25"/>
      <c r="P2440" s="25"/>
      <c r="Q2440" s="25" t="s">
        <v>1700</v>
      </c>
      <c r="R2440" s="25" t="s">
        <v>291</v>
      </c>
      <c r="S2440" s="48" t="s">
        <v>1706</v>
      </c>
    </row>
    <row r="2441" spans="1:19" x14ac:dyDescent="0.25">
      <c r="A2441" s="47" t="s">
        <v>1721</v>
      </c>
      <c r="B2441" s="44">
        <v>5</v>
      </c>
      <c r="C2441" s="25" t="s">
        <v>2368</v>
      </c>
      <c r="D2441" s="25" t="s">
        <v>1</v>
      </c>
      <c r="E2441" s="26" t="s">
        <v>2</v>
      </c>
      <c r="F2441" s="26" t="s">
        <v>2</v>
      </c>
      <c r="G2441" s="25" t="s">
        <v>192</v>
      </c>
      <c r="H2441" s="26">
        <v>46016</v>
      </c>
      <c r="I2441" s="26">
        <v>46021</v>
      </c>
      <c r="J2441" s="25" t="s">
        <v>1913</v>
      </c>
      <c r="K2441" s="25"/>
      <c r="L2441" s="27">
        <v>0</v>
      </c>
      <c r="M2441" s="26" t="s">
        <v>2</v>
      </c>
      <c r="N2441" s="25" t="str" cm="1">
        <f t="array" ref="N2441">_xlfn.IFS(L2441=100%,"выполнено",L2441=0%,"не выполнено",L2441&gt;0%,"в работе",L2441&lt;100%,"в работе")</f>
        <v>не выполнено</v>
      </c>
      <c r="O2441" s="25"/>
      <c r="P2441" s="25"/>
      <c r="Q2441" s="25" t="s">
        <v>1025</v>
      </c>
      <c r="R2441" s="25" t="s">
        <v>436</v>
      </c>
      <c r="S2441" s="48" t="s">
        <v>1706</v>
      </c>
    </row>
    <row r="2442" spans="1:19" x14ac:dyDescent="0.25">
      <c r="A2442" s="47" t="s">
        <v>1721</v>
      </c>
      <c r="B2442" s="44">
        <v>4</v>
      </c>
      <c r="C2442" s="25" t="s">
        <v>2369</v>
      </c>
      <c r="D2442" s="25" t="s">
        <v>1</v>
      </c>
      <c r="E2442" s="26" t="s">
        <v>2</v>
      </c>
      <c r="F2442" s="26" t="s">
        <v>2</v>
      </c>
      <c r="G2442" s="25" t="s">
        <v>1927</v>
      </c>
      <c r="H2442" s="26">
        <v>45917</v>
      </c>
      <c r="I2442" s="26">
        <v>46042</v>
      </c>
      <c r="J2442" s="25"/>
      <c r="K2442" s="25"/>
      <c r="L2442" s="27">
        <v>0</v>
      </c>
      <c r="M2442" s="26" t="s">
        <v>2</v>
      </c>
      <c r="N2442" s="25" t="str" cm="1">
        <f t="array" ref="N2442">_xlfn.IFS(L2442=100%,"выполнено",L2442=0%,"не выполнено",L2442&gt;0%,"в работе",L2442&lt;100%,"в работе")</f>
        <v>не выполнено</v>
      </c>
      <c r="O2442" s="25"/>
      <c r="P2442" s="25"/>
      <c r="Q2442" s="25" t="s">
        <v>1719</v>
      </c>
      <c r="R2442" s="25" t="s">
        <v>1719</v>
      </c>
      <c r="S2442" s="48" t="s">
        <v>1706</v>
      </c>
    </row>
    <row r="2443" spans="1:19" x14ac:dyDescent="0.25">
      <c r="A2443" s="47" t="s">
        <v>1721</v>
      </c>
      <c r="B2443" s="44">
        <v>5</v>
      </c>
      <c r="C2443" s="25" t="s">
        <v>2370</v>
      </c>
      <c r="D2443" s="25" t="s">
        <v>1</v>
      </c>
      <c r="E2443" s="26" t="s">
        <v>2</v>
      </c>
      <c r="F2443" s="26" t="s">
        <v>2</v>
      </c>
      <c r="G2443" s="25" t="s">
        <v>28</v>
      </c>
      <c r="H2443" s="26">
        <v>45917</v>
      </c>
      <c r="I2443" s="26">
        <v>45937</v>
      </c>
      <c r="J2443" s="25" t="s">
        <v>1924</v>
      </c>
      <c r="K2443" s="25"/>
      <c r="L2443" s="27">
        <v>0</v>
      </c>
      <c r="M2443" s="26" t="s">
        <v>2</v>
      </c>
      <c r="N2443" s="25" t="str" cm="1">
        <f t="array" ref="N2443">_xlfn.IFS(L2443=100%,"выполнено",L2443=0%,"не выполнено",L2443&gt;0%,"в работе",L2443&lt;100%,"в работе")</f>
        <v>не выполнено</v>
      </c>
      <c r="O2443" s="25"/>
      <c r="P2443" s="25"/>
      <c r="Q2443" s="25" t="s">
        <v>1698</v>
      </c>
      <c r="R2443" s="25" t="s">
        <v>1699</v>
      </c>
      <c r="S2443" s="48" t="s">
        <v>1706</v>
      </c>
    </row>
    <row r="2444" spans="1:19" x14ac:dyDescent="0.25">
      <c r="A2444" s="47" t="s">
        <v>1721</v>
      </c>
      <c r="B2444" s="44">
        <v>5</v>
      </c>
      <c r="C2444" s="25" t="s">
        <v>2371</v>
      </c>
      <c r="D2444" s="25" t="s">
        <v>1</v>
      </c>
      <c r="E2444" s="26" t="s">
        <v>2</v>
      </c>
      <c r="F2444" s="26" t="s">
        <v>2</v>
      </c>
      <c r="G2444" s="25" t="s">
        <v>28</v>
      </c>
      <c r="H2444" s="26">
        <v>45924</v>
      </c>
      <c r="I2444" s="26">
        <v>45944</v>
      </c>
      <c r="J2444" s="25" t="s">
        <v>1924</v>
      </c>
      <c r="K2444" s="25"/>
      <c r="L2444" s="27">
        <v>0</v>
      </c>
      <c r="M2444" s="26" t="s">
        <v>2</v>
      </c>
      <c r="N2444" s="25" t="str" cm="1">
        <f t="array" ref="N2444">_xlfn.IFS(L2444=100%,"выполнено",L2444=0%,"не выполнено",L2444&gt;0%,"в работе",L2444&lt;100%,"в работе")</f>
        <v>не выполнено</v>
      </c>
      <c r="O2444" s="25"/>
      <c r="P2444" s="25"/>
      <c r="Q2444" s="25" t="s">
        <v>1700</v>
      </c>
      <c r="R2444" s="25" t="s">
        <v>291</v>
      </c>
      <c r="S2444" s="48" t="s">
        <v>1706</v>
      </c>
    </row>
    <row r="2445" spans="1:19" x14ac:dyDescent="0.25">
      <c r="A2445" s="47" t="s">
        <v>1721</v>
      </c>
      <c r="B2445" s="44">
        <v>5</v>
      </c>
      <c r="C2445" s="25" t="s">
        <v>2372</v>
      </c>
      <c r="D2445" s="25" t="s">
        <v>1</v>
      </c>
      <c r="E2445" s="26" t="s">
        <v>2</v>
      </c>
      <c r="F2445" s="26" t="s">
        <v>2</v>
      </c>
      <c r="G2445" s="25" t="s">
        <v>28</v>
      </c>
      <c r="H2445" s="26">
        <v>46010</v>
      </c>
      <c r="I2445" s="26">
        <v>46035</v>
      </c>
      <c r="J2445" s="25" t="s">
        <v>1924</v>
      </c>
      <c r="K2445" s="25"/>
      <c r="L2445" s="27">
        <v>0</v>
      </c>
      <c r="M2445" s="26" t="s">
        <v>2</v>
      </c>
      <c r="N2445" s="25" t="str" cm="1">
        <f t="array" ref="N2445">_xlfn.IFS(L2445=100%,"выполнено",L2445=0%,"не выполнено",L2445&gt;0%,"в работе",L2445&lt;100%,"в работе")</f>
        <v>не выполнено</v>
      </c>
      <c r="O2445" s="25"/>
      <c r="P2445" s="25"/>
      <c r="Q2445" s="25" t="s">
        <v>1700</v>
      </c>
      <c r="R2445" s="25" t="s">
        <v>291</v>
      </c>
      <c r="S2445" s="48" t="s">
        <v>1706</v>
      </c>
    </row>
    <row r="2446" spans="1:19" x14ac:dyDescent="0.25">
      <c r="A2446" s="47" t="s">
        <v>1721</v>
      </c>
      <c r="B2446" s="44">
        <v>5</v>
      </c>
      <c r="C2446" s="25" t="s">
        <v>2373</v>
      </c>
      <c r="D2446" s="25" t="s">
        <v>1</v>
      </c>
      <c r="E2446" s="26" t="s">
        <v>2</v>
      </c>
      <c r="F2446" s="26" t="s">
        <v>2</v>
      </c>
      <c r="G2446" s="25" t="s">
        <v>214</v>
      </c>
      <c r="H2446" s="26">
        <v>46017</v>
      </c>
      <c r="I2446" s="26">
        <v>46037</v>
      </c>
      <c r="J2446" s="25" t="s">
        <v>1924</v>
      </c>
      <c r="K2446" s="25"/>
      <c r="L2446" s="27">
        <v>0</v>
      </c>
      <c r="M2446" s="26" t="s">
        <v>2</v>
      </c>
      <c r="N2446" s="25" t="str" cm="1">
        <f t="array" ref="N2446">_xlfn.IFS(L2446=100%,"выполнено",L2446=0%,"не выполнено",L2446&gt;0%,"в работе",L2446&lt;100%,"в работе")</f>
        <v>не выполнено</v>
      </c>
      <c r="O2446" s="25"/>
      <c r="P2446" s="25"/>
      <c r="Q2446" s="25" t="s">
        <v>1700</v>
      </c>
      <c r="R2446" s="25" t="s">
        <v>291</v>
      </c>
      <c r="S2446" s="48" t="s">
        <v>1706</v>
      </c>
    </row>
    <row r="2447" spans="1:19" x14ac:dyDescent="0.25">
      <c r="A2447" s="47" t="s">
        <v>1721</v>
      </c>
      <c r="B2447" s="44">
        <v>5</v>
      </c>
      <c r="C2447" s="25" t="s">
        <v>2374</v>
      </c>
      <c r="D2447" s="25" t="s">
        <v>1</v>
      </c>
      <c r="E2447" s="26" t="s">
        <v>2</v>
      </c>
      <c r="F2447" s="26" t="s">
        <v>2</v>
      </c>
      <c r="G2447" s="25" t="s">
        <v>67</v>
      </c>
      <c r="H2447" s="26">
        <v>45930</v>
      </c>
      <c r="I2447" s="26">
        <v>45943</v>
      </c>
      <c r="J2447" s="25" t="s">
        <v>1916</v>
      </c>
      <c r="K2447" s="25"/>
      <c r="L2447" s="27">
        <v>0</v>
      </c>
      <c r="M2447" s="26" t="s">
        <v>2</v>
      </c>
      <c r="N2447" s="25" t="str" cm="1">
        <f t="array" ref="N2447">_xlfn.IFS(L2447=100%,"выполнено",L2447=0%,"не выполнено",L2447&gt;0%,"в работе",L2447&lt;100%,"в работе")</f>
        <v>не выполнено</v>
      </c>
      <c r="O2447" s="25"/>
      <c r="P2447" s="25"/>
      <c r="Q2447" s="25" t="s">
        <v>1701</v>
      </c>
      <c r="R2447" s="25" t="s">
        <v>1702</v>
      </c>
      <c r="S2447" s="48" t="s">
        <v>1706</v>
      </c>
    </row>
    <row r="2448" spans="1:19" x14ac:dyDescent="0.25">
      <c r="A2448" s="47" t="s">
        <v>1721</v>
      </c>
      <c r="B2448" s="44">
        <v>5</v>
      </c>
      <c r="C2448" s="25" t="s">
        <v>2375</v>
      </c>
      <c r="D2448" s="25" t="s">
        <v>1</v>
      </c>
      <c r="E2448" s="26" t="s">
        <v>2</v>
      </c>
      <c r="F2448" s="26" t="s">
        <v>2</v>
      </c>
      <c r="G2448" s="25" t="s">
        <v>214</v>
      </c>
      <c r="H2448" s="26">
        <v>45930</v>
      </c>
      <c r="I2448" s="26">
        <v>45945</v>
      </c>
      <c r="J2448" s="25" t="s">
        <v>1928</v>
      </c>
      <c r="K2448" s="25"/>
      <c r="L2448" s="27">
        <v>0</v>
      </c>
      <c r="M2448" s="26" t="s">
        <v>2</v>
      </c>
      <c r="N2448" s="25" t="str" cm="1">
        <f t="array" ref="N2448">_xlfn.IFS(L2448=100%,"выполнено",L2448=0%,"не выполнено",L2448&gt;0%,"в работе",L2448&lt;100%,"в работе")</f>
        <v>не выполнено</v>
      </c>
      <c r="O2448" s="25"/>
      <c r="P2448" s="25"/>
      <c r="Q2448" s="25" t="s">
        <v>1013</v>
      </c>
      <c r="R2448" s="25" t="s">
        <v>1702</v>
      </c>
      <c r="S2448" s="48" t="s">
        <v>1706</v>
      </c>
    </row>
    <row r="2449" spans="1:19" x14ac:dyDescent="0.25">
      <c r="A2449" s="47" t="s">
        <v>1721</v>
      </c>
      <c r="B2449" s="44">
        <v>5</v>
      </c>
      <c r="C2449" s="25" t="s">
        <v>2376</v>
      </c>
      <c r="D2449" s="25" t="s">
        <v>1</v>
      </c>
      <c r="E2449" s="26" t="s">
        <v>2</v>
      </c>
      <c r="F2449" s="26" t="s">
        <v>2</v>
      </c>
      <c r="G2449" s="25" t="s">
        <v>192</v>
      </c>
      <c r="H2449" s="26">
        <v>45930</v>
      </c>
      <c r="I2449" s="26">
        <v>45933</v>
      </c>
      <c r="J2449" s="25" t="s">
        <v>1919</v>
      </c>
      <c r="K2449" s="25"/>
      <c r="L2449" s="27">
        <v>0</v>
      </c>
      <c r="M2449" s="26" t="s">
        <v>2</v>
      </c>
      <c r="N2449" s="25" t="str" cm="1">
        <f t="array" ref="N2449">_xlfn.IFS(L2449=100%,"выполнено",L2449=0%,"не выполнено",L2449&gt;0%,"в работе",L2449&lt;100%,"в работе")</f>
        <v>не выполнено</v>
      </c>
      <c r="O2449" s="25"/>
      <c r="P2449" s="25"/>
      <c r="Q2449" s="25" t="s">
        <v>1007</v>
      </c>
      <c r="R2449" s="25" t="s">
        <v>204</v>
      </c>
      <c r="S2449" s="48" t="s">
        <v>1706</v>
      </c>
    </row>
    <row r="2450" spans="1:19" x14ac:dyDescent="0.25">
      <c r="A2450" s="47" t="s">
        <v>1721</v>
      </c>
      <c r="B2450" s="44">
        <v>5</v>
      </c>
      <c r="C2450" s="25" t="s">
        <v>2377</v>
      </c>
      <c r="D2450" s="25" t="s">
        <v>1</v>
      </c>
      <c r="E2450" s="26" t="s">
        <v>2</v>
      </c>
      <c r="F2450" s="26" t="s">
        <v>2</v>
      </c>
      <c r="G2450" s="25" t="s">
        <v>192</v>
      </c>
      <c r="H2450" s="26">
        <v>45933</v>
      </c>
      <c r="I2450" s="26">
        <v>45938</v>
      </c>
      <c r="J2450" s="25" t="s">
        <v>1919</v>
      </c>
      <c r="K2450" s="25"/>
      <c r="L2450" s="27">
        <v>0</v>
      </c>
      <c r="M2450" s="26" t="s">
        <v>2</v>
      </c>
      <c r="N2450" s="25" t="str" cm="1">
        <f t="array" ref="N2450">_xlfn.IFS(L2450=100%,"выполнено",L2450=0%,"не выполнено",L2450&gt;0%,"в работе",L2450&lt;100%,"в работе")</f>
        <v>не выполнено</v>
      </c>
      <c r="O2450" s="25"/>
      <c r="P2450" s="25"/>
      <c r="Q2450" s="25" t="s">
        <v>1696</v>
      </c>
      <c r="R2450" s="25" t="s">
        <v>204</v>
      </c>
      <c r="S2450" s="48" t="s">
        <v>1706</v>
      </c>
    </row>
    <row r="2451" spans="1:19" x14ac:dyDescent="0.25">
      <c r="A2451" s="47" t="s">
        <v>1721</v>
      </c>
      <c r="B2451" s="44">
        <v>5</v>
      </c>
      <c r="C2451" s="25" t="s">
        <v>2378</v>
      </c>
      <c r="D2451" s="25" t="s">
        <v>1</v>
      </c>
      <c r="E2451" s="26" t="s">
        <v>2</v>
      </c>
      <c r="F2451" s="26" t="s">
        <v>2</v>
      </c>
      <c r="G2451" s="25" t="s">
        <v>73</v>
      </c>
      <c r="H2451" s="26">
        <v>45930</v>
      </c>
      <c r="I2451" s="26">
        <v>45936</v>
      </c>
      <c r="J2451" s="25" t="s">
        <v>1919</v>
      </c>
      <c r="K2451" s="25"/>
      <c r="L2451" s="27">
        <v>0</v>
      </c>
      <c r="M2451" s="26" t="s">
        <v>2</v>
      </c>
      <c r="N2451" s="25" t="str" cm="1">
        <f t="array" ref="N2451">_xlfn.IFS(L2451=100%,"выполнено",L2451=0%,"не выполнено",L2451&gt;0%,"в работе",L2451&lt;100%,"в работе")</f>
        <v>не выполнено</v>
      </c>
      <c r="O2451" s="25"/>
      <c r="P2451" s="25"/>
      <c r="Q2451" s="25" t="s">
        <v>1696</v>
      </c>
      <c r="R2451" s="25" t="s">
        <v>204</v>
      </c>
      <c r="S2451" s="48" t="s">
        <v>1706</v>
      </c>
    </row>
    <row r="2452" spans="1:19" x14ac:dyDescent="0.25">
      <c r="A2452" s="47" t="s">
        <v>1721</v>
      </c>
      <c r="B2452" s="44">
        <v>5</v>
      </c>
      <c r="C2452" s="25" t="s">
        <v>2379</v>
      </c>
      <c r="D2452" s="25" t="s">
        <v>1</v>
      </c>
      <c r="E2452" s="26" t="s">
        <v>2</v>
      </c>
      <c r="F2452" s="26" t="s">
        <v>2</v>
      </c>
      <c r="G2452" s="25" t="s">
        <v>73</v>
      </c>
      <c r="H2452" s="26">
        <v>45930</v>
      </c>
      <c r="I2452" s="26">
        <v>45936</v>
      </c>
      <c r="J2452" s="25" t="s">
        <v>1911</v>
      </c>
      <c r="K2452" s="25"/>
      <c r="L2452" s="27">
        <v>0</v>
      </c>
      <c r="M2452" s="26" t="s">
        <v>2</v>
      </c>
      <c r="N2452" s="25" t="str" cm="1">
        <f t="array" ref="N2452">_xlfn.IFS(L2452=100%,"выполнено",L2452=0%,"не выполнено",L2452&gt;0%,"в работе",L2452&lt;100%,"в работе")</f>
        <v>не выполнено</v>
      </c>
      <c r="O2452" s="25"/>
      <c r="P2452" s="25"/>
      <c r="Q2452" s="25" t="s">
        <v>1696</v>
      </c>
      <c r="R2452" s="25" t="s">
        <v>204</v>
      </c>
      <c r="S2452" s="48" t="s">
        <v>1706</v>
      </c>
    </row>
    <row r="2453" spans="1:19" x14ac:dyDescent="0.25">
      <c r="A2453" s="47" t="s">
        <v>1721</v>
      </c>
      <c r="B2453" s="44">
        <v>5</v>
      </c>
      <c r="C2453" s="25" t="s">
        <v>2380</v>
      </c>
      <c r="D2453" s="25" t="s">
        <v>1</v>
      </c>
      <c r="E2453" s="26" t="s">
        <v>2</v>
      </c>
      <c r="F2453" s="26" t="s">
        <v>2</v>
      </c>
      <c r="G2453" s="25" t="s">
        <v>67</v>
      </c>
      <c r="H2453" s="26">
        <v>45944</v>
      </c>
      <c r="I2453" s="26">
        <v>45958</v>
      </c>
      <c r="J2453" s="25" t="s">
        <v>1911</v>
      </c>
      <c r="K2453" s="25"/>
      <c r="L2453" s="27">
        <v>0</v>
      </c>
      <c r="M2453" s="26" t="s">
        <v>2</v>
      </c>
      <c r="N2453" s="25" t="str" cm="1">
        <f t="array" ref="N2453">_xlfn.IFS(L2453=100%,"выполнено",L2453=0%,"не выполнено",L2453&gt;0%,"в работе",L2453&lt;100%,"в работе")</f>
        <v>не выполнено</v>
      </c>
      <c r="O2453" s="25"/>
      <c r="P2453" s="25"/>
      <c r="Q2453" s="25" t="s">
        <v>1696</v>
      </c>
      <c r="R2453" s="25" t="s">
        <v>204</v>
      </c>
      <c r="S2453" s="48" t="s">
        <v>1706</v>
      </c>
    </row>
    <row r="2454" spans="1:19" x14ac:dyDescent="0.25">
      <c r="A2454" s="47" t="s">
        <v>1721</v>
      </c>
      <c r="B2454" s="44">
        <v>5</v>
      </c>
      <c r="C2454" s="25" t="s">
        <v>2381</v>
      </c>
      <c r="D2454" s="25" t="s">
        <v>1</v>
      </c>
      <c r="E2454" s="26" t="s">
        <v>2</v>
      </c>
      <c r="F2454" s="26" t="s">
        <v>2</v>
      </c>
      <c r="G2454" s="25" t="s">
        <v>52</v>
      </c>
      <c r="H2454" s="26">
        <v>46020</v>
      </c>
      <c r="I2454" s="26">
        <v>46042</v>
      </c>
      <c r="J2454" s="25" t="s">
        <v>1913</v>
      </c>
      <c r="K2454" s="25"/>
      <c r="L2454" s="27">
        <v>0</v>
      </c>
      <c r="M2454" s="26" t="s">
        <v>2</v>
      </c>
      <c r="N2454" s="25" t="str" cm="1">
        <f t="array" ref="N2454">_xlfn.IFS(L2454=100%,"выполнено",L2454=0%,"не выполнено",L2454&gt;0%,"в работе",L2454&lt;100%,"в работе")</f>
        <v>не выполнено</v>
      </c>
      <c r="O2454" s="25"/>
      <c r="P2454" s="25"/>
      <c r="Q2454" s="25" t="s">
        <v>1025</v>
      </c>
      <c r="R2454" s="25" t="s">
        <v>436</v>
      </c>
      <c r="S2454" s="48" t="s">
        <v>1706</v>
      </c>
    </row>
    <row r="2455" spans="1:19" x14ac:dyDescent="0.25">
      <c r="A2455" s="47" t="s">
        <v>1721</v>
      </c>
      <c r="B2455" s="44">
        <v>4</v>
      </c>
      <c r="C2455" s="25" t="s">
        <v>2382</v>
      </c>
      <c r="D2455" s="25" t="s">
        <v>1</v>
      </c>
      <c r="E2455" s="26" t="s">
        <v>2</v>
      </c>
      <c r="F2455" s="26" t="s">
        <v>2</v>
      </c>
      <c r="G2455" s="25" t="s">
        <v>887</v>
      </c>
      <c r="H2455" s="26">
        <v>46020</v>
      </c>
      <c r="I2455" s="26">
        <v>46063</v>
      </c>
      <c r="J2455" s="25"/>
      <c r="K2455" s="25"/>
      <c r="L2455" s="27">
        <v>0</v>
      </c>
      <c r="M2455" s="26" t="s">
        <v>2</v>
      </c>
      <c r="N2455" s="25" t="str" cm="1">
        <f t="array" ref="N2455">_xlfn.IFS(L2455=100%,"выполнено",L2455=0%,"не выполнено",L2455&gt;0%,"в работе",L2455&lt;100%,"в работе")</f>
        <v>не выполнено</v>
      </c>
      <c r="O2455" s="25"/>
      <c r="P2455" s="25"/>
      <c r="Q2455" s="25" t="s">
        <v>1719</v>
      </c>
      <c r="R2455" s="25" t="s">
        <v>1719</v>
      </c>
      <c r="S2455" s="48" t="s">
        <v>1706</v>
      </c>
    </row>
    <row r="2456" spans="1:19" x14ac:dyDescent="0.25">
      <c r="A2456" s="47" t="s">
        <v>1721</v>
      </c>
      <c r="B2456" s="44">
        <v>5</v>
      </c>
      <c r="C2456" s="25" t="s">
        <v>2383</v>
      </c>
      <c r="D2456" s="25" t="s">
        <v>1</v>
      </c>
      <c r="E2456" s="26" t="s">
        <v>2</v>
      </c>
      <c r="F2456" s="26" t="s">
        <v>2</v>
      </c>
      <c r="G2456" s="25" t="s">
        <v>67</v>
      </c>
      <c r="H2456" s="26">
        <v>46020</v>
      </c>
      <c r="I2456" s="26">
        <v>46036</v>
      </c>
      <c r="J2456" s="25" t="s">
        <v>1916</v>
      </c>
      <c r="K2456" s="25"/>
      <c r="L2456" s="27">
        <v>0</v>
      </c>
      <c r="M2456" s="26" t="s">
        <v>2</v>
      </c>
      <c r="N2456" s="25" t="str" cm="1">
        <f t="array" ref="N2456">_xlfn.IFS(L2456=100%,"выполнено",L2456=0%,"не выполнено",L2456&gt;0%,"в работе",L2456&lt;100%,"в работе")</f>
        <v>не выполнено</v>
      </c>
      <c r="O2456" s="25"/>
      <c r="P2456" s="25"/>
      <c r="Q2456" s="25" t="s">
        <v>1698</v>
      </c>
      <c r="R2456" s="25" t="s">
        <v>1699</v>
      </c>
      <c r="S2456" s="48" t="s">
        <v>1706</v>
      </c>
    </row>
    <row r="2457" spans="1:19" x14ac:dyDescent="0.25">
      <c r="A2457" s="47" t="s">
        <v>1721</v>
      </c>
      <c r="B2457" s="44">
        <v>5</v>
      </c>
      <c r="C2457" s="25" t="s">
        <v>2384</v>
      </c>
      <c r="D2457" s="25" t="s">
        <v>1</v>
      </c>
      <c r="E2457" s="26" t="s">
        <v>2</v>
      </c>
      <c r="F2457" s="26" t="s">
        <v>2</v>
      </c>
      <c r="G2457" s="25" t="s">
        <v>77</v>
      </c>
      <c r="H2457" s="26">
        <v>46027</v>
      </c>
      <c r="I2457" s="26">
        <v>46036</v>
      </c>
      <c r="J2457" s="25" t="s">
        <v>1924</v>
      </c>
      <c r="K2457" s="25"/>
      <c r="L2457" s="27">
        <v>0</v>
      </c>
      <c r="M2457" s="26" t="s">
        <v>2</v>
      </c>
      <c r="N2457" s="25" t="str" cm="1">
        <f t="array" ref="N2457">_xlfn.IFS(L2457=100%,"выполнено",L2457=0%,"не выполнено",L2457&gt;0%,"в работе",L2457&lt;100%,"в работе")</f>
        <v>не выполнено</v>
      </c>
      <c r="O2457" s="25"/>
      <c r="P2457" s="25"/>
      <c r="Q2457" s="25" t="s">
        <v>1700</v>
      </c>
      <c r="R2457" s="25" t="s">
        <v>291</v>
      </c>
      <c r="S2457" s="48" t="s">
        <v>1706</v>
      </c>
    </row>
    <row r="2458" spans="1:19" x14ac:dyDescent="0.25">
      <c r="A2458" s="47" t="s">
        <v>1721</v>
      </c>
      <c r="B2458" s="44">
        <v>5</v>
      </c>
      <c r="C2458" s="25" t="s">
        <v>2385</v>
      </c>
      <c r="D2458" s="25" t="s">
        <v>1</v>
      </c>
      <c r="E2458" s="26" t="s">
        <v>2</v>
      </c>
      <c r="F2458" s="26" t="s">
        <v>2</v>
      </c>
      <c r="G2458" s="25" t="s">
        <v>67</v>
      </c>
      <c r="H2458" s="26">
        <v>46031</v>
      </c>
      <c r="I2458" s="26">
        <v>46044</v>
      </c>
      <c r="J2458" s="25" t="s">
        <v>1924</v>
      </c>
      <c r="K2458" s="25"/>
      <c r="L2458" s="27">
        <v>0</v>
      </c>
      <c r="M2458" s="26" t="s">
        <v>2</v>
      </c>
      <c r="N2458" s="25" t="str" cm="1">
        <f t="array" ref="N2458">_xlfn.IFS(L2458=100%,"выполнено",L2458=0%,"не выполнено",L2458&gt;0%,"в работе",L2458&lt;100%,"в работе")</f>
        <v>не выполнено</v>
      </c>
      <c r="O2458" s="25"/>
      <c r="P2458" s="25"/>
      <c r="Q2458" s="25" t="s">
        <v>1700</v>
      </c>
      <c r="R2458" s="25" t="s">
        <v>291</v>
      </c>
      <c r="S2458" s="48" t="s">
        <v>1706</v>
      </c>
    </row>
    <row r="2459" spans="1:19" x14ac:dyDescent="0.25">
      <c r="A2459" s="47" t="s">
        <v>1721</v>
      </c>
      <c r="B2459" s="44">
        <v>5</v>
      </c>
      <c r="C2459" s="25" t="s">
        <v>2386</v>
      </c>
      <c r="D2459" s="25" t="s">
        <v>1</v>
      </c>
      <c r="E2459" s="26" t="s">
        <v>2</v>
      </c>
      <c r="F2459" s="26" t="s">
        <v>2</v>
      </c>
      <c r="G2459" s="25" t="s">
        <v>106</v>
      </c>
      <c r="H2459" s="26">
        <v>46038</v>
      </c>
      <c r="I2459" s="26">
        <v>46049</v>
      </c>
      <c r="J2459" s="25" t="s">
        <v>1924</v>
      </c>
      <c r="K2459" s="25"/>
      <c r="L2459" s="27">
        <v>0</v>
      </c>
      <c r="M2459" s="26" t="s">
        <v>2</v>
      </c>
      <c r="N2459" s="25" t="str" cm="1">
        <f t="array" ref="N2459">_xlfn.IFS(L2459=100%,"выполнено",L2459=0%,"не выполнено",L2459&gt;0%,"в работе",L2459&lt;100%,"в работе")</f>
        <v>не выполнено</v>
      </c>
      <c r="O2459" s="25"/>
      <c r="P2459" s="25"/>
      <c r="Q2459" s="25" t="s">
        <v>1700</v>
      </c>
      <c r="R2459" s="25" t="s">
        <v>291</v>
      </c>
      <c r="S2459" s="48" t="s">
        <v>1706</v>
      </c>
    </row>
    <row r="2460" spans="1:19" x14ac:dyDescent="0.25">
      <c r="A2460" s="47" t="s">
        <v>1721</v>
      </c>
      <c r="B2460" s="44">
        <v>5</v>
      </c>
      <c r="C2460" s="25" t="s">
        <v>2387</v>
      </c>
      <c r="D2460" s="25" t="s">
        <v>1</v>
      </c>
      <c r="E2460" s="26" t="s">
        <v>2</v>
      </c>
      <c r="F2460" s="26" t="s">
        <v>2</v>
      </c>
      <c r="G2460" s="25" t="s">
        <v>33</v>
      </c>
      <c r="H2460" s="26">
        <v>46036</v>
      </c>
      <c r="I2460" s="26">
        <v>46038</v>
      </c>
      <c r="J2460" s="25" t="s">
        <v>1919</v>
      </c>
      <c r="K2460" s="25"/>
      <c r="L2460" s="27">
        <v>0</v>
      </c>
      <c r="M2460" s="26" t="s">
        <v>2</v>
      </c>
      <c r="N2460" s="25" t="str" cm="1">
        <f t="array" ref="N2460">_xlfn.IFS(L2460=100%,"выполнено",L2460=0%,"не выполнено",L2460&gt;0%,"в работе",L2460&lt;100%,"в работе")</f>
        <v>не выполнено</v>
      </c>
      <c r="O2460" s="25"/>
      <c r="P2460" s="25"/>
      <c r="Q2460" s="25" t="s">
        <v>1696</v>
      </c>
      <c r="R2460" s="25" t="s">
        <v>204</v>
      </c>
      <c r="S2460" s="48" t="s">
        <v>1706</v>
      </c>
    </row>
    <row r="2461" spans="1:19" x14ac:dyDescent="0.25">
      <c r="A2461" s="47" t="s">
        <v>1721</v>
      </c>
      <c r="B2461" s="44">
        <v>5</v>
      </c>
      <c r="C2461" s="25" t="s">
        <v>2388</v>
      </c>
      <c r="D2461" s="25" t="s">
        <v>1</v>
      </c>
      <c r="E2461" s="26" t="s">
        <v>2</v>
      </c>
      <c r="F2461" s="26" t="s">
        <v>2</v>
      </c>
      <c r="G2461" s="25" t="s">
        <v>33</v>
      </c>
      <c r="H2461" s="26">
        <v>46031</v>
      </c>
      <c r="I2461" s="26">
        <v>46035</v>
      </c>
      <c r="J2461" s="25" t="s">
        <v>1919</v>
      </c>
      <c r="K2461" s="25"/>
      <c r="L2461" s="27">
        <v>0</v>
      </c>
      <c r="M2461" s="26" t="s">
        <v>2</v>
      </c>
      <c r="N2461" s="25" t="str" cm="1">
        <f t="array" ref="N2461">_xlfn.IFS(L2461=100%,"выполнено",L2461=0%,"не выполнено",L2461&gt;0%,"в работе",L2461&lt;100%,"в работе")</f>
        <v>не выполнено</v>
      </c>
      <c r="O2461" s="25"/>
      <c r="P2461" s="25"/>
      <c r="Q2461" s="25" t="s">
        <v>1007</v>
      </c>
      <c r="R2461" s="25" t="s">
        <v>204</v>
      </c>
      <c r="S2461" s="48" t="s">
        <v>1706</v>
      </c>
    </row>
    <row r="2462" spans="1:19" x14ac:dyDescent="0.25">
      <c r="A2462" s="47" t="s">
        <v>1721</v>
      </c>
      <c r="B2462" s="44">
        <v>5</v>
      </c>
      <c r="C2462" s="25" t="s">
        <v>2389</v>
      </c>
      <c r="D2462" s="25" t="s">
        <v>1</v>
      </c>
      <c r="E2462" s="26" t="s">
        <v>2</v>
      </c>
      <c r="F2462" s="26" t="s">
        <v>2</v>
      </c>
      <c r="G2462" s="25" t="s">
        <v>67</v>
      </c>
      <c r="H2462" s="26">
        <v>46031</v>
      </c>
      <c r="I2462" s="26">
        <v>46044</v>
      </c>
      <c r="J2462" s="25" t="s">
        <v>1925</v>
      </c>
      <c r="K2462" s="25"/>
      <c r="L2462" s="27">
        <v>0</v>
      </c>
      <c r="M2462" s="26" t="s">
        <v>2</v>
      </c>
      <c r="N2462" s="25" t="str" cm="1">
        <f t="array" ref="N2462">_xlfn.IFS(L2462=100%,"выполнено",L2462=0%,"не выполнено",L2462&gt;0%,"в работе",L2462&lt;100%,"в работе")</f>
        <v>не выполнено</v>
      </c>
      <c r="O2462" s="25"/>
      <c r="P2462" s="25"/>
      <c r="Q2462" s="25" t="s">
        <v>1696</v>
      </c>
      <c r="R2462" s="25" t="s">
        <v>204</v>
      </c>
      <c r="S2462" s="48" t="s">
        <v>1706</v>
      </c>
    </row>
    <row r="2463" spans="1:19" x14ac:dyDescent="0.25">
      <c r="A2463" s="47" t="s">
        <v>1721</v>
      </c>
      <c r="B2463" s="44">
        <v>5</v>
      </c>
      <c r="C2463" s="25" t="s">
        <v>2390</v>
      </c>
      <c r="D2463" s="25" t="s">
        <v>1</v>
      </c>
      <c r="E2463" s="26" t="s">
        <v>2</v>
      </c>
      <c r="F2463" s="26" t="s">
        <v>2</v>
      </c>
      <c r="G2463" s="25" t="s">
        <v>33</v>
      </c>
      <c r="H2463" s="26">
        <v>46031</v>
      </c>
      <c r="I2463" s="26">
        <v>46035</v>
      </c>
      <c r="J2463" s="25" t="s">
        <v>1928</v>
      </c>
      <c r="K2463" s="25"/>
      <c r="L2463" s="27">
        <v>0</v>
      </c>
      <c r="M2463" s="26" t="s">
        <v>2</v>
      </c>
      <c r="N2463" s="25" t="str" cm="1">
        <f t="array" ref="N2463">_xlfn.IFS(L2463=100%,"выполнено",L2463=0%,"не выполнено",L2463&gt;0%,"в работе",L2463&lt;100%,"в работе")</f>
        <v>не выполнено</v>
      </c>
      <c r="O2463" s="25"/>
      <c r="P2463" s="25"/>
      <c r="Q2463" s="25" t="s">
        <v>1013</v>
      </c>
      <c r="R2463" s="25" t="s">
        <v>1702</v>
      </c>
      <c r="S2463" s="48" t="s">
        <v>1706</v>
      </c>
    </row>
    <row r="2464" spans="1:19" x14ac:dyDescent="0.25">
      <c r="A2464" s="47" t="s">
        <v>1721</v>
      </c>
      <c r="B2464" s="44">
        <v>5</v>
      </c>
      <c r="C2464" s="25" t="s">
        <v>2391</v>
      </c>
      <c r="D2464" s="25" t="s">
        <v>1</v>
      </c>
      <c r="E2464" s="26" t="s">
        <v>2</v>
      </c>
      <c r="F2464" s="26" t="s">
        <v>2</v>
      </c>
      <c r="G2464" s="25" t="s">
        <v>67</v>
      </c>
      <c r="H2464" s="26">
        <v>46045</v>
      </c>
      <c r="I2464" s="26">
        <v>46058</v>
      </c>
      <c r="J2464" s="25" t="s">
        <v>1911</v>
      </c>
      <c r="K2464" s="25"/>
      <c r="L2464" s="27">
        <v>0</v>
      </c>
      <c r="M2464" s="26" t="s">
        <v>2</v>
      </c>
      <c r="N2464" s="25" t="str" cm="1">
        <f t="array" ref="N2464">_xlfn.IFS(L2464=100%,"выполнено",L2464=0%,"не выполнено",L2464&gt;0%,"в работе",L2464&lt;100%,"в работе")</f>
        <v>не выполнено</v>
      </c>
      <c r="O2464" s="25"/>
      <c r="P2464" s="25"/>
      <c r="Q2464" s="25" t="s">
        <v>1696</v>
      </c>
      <c r="R2464" s="25" t="s">
        <v>204</v>
      </c>
      <c r="S2464" s="48" t="s">
        <v>1706</v>
      </c>
    </row>
    <row r="2465" spans="1:19" x14ac:dyDescent="0.25">
      <c r="A2465" s="47" t="s">
        <v>1721</v>
      </c>
      <c r="B2465" s="44">
        <v>5</v>
      </c>
      <c r="C2465" s="25" t="s">
        <v>2392</v>
      </c>
      <c r="D2465" s="25" t="s">
        <v>1</v>
      </c>
      <c r="E2465" s="26" t="s">
        <v>2</v>
      </c>
      <c r="F2465" s="26" t="s">
        <v>2</v>
      </c>
      <c r="G2465" s="25" t="s">
        <v>67</v>
      </c>
      <c r="H2465" s="26">
        <v>46050</v>
      </c>
      <c r="I2465" s="26">
        <v>46063</v>
      </c>
      <c r="J2465" s="25" t="s">
        <v>1913</v>
      </c>
      <c r="K2465" s="25"/>
      <c r="L2465" s="27">
        <v>0</v>
      </c>
      <c r="M2465" s="26" t="s">
        <v>2</v>
      </c>
      <c r="N2465" s="25" t="str" cm="1">
        <f t="array" ref="N2465">_xlfn.IFS(L2465=100%,"выполнено",L2465=0%,"не выполнено",L2465&gt;0%,"в работе",L2465&lt;100%,"в работе")</f>
        <v>не выполнено</v>
      </c>
      <c r="O2465" s="25"/>
      <c r="P2465" s="25"/>
      <c r="Q2465" s="25" t="s">
        <v>1025</v>
      </c>
      <c r="R2465" s="25" t="s">
        <v>436</v>
      </c>
      <c r="S2465" s="48" t="s">
        <v>1706</v>
      </c>
    </row>
    <row r="2466" spans="1:19" x14ac:dyDescent="0.25">
      <c r="A2466" s="47" t="s">
        <v>1721</v>
      </c>
      <c r="B2466" s="44">
        <v>4</v>
      </c>
      <c r="C2466" s="25" t="s">
        <v>2393</v>
      </c>
      <c r="D2466" s="25" t="s">
        <v>1</v>
      </c>
      <c r="E2466" s="26" t="s">
        <v>2</v>
      </c>
      <c r="F2466" s="26" t="s">
        <v>2</v>
      </c>
      <c r="G2466" s="25" t="s">
        <v>1929</v>
      </c>
      <c r="H2466" s="26">
        <v>46037</v>
      </c>
      <c r="I2466" s="26">
        <v>46055</v>
      </c>
      <c r="J2466" s="25"/>
      <c r="K2466" s="25"/>
      <c r="L2466" s="27">
        <v>0</v>
      </c>
      <c r="M2466" s="26" t="s">
        <v>2</v>
      </c>
      <c r="N2466" s="25" t="str" cm="1">
        <f t="array" ref="N2466">_xlfn.IFS(L2466=100%,"выполнено",L2466=0%,"не выполнено",L2466&gt;0%,"в работе",L2466&lt;100%,"в работе")</f>
        <v>не выполнено</v>
      </c>
      <c r="O2466" s="25"/>
      <c r="P2466" s="25"/>
      <c r="Q2466" s="25" t="s">
        <v>1719</v>
      </c>
      <c r="R2466" s="25" t="s">
        <v>1719</v>
      </c>
      <c r="S2466" s="48" t="s">
        <v>1706</v>
      </c>
    </row>
    <row r="2467" spans="1:19" x14ac:dyDescent="0.25">
      <c r="A2467" s="47" t="s">
        <v>1721</v>
      </c>
      <c r="B2467" s="44">
        <v>5</v>
      </c>
      <c r="C2467" s="25" t="s">
        <v>2394</v>
      </c>
      <c r="D2467" s="25" t="s">
        <v>1</v>
      </c>
      <c r="E2467" s="26" t="s">
        <v>2</v>
      </c>
      <c r="F2467" s="26" t="s">
        <v>2</v>
      </c>
      <c r="G2467" s="25" t="s">
        <v>33</v>
      </c>
      <c r="H2467" s="26">
        <v>46037</v>
      </c>
      <c r="I2467" s="26">
        <v>46041</v>
      </c>
      <c r="J2467" s="25" t="s">
        <v>1916</v>
      </c>
      <c r="K2467" s="25"/>
      <c r="L2467" s="27">
        <v>0</v>
      </c>
      <c r="M2467" s="26" t="s">
        <v>2</v>
      </c>
      <c r="N2467" s="25" t="str" cm="1">
        <f t="array" ref="N2467">_xlfn.IFS(L2467=100%,"выполнено",L2467=0%,"не выполнено",L2467&gt;0%,"в работе",L2467&lt;100%,"в работе")</f>
        <v>не выполнено</v>
      </c>
      <c r="O2467" s="25"/>
      <c r="P2467" s="25"/>
      <c r="Q2467" s="25" t="s">
        <v>1698</v>
      </c>
      <c r="R2467" s="25" t="s">
        <v>1699</v>
      </c>
      <c r="S2467" s="48" t="s">
        <v>1706</v>
      </c>
    </row>
    <row r="2468" spans="1:19" x14ac:dyDescent="0.25">
      <c r="A2468" s="47" t="s">
        <v>1721</v>
      </c>
      <c r="B2468" s="44">
        <v>5</v>
      </c>
      <c r="C2468" s="25" t="s">
        <v>2395</v>
      </c>
      <c r="D2468" s="25" t="s">
        <v>1</v>
      </c>
      <c r="E2468" s="26" t="s">
        <v>2</v>
      </c>
      <c r="F2468" s="26" t="s">
        <v>2</v>
      </c>
      <c r="G2468" s="25" t="s">
        <v>73</v>
      </c>
      <c r="H2468" s="26">
        <v>46042</v>
      </c>
      <c r="I2468" s="26">
        <v>46048</v>
      </c>
      <c r="J2468" s="25" t="s">
        <v>1924</v>
      </c>
      <c r="K2468" s="25"/>
      <c r="L2468" s="27">
        <v>0</v>
      </c>
      <c r="M2468" s="26" t="s">
        <v>2</v>
      </c>
      <c r="N2468" s="25" t="str" cm="1">
        <f t="array" ref="N2468">_xlfn.IFS(L2468=100%,"выполнено",L2468=0%,"не выполнено",L2468&gt;0%,"в работе",L2468&lt;100%,"в работе")</f>
        <v>не выполнено</v>
      </c>
      <c r="O2468" s="25"/>
      <c r="P2468" s="25"/>
      <c r="Q2468" s="25" t="s">
        <v>1700</v>
      </c>
      <c r="R2468" s="25" t="s">
        <v>291</v>
      </c>
      <c r="S2468" s="48" t="s">
        <v>1706</v>
      </c>
    </row>
    <row r="2469" spans="1:19" x14ac:dyDescent="0.25">
      <c r="A2469" s="47" t="s">
        <v>1721</v>
      </c>
      <c r="B2469" s="44">
        <v>5</v>
      </c>
      <c r="C2469" s="25" t="s">
        <v>2396</v>
      </c>
      <c r="D2469" s="25" t="s">
        <v>1</v>
      </c>
      <c r="E2469" s="26" t="s">
        <v>2</v>
      </c>
      <c r="F2469" s="26" t="s">
        <v>2</v>
      </c>
      <c r="G2469" s="25" t="s">
        <v>192</v>
      </c>
      <c r="H2469" s="26">
        <v>46045</v>
      </c>
      <c r="I2469" s="26">
        <v>46050</v>
      </c>
      <c r="J2469" s="25" t="s">
        <v>1925</v>
      </c>
      <c r="K2469" s="25"/>
      <c r="L2469" s="27">
        <v>0</v>
      </c>
      <c r="M2469" s="26" t="s">
        <v>2</v>
      </c>
      <c r="N2469" s="25" t="str" cm="1">
        <f t="array" ref="N2469">_xlfn.IFS(L2469=100%,"выполнено",L2469=0%,"не выполнено",L2469&gt;0%,"в работе",L2469&lt;100%,"в работе")</f>
        <v>не выполнено</v>
      </c>
      <c r="O2469" s="25"/>
      <c r="P2469" s="25"/>
      <c r="Q2469" s="25" t="s">
        <v>1696</v>
      </c>
      <c r="R2469" s="25" t="s">
        <v>204</v>
      </c>
      <c r="S2469" s="48" t="s">
        <v>1706</v>
      </c>
    </row>
    <row r="2470" spans="1:19" x14ac:dyDescent="0.25">
      <c r="A2470" s="47" t="s">
        <v>1721</v>
      </c>
      <c r="B2470" s="44">
        <v>5</v>
      </c>
      <c r="C2470" s="25" t="s">
        <v>2397</v>
      </c>
      <c r="D2470" s="25" t="s">
        <v>1</v>
      </c>
      <c r="E2470" s="26" t="s">
        <v>2</v>
      </c>
      <c r="F2470" s="26" t="s">
        <v>2</v>
      </c>
      <c r="G2470" s="25" t="s">
        <v>33</v>
      </c>
      <c r="H2470" s="26">
        <v>46045</v>
      </c>
      <c r="I2470" s="26">
        <v>46049</v>
      </c>
      <c r="J2470" s="25" t="s">
        <v>1928</v>
      </c>
      <c r="K2470" s="25"/>
      <c r="L2470" s="27">
        <v>0</v>
      </c>
      <c r="M2470" s="26" t="s">
        <v>2</v>
      </c>
      <c r="N2470" s="25" t="str" cm="1">
        <f t="array" ref="N2470">_xlfn.IFS(L2470=100%,"выполнено",L2470=0%,"не выполнено",L2470&gt;0%,"в работе",L2470&lt;100%,"в работе")</f>
        <v>не выполнено</v>
      </c>
      <c r="O2470" s="25"/>
      <c r="P2470" s="25"/>
      <c r="Q2470" s="25" t="s">
        <v>1013</v>
      </c>
      <c r="R2470" s="25" t="s">
        <v>1702</v>
      </c>
      <c r="S2470" s="48" t="s">
        <v>1706</v>
      </c>
    </row>
    <row r="2471" spans="1:19" x14ac:dyDescent="0.25">
      <c r="A2471" s="47" t="s">
        <v>1721</v>
      </c>
      <c r="B2471" s="44">
        <v>5</v>
      </c>
      <c r="C2471" s="25" t="s">
        <v>2398</v>
      </c>
      <c r="D2471" s="25" t="s">
        <v>1</v>
      </c>
      <c r="E2471" s="26" t="s">
        <v>2</v>
      </c>
      <c r="F2471" s="26" t="s">
        <v>2</v>
      </c>
      <c r="G2471" s="25" t="s">
        <v>73</v>
      </c>
      <c r="H2471" s="26">
        <v>46049</v>
      </c>
      <c r="I2471" s="26">
        <v>46055</v>
      </c>
      <c r="J2471" s="25" t="s">
        <v>1913</v>
      </c>
      <c r="K2471" s="25"/>
      <c r="L2471" s="27">
        <v>0</v>
      </c>
      <c r="M2471" s="26" t="s">
        <v>2</v>
      </c>
      <c r="N2471" s="25" t="str" cm="1">
        <f t="array" ref="N2471">_xlfn.IFS(L2471=100%,"выполнено",L2471=0%,"не выполнено",L2471&gt;0%,"в работе",L2471&lt;100%,"в работе")</f>
        <v>не выполнено</v>
      </c>
      <c r="O2471" s="25"/>
      <c r="P2471" s="25"/>
      <c r="Q2471" s="25" t="s">
        <v>1025</v>
      </c>
      <c r="R2471" s="25" t="s">
        <v>436</v>
      </c>
      <c r="S2471" s="48" t="s">
        <v>1706</v>
      </c>
    </row>
    <row r="2472" spans="1:19" x14ac:dyDescent="0.25">
      <c r="A2472" s="47" t="s">
        <v>1721</v>
      </c>
      <c r="B2472" s="44">
        <v>4</v>
      </c>
      <c r="C2472" s="25" t="s">
        <v>2399</v>
      </c>
      <c r="D2472" s="25" t="s">
        <v>1</v>
      </c>
      <c r="E2472" s="26" t="s">
        <v>2</v>
      </c>
      <c r="F2472" s="26" t="s">
        <v>2</v>
      </c>
      <c r="G2472" s="25" t="s">
        <v>1929</v>
      </c>
      <c r="H2472" s="26">
        <v>46037</v>
      </c>
      <c r="I2472" s="26">
        <v>46055</v>
      </c>
      <c r="J2472" s="25"/>
      <c r="K2472" s="25"/>
      <c r="L2472" s="27">
        <v>0</v>
      </c>
      <c r="M2472" s="26" t="s">
        <v>2</v>
      </c>
      <c r="N2472" s="25" t="str" cm="1">
        <f t="array" ref="N2472">_xlfn.IFS(L2472=100%,"выполнено",L2472=0%,"не выполнено",L2472&gt;0%,"в работе",L2472&lt;100%,"в работе")</f>
        <v>не выполнено</v>
      </c>
      <c r="O2472" s="25"/>
      <c r="P2472" s="25"/>
      <c r="Q2472" s="25" t="s">
        <v>1719</v>
      </c>
      <c r="R2472" s="25" t="s">
        <v>1719</v>
      </c>
      <c r="S2472" s="48" t="s">
        <v>1706</v>
      </c>
    </row>
    <row r="2473" spans="1:19" x14ac:dyDescent="0.25">
      <c r="A2473" s="47" t="s">
        <v>1721</v>
      </c>
      <c r="B2473" s="44">
        <v>5</v>
      </c>
      <c r="C2473" s="25" t="s">
        <v>2400</v>
      </c>
      <c r="D2473" s="25" t="s">
        <v>1</v>
      </c>
      <c r="E2473" s="26" t="s">
        <v>2</v>
      </c>
      <c r="F2473" s="26" t="s">
        <v>2</v>
      </c>
      <c r="G2473" s="25" t="s">
        <v>33</v>
      </c>
      <c r="H2473" s="26">
        <v>46037</v>
      </c>
      <c r="I2473" s="26">
        <v>46041</v>
      </c>
      <c r="J2473" s="25" t="s">
        <v>1916</v>
      </c>
      <c r="K2473" s="25"/>
      <c r="L2473" s="27">
        <v>0</v>
      </c>
      <c r="M2473" s="26" t="s">
        <v>2</v>
      </c>
      <c r="N2473" s="25" t="str" cm="1">
        <f t="array" ref="N2473">_xlfn.IFS(L2473=100%,"выполнено",L2473=0%,"не выполнено",L2473&gt;0%,"в работе",L2473&lt;100%,"в работе")</f>
        <v>не выполнено</v>
      </c>
      <c r="O2473" s="25"/>
      <c r="P2473" s="25"/>
      <c r="Q2473" s="25" t="s">
        <v>1698</v>
      </c>
      <c r="R2473" s="25" t="s">
        <v>1699</v>
      </c>
      <c r="S2473" s="48" t="s">
        <v>1706</v>
      </c>
    </row>
    <row r="2474" spans="1:19" x14ac:dyDescent="0.25">
      <c r="A2474" s="47" t="s">
        <v>1721</v>
      </c>
      <c r="B2474" s="44">
        <v>5</v>
      </c>
      <c r="C2474" s="25" t="s">
        <v>2401</v>
      </c>
      <c r="D2474" s="25" t="s">
        <v>1</v>
      </c>
      <c r="E2474" s="26" t="s">
        <v>2</v>
      </c>
      <c r="F2474" s="26" t="s">
        <v>2</v>
      </c>
      <c r="G2474" s="25" t="s">
        <v>73</v>
      </c>
      <c r="H2474" s="26">
        <v>46042</v>
      </c>
      <c r="I2474" s="26">
        <v>46048</v>
      </c>
      <c r="J2474" s="25" t="s">
        <v>1924</v>
      </c>
      <c r="K2474" s="25"/>
      <c r="L2474" s="27">
        <v>0</v>
      </c>
      <c r="M2474" s="26" t="s">
        <v>2</v>
      </c>
      <c r="N2474" s="25" t="str" cm="1">
        <f t="array" ref="N2474">_xlfn.IFS(L2474=100%,"выполнено",L2474=0%,"не выполнено",L2474&gt;0%,"в работе",L2474&lt;100%,"в работе")</f>
        <v>не выполнено</v>
      </c>
      <c r="O2474" s="25"/>
      <c r="P2474" s="25"/>
      <c r="Q2474" s="25" t="s">
        <v>1700</v>
      </c>
      <c r="R2474" s="25" t="s">
        <v>291</v>
      </c>
      <c r="S2474" s="48" t="s">
        <v>1706</v>
      </c>
    </row>
    <row r="2475" spans="1:19" x14ac:dyDescent="0.25">
      <c r="A2475" s="47" t="s">
        <v>1721</v>
      </c>
      <c r="B2475" s="44">
        <v>5</v>
      </c>
      <c r="C2475" s="25" t="s">
        <v>2402</v>
      </c>
      <c r="D2475" s="25" t="s">
        <v>1</v>
      </c>
      <c r="E2475" s="26" t="s">
        <v>2</v>
      </c>
      <c r="F2475" s="26" t="s">
        <v>2</v>
      </c>
      <c r="G2475" s="25" t="s">
        <v>192</v>
      </c>
      <c r="H2475" s="26">
        <v>46045</v>
      </c>
      <c r="I2475" s="26">
        <v>46050</v>
      </c>
      <c r="J2475" s="25" t="s">
        <v>1925</v>
      </c>
      <c r="K2475" s="25"/>
      <c r="L2475" s="27">
        <v>0</v>
      </c>
      <c r="M2475" s="26" t="s">
        <v>2</v>
      </c>
      <c r="N2475" s="25" t="str" cm="1">
        <f t="array" ref="N2475">_xlfn.IFS(L2475=100%,"выполнено",L2475=0%,"не выполнено",L2475&gt;0%,"в работе",L2475&lt;100%,"в работе")</f>
        <v>не выполнено</v>
      </c>
      <c r="O2475" s="25"/>
      <c r="P2475" s="25"/>
      <c r="Q2475" s="25" t="s">
        <v>1696</v>
      </c>
      <c r="R2475" s="25" t="s">
        <v>204</v>
      </c>
      <c r="S2475" s="48" t="s">
        <v>1706</v>
      </c>
    </row>
    <row r="2476" spans="1:19" x14ac:dyDescent="0.25">
      <c r="A2476" s="47" t="s">
        <v>1721</v>
      </c>
      <c r="B2476" s="44">
        <v>5</v>
      </c>
      <c r="C2476" s="25" t="s">
        <v>2403</v>
      </c>
      <c r="D2476" s="25" t="s">
        <v>1</v>
      </c>
      <c r="E2476" s="26" t="s">
        <v>2</v>
      </c>
      <c r="F2476" s="26" t="s">
        <v>2</v>
      </c>
      <c r="G2476" s="25" t="s">
        <v>33</v>
      </c>
      <c r="H2476" s="26">
        <v>46045</v>
      </c>
      <c r="I2476" s="26">
        <v>46049</v>
      </c>
      <c r="J2476" s="25" t="s">
        <v>1928</v>
      </c>
      <c r="K2476" s="25"/>
      <c r="L2476" s="27">
        <v>0</v>
      </c>
      <c r="M2476" s="26" t="s">
        <v>2</v>
      </c>
      <c r="N2476" s="25" t="str" cm="1">
        <f t="array" ref="N2476">_xlfn.IFS(L2476=100%,"выполнено",L2476=0%,"не выполнено",L2476&gt;0%,"в работе",L2476&lt;100%,"в работе")</f>
        <v>не выполнено</v>
      </c>
      <c r="O2476" s="25"/>
      <c r="P2476" s="25"/>
      <c r="Q2476" s="25" t="s">
        <v>1013</v>
      </c>
      <c r="R2476" s="25" t="s">
        <v>1702</v>
      </c>
      <c r="S2476" s="48" t="s">
        <v>1706</v>
      </c>
    </row>
    <row r="2477" spans="1:19" x14ac:dyDescent="0.25">
      <c r="A2477" s="47" t="s">
        <v>1721</v>
      </c>
      <c r="B2477" s="44">
        <v>5</v>
      </c>
      <c r="C2477" s="25" t="s">
        <v>2404</v>
      </c>
      <c r="D2477" s="25" t="s">
        <v>1</v>
      </c>
      <c r="E2477" s="26" t="s">
        <v>2</v>
      </c>
      <c r="F2477" s="26" t="s">
        <v>2</v>
      </c>
      <c r="G2477" s="25" t="s">
        <v>73</v>
      </c>
      <c r="H2477" s="26">
        <v>46049</v>
      </c>
      <c r="I2477" s="26">
        <v>46055</v>
      </c>
      <c r="J2477" s="25" t="s">
        <v>1913</v>
      </c>
      <c r="K2477" s="25"/>
      <c r="L2477" s="27">
        <v>0</v>
      </c>
      <c r="M2477" s="26" t="s">
        <v>2</v>
      </c>
      <c r="N2477" s="25" t="str" cm="1">
        <f t="array" ref="N2477">_xlfn.IFS(L2477=100%,"выполнено",L2477=0%,"не выполнено",L2477&gt;0%,"в работе",L2477&lt;100%,"в работе")</f>
        <v>не выполнено</v>
      </c>
      <c r="O2477" s="25"/>
      <c r="P2477" s="25"/>
      <c r="Q2477" s="25" t="s">
        <v>1025</v>
      </c>
      <c r="R2477" s="25" t="s">
        <v>436</v>
      </c>
      <c r="S2477" s="48" t="s">
        <v>1706</v>
      </c>
    </row>
    <row r="2478" spans="1:19" x14ac:dyDescent="0.25">
      <c r="A2478" s="47" t="s">
        <v>1721</v>
      </c>
      <c r="B2478" s="44">
        <v>4</v>
      </c>
      <c r="C2478" s="25" t="s">
        <v>2405</v>
      </c>
      <c r="D2478" s="25" t="s">
        <v>1</v>
      </c>
      <c r="E2478" s="26" t="s">
        <v>2</v>
      </c>
      <c r="F2478" s="26" t="s">
        <v>2</v>
      </c>
      <c r="G2478" s="25" t="s">
        <v>887</v>
      </c>
      <c r="H2478" s="26">
        <v>46049</v>
      </c>
      <c r="I2478" s="26">
        <v>46092</v>
      </c>
      <c r="J2478" s="25"/>
      <c r="K2478" s="25"/>
      <c r="L2478" s="27">
        <v>0</v>
      </c>
      <c r="M2478" s="26" t="s">
        <v>2</v>
      </c>
      <c r="N2478" s="25" t="str" cm="1">
        <f t="array" ref="N2478">_xlfn.IFS(L2478=100%,"выполнено",L2478=0%,"не выполнено",L2478&gt;0%,"в работе",L2478&lt;100%,"в работе")</f>
        <v>не выполнено</v>
      </c>
      <c r="O2478" s="25"/>
      <c r="P2478" s="25"/>
      <c r="Q2478" s="25" t="s">
        <v>1719</v>
      </c>
      <c r="R2478" s="25" t="s">
        <v>1719</v>
      </c>
      <c r="S2478" s="48" t="s">
        <v>1706</v>
      </c>
    </row>
    <row r="2479" spans="1:19" x14ac:dyDescent="0.25">
      <c r="A2479" s="47" t="s">
        <v>1721</v>
      </c>
      <c r="B2479" s="44">
        <v>5</v>
      </c>
      <c r="C2479" s="25" t="s">
        <v>2406</v>
      </c>
      <c r="D2479" s="25" t="s">
        <v>1</v>
      </c>
      <c r="E2479" s="26" t="s">
        <v>2</v>
      </c>
      <c r="F2479" s="26" t="s">
        <v>2</v>
      </c>
      <c r="G2479" s="25" t="s">
        <v>67</v>
      </c>
      <c r="H2479" s="26">
        <v>46049</v>
      </c>
      <c r="I2479" s="26">
        <v>46062</v>
      </c>
      <c r="J2479" s="25" t="s">
        <v>1916</v>
      </c>
      <c r="K2479" s="25"/>
      <c r="L2479" s="27">
        <v>0</v>
      </c>
      <c r="M2479" s="26" t="s">
        <v>2</v>
      </c>
      <c r="N2479" s="25" t="str" cm="1">
        <f t="array" ref="N2479">_xlfn.IFS(L2479=100%,"выполнено",L2479=0%,"не выполнено",L2479&gt;0%,"в работе",L2479&lt;100%,"в работе")</f>
        <v>не выполнено</v>
      </c>
      <c r="O2479" s="25"/>
      <c r="P2479" s="25"/>
      <c r="Q2479" s="25" t="s">
        <v>1698</v>
      </c>
      <c r="R2479" s="25" t="s">
        <v>1699</v>
      </c>
      <c r="S2479" s="48" t="s">
        <v>1706</v>
      </c>
    </row>
    <row r="2480" spans="1:19" x14ac:dyDescent="0.25">
      <c r="A2480" s="47" t="s">
        <v>1721</v>
      </c>
      <c r="B2480" s="44">
        <v>5</v>
      </c>
      <c r="C2480" s="25" t="s">
        <v>2407</v>
      </c>
      <c r="D2480" s="25" t="s">
        <v>1</v>
      </c>
      <c r="E2480" s="26" t="s">
        <v>2</v>
      </c>
      <c r="F2480" s="26" t="s">
        <v>2</v>
      </c>
      <c r="G2480" s="25" t="s">
        <v>77</v>
      </c>
      <c r="H2480" s="26">
        <v>46056</v>
      </c>
      <c r="I2480" s="26">
        <v>46064</v>
      </c>
      <c r="J2480" s="25" t="s">
        <v>1924</v>
      </c>
      <c r="K2480" s="25"/>
      <c r="L2480" s="27">
        <v>0</v>
      </c>
      <c r="M2480" s="26" t="s">
        <v>2</v>
      </c>
      <c r="N2480" s="25" t="str" cm="1">
        <f t="array" ref="N2480">_xlfn.IFS(L2480=100%,"выполнено",L2480=0%,"не выполнено",L2480&gt;0%,"в работе",L2480&lt;100%,"в работе")</f>
        <v>не выполнено</v>
      </c>
      <c r="O2480" s="25"/>
      <c r="P2480" s="25"/>
      <c r="Q2480" s="25" t="s">
        <v>1700</v>
      </c>
      <c r="R2480" s="25" t="s">
        <v>291</v>
      </c>
      <c r="S2480" s="48" t="s">
        <v>1706</v>
      </c>
    </row>
    <row r="2481" spans="1:19" x14ac:dyDescent="0.25">
      <c r="A2481" s="47" t="s">
        <v>1721</v>
      </c>
      <c r="B2481" s="44">
        <v>5</v>
      </c>
      <c r="C2481" s="25" t="s">
        <v>2408</v>
      </c>
      <c r="D2481" s="25" t="s">
        <v>1</v>
      </c>
      <c r="E2481" s="26" t="s">
        <v>2</v>
      </c>
      <c r="F2481" s="26" t="s">
        <v>2</v>
      </c>
      <c r="G2481" s="25" t="s">
        <v>67</v>
      </c>
      <c r="H2481" s="26">
        <v>46062</v>
      </c>
      <c r="I2481" s="26">
        <v>46073</v>
      </c>
      <c r="J2481" s="25" t="s">
        <v>1924</v>
      </c>
      <c r="K2481" s="25"/>
      <c r="L2481" s="27">
        <v>0</v>
      </c>
      <c r="M2481" s="26" t="s">
        <v>2</v>
      </c>
      <c r="N2481" s="25" t="str" cm="1">
        <f t="array" ref="N2481">_xlfn.IFS(L2481=100%,"выполнено",L2481=0%,"не выполнено",L2481&gt;0%,"в работе",L2481&lt;100%,"в работе")</f>
        <v>не выполнено</v>
      </c>
      <c r="O2481" s="25"/>
      <c r="P2481" s="25"/>
      <c r="Q2481" s="25" t="s">
        <v>1700</v>
      </c>
      <c r="R2481" s="25" t="s">
        <v>291</v>
      </c>
      <c r="S2481" s="48" t="s">
        <v>1706</v>
      </c>
    </row>
    <row r="2482" spans="1:19" x14ac:dyDescent="0.25">
      <c r="A2482" s="47" t="s">
        <v>1721</v>
      </c>
      <c r="B2482" s="44">
        <v>5</v>
      </c>
      <c r="C2482" s="25" t="s">
        <v>2409</v>
      </c>
      <c r="D2482" s="25" t="s">
        <v>1</v>
      </c>
      <c r="E2482" s="26" t="s">
        <v>2</v>
      </c>
      <c r="F2482" s="26" t="s">
        <v>2</v>
      </c>
      <c r="G2482" s="25" t="s">
        <v>106</v>
      </c>
      <c r="H2482" s="26">
        <v>46069</v>
      </c>
      <c r="I2482" s="26">
        <v>46078</v>
      </c>
      <c r="J2482" s="25" t="s">
        <v>1924</v>
      </c>
      <c r="K2482" s="25"/>
      <c r="L2482" s="27">
        <v>0</v>
      </c>
      <c r="M2482" s="26" t="s">
        <v>2</v>
      </c>
      <c r="N2482" s="25" t="str" cm="1">
        <f t="array" ref="N2482">_xlfn.IFS(L2482=100%,"выполнено",L2482=0%,"не выполнено",L2482&gt;0%,"в работе",L2482&lt;100%,"в работе")</f>
        <v>не выполнено</v>
      </c>
      <c r="O2482" s="25"/>
      <c r="P2482" s="25"/>
      <c r="Q2482" s="25" t="s">
        <v>1700</v>
      </c>
      <c r="R2482" s="25" t="s">
        <v>291</v>
      </c>
      <c r="S2482" s="48" t="s">
        <v>1706</v>
      </c>
    </row>
    <row r="2483" spans="1:19" x14ac:dyDescent="0.25">
      <c r="A2483" s="47" t="s">
        <v>1721</v>
      </c>
      <c r="B2483" s="44">
        <v>5</v>
      </c>
      <c r="C2483" s="25" t="s">
        <v>2410</v>
      </c>
      <c r="D2483" s="25" t="s">
        <v>1</v>
      </c>
      <c r="E2483" s="26" t="s">
        <v>2</v>
      </c>
      <c r="F2483" s="26" t="s">
        <v>2</v>
      </c>
      <c r="G2483" s="25" t="s">
        <v>33</v>
      </c>
      <c r="H2483" s="26">
        <v>46065</v>
      </c>
      <c r="I2483" s="26">
        <v>46069</v>
      </c>
      <c r="J2483" s="25" t="s">
        <v>1919</v>
      </c>
      <c r="K2483" s="25"/>
      <c r="L2483" s="27">
        <v>0</v>
      </c>
      <c r="M2483" s="26" t="s">
        <v>2</v>
      </c>
      <c r="N2483" s="25" t="str" cm="1">
        <f t="array" ref="N2483">_xlfn.IFS(L2483=100%,"выполнено",L2483=0%,"не выполнено",L2483&gt;0%,"в работе",L2483&lt;100%,"в работе")</f>
        <v>не выполнено</v>
      </c>
      <c r="O2483" s="25"/>
      <c r="P2483" s="25"/>
      <c r="Q2483" s="25" t="s">
        <v>1696</v>
      </c>
      <c r="R2483" s="25" t="s">
        <v>204</v>
      </c>
      <c r="S2483" s="48" t="s">
        <v>1706</v>
      </c>
    </row>
    <row r="2484" spans="1:19" x14ac:dyDescent="0.25">
      <c r="A2484" s="47" t="s">
        <v>1721</v>
      </c>
      <c r="B2484" s="44">
        <v>5</v>
      </c>
      <c r="C2484" s="25" t="s">
        <v>2411</v>
      </c>
      <c r="D2484" s="25" t="s">
        <v>1</v>
      </c>
      <c r="E2484" s="26" t="s">
        <v>2</v>
      </c>
      <c r="F2484" s="26" t="s">
        <v>2</v>
      </c>
      <c r="G2484" s="25" t="s">
        <v>33</v>
      </c>
      <c r="H2484" s="26">
        <v>46062</v>
      </c>
      <c r="I2484" s="26">
        <v>46064</v>
      </c>
      <c r="J2484" s="25" t="s">
        <v>1919</v>
      </c>
      <c r="K2484" s="25"/>
      <c r="L2484" s="27">
        <v>0</v>
      </c>
      <c r="M2484" s="26" t="s">
        <v>2</v>
      </c>
      <c r="N2484" s="25" t="str" cm="1">
        <f t="array" ref="N2484">_xlfn.IFS(L2484=100%,"выполнено",L2484=0%,"не выполнено",L2484&gt;0%,"в работе",L2484&lt;100%,"в работе")</f>
        <v>не выполнено</v>
      </c>
      <c r="O2484" s="25"/>
      <c r="P2484" s="25"/>
      <c r="Q2484" s="25" t="s">
        <v>1007</v>
      </c>
      <c r="R2484" s="25" t="s">
        <v>204</v>
      </c>
      <c r="S2484" s="48" t="s">
        <v>1706</v>
      </c>
    </row>
    <row r="2485" spans="1:19" x14ac:dyDescent="0.25">
      <c r="A2485" s="47" t="s">
        <v>1721</v>
      </c>
      <c r="B2485" s="44">
        <v>5</v>
      </c>
      <c r="C2485" s="25" t="s">
        <v>2412</v>
      </c>
      <c r="D2485" s="25" t="s">
        <v>1</v>
      </c>
      <c r="E2485" s="26" t="s">
        <v>2</v>
      </c>
      <c r="F2485" s="26" t="s">
        <v>2</v>
      </c>
      <c r="G2485" s="25" t="s">
        <v>67</v>
      </c>
      <c r="H2485" s="26">
        <v>46062</v>
      </c>
      <c r="I2485" s="26">
        <v>46073</v>
      </c>
      <c r="J2485" s="25" t="s">
        <v>1925</v>
      </c>
      <c r="K2485" s="25"/>
      <c r="L2485" s="27">
        <v>0</v>
      </c>
      <c r="M2485" s="26" t="s">
        <v>2</v>
      </c>
      <c r="N2485" s="25" t="str" cm="1">
        <f t="array" ref="N2485">_xlfn.IFS(L2485=100%,"выполнено",L2485=0%,"не выполнено",L2485&gt;0%,"в работе",L2485&lt;100%,"в работе")</f>
        <v>не выполнено</v>
      </c>
      <c r="O2485" s="25"/>
      <c r="P2485" s="25"/>
      <c r="Q2485" s="25" t="s">
        <v>1696</v>
      </c>
      <c r="R2485" s="25" t="s">
        <v>204</v>
      </c>
      <c r="S2485" s="48" t="s">
        <v>1706</v>
      </c>
    </row>
    <row r="2486" spans="1:19" x14ac:dyDescent="0.25">
      <c r="A2486" s="47" t="s">
        <v>1721</v>
      </c>
      <c r="B2486" s="44">
        <v>5</v>
      </c>
      <c r="C2486" s="25" t="s">
        <v>2413</v>
      </c>
      <c r="D2486" s="25" t="s">
        <v>1</v>
      </c>
      <c r="E2486" s="26" t="s">
        <v>2</v>
      </c>
      <c r="F2486" s="26" t="s">
        <v>2</v>
      </c>
      <c r="G2486" s="25" t="s">
        <v>33</v>
      </c>
      <c r="H2486" s="26">
        <v>46062</v>
      </c>
      <c r="I2486" s="26">
        <v>46064</v>
      </c>
      <c r="J2486" s="25" t="s">
        <v>1928</v>
      </c>
      <c r="K2486" s="25"/>
      <c r="L2486" s="27">
        <v>0</v>
      </c>
      <c r="M2486" s="26" t="s">
        <v>2</v>
      </c>
      <c r="N2486" s="25" t="str" cm="1">
        <f t="array" ref="N2486">_xlfn.IFS(L2486=100%,"выполнено",L2486=0%,"не выполнено",L2486&gt;0%,"в работе",L2486&lt;100%,"в работе")</f>
        <v>не выполнено</v>
      </c>
      <c r="O2486" s="25"/>
      <c r="P2486" s="25"/>
      <c r="Q2486" s="25" t="s">
        <v>1013</v>
      </c>
      <c r="R2486" s="25" t="s">
        <v>1702</v>
      </c>
      <c r="S2486" s="48" t="s">
        <v>1706</v>
      </c>
    </row>
    <row r="2487" spans="1:19" x14ac:dyDescent="0.25">
      <c r="A2487" s="47" t="s">
        <v>1721</v>
      </c>
      <c r="B2487" s="44">
        <v>5</v>
      </c>
      <c r="C2487" s="25" t="s">
        <v>2414</v>
      </c>
      <c r="D2487" s="25" t="s">
        <v>1</v>
      </c>
      <c r="E2487" s="26" t="s">
        <v>2</v>
      </c>
      <c r="F2487" s="26" t="s">
        <v>2</v>
      </c>
      <c r="G2487" s="25" t="s">
        <v>67</v>
      </c>
      <c r="H2487" s="26">
        <v>46076</v>
      </c>
      <c r="I2487" s="26">
        <v>46087</v>
      </c>
      <c r="J2487" s="25" t="s">
        <v>1911</v>
      </c>
      <c r="K2487" s="25"/>
      <c r="L2487" s="27">
        <v>0</v>
      </c>
      <c r="M2487" s="26" t="s">
        <v>2</v>
      </c>
      <c r="N2487" s="25" t="str" cm="1">
        <f t="array" ref="N2487">_xlfn.IFS(L2487=100%,"выполнено",L2487=0%,"не выполнено",L2487&gt;0%,"в работе",L2487&lt;100%,"в работе")</f>
        <v>не выполнено</v>
      </c>
      <c r="O2487" s="25"/>
      <c r="P2487" s="25"/>
      <c r="Q2487" s="25" t="s">
        <v>1696</v>
      </c>
      <c r="R2487" s="25" t="s">
        <v>204</v>
      </c>
      <c r="S2487" s="48" t="s">
        <v>1706</v>
      </c>
    </row>
    <row r="2488" spans="1:19" x14ac:dyDescent="0.25">
      <c r="A2488" s="47" t="s">
        <v>1721</v>
      </c>
      <c r="B2488" s="44">
        <v>5</v>
      </c>
      <c r="C2488" s="25" t="s">
        <v>2415</v>
      </c>
      <c r="D2488" s="25" t="s">
        <v>1</v>
      </c>
      <c r="E2488" s="26" t="s">
        <v>2</v>
      </c>
      <c r="F2488" s="26" t="s">
        <v>2</v>
      </c>
      <c r="G2488" s="25" t="s">
        <v>67</v>
      </c>
      <c r="H2488" s="26">
        <v>46079</v>
      </c>
      <c r="I2488" s="26">
        <v>46092</v>
      </c>
      <c r="J2488" s="25" t="s">
        <v>1913</v>
      </c>
      <c r="K2488" s="25"/>
      <c r="L2488" s="27">
        <v>0</v>
      </c>
      <c r="M2488" s="26" t="s">
        <v>2</v>
      </c>
      <c r="N2488" s="25" t="str" cm="1">
        <f t="array" ref="N2488">_xlfn.IFS(L2488=100%,"выполнено",L2488=0%,"не выполнено",L2488&gt;0%,"в работе",L2488&lt;100%,"в работе")</f>
        <v>не выполнено</v>
      </c>
      <c r="O2488" s="25"/>
      <c r="P2488" s="25"/>
      <c r="Q2488" s="25" t="s">
        <v>1025</v>
      </c>
      <c r="R2488" s="25" t="s">
        <v>436</v>
      </c>
      <c r="S2488" s="48" t="s">
        <v>1706</v>
      </c>
    </row>
    <row r="2489" spans="1:19" x14ac:dyDescent="0.25">
      <c r="A2489" s="47" t="s">
        <v>1721</v>
      </c>
      <c r="B2489" s="44">
        <v>4</v>
      </c>
      <c r="C2489" s="25" t="s">
        <v>2416</v>
      </c>
      <c r="D2489" s="25" t="s">
        <v>1</v>
      </c>
      <c r="E2489" s="26" t="s">
        <v>2</v>
      </c>
      <c r="F2489" s="26" t="s">
        <v>2</v>
      </c>
      <c r="G2489" s="25" t="s">
        <v>1930</v>
      </c>
      <c r="H2489" s="26">
        <v>46063</v>
      </c>
      <c r="I2489" s="26">
        <v>46084</v>
      </c>
      <c r="J2489" s="25"/>
      <c r="K2489" s="25"/>
      <c r="L2489" s="27">
        <v>0</v>
      </c>
      <c r="M2489" s="26" t="s">
        <v>2</v>
      </c>
      <c r="N2489" s="25" t="str" cm="1">
        <f t="array" ref="N2489">_xlfn.IFS(L2489=100%,"выполнено",L2489=0%,"не выполнено",L2489&gt;0%,"в работе",L2489&lt;100%,"в работе")</f>
        <v>не выполнено</v>
      </c>
      <c r="O2489" s="25"/>
      <c r="P2489" s="25"/>
      <c r="Q2489" s="25" t="s">
        <v>1719</v>
      </c>
      <c r="R2489" s="25" t="s">
        <v>1719</v>
      </c>
      <c r="S2489" s="48" t="s">
        <v>1706</v>
      </c>
    </row>
    <row r="2490" spans="1:19" x14ac:dyDescent="0.25">
      <c r="A2490" s="47" t="s">
        <v>1721</v>
      </c>
      <c r="B2490" s="44">
        <v>5</v>
      </c>
      <c r="C2490" s="25" t="s">
        <v>2417</v>
      </c>
      <c r="D2490" s="25" t="s">
        <v>1</v>
      </c>
      <c r="E2490" s="26" t="s">
        <v>2</v>
      </c>
      <c r="F2490" s="26" t="s">
        <v>2</v>
      </c>
      <c r="G2490" s="25" t="s">
        <v>33</v>
      </c>
      <c r="H2490" s="26">
        <v>46063</v>
      </c>
      <c r="I2490" s="26">
        <v>46065</v>
      </c>
      <c r="J2490" s="25" t="s">
        <v>1916</v>
      </c>
      <c r="K2490" s="25"/>
      <c r="L2490" s="27">
        <v>0</v>
      </c>
      <c r="M2490" s="26" t="s">
        <v>2</v>
      </c>
      <c r="N2490" s="25" t="str" cm="1">
        <f t="array" ref="N2490">_xlfn.IFS(L2490=100%,"выполнено",L2490=0%,"не выполнено",L2490&gt;0%,"в работе",L2490&lt;100%,"в работе")</f>
        <v>не выполнено</v>
      </c>
      <c r="O2490" s="25"/>
      <c r="P2490" s="25"/>
      <c r="Q2490" s="25" t="s">
        <v>1698</v>
      </c>
      <c r="R2490" s="25" t="s">
        <v>1699</v>
      </c>
      <c r="S2490" s="48" t="s">
        <v>1706</v>
      </c>
    </row>
    <row r="2491" spans="1:19" x14ac:dyDescent="0.25">
      <c r="A2491" s="47" t="s">
        <v>1721</v>
      </c>
      <c r="B2491" s="44">
        <v>5</v>
      </c>
      <c r="C2491" s="25" t="s">
        <v>2418</v>
      </c>
      <c r="D2491" s="25" t="s">
        <v>1</v>
      </c>
      <c r="E2491" s="26" t="s">
        <v>2</v>
      </c>
      <c r="F2491" s="26" t="s">
        <v>2</v>
      </c>
      <c r="G2491" s="25" t="s">
        <v>73</v>
      </c>
      <c r="H2491" s="26">
        <v>46066</v>
      </c>
      <c r="I2491" s="26">
        <v>46072</v>
      </c>
      <c r="J2491" s="25" t="s">
        <v>1924</v>
      </c>
      <c r="K2491" s="25"/>
      <c r="L2491" s="27">
        <v>0</v>
      </c>
      <c r="M2491" s="26" t="s">
        <v>2</v>
      </c>
      <c r="N2491" s="25" t="str" cm="1">
        <f t="array" ref="N2491">_xlfn.IFS(L2491=100%,"выполнено",L2491=0%,"не выполнено",L2491&gt;0%,"в работе",L2491&lt;100%,"в работе")</f>
        <v>не выполнено</v>
      </c>
      <c r="O2491" s="25"/>
      <c r="P2491" s="25"/>
      <c r="Q2491" s="25" t="s">
        <v>1700</v>
      </c>
      <c r="R2491" s="25" t="s">
        <v>291</v>
      </c>
      <c r="S2491" s="48" t="s">
        <v>1706</v>
      </c>
    </row>
    <row r="2492" spans="1:19" x14ac:dyDescent="0.25">
      <c r="A2492" s="47" t="s">
        <v>1721</v>
      </c>
      <c r="B2492" s="44">
        <v>5</v>
      </c>
      <c r="C2492" s="25" t="s">
        <v>2419</v>
      </c>
      <c r="D2492" s="25" t="s">
        <v>1</v>
      </c>
      <c r="E2492" s="26" t="s">
        <v>2</v>
      </c>
      <c r="F2492" s="26" t="s">
        <v>2</v>
      </c>
      <c r="G2492" s="25" t="s">
        <v>192</v>
      </c>
      <c r="H2492" s="26">
        <v>46076</v>
      </c>
      <c r="I2492" s="26">
        <v>46079</v>
      </c>
      <c r="J2492" s="25" t="s">
        <v>1925</v>
      </c>
      <c r="K2492" s="25"/>
      <c r="L2492" s="27">
        <v>0</v>
      </c>
      <c r="M2492" s="26" t="s">
        <v>2</v>
      </c>
      <c r="N2492" s="25" t="str" cm="1">
        <f t="array" ref="N2492">_xlfn.IFS(L2492=100%,"выполнено",L2492=0%,"не выполнено",L2492&gt;0%,"в работе",L2492&lt;100%,"в работе")</f>
        <v>не выполнено</v>
      </c>
      <c r="O2492" s="25"/>
      <c r="P2492" s="25"/>
      <c r="Q2492" s="25" t="s">
        <v>1696</v>
      </c>
      <c r="R2492" s="25" t="s">
        <v>204</v>
      </c>
      <c r="S2492" s="48" t="s">
        <v>1706</v>
      </c>
    </row>
    <row r="2493" spans="1:19" x14ac:dyDescent="0.25">
      <c r="A2493" s="47" t="s">
        <v>1721</v>
      </c>
      <c r="B2493" s="44">
        <v>5</v>
      </c>
      <c r="C2493" s="25" t="s">
        <v>2420</v>
      </c>
      <c r="D2493" s="25" t="s">
        <v>1</v>
      </c>
      <c r="E2493" s="26" t="s">
        <v>2</v>
      </c>
      <c r="F2493" s="26" t="s">
        <v>2</v>
      </c>
      <c r="G2493" s="25" t="s">
        <v>33</v>
      </c>
      <c r="H2493" s="26">
        <v>46071</v>
      </c>
      <c r="I2493" s="26">
        <v>46073</v>
      </c>
      <c r="J2493" s="25" t="s">
        <v>1928</v>
      </c>
      <c r="K2493" s="25"/>
      <c r="L2493" s="27">
        <v>0</v>
      </c>
      <c r="M2493" s="26" t="s">
        <v>2</v>
      </c>
      <c r="N2493" s="25" t="str" cm="1">
        <f t="array" ref="N2493">_xlfn.IFS(L2493=100%,"выполнено",L2493=0%,"не выполнено",L2493&gt;0%,"в работе",L2493&lt;100%,"в работе")</f>
        <v>не выполнено</v>
      </c>
      <c r="O2493" s="25"/>
      <c r="P2493" s="25"/>
      <c r="Q2493" s="25" t="s">
        <v>1013</v>
      </c>
      <c r="R2493" s="25" t="s">
        <v>1702</v>
      </c>
      <c r="S2493" s="48" t="s">
        <v>1706</v>
      </c>
    </row>
    <row r="2494" spans="1:19" x14ac:dyDescent="0.25">
      <c r="A2494" s="47" t="s">
        <v>1721</v>
      </c>
      <c r="B2494" s="44">
        <v>5</v>
      </c>
      <c r="C2494" s="25" t="s">
        <v>2421</v>
      </c>
      <c r="D2494" s="25" t="s">
        <v>1</v>
      </c>
      <c r="E2494" s="26" t="s">
        <v>2</v>
      </c>
      <c r="F2494" s="26" t="s">
        <v>2</v>
      </c>
      <c r="G2494" s="25" t="s">
        <v>73</v>
      </c>
      <c r="H2494" s="26">
        <v>46078</v>
      </c>
      <c r="I2494" s="26">
        <v>46084</v>
      </c>
      <c r="J2494" s="25" t="s">
        <v>1913</v>
      </c>
      <c r="K2494" s="25"/>
      <c r="L2494" s="27">
        <v>0</v>
      </c>
      <c r="M2494" s="26" t="s">
        <v>2</v>
      </c>
      <c r="N2494" s="25" t="str" cm="1">
        <f t="array" ref="N2494">_xlfn.IFS(L2494=100%,"выполнено",L2494=0%,"не выполнено",L2494&gt;0%,"в работе",L2494&lt;100%,"в работе")</f>
        <v>не выполнено</v>
      </c>
      <c r="O2494" s="25"/>
      <c r="P2494" s="25"/>
      <c r="Q2494" s="25" t="s">
        <v>1025</v>
      </c>
      <c r="R2494" s="25" t="s">
        <v>436</v>
      </c>
      <c r="S2494" s="48" t="s">
        <v>1706</v>
      </c>
    </row>
    <row r="2495" spans="1:19" x14ac:dyDescent="0.25">
      <c r="A2495" s="47" t="s">
        <v>1721</v>
      </c>
      <c r="B2495" s="44">
        <v>4</v>
      </c>
      <c r="C2495" s="25" t="s">
        <v>2422</v>
      </c>
      <c r="D2495" s="25" t="s">
        <v>1</v>
      </c>
      <c r="E2495" s="26" t="s">
        <v>2</v>
      </c>
      <c r="F2495" s="26" t="s">
        <v>2</v>
      </c>
      <c r="G2495" s="25" t="s">
        <v>887</v>
      </c>
      <c r="H2495" s="26">
        <v>46049</v>
      </c>
      <c r="I2495" s="26">
        <v>46092</v>
      </c>
      <c r="J2495" s="25"/>
      <c r="K2495" s="25"/>
      <c r="L2495" s="27">
        <v>0</v>
      </c>
      <c r="M2495" s="26" t="s">
        <v>2</v>
      </c>
      <c r="N2495" s="25" t="str" cm="1">
        <f t="array" ref="N2495">_xlfn.IFS(L2495=100%,"выполнено",L2495=0%,"не выполнено",L2495&gt;0%,"в работе",L2495&lt;100%,"в работе")</f>
        <v>не выполнено</v>
      </c>
      <c r="O2495" s="25"/>
      <c r="P2495" s="25"/>
      <c r="Q2495" s="25" t="s">
        <v>1719</v>
      </c>
      <c r="R2495" s="25" t="s">
        <v>1719</v>
      </c>
      <c r="S2495" s="48" t="s">
        <v>1706</v>
      </c>
    </row>
    <row r="2496" spans="1:19" x14ac:dyDescent="0.25">
      <c r="A2496" s="47" t="s">
        <v>1721</v>
      </c>
      <c r="B2496" s="44">
        <v>5</v>
      </c>
      <c r="C2496" s="25" t="s">
        <v>2423</v>
      </c>
      <c r="D2496" s="25" t="s">
        <v>1</v>
      </c>
      <c r="E2496" s="26" t="s">
        <v>2</v>
      </c>
      <c r="F2496" s="26" t="s">
        <v>2</v>
      </c>
      <c r="G2496" s="25" t="s">
        <v>67</v>
      </c>
      <c r="H2496" s="26">
        <v>46049</v>
      </c>
      <c r="I2496" s="26">
        <v>46062</v>
      </c>
      <c r="J2496" s="25" t="s">
        <v>1916</v>
      </c>
      <c r="K2496" s="25"/>
      <c r="L2496" s="27">
        <v>0</v>
      </c>
      <c r="M2496" s="26" t="s">
        <v>2</v>
      </c>
      <c r="N2496" s="25" t="str" cm="1">
        <f t="array" ref="N2496">_xlfn.IFS(L2496=100%,"выполнено",L2496=0%,"не выполнено",L2496&gt;0%,"в работе",L2496&lt;100%,"в работе")</f>
        <v>не выполнено</v>
      </c>
      <c r="O2496" s="25"/>
      <c r="P2496" s="25"/>
      <c r="Q2496" s="25" t="s">
        <v>1698</v>
      </c>
      <c r="R2496" s="25" t="s">
        <v>1699</v>
      </c>
      <c r="S2496" s="48" t="s">
        <v>1706</v>
      </c>
    </row>
    <row r="2497" spans="1:19" x14ac:dyDescent="0.25">
      <c r="A2497" s="47" t="s">
        <v>1721</v>
      </c>
      <c r="B2497" s="44">
        <v>5</v>
      </c>
      <c r="C2497" s="25" t="s">
        <v>2424</v>
      </c>
      <c r="D2497" s="25" t="s">
        <v>1</v>
      </c>
      <c r="E2497" s="26" t="s">
        <v>2</v>
      </c>
      <c r="F2497" s="26" t="s">
        <v>2</v>
      </c>
      <c r="G2497" s="25" t="s">
        <v>77</v>
      </c>
      <c r="H2497" s="26">
        <v>46056</v>
      </c>
      <c r="I2497" s="26">
        <v>46064</v>
      </c>
      <c r="J2497" s="25" t="s">
        <v>1924</v>
      </c>
      <c r="K2497" s="25"/>
      <c r="L2497" s="27">
        <v>0</v>
      </c>
      <c r="M2497" s="26" t="s">
        <v>2</v>
      </c>
      <c r="N2497" s="25" t="str" cm="1">
        <f t="array" ref="N2497">_xlfn.IFS(L2497=100%,"выполнено",L2497=0%,"не выполнено",L2497&gt;0%,"в работе",L2497&lt;100%,"в работе")</f>
        <v>не выполнено</v>
      </c>
      <c r="O2497" s="25"/>
      <c r="P2497" s="25"/>
      <c r="Q2497" s="25" t="s">
        <v>1700</v>
      </c>
      <c r="R2497" s="25" t="s">
        <v>291</v>
      </c>
      <c r="S2497" s="48" t="s">
        <v>1706</v>
      </c>
    </row>
    <row r="2498" spans="1:19" x14ac:dyDescent="0.25">
      <c r="A2498" s="47" t="s">
        <v>1721</v>
      </c>
      <c r="B2498" s="44">
        <v>5</v>
      </c>
      <c r="C2498" s="25" t="s">
        <v>2425</v>
      </c>
      <c r="D2498" s="25" t="s">
        <v>1</v>
      </c>
      <c r="E2498" s="26" t="s">
        <v>2</v>
      </c>
      <c r="F2498" s="26" t="s">
        <v>2</v>
      </c>
      <c r="G2498" s="25" t="s">
        <v>67</v>
      </c>
      <c r="H2498" s="26">
        <v>46062</v>
      </c>
      <c r="I2498" s="26">
        <v>46073</v>
      </c>
      <c r="J2498" s="25" t="s">
        <v>1924</v>
      </c>
      <c r="K2498" s="25"/>
      <c r="L2498" s="27">
        <v>0</v>
      </c>
      <c r="M2498" s="26" t="s">
        <v>2</v>
      </c>
      <c r="N2498" s="25" t="str" cm="1">
        <f t="array" ref="N2498">_xlfn.IFS(L2498=100%,"выполнено",L2498=0%,"не выполнено",L2498&gt;0%,"в работе",L2498&lt;100%,"в работе")</f>
        <v>не выполнено</v>
      </c>
      <c r="O2498" s="25"/>
      <c r="P2498" s="25"/>
      <c r="Q2498" s="25" t="s">
        <v>1700</v>
      </c>
      <c r="R2498" s="25" t="s">
        <v>291</v>
      </c>
      <c r="S2498" s="48" t="s">
        <v>1706</v>
      </c>
    </row>
    <row r="2499" spans="1:19" x14ac:dyDescent="0.25">
      <c r="A2499" s="47" t="s">
        <v>1721</v>
      </c>
      <c r="B2499" s="44">
        <v>5</v>
      </c>
      <c r="C2499" s="25" t="s">
        <v>2426</v>
      </c>
      <c r="D2499" s="25" t="s">
        <v>1</v>
      </c>
      <c r="E2499" s="26" t="s">
        <v>2</v>
      </c>
      <c r="F2499" s="26" t="s">
        <v>2</v>
      </c>
      <c r="G2499" s="25" t="s">
        <v>106</v>
      </c>
      <c r="H2499" s="26">
        <v>46069</v>
      </c>
      <c r="I2499" s="26">
        <v>46078</v>
      </c>
      <c r="J2499" s="25" t="s">
        <v>1924</v>
      </c>
      <c r="K2499" s="25"/>
      <c r="L2499" s="27">
        <v>0</v>
      </c>
      <c r="M2499" s="26" t="s">
        <v>2</v>
      </c>
      <c r="N2499" s="25" t="str" cm="1">
        <f t="array" ref="N2499">_xlfn.IFS(L2499=100%,"выполнено",L2499=0%,"не выполнено",L2499&gt;0%,"в работе",L2499&lt;100%,"в работе")</f>
        <v>не выполнено</v>
      </c>
      <c r="O2499" s="25"/>
      <c r="P2499" s="25"/>
      <c r="Q2499" s="25" t="s">
        <v>1700</v>
      </c>
      <c r="R2499" s="25" t="s">
        <v>291</v>
      </c>
      <c r="S2499" s="48" t="s">
        <v>1706</v>
      </c>
    </row>
    <row r="2500" spans="1:19" x14ac:dyDescent="0.25">
      <c r="A2500" s="47" t="s">
        <v>1721</v>
      </c>
      <c r="B2500" s="44">
        <v>5</v>
      </c>
      <c r="C2500" s="25" t="s">
        <v>2427</v>
      </c>
      <c r="D2500" s="25" t="s">
        <v>1</v>
      </c>
      <c r="E2500" s="26" t="s">
        <v>2</v>
      </c>
      <c r="F2500" s="26" t="s">
        <v>2</v>
      </c>
      <c r="G2500" s="25" t="s">
        <v>33</v>
      </c>
      <c r="H2500" s="26">
        <v>46065</v>
      </c>
      <c r="I2500" s="26">
        <v>46069</v>
      </c>
      <c r="J2500" s="25" t="s">
        <v>1919</v>
      </c>
      <c r="K2500" s="25"/>
      <c r="L2500" s="27">
        <v>0</v>
      </c>
      <c r="M2500" s="26" t="s">
        <v>2</v>
      </c>
      <c r="N2500" s="25" t="str" cm="1">
        <f t="array" ref="N2500">_xlfn.IFS(L2500=100%,"выполнено",L2500=0%,"не выполнено",L2500&gt;0%,"в работе",L2500&lt;100%,"в работе")</f>
        <v>не выполнено</v>
      </c>
      <c r="O2500" s="25"/>
      <c r="P2500" s="25"/>
      <c r="Q2500" s="25" t="s">
        <v>1696</v>
      </c>
      <c r="R2500" s="25" t="s">
        <v>204</v>
      </c>
      <c r="S2500" s="48" t="s">
        <v>1706</v>
      </c>
    </row>
    <row r="2501" spans="1:19" x14ac:dyDescent="0.25">
      <c r="A2501" s="47" t="s">
        <v>1721</v>
      </c>
      <c r="B2501" s="44">
        <v>5</v>
      </c>
      <c r="C2501" s="25" t="s">
        <v>2428</v>
      </c>
      <c r="D2501" s="25" t="s">
        <v>1</v>
      </c>
      <c r="E2501" s="26" t="s">
        <v>2</v>
      </c>
      <c r="F2501" s="26" t="s">
        <v>2</v>
      </c>
      <c r="G2501" s="25" t="s">
        <v>33</v>
      </c>
      <c r="H2501" s="26">
        <v>46062</v>
      </c>
      <c r="I2501" s="26">
        <v>46064</v>
      </c>
      <c r="J2501" s="25" t="s">
        <v>1919</v>
      </c>
      <c r="K2501" s="25"/>
      <c r="L2501" s="27">
        <v>0</v>
      </c>
      <c r="M2501" s="26" t="s">
        <v>2</v>
      </c>
      <c r="N2501" s="25" t="str" cm="1">
        <f t="array" ref="N2501">_xlfn.IFS(L2501=100%,"выполнено",L2501=0%,"не выполнено",L2501&gt;0%,"в работе",L2501&lt;100%,"в работе")</f>
        <v>не выполнено</v>
      </c>
      <c r="O2501" s="25"/>
      <c r="P2501" s="25"/>
      <c r="Q2501" s="25" t="s">
        <v>1007</v>
      </c>
      <c r="R2501" s="25" t="s">
        <v>204</v>
      </c>
      <c r="S2501" s="48" t="s">
        <v>1706</v>
      </c>
    </row>
    <row r="2502" spans="1:19" x14ac:dyDescent="0.25">
      <c r="A2502" s="47" t="s">
        <v>1721</v>
      </c>
      <c r="B2502" s="44">
        <v>5</v>
      </c>
      <c r="C2502" s="25" t="s">
        <v>2429</v>
      </c>
      <c r="D2502" s="25" t="s">
        <v>1</v>
      </c>
      <c r="E2502" s="26" t="s">
        <v>2</v>
      </c>
      <c r="F2502" s="26" t="s">
        <v>2</v>
      </c>
      <c r="G2502" s="25" t="s">
        <v>67</v>
      </c>
      <c r="H2502" s="26">
        <v>46062</v>
      </c>
      <c r="I2502" s="26">
        <v>46073</v>
      </c>
      <c r="J2502" s="25" t="s">
        <v>1925</v>
      </c>
      <c r="K2502" s="25"/>
      <c r="L2502" s="27">
        <v>0</v>
      </c>
      <c r="M2502" s="26" t="s">
        <v>2</v>
      </c>
      <c r="N2502" s="25" t="str" cm="1">
        <f t="array" ref="N2502">_xlfn.IFS(L2502=100%,"выполнено",L2502=0%,"не выполнено",L2502&gt;0%,"в работе",L2502&lt;100%,"в работе")</f>
        <v>не выполнено</v>
      </c>
      <c r="O2502" s="25"/>
      <c r="P2502" s="25"/>
      <c r="Q2502" s="25" t="s">
        <v>1696</v>
      </c>
      <c r="R2502" s="25" t="s">
        <v>204</v>
      </c>
      <c r="S2502" s="48" t="s">
        <v>1706</v>
      </c>
    </row>
    <row r="2503" spans="1:19" x14ac:dyDescent="0.25">
      <c r="A2503" s="47" t="s">
        <v>1721</v>
      </c>
      <c r="B2503" s="44">
        <v>5</v>
      </c>
      <c r="C2503" s="25" t="s">
        <v>2430</v>
      </c>
      <c r="D2503" s="25" t="s">
        <v>1</v>
      </c>
      <c r="E2503" s="26" t="s">
        <v>2</v>
      </c>
      <c r="F2503" s="26" t="s">
        <v>2</v>
      </c>
      <c r="G2503" s="25" t="s">
        <v>33</v>
      </c>
      <c r="H2503" s="26">
        <v>46062</v>
      </c>
      <c r="I2503" s="26">
        <v>46064</v>
      </c>
      <c r="J2503" s="25" t="s">
        <v>1928</v>
      </c>
      <c r="K2503" s="25"/>
      <c r="L2503" s="27">
        <v>0</v>
      </c>
      <c r="M2503" s="26" t="s">
        <v>2</v>
      </c>
      <c r="N2503" s="25" t="str" cm="1">
        <f t="array" ref="N2503">_xlfn.IFS(L2503=100%,"выполнено",L2503=0%,"не выполнено",L2503&gt;0%,"в работе",L2503&lt;100%,"в работе")</f>
        <v>не выполнено</v>
      </c>
      <c r="O2503" s="25"/>
      <c r="P2503" s="25"/>
      <c r="Q2503" s="25" t="s">
        <v>1013</v>
      </c>
      <c r="R2503" s="25" t="s">
        <v>1702</v>
      </c>
      <c r="S2503" s="48" t="s">
        <v>1706</v>
      </c>
    </row>
    <row r="2504" spans="1:19" x14ac:dyDescent="0.25">
      <c r="A2504" s="47" t="s">
        <v>1721</v>
      </c>
      <c r="B2504" s="44">
        <v>5</v>
      </c>
      <c r="C2504" s="25" t="s">
        <v>2431</v>
      </c>
      <c r="D2504" s="25" t="s">
        <v>1</v>
      </c>
      <c r="E2504" s="26" t="s">
        <v>2</v>
      </c>
      <c r="F2504" s="26" t="s">
        <v>2</v>
      </c>
      <c r="G2504" s="25" t="s">
        <v>67</v>
      </c>
      <c r="H2504" s="26">
        <v>46076</v>
      </c>
      <c r="I2504" s="26">
        <v>46087</v>
      </c>
      <c r="J2504" s="25" t="s">
        <v>1911</v>
      </c>
      <c r="K2504" s="25"/>
      <c r="L2504" s="27">
        <v>0</v>
      </c>
      <c r="M2504" s="26" t="s">
        <v>2</v>
      </c>
      <c r="N2504" s="25" t="str" cm="1">
        <f t="array" ref="N2504">_xlfn.IFS(L2504=100%,"выполнено",L2504=0%,"не выполнено",L2504&gt;0%,"в работе",L2504&lt;100%,"в работе")</f>
        <v>не выполнено</v>
      </c>
      <c r="O2504" s="25"/>
      <c r="P2504" s="25"/>
      <c r="Q2504" s="25" t="s">
        <v>1696</v>
      </c>
      <c r="R2504" s="25" t="s">
        <v>204</v>
      </c>
      <c r="S2504" s="48" t="s">
        <v>1706</v>
      </c>
    </row>
    <row r="2505" spans="1:19" x14ac:dyDescent="0.25">
      <c r="A2505" s="47" t="s">
        <v>1721</v>
      </c>
      <c r="B2505" s="44">
        <v>5</v>
      </c>
      <c r="C2505" s="25" t="s">
        <v>2432</v>
      </c>
      <c r="D2505" s="25" t="s">
        <v>1</v>
      </c>
      <c r="E2505" s="26" t="s">
        <v>2</v>
      </c>
      <c r="F2505" s="26" t="s">
        <v>2</v>
      </c>
      <c r="G2505" s="25" t="s">
        <v>67</v>
      </c>
      <c r="H2505" s="26">
        <v>46079</v>
      </c>
      <c r="I2505" s="26">
        <v>46092</v>
      </c>
      <c r="J2505" s="25" t="s">
        <v>1913</v>
      </c>
      <c r="K2505" s="25"/>
      <c r="L2505" s="27">
        <v>0</v>
      </c>
      <c r="M2505" s="26" t="s">
        <v>2</v>
      </c>
      <c r="N2505" s="25" t="str" cm="1">
        <f t="array" ref="N2505">_xlfn.IFS(L2505=100%,"выполнено",L2505=0%,"не выполнено",L2505&gt;0%,"в работе",L2505&lt;100%,"в работе")</f>
        <v>не выполнено</v>
      </c>
      <c r="O2505" s="25"/>
      <c r="P2505" s="25"/>
      <c r="Q2505" s="25" t="s">
        <v>1025</v>
      </c>
      <c r="R2505" s="25" t="s">
        <v>436</v>
      </c>
      <c r="S2505" s="48" t="s">
        <v>1706</v>
      </c>
    </row>
    <row r="2506" spans="1:19" x14ac:dyDescent="0.25">
      <c r="A2506" s="47" t="s">
        <v>1721</v>
      </c>
      <c r="B2506" s="44">
        <v>4</v>
      </c>
      <c r="C2506" s="25" t="s">
        <v>2433</v>
      </c>
      <c r="D2506" s="25" t="s">
        <v>1</v>
      </c>
      <c r="E2506" s="26" t="s">
        <v>2</v>
      </c>
      <c r="F2506" s="26" t="s">
        <v>2</v>
      </c>
      <c r="G2506" s="25" t="s">
        <v>1923</v>
      </c>
      <c r="H2506" s="26">
        <v>45917</v>
      </c>
      <c r="I2506" s="26">
        <v>46038</v>
      </c>
      <c r="J2506" s="25"/>
      <c r="K2506" s="25"/>
      <c r="L2506" s="27">
        <v>0</v>
      </c>
      <c r="M2506" s="26" t="s">
        <v>2</v>
      </c>
      <c r="N2506" s="25" t="str" cm="1">
        <f t="array" ref="N2506">_xlfn.IFS(L2506=100%,"выполнено",L2506=0%,"не выполнено",L2506&gt;0%,"в работе",L2506&lt;100%,"в работе")</f>
        <v>не выполнено</v>
      </c>
      <c r="O2506" s="25"/>
      <c r="P2506" s="25"/>
      <c r="Q2506" s="25" t="s">
        <v>1719</v>
      </c>
      <c r="R2506" s="25" t="s">
        <v>1719</v>
      </c>
      <c r="S2506" s="48" t="s">
        <v>1706</v>
      </c>
    </row>
    <row r="2507" spans="1:19" x14ac:dyDescent="0.25">
      <c r="A2507" s="47" t="s">
        <v>1721</v>
      </c>
      <c r="B2507" s="44">
        <v>5</v>
      </c>
      <c r="C2507" s="25" t="s">
        <v>2434</v>
      </c>
      <c r="D2507" s="25" t="s">
        <v>1</v>
      </c>
      <c r="E2507" s="26" t="s">
        <v>2</v>
      </c>
      <c r="F2507" s="26" t="s">
        <v>2</v>
      </c>
      <c r="G2507" s="25" t="s">
        <v>214</v>
      </c>
      <c r="H2507" s="26">
        <v>45917</v>
      </c>
      <c r="I2507" s="26">
        <v>45932</v>
      </c>
      <c r="J2507" s="25" t="s">
        <v>1924</v>
      </c>
      <c r="K2507" s="25"/>
      <c r="L2507" s="27">
        <v>0</v>
      </c>
      <c r="M2507" s="26" t="s">
        <v>2</v>
      </c>
      <c r="N2507" s="25" t="str" cm="1">
        <f t="array" ref="N2507">_xlfn.IFS(L2507=100%,"выполнено",L2507=0%,"не выполнено",L2507&gt;0%,"в работе",L2507&lt;100%,"в работе")</f>
        <v>не выполнено</v>
      </c>
      <c r="O2507" s="25"/>
      <c r="P2507" s="25"/>
      <c r="Q2507" s="25" t="s">
        <v>1698</v>
      </c>
      <c r="R2507" s="25" t="s">
        <v>1699</v>
      </c>
      <c r="S2507" s="48" t="s">
        <v>1706</v>
      </c>
    </row>
    <row r="2508" spans="1:19" x14ac:dyDescent="0.25">
      <c r="A2508" s="47" t="s">
        <v>1721</v>
      </c>
      <c r="B2508" s="44">
        <v>5</v>
      </c>
      <c r="C2508" s="25" t="s">
        <v>2435</v>
      </c>
      <c r="D2508" s="25" t="s">
        <v>1</v>
      </c>
      <c r="E2508" s="26" t="s">
        <v>2</v>
      </c>
      <c r="F2508" s="26" t="s">
        <v>2</v>
      </c>
      <c r="G2508" s="25" t="s">
        <v>214</v>
      </c>
      <c r="H2508" s="26">
        <v>45924</v>
      </c>
      <c r="I2508" s="26">
        <v>45939</v>
      </c>
      <c r="J2508" s="25" t="s">
        <v>1924</v>
      </c>
      <c r="K2508" s="25"/>
      <c r="L2508" s="27">
        <v>0</v>
      </c>
      <c r="M2508" s="26" t="s">
        <v>2</v>
      </c>
      <c r="N2508" s="25" t="str" cm="1">
        <f t="array" ref="N2508">_xlfn.IFS(L2508=100%,"выполнено",L2508=0%,"не выполнено",L2508&gt;0%,"в работе",L2508&lt;100%,"в работе")</f>
        <v>не выполнено</v>
      </c>
      <c r="O2508" s="25"/>
      <c r="P2508" s="25"/>
      <c r="Q2508" s="25" t="s">
        <v>1700</v>
      </c>
      <c r="R2508" s="25" t="s">
        <v>291</v>
      </c>
      <c r="S2508" s="48" t="s">
        <v>1706</v>
      </c>
    </row>
    <row r="2509" spans="1:19" x14ac:dyDescent="0.25">
      <c r="A2509" s="47" t="s">
        <v>1721</v>
      </c>
      <c r="B2509" s="44">
        <v>5</v>
      </c>
      <c r="C2509" s="25" t="s">
        <v>2436</v>
      </c>
      <c r="D2509" s="25" t="s">
        <v>1</v>
      </c>
      <c r="E2509" s="26" t="s">
        <v>2</v>
      </c>
      <c r="F2509" s="26" t="s">
        <v>2</v>
      </c>
      <c r="G2509" s="25" t="s">
        <v>67</v>
      </c>
      <c r="H2509" s="26">
        <v>46010</v>
      </c>
      <c r="I2509" s="26">
        <v>46027</v>
      </c>
      <c r="J2509" s="25" t="s">
        <v>1924</v>
      </c>
      <c r="K2509" s="25"/>
      <c r="L2509" s="27">
        <v>0</v>
      </c>
      <c r="M2509" s="26" t="s">
        <v>2</v>
      </c>
      <c r="N2509" s="25" t="str" cm="1">
        <f t="array" ref="N2509">_xlfn.IFS(L2509=100%,"выполнено",L2509=0%,"не выполнено",L2509&gt;0%,"в работе",L2509&lt;100%,"в работе")</f>
        <v>не выполнено</v>
      </c>
      <c r="O2509" s="25"/>
      <c r="P2509" s="25"/>
      <c r="Q2509" s="25" t="s">
        <v>1700</v>
      </c>
      <c r="R2509" s="25" t="s">
        <v>291</v>
      </c>
      <c r="S2509" s="48" t="s">
        <v>1706</v>
      </c>
    </row>
    <row r="2510" spans="1:19" x14ac:dyDescent="0.25">
      <c r="A2510" s="47" t="s">
        <v>1721</v>
      </c>
      <c r="B2510" s="44">
        <v>5</v>
      </c>
      <c r="C2510" s="25" t="s">
        <v>2437</v>
      </c>
      <c r="D2510" s="25" t="s">
        <v>1</v>
      </c>
      <c r="E2510" s="26" t="s">
        <v>2</v>
      </c>
      <c r="F2510" s="26" t="s">
        <v>2</v>
      </c>
      <c r="G2510" s="25" t="s">
        <v>67</v>
      </c>
      <c r="H2510" s="26">
        <v>46017</v>
      </c>
      <c r="I2510" s="26">
        <v>46035</v>
      </c>
      <c r="J2510" s="25" t="s">
        <v>1924</v>
      </c>
      <c r="K2510" s="25"/>
      <c r="L2510" s="27">
        <v>0</v>
      </c>
      <c r="M2510" s="26" t="s">
        <v>2</v>
      </c>
      <c r="N2510" s="25" t="str" cm="1">
        <f t="array" ref="N2510">_xlfn.IFS(L2510=100%,"выполнено",L2510=0%,"не выполнено",L2510&gt;0%,"в работе",L2510&lt;100%,"в работе")</f>
        <v>не выполнено</v>
      </c>
      <c r="O2510" s="25"/>
      <c r="P2510" s="25"/>
      <c r="Q2510" s="25" t="s">
        <v>1700</v>
      </c>
      <c r="R2510" s="25" t="s">
        <v>291</v>
      </c>
      <c r="S2510" s="48" t="s">
        <v>1706</v>
      </c>
    </row>
    <row r="2511" spans="1:19" x14ac:dyDescent="0.25">
      <c r="A2511" s="47" t="s">
        <v>1721</v>
      </c>
      <c r="B2511" s="44">
        <v>5</v>
      </c>
      <c r="C2511" s="25" t="s">
        <v>2438</v>
      </c>
      <c r="D2511" s="25" t="s">
        <v>1</v>
      </c>
      <c r="E2511" s="26" t="s">
        <v>2</v>
      </c>
      <c r="F2511" s="26" t="s">
        <v>2</v>
      </c>
      <c r="G2511" s="25" t="s">
        <v>192</v>
      </c>
      <c r="H2511" s="26">
        <v>45931</v>
      </c>
      <c r="I2511" s="26">
        <v>45936</v>
      </c>
      <c r="J2511" s="25" t="s">
        <v>1919</v>
      </c>
      <c r="K2511" s="25"/>
      <c r="L2511" s="27">
        <v>0</v>
      </c>
      <c r="M2511" s="26" t="s">
        <v>2</v>
      </c>
      <c r="N2511" s="25" t="str" cm="1">
        <f t="array" ref="N2511">_xlfn.IFS(L2511=100%,"выполнено",L2511=0%,"не выполнено",L2511&gt;0%,"в работе",L2511&lt;100%,"в работе")</f>
        <v>не выполнено</v>
      </c>
      <c r="O2511" s="25"/>
      <c r="P2511" s="25"/>
      <c r="Q2511" s="25" t="s">
        <v>1696</v>
      </c>
      <c r="R2511" s="25" t="s">
        <v>204</v>
      </c>
      <c r="S2511" s="48" t="s">
        <v>1706</v>
      </c>
    </row>
    <row r="2512" spans="1:19" x14ac:dyDescent="0.25">
      <c r="A2512" s="47" t="s">
        <v>1721</v>
      </c>
      <c r="B2512" s="44">
        <v>5</v>
      </c>
      <c r="C2512" s="25" t="s">
        <v>2439</v>
      </c>
      <c r="D2512" s="25" t="s">
        <v>1</v>
      </c>
      <c r="E2512" s="26" t="s">
        <v>2</v>
      </c>
      <c r="F2512" s="26" t="s">
        <v>2</v>
      </c>
      <c r="G2512" s="25" t="s">
        <v>192</v>
      </c>
      <c r="H2512" s="26">
        <v>45930</v>
      </c>
      <c r="I2512" s="26">
        <v>45933</v>
      </c>
      <c r="J2512" s="25" t="s">
        <v>1919</v>
      </c>
      <c r="K2512" s="25"/>
      <c r="L2512" s="27">
        <v>0</v>
      </c>
      <c r="M2512" s="26" t="s">
        <v>2</v>
      </c>
      <c r="N2512" s="25" t="str" cm="1">
        <f t="array" ref="N2512">_xlfn.IFS(L2512=100%,"выполнено",L2512=0%,"не выполнено",L2512&gt;0%,"в работе",L2512&lt;100%,"в работе")</f>
        <v>не выполнено</v>
      </c>
      <c r="O2512" s="25"/>
      <c r="P2512" s="25"/>
      <c r="Q2512" s="25" t="s">
        <v>1007</v>
      </c>
      <c r="R2512" s="25" t="s">
        <v>204</v>
      </c>
      <c r="S2512" s="48" t="s">
        <v>1706</v>
      </c>
    </row>
    <row r="2513" spans="1:19" x14ac:dyDescent="0.25">
      <c r="A2513" s="47" t="s">
        <v>1721</v>
      </c>
      <c r="B2513" s="44">
        <v>5</v>
      </c>
      <c r="C2513" s="25" t="s">
        <v>2440</v>
      </c>
      <c r="D2513" s="25" t="s">
        <v>1</v>
      </c>
      <c r="E2513" s="26" t="s">
        <v>2</v>
      </c>
      <c r="F2513" s="26" t="s">
        <v>2</v>
      </c>
      <c r="G2513" s="25" t="s">
        <v>73</v>
      </c>
      <c r="H2513" s="26">
        <v>45930</v>
      </c>
      <c r="I2513" s="26">
        <v>45936</v>
      </c>
      <c r="J2513" s="25" t="s">
        <v>1916</v>
      </c>
      <c r="K2513" s="25"/>
      <c r="L2513" s="27">
        <v>0</v>
      </c>
      <c r="M2513" s="26" t="s">
        <v>2</v>
      </c>
      <c r="N2513" s="25" t="str" cm="1">
        <f t="array" ref="N2513">_xlfn.IFS(L2513=100%,"выполнено",L2513=0%,"не выполнено",L2513&gt;0%,"в работе",L2513&lt;100%,"в работе")</f>
        <v>не выполнено</v>
      </c>
      <c r="O2513" s="25"/>
      <c r="P2513" s="25"/>
      <c r="Q2513" s="25" t="s">
        <v>1701</v>
      </c>
      <c r="R2513" s="25" t="s">
        <v>1702</v>
      </c>
      <c r="S2513" s="48" t="s">
        <v>1706</v>
      </c>
    </row>
    <row r="2514" spans="1:19" x14ac:dyDescent="0.25">
      <c r="A2514" s="47" t="s">
        <v>1721</v>
      </c>
      <c r="B2514" s="44">
        <v>5</v>
      </c>
      <c r="C2514" s="25" t="s">
        <v>2441</v>
      </c>
      <c r="D2514" s="25" t="s">
        <v>1</v>
      </c>
      <c r="E2514" s="26" t="s">
        <v>2</v>
      </c>
      <c r="F2514" s="26" t="s">
        <v>2</v>
      </c>
      <c r="G2514" s="25" t="s">
        <v>77</v>
      </c>
      <c r="H2514" s="26">
        <v>45930</v>
      </c>
      <c r="I2514" s="26">
        <v>45938</v>
      </c>
      <c r="J2514" s="25" t="s">
        <v>1928</v>
      </c>
      <c r="K2514" s="25"/>
      <c r="L2514" s="27">
        <v>0</v>
      </c>
      <c r="M2514" s="26" t="s">
        <v>2</v>
      </c>
      <c r="N2514" s="25" t="str" cm="1">
        <f t="array" ref="N2514">_xlfn.IFS(L2514=100%,"выполнено",L2514=0%,"не выполнено",L2514&gt;0%,"в работе",L2514&lt;100%,"в работе")</f>
        <v>не выполнено</v>
      </c>
      <c r="O2514" s="25"/>
      <c r="P2514" s="25"/>
      <c r="Q2514" s="25" t="s">
        <v>1013</v>
      </c>
      <c r="R2514" s="25" t="s">
        <v>1702</v>
      </c>
      <c r="S2514" s="48" t="s">
        <v>1706</v>
      </c>
    </row>
    <row r="2515" spans="1:19" x14ac:dyDescent="0.25">
      <c r="A2515" s="47" t="s">
        <v>1721</v>
      </c>
      <c r="B2515" s="44">
        <v>5</v>
      </c>
      <c r="C2515" s="25" t="s">
        <v>2442</v>
      </c>
      <c r="D2515" s="25" t="s">
        <v>1</v>
      </c>
      <c r="E2515" s="26" t="s">
        <v>2</v>
      </c>
      <c r="F2515" s="26" t="s">
        <v>2</v>
      </c>
      <c r="G2515" s="25" t="s">
        <v>33</v>
      </c>
      <c r="H2515" s="26">
        <v>45930</v>
      </c>
      <c r="I2515" s="26">
        <v>45932</v>
      </c>
      <c r="J2515" s="25" t="s">
        <v>1919</v>
      </c>
      <c r="K2515" s="25"/>
      <c r="L2515" s="27">
        <v>0</v>
      </c>
      <c r="M2515" s="26" t="s">
        <v>2</v>
      </c>
      <c r="N2515" s="25" t="str" cm="1">
        <f t="array" ref="N2515">_xlfn.IFS(L2515=100%,"выполнено",L2515=0%,"не выполнено",L2515&gt;0%,"в работе",L2515&lt;100%,"в работе")</f>
        <v>не выполнено</v>
      </c>
      <c r="O2515" s="25"/>
      <c r="P2515" s="25"/>
      <c r="Q2515" s="25" t="s">
        <v>1696</v>
      </c>
      <c r="R2515" s="25" t="s">
        <v>204</v>
      </c>
      <c r="S2515" s="48" t="s">
        <v>1706</v>
      </c>
    </row>
    <row r="2516" spans="1:19" x14ac:dyDescent="0.25">
      <c r="A2516" s="47" t="s">
        <v>1721</v>
      </c>
      <c r="B2516" s="44">
        <v>5</v>
      </c>
      <c r="C2516" s="25" t="s">
        <v>2443</v>
      </c>
      <c r="D2516" s="25" t="s">
        <v>1</v>
      </c>
      <c r="E2516" s="26" t="s">
        <v>2</v>
      </c>
      <c r="F2516" s="26" t="s">
        <v>2</v>
      </c>
      <c r="G2516" s="25" t="s">
        <v>192</v>
      </c>
      <c r="H2516" s="26">
        <v>45930</v>
      </c>
      <c r="I2516" s="26">
        <v>45933</v>
      </c>
      <c r="J2516" s="25" t="s">
        <v>1919</v>
      </c>
      <c r="K2516" s="25"/>
      <c r="L2516" s="27">
        <v>0</v>
      </c>
      <c r="M2516" s="26" t="s">
        <v>2</v>
      </c>
      <c r="N2516" s="25" t="str" cm="1">
        <f t="array" ref="N2516">_xlfn.IFS(L2516=100%,"выполнено",L2516=0%,"не выполнено",L2516&gt;0%,"в работе",L2516&lt;100%,"в работе")</f>
        <v>не выполнено</v>
      </c>
      <c r="O2516" s="25"/>
      <c r="P2516" s="25"/>
      <c r="Q2516" s="25" t="s">
        <v>1007</v>
      </c>
      <c r="R2516" s="25" t="s">
        <v>204</v>
      </c>
      <c r="S2516" s="48" t="s">
        <v>1706</v>
      </c>
    </row>
    <row r="2517" spans="1:19" x14ac:dyDescent="0.25">
      <c r="A2517" s="47" t="s">
        <v>1721</v>
      </c>
      <c r="B2517" s="44">
        <v>5</v>
      </c>
      <c r="C2517" s="25" t="s">
        <v>2444</v>
      </c>
      <c r="D2517" s="25" t="s">
        <v>1</v>
      </c>
      <c r="E2517" s="26" t="s">
        <v>2</v>
      </c>
      <c r="F2517" s="26" t="s">
        <v>2</v>
      </c>
      <c r="G2517" s="25" t="s">
        <v>67</v>
      </c>
      <c r="H2517" s="26">
        <v>45939</v>
      </c>
      <c r="I2517" s="26">
        <v>45952</v>
      </c>
      <c r="J2517" s="25" t="s">
        <v>1911</v>
      </c>
      <c r="K2517" s="25"/>
      <c r="L2517" s="27">
        <v>0</v>
      </c>
      <c r="M2517" s="26" t="s">
        <v>2</v>
      </c>
      <c r="N2517" s="25" t="str" cm="1">
        <f t="array" ref="N2517">_xlfn.IFS(L2517=100%,"выполнено",L2517=0%,"не выполнено",L2517&gt;0%,"в работе",L2517&lt;100%,"в работе")</f>
        <v>не выполнено</v>
      </c>
      <c r="O2517" s="25"/>
      <c r="P2517" s="25"/>
      <c r="Q2517" s="25" t="s">
        <v>1696</v>
      </c>
      <c r="R2517" s="25" t="s">
        <v>204</v>
      </c>
      <c r="S2517" s="48" t="s">
        <v>1706</v>
      </c>
    </row>
    <row r="2518" spans="1:19" x14ac:dyDescent="0.25">
      <c r="A2518" s="47" t="s">
        <v>1721</v>
      </c>
      <c r="B2518" s="44">
        <v>5</v>
      </c>
      <c r="C2518" s="25" t="s">
        <v>2445</v>
      </c>
      <c r="D2518" s="25" t="s">
        <v>1</v>
      </c>
      <c r="E2518" s="26" t="s">
        <v>2</v>
      </c>
      <c r="F2518" s="26" t="s">
        <v>2</v>
      </c>
      <c r="G2518" s="25" t="s">
        <v>73</v>
      </c>
      <c r="H2518" s="26">
        <v>45930</v>
      </c>
      <c r="I2518" s="26">
        <v>45936</v>
      </c>
      <c r="J2518" s="25" t="s">
        <v>1911</v>
      </c>
      <c r="K2518" s="25"/>
      <c r="L2518" s="27">
        <v>0</v>
      </c>
      <c r="M2518" s="26" t="s">
        <v>2</v>
      </c>
      <c r="N2518" s="25" t="str" cm="1">
        <f t="array" ref="N2518">_xlfn.IFS(L2518=100%,"выполнено",L2518=0%,"не выполнено",L2518&gt;0%,"в работе",L2518&lt;100%,"в работе")</f>
        <v>не выполнено</v>
      </c>
      <c r="O2518" s="25"/>
      <c r="P2518" s="25"/>
      <c r="Q2518" s="25" t="s">
        <v>1696</v>
      </c>
      <c r="R2518" s="25" t="s">
        <v>204</v>
      </c>
      <c r="S2518" s="48" t="s">
        <v>1706</v>
      </c>
    </row>
    <row r="2519" spans="1:19" x14ac:dyDescent="0.25">
      <c r="A2519" s="47" t="s">
        <v>1721</v>
      </c>
      <c r="B2519" s="44">
        <v>5</v>
      </c>
      <c r="C2519" s="25" t="s">
        <v>2446</v>
      </c>
      <c r="D2519" s="25" t="s">
        <v>1</v>
      </c>
      <c r="E2519" s="26" t="s">
        <v>2</v>
      </c>
      <c r="F2519" s="26" t="s">
        <v>2</v>
      </c>
      <c r="G2519" s="25" t="s">
        <v>52</v>
      </c>
      <c r="H2519" s="26">
        <v>46016</v>
      </c>
      <c r="I2519" s="26">
        <v>46038</v>
      </c>
      <c r="J2519" s="25" t="s">
        <v>1913</v>
      </c>
      <c r="K2519" s="25"/>
      <c r="L2519" s="27">
        <v>0</v>
      </c>
      <c r="M2519" s="26" t="s">
        <v>2</v>
      </c>
      <c r="N2519" s="25" t="str" cm="1">
        <f t="array" ref="N2519">_xlfn.IFS(L2519=100%,"выполнено",L2519=0%,"не выполнено",L2519&gt;0%,"в работе",L2519&lt;100%,"в работе")</f>
        <v>не выполнено</v>
      </c>
      <c r="O2519" s="25"/>
      <c r="P2519" s="25"/>
      <c r="Q2519" s="25" t="s">
        <v>1025</v>
      </c>
      <c r="R2519" s="25" t="s">
        <v>436</v>
      </c>
      <c r="S2519" s="48" t="s">
        <v>1706</v>
      </c>
    </row>
    <row r="2520" spans="1:19" x14ac:dyDescent="0.25">
      <c r="A2520" s="47" t="s">
        <v>1721</v>
      </c>
      <c r="B2520" s="44">
        <v>4</v>
      </c>
      <c r="C2520" s="25" t="s">
        <v>2447</v>
      </c>
      <c r="D2520" s="25" t="s">
        <v>1</v>
      </c>
      <c r="E2520" s="26" t="s">
        <v>2</v>
      </c>
      <c r="F2520" s="26" t="s">
        <v>2</v>
      </c>
      <c r="G2520" s="25" t="s">
        <v>1724</v>
      </c>
      <c r="H2520" s="26">
        <v>46020</v>
      </c>
      <c r="I2520" s="26">
        <v>46035</v>
      </c>
      <c r="J2520" s="25"/>
      <c r="K2520" s="25"/>
      <c r="L2520" s="27">
        <v>0</v>
      </c>
      <c r="M2520" s="26" t="s">
        <v>2</v>
      </c>
      <c r="N2520" s="25" t="str" cm="1">
        <f t="array" ref="N2520">_xlfn.IFS(L2520=100%,"выполнено",L2520=0%,"не выполнено",L2520&gt;0%,"в работе",L2520&lt;100%,"в работе")</f>
        <v>не выполнено</v>
      </c>
      <c r="O2520" s="25"/>
      <c r="P2520" s="25"/>
      <c r="Q2520" s="25" t="s">
        <v>1719</v>
      </c>
      <c r="R2520" s="25" t="s">
        <v>1719</v>
      </c>
      <c r="S2520" s="48" t="s">
        <v>1706</v>
      </c>
    </row>
    <row r="2521" spans="1:19" x14ac:dyDescent="0.25">
      <c r="A2521" s="47" t="s">
        <v>1721</v>
      </c>
      <c r="B2521" s="44">
        <v>5</v>
      </c>
      <c r="C2521" s="25" t="s">
        <v>2448</v>
      </c>
      <c r="D2521" s="25" t="s">
        <v>1</v>
      </c>
      <c r="E2521" s="26" t="s">
        <v>2</v>
      </c>
      <c r="F2521" s="26" t="s">
        <v>2</v>
      </c>
      <c r="G2521" s="25" t="s">
        <v>33</v>
      </c>
      <c r="H2521" s="26">
        <v>46020</v>
      </c>
      <c r="I2521" s="26">
        <v>46022</v>
      </c>
      <c r="J2521" s="25" t="s">
        <v>1916</v>
      </c>
      <c r="K2521" s="25"/>
      <c r="L2521" s="27">
        <v>0</v>
      </c>
      <c r="M2521" s="26" t="s">
        <v>2</v>
      </c>
      <c r="N2521" s="25" t="str" cm="1">
        <f t="array" ref="N2521">_xlfn.IFS(L2521=100%,"выполнено",L2521=0%,"не выполнено",L2521&gt;0%,"в работе",L2521&lt;100%,"в работе")</f>
        <v>не выполнено</v>
      </c>
      <c r="O2521" s="25"/>
      <c r="P2521" s="25"/>
      <c r="Q2521" s="25" t="s">
        <v>1698</v>
      </c>
      <c r="R2521" s="25" t="s">
        <v>1699</v>
      </c>
      <c r="S2521" s="48" t="s">
        <v>1706</v>
      </c>
    </row>
    <row r="2522" spans="1:19" x14ac:dyDescent="0.25">
      <c r="A2522" s="47" t="s">
        <v>1721</v>
      </c>
      <c r="B2522" s="44">
        <v>5</v>
      </c>
      <c r="C2522" s="25" t="s">
        <v>2449</v>
      </c>
      <c r="D2522" s="25" t="s">
        <v>1</v>
      </c>
      <c r="E2522" s="26" t="s">
        <v>2</v>
      </c>
      <c r="F2522" s="26" t="s">
        <v>2</v>
      </c>
      <c r="G2522" s="25" t="s">
        <v>33</v>
      </c>
      <c r="H2522" s="26">
        <v>46027</v>
      </c>
      <c r="I2522" s="26">
        <v>46030</v>
      </c>
      <c r="J2522" s="25" t="s">
        <v>1924</v>
      </c>
      <c r="K2522" s="25"/>
      <c r="L2522" s="27">
        <v>0</v>
      </c>
      <c r="M2522" s="26" t="s">
        <v>2</v>
      </c>
      <c r="N2522" s="25" t="str" cm="1">
        <f t="array" ref="N2522">_xlfn.IFS(L2522=100%,"выполнено",L2522=0%,"не выполнено",L2522&gt;0%,"в работе",L2522&lt;100%,"в работе")</f>
        <v>не выполнено</v>
      </c>
      <c r="O2522" s="25"/>
      <c r="P2522" s="25"/>
      <c r="Q2522" s="25" t="s">
        <v>1700</v>
      </c>
      <c r="R2522" s="25" t="s">
        <v>291</v>
      </c>
      <c r="S2522" s="48" t="s">
        <v>1706</v>
      </c>
    </row>
    <row r="2523" spans="1:19" x14ac:dyDescent="0.25">
      <c r="A2523" s="47" t="s">
        <v>1721</v>
      </c>
      <c r="B2523" s="44">
        <v>5</v>
      </c>
      <c r="C2523" s="25" t="s">
        <v>2450</v>
      </c>
      <c r="D2523" s="25" t="s">
        <v>1</v>
      </c>
      <c r="E2523" s="26" t="s">
        <v>2</v>
      </c>
      <c r="F2523" s="26" t="s">
        <v>2</v>
      </c>
      <c r="G2523" s="25" t="s">
        <v>33</v>
      </c>
      <c r="H2523" s="26">
        <v>46031</v>
      </c>
      <c r="I2523" s="26">
        <v>46035</v>
      </c>
      <c r="J2523" s="25" t="s">
        <v>1913</v>
      </c>
      <c r="K2523" s="25"/>
      <c r="L2523" s="27">
        <v>0</v>
      </c>
      <c r="M2523" s="26" t="s">
        <v>2</v>
      </c>
      <c r="N2523" s="25" t="str" cm="1">
        <f t="array" ref="N2523">_xlfn.IFS(L2523=100%,"выполнено",L2523=0%,"не выполнено",L2523&gt;0%,"в работе",L2523&lt;100%,"в работе")</f>
        <v>не выполнено</v>
      </c>
      <c r="O2523" s="25"/>
      <c r="P2523" s="25"/>
      <c r="Q2523" s="25" t="s">
        <v>1025</v>
      </c>
      <c r="R2523" s="25" t="s">
        <v>436</v>
      </c>
      <c r="S2523" s="48" t="s">
        <v>1706</v>
      </c>
    </row>
    <row r="2524" spans="1:19" x14ac:dyDescent="0.25">
      <c r="A2524" s="47" t="s">
        <v>1721</v>
      </c>
      <c r="B2524" s="44">
        <v>4</v>
      </c>
      <c r="C2524" s="25" t="s">
        <v>2451</v>
      </c>
      <c r="D2524" s="25" t="s">
        <v>1</v>
      </c>
      <c r="E2524" s="26" t="s">
        <v>2</v>
      </c>
      <c r="F2524" s="26" t="s">
        <v>2</v>
      </c>
      <c r="G2524" s="25" t="s">
        <v>1931</v>
      </c>
      <c r="H2524" s="26">
        <v>46027</v>
      </c>
      <c r="I2524" s="26">
        <v>46044</v>
      </c>
      <c r="J2524" s="25"/>
      <c r="K2524" s="25"/>
      <c r="L2524" s="27">
        <v>0</v>
      </c>
      <c r="M2524" s="26" t="s">
        <v>2</v>
      </c>
      <c r="N2524" s="25" t="str" cm="1">
        <f t="array" ref="N2524">_xlfn.IFS(L2524=100%,"выполнено",L2524=0%,"не выполнено",L2524&gt;0%,"в работе",L2524&lt;100%,"в работе")</f>
        <v>не выполнено</v>
      </c>
      <c r="O2524" s="25"/>
      <c r="P2524" s="25"/>
      <c r="Q2524" s="25" t="s">
        <v>1719</v>
      </c>
      <c r="R2524" s="25" t="s">
        <v>1719</v>
      </c>
      <c r="S2524" s="48" t="s">
        <v>1706</v>
      </c>
    </row>
    <row r="2525" spans="1:19" x14ac:dyDescent="0.25">
      <c r="A2525" s="47" t="s">
        <v>1721</v>
      </c>
      <c r="B2525" s="44">
        <v>5</v>
      </c>
      <c r="C2525" s="25" t="s">
        <v>2452</v>
      </c>
      <c r="D2525" s="25" t="s">
        <v>1</v>
      </c>
      <c r="E2525" s="26" t="s">
        <v>2</v>
      </c>
      <c r="F2525" s="26" t="s">
        <v>2</v>
      </c>
      <c r="G2525" s="25" t="s">
        <v>67</v>
      </c>
      <c r="H2525" s="26">
        <v>46027</v>
      </c>
      <c r="I2525" s="26">
        <v>46041</v>
      </c>
      <c r="J2525" s="25" t="s">
        <v>1916</v>
      </c>
      <c r="K2525" s="25"/>
      <c r="L2525" s="27">
        <v>0</v>
      </c>
      <c r="M2525" s="26" t="s">
        <v>2</v>
      </c>
      <c r="N2525" s="25" t="str" cm="1">
        <f t="array" ref="N2525">_xlfn.IFS(L2525=100%,"выполнено",L2525=0%,"не выполнено",L2525&gt;0%,"в работе",L2525&lt;100%,"в работе")</f>
        <v>не выполнено</v>
      </c>
      <c r="O2525" s="25"/>
      <c r="P2525" s="25"/>
      <c r="Q2525" s="25" t="s">
        <v>1698</v>
      </c>
      <c r="R2525" s="25" t="s">
        <v>1699</v>
      </c>
      <c r="S2525" s="48" t="s">
        <v>1706</v>
      </c>
    </row>
    <row r="2526" spans="1:19" x14ac:dyDescent="0.25">
      <c r="A2526" s="47" t="s">
        <v>1721</v>
      </c>
      <c r="B2526" s="44">
        <v>5</v>
      </c>
      <c r="C2526" s="25" t="s">
        <v>2453</v>
      </c>
      <c r="D2526" s="25" t="s">
        <v>1</v>
      </c>
      <c r="E2526" s="26" t="s">
        <v>2</v>
      </c>
      <c r="F2526" s="26" t="s">
        <v>2</v>
      </c>
      <c r="G2526" s="25" t="s">
        <v>33</v>
      </c>
      <c r="H2526" s="26">
        <v>46034</v>
      </c>
      <c r="I2526" s="26">
        <v>46036</v>
      </c>
      <c r="J2526" s="25" t="s">
        <v>1924</v>
      </c>
      <c r="K2526" s="25"/>
      <c r="L2526" s="27">
        <v>0</v>
      </c>
      <c r="M2526" s="26" t="s">
        <v>2</v>
      </c>
      <c r="N2526" s="25" t="str" cm="1">
        <f t="array" ref="N2526">_xlfn.IFS(L2526=100%,"выполнено",L2526=0%,"не выполнено",L2526&gt;0%,"в работе",L2526&lt;100%,"в работе")</f>
        <v>не выполнено</v>
      </c>
      <c r="O2526" s="25"/>
      <c r="P2526" s="25"/>
      <c r="Q2526" s="25" t="s">
        <v>1700</v>
      </c>
      <c r="R2526" s="25" t="s">
        <v>291</v>
      </c>
      <c r="S2526" s="48" t="s">
        <v>1706</v>
      </c>
    </row>
    <row r="2527" spans="1:19" x14ac:dyDescent="0.25">
      <c r="A2527" s="47" t="s">
        <v>1721</v>
      </c>
      <c r="B2527" s="44">
        <v>5</v>
      </c>
      <c r="C2527" s="25" t="s">
        <v>2454</v>
      </c>
      <c r="D2527" s="25" t="s">
        <v>1</v>
      </c>
      <c r="E2527" s="26" t="s">
        <v>2</v>
      </c>
      <c r="F2527" s="26" t="s">
        <v>2</v>
      </c>
      <c r="G2527" s="25" t="s">
        <v>33</v>
      </c>
      <c r="H2527" s="26">
        <v>46042</v>
      </c>
      <c r="I2527" s="26">
        <v>46044</v>
      </c>
      <c r="J2527" s="25" t="s">
        <v>1913</v>
      </c>
      <c r="K2527" s="25"/>
      <c r="L2527" s="27">
        <v>0</v>
      </c>
      <c r="M2527" s="26" t="s">
        <v>2</v>
      </c>
      <c r="N2527" s="25" t="str" cm="1">
        <f t="array" ref="N2527">_xlfn.IFS(L2527=100%,"выполнено",L2527=0%,"не выполнено",L2527&gt;0%,"в работе",L2527&lt;100%,"в работе")</f>
        <v>не выполнено</v>
      </c>
      <c r="O2527" s="25"/>
      <c r="P2527" s="25"/>
      <c r="Q2527" s="25" t="s">
        <v>1025</v>
      </c>
      <c r="R2527" s="25" t="s">
        <v>436</v>
      </c>
      <c r="S2527" s="48" t="s">
        <v>1706</v>
      </c>
    </row>
    <row r="2528" spans="1:19" x14ac:dyDescent="0.25">
      <c r="A2528" s="47" t="s">
        <v>1721</v>
      </c>
      <c r="B2528" s="44">
        <v>4</v>
      </c>
      <c r="C2528" s="25" t="s">
        <v>2455</v>
      </c>
      <c r="D2528" s="25" t="s">
        <v>1</v>
      </c>
      <c r="E2528" s="26" t="s">
        <v>2</v>
      </c>
      <c r="F2528" s="26" t="s">
        <v>2</v>
      </c>
      <c r="G2528" s="25" t="s">
        <v>1932</v>
      </c>
      <c r="H2528" s="26">
        <v>46027</v>
      </c>
      <c r="I2528" s="26">
        <v>46051</v>
      </c>
      <c r="J2528" s="25"/>
      <c r="K2528" s="25"/>
      <c r="L2528" s="27">
        <v>0</v>
      </c>
      <c r="M2528" s="26" t="s">
        <v>2</v>
      </c>
      <c r="N2528" s="25" t="str" cm="1">
        <f t="array" ref="N2528">_xlfn.IFS(L2528=100%,"выполнено",L2528=0%,"не выполнено",L2528&gt;0%,"в работе",L2528&lt;100%,"в работе")</f>
        <v>не выполнено</v>
      </c>
      <c r="O2528" s="25"/>
      <c r="P2528" s="25"/>
      <c r="Q2528" s="25" t="s">
        <v>1719</v>
      </c>
      <c r="R2528" s="25" t="s">
        <v>1719</v>
      </c>
      <c r="S2528" s="48" t="s">
        <v>1706</v>
      </c>
    </row>
    <row r="2529" spans="1:19" x14ac:dyDescent="0.25">
      <c r="A2529" s="47" t="s">
        <v>1721</v>
      </c>
      <c r="B2529" s="44">
        <v>5</v>
      </c>
      <c r="C2529" s="25" t="s">
        <v>2456</v>
      </c>
      <c r="D2529" s="25" t="s">
        <v>1</v>
      </c>
      <c r="E2529" s="26" t="s">
        <v>2</v>
      </c>
      <c r="F2529" s="26" t="s">
        <v>2</v>
      </c>
      <c r="G2529" s="25" t="s">
        <v>73</v>
      </c>
      <c r="H2529" s="26">
        <v>46042</v>
      </c>
      <c r="I2529" s="26">
        <v>46048</v>
      </c>
      <c r="J2529" s="25" t="s">
        <v>1916</v>
      </c>
      <c r="K2529" s="25"/>
      <c r="L2529" s="27">
        <v>0</v>
      </c>
      <c r="M2529" s="26" t="s">
        <v>2</v>
      </c>
      <c r="N2529" s="25" t="str" cm="1">
        <f t="array" ref="N2529">_xlfn.IFS(L2529=100%,"выполнено",L2529=0%,"не выполнено",L2529&gt;0%,"в работе",L2529&lt;100%,"в работе")</f>
        <v>не выполнено</v>
      </c>
      <c r="O2529" s="25"/>
      <c r="P2529" s="25"/>
      <c r="Q2529" s="25" t="s">
        <v>1698</v>
      </c>
      <c r="R2529" s="25" t="s">
        <v>1699</v>
      </c>
      <c r="S2529" s="48" t="s">
        <v>1706</v>
      </c>
    </row>
    <row r="2530" spans="1:19" x14ac:dyDescent="0.25">
      <c r="A2530" s="47" t="s">
        <v>1721</v>
      </c>
      <c r="B2530" s="44">
        <v>5</v>
      </c>
      <c r="C2530" s="25" t="s">
        <v>2457</v>
      </c>
      <c r="D2530" s="25" t="s">
        <v>1</v>
      </c>
      <c r="E2530" s="26" t="s">
        <v>2</v>
      </c>
      <c r="F2530" s="26" t="s">
        <v>2</v>
      </c>
      <c r="G2530" s="25" t="s">
        <v>33</v>
      </c>
      <c r="H2530" s="26">
        <v>46027</v>
      </c>
      <c r="I2530" s="26">
        <v>46030</v>
      </c>
      <c r="J2530" s="25" t="s">
        <v>1924</v>
      </c>
      <c r="K2530" s="25"/>
      <c r="L2530" s="27">
        <v>0</v>
      </c>
      <c r="M2530" s="26" t="s">
        <v>2</v>
      </c>
      <c r="N2530" s="25" t="str" cm="1">
        <f t="array" ref="N2530">_xlfn.IFS(L2530=100%,"выполнено",L2530=0%,"не выполнено",L2530&gt;0%,"в работе",L2530&lt;100%,"в работе")</f>
        <v>не выполнено</v>
      </c>
      <c r="O2530" s="25"/>
      <c r="P2530" s="25"/>
      <c r="Q2530" s="25" t="s">
        <v>1700</v>
      </c>
      <c r="R2530" s="25" t="s">
        <v>291</v>
      </c>
      <c r="S2530" s="48" t="s">
        <v>1706</v>
      </c>
    </row>
    <row r="2531" spans="1:19" x14ac:dyDescent="0.25">
      <c r="A2531" s="47" t="s">
        <v>1721</v>
      </c>
      <c r="B2531" s="44">
        <v>5</v>
      </c>
      <c r="C2531" s="25" t="s">
        <v>2458</v>
      </c>
      <c r="D2531" s="25" t="s">
        <v>1</v>
      </c>
      <c r="E2531" s="26" t="s">
        <v>2</v>
      </c>
      <c r="F2531" s="26" t="s">
        <v>2</v>
      </c>
      <c r="G2531" s="25" t="s">
        <v>33</v>
      </c>
      <c r="H2531" s="26">
        <v>46049</v>
      </c>
      <c r="I2531" s="26">
        <v>46051</v>
      </c>
      <c r="J2531" s="25" t="s">
        <v>1913</v>
      </c>
      <c r="K2531" s="25"/>
      <c r="L2531" s="27">
        <v>0</v>
      </c>
      <c r="M2531" s="26" t="s">
        <v>2</v>
      </c>
      <c r="N2531" s="25" t="str" cm="1">
        <f t="array" ref="N2531">_xlfn.IFS(L2531=100%,"выполнено",L2531=0%,"не выполнено",L2531&gt;0%,"в работе",L2531&lt;100%,"в работе")</f>
        <v>не выполнено</v>
      </c>
      <c r="O2531" s="25"/>
      <c r="P2531" s="25"/>
      <c r="Q2531" s="25" t="s">
        <v>1025</v>
      </c>
      <c r="R2531" s="25" t="s">
        <v>436</v>
      </c>
      <c r="S2531" s="48" t="s">
        <v>1706</v>
      </c>
    </row>
    <row r="2532" spans="1:19" x14ac:dyDescent="0.25">
      <c r="A2532" s="47" t="s">
        <v>1721</v>
      </c>
      <c r="B2532" s="44">
        <v>4</v>
      </c>
      <c r="C2532" s="25" t="s">
        <v>2459</v>
      </c>
      <c r="D2532" s="25" t="s">
        <v>1</v>
      </c>
      <c r="E2532" s="26" t="s">
        <v>2</v>
      </c>
      <c r="F2532" s="26" t="s">
        <v>2</v>
      </c>
      <c r="G2532" s="25" t="s">
        <v>797</v>
      </c>
      <c r="H2532" s="26">
        <v>46010</v>
      </c>
      <c r="I2532" s="26">
        <v>46022</v>
      </c>
      <c r="J2532" s="25"/>
      <c r="K2532" s="25"/>
      <c r="L2532" s="27">
        <v>0</v>
      </c>
      <c r="M2532" s="26" t="s">
        <v>2</v>
      </c>
      <c r="N2532" s="25" t="str" cm="1">
        <f t="array" ref="N2532">_xlfn.IFS(L2532=100%,"выполнено",L2532=0%,"не выполнено",L2532&gt;0%,"в работе",L2532&lt;100%,"в работе")</f>
        <v>не выполнено</v>
      </c>
      <c r="O2532" s="25"/>
      <c r="P2532" s="25"/>
      <c r="Q2532" s="25" t="s">
        <v>1719</v>
      </c>
      <c r="R2532" s="25" t="s">
        <v>1719</v>
      </c>
      <c r="S2532" s="48" t="s">
        <v>1706</v>
      </c>
    </row>
    <row r="2533" spans="1:19" x14ac:dyDescent="0.25">
      <c r="A2533" s="47" t="s">
        <v>1721</v>
      </c>
      <c r="B2533" s="44">
        <v>5</v>
      </c>
      <c r="C2533" s="25" t="s">
        <v>2460</v>
      </c>
      <c r="D2533" s="25" t="s">
        <v>1</v>
      </c>
      <c r="E2533" s="26" t="s">
        <v>2</v>
      </c>
      <c r="F2533" s="26" t="s">
        <v>2</v>
      </c>
      <c r="G2533" s="25" t="s">
        <v>33</v>
      </c>
      <c r="H2533" s="26">
        <v>46010</v>
      </c>
      <c r="I2533" s="26">
        <v>46014</v>
      </c>
      <c r="J2533" s="25" t="s">
        <v>1916</v>
      </c>
      <c r="K2533" s="25"/>
      <c r="L2533" s="27">
        <v>0</v>
      </c>
      <c r="M2533" s="26" t="s">
        <v>2</v>
      </c>
      <c r="N2533" s="25" t="str" cm="1">
        <f t="array" ref="N2533">_xlfn.IFS(L2533=100%,"выполнено",L2533=0%,"не выполнено",L2533&gt;0%,"в работе",L2533&lt;100%,"в работе")</f>
        <v>не выполнено</v>
      </c>
      <c r="O2533" s="25"/>
      <c r="P2533" s="25"/>
      <c r="Q2533" s="25" t="s">
        <v>1698</v>
      </c>
      <c r="R2533" s="25" t="s">
        <v>1699</v>
      </c>
      <c r="S2533" s="48" t="s">
        <v>1706</v>
      </c>
    </row>
    <row r="2534" spans="1:19" x14ac:dyDescent="0.25">
      <c r="A2534" s="47" t="s">
        <v>1721</v>
      </c>
      <c r="B2534" s="44">
        <v>5</v>
      </c>
      <c r="C2534" s="25" t="s">
        <v>2461</v>
      </c>
      <c r="D2534" s="25" t="s">
        <v>1</v>
      </c>
      <c r="E2534" s="26" t="s">
        <v>2</v>
      </c>
      <c r="F2534" s="26" t="s">
        <v>2</v>
      </c>
      <c r="G2534" s="25" t="s">
        <v>33</v>
      </c>
      <c r="H2534" s="26">
        <v>46015</v>
      </c>
      <c r="I2534" s="26">
        <v>46017</v>
      </c>
      <c r="J2534" s="25" t="s">
        <v>1924</v>
      </c>
      <c r="K2534" s="25"/>
      <c r="L2534" s="27">
        <v>0</v>
      </c>
      <c r="M2534" s="26" t="s">
        <v>2</v>
      </c>
      <c r="N2534" s="25" t="str" cm="1">
        <f t="array" ref="N2534">_xlfn.IFS(L2534=100%,"выполнено",L2534=0%,"не выполнено",L2534&gt;0%,"в работе",L2534&lt;100%,"в работе")</f>
        <v>не выполнено</v>
      </c>
      <c r="O2534" s="25"/>
      <c r="P2534" s="25"/>
      <c r="Q2534" s="25" t="s">
        <v>1700</v>
      </c>
      <c r="R2534" s="25" t="s">
        <v>291</v>
      </c>
      <c r="S2534" s="48" t="s">
        <v>1706</v>
      </c>
    </row>
    <row r="2535" spans="1:19" x14ac:dyDescent="0.25">
      <c r="A2535" s="47" t="s">
        <v>1721</v>
      </c>
      <c r="B2535" s="44">
        <v>5</v>
      </c>
      <c r="C2535" s="25" t="s">
        <v>2462</v>
      </c>
      <c r="D2535" s="25" t="s">
        <v>1</v>
      </c>
      <c r="E2535" s="26" t="s">
        <v>2</v>
      </c>
      <c r="F2535" s="26" t="s">
        <v>2</v>
      </c>
      <c r="G2535" s="25" t="s">
        <v>33</v>
      </c>
      <c r="H2535" s="26">
        <v>46020</v>
      </c>
      <c r="I2535" s="26">
        <v>46022</v>
      </c>
      <c r="J2535" s="25" t="s">
        <v>1913</v>
      </c>
      <c r="K2535" s="25"/>
      <c r="L2535" s="27">
        <v>0</v>
      </c>
      <c r="M2535" s="26" t="s">
        <v>2</v>
      </c>
      <c r="N2535" s="25" t="str" cm="1">
        <f t="array" ref="N2535">_xlfn.IFS(L2535=100%,"выполнено",L2535=0%,"не выполнено",L2535&gt;0%,"в работе",L2535&lt;100%,"в работе")</f>
        <v>не выполнено</v>
      </c>
      <c r="O2535" s="25"/>
      <c r="P2535" s="25"/>
      <c r="Q2535" s="25" t="s">
        <v>1025</v>
      </c>
      <c r="R2535" s="25" t="s">
        <v>436</v>
      </c>
      <c r="S2535" s="48" t="s">
        <v>1706</v>
      </c>
    </row>
    <row r="2536" spans="1:19" x14ac:dyDescent="0.25">
      <c r="A2536" s="47" t="s">
        <v>1721</v>
      </c>
      <c r="B2536" s="44">
        <v>4</v>
      </c>
      <c r="C2536" s="25" t="s">
        <v>2463</v>
      </c>
      <c r="D2536" s="25" t="s">
        <v>1</v>
      </c>
      <c r="E2536" s="26" t="s">
        <v>2</v>
      </c>
      <c r="F2536" s="26" t="s">
        <v>2</v>
      </c>
      <c r="G2536" s="25" t="s">
        <v>1930</v>
      </c>
      <c r="H2536" s="26">
        <v>46015</v>
      </c>
      <c r="I2536" s="26">
        <v>46036</v>
      </c>
      <c r="J2536" s="25"/>
      <c r="K2536" s="25"/>
      <c r="L2536" s="27">
        <v>0</v>
      </c>
      <c r="M2536" s="26" t="s">
        <v>2</v>
      </c>
      <c r="N2536" s="25" t="str" cm="1">
        <f t="array" ref="N2536">_xlfn.IFS(L2536=100%,"выполнено",L2536=0%,"не выполнено",L2536&gt;0%,"в работе",L2536&lt;100%,"в работе")</f>
        <v>не выполнено</v>
      </c>
      <c r="O2536" s="25"/>
      <c r="P2536" s="25"/>
      <c r="Q2536" s="25" t="s">
        <v>1719</v>
      </c>
      <c r="R2536" s="25" t="s">
        <v>1719</v>
      </c>
      <c r="S2536" s="48" t="s">
        <v>1706</v>
      </c>
    </row>
    <row r="2537" spans="1:19" x14ac:dyDescent="0.25">
      <c r="A2537" s="47" t="s">
        <v>1721</v>
      </c>
      <c r="B2537" s="44">
        <v>5</v>
      </c>
      <c r="C2537" s="25" t="s">
        <v>2464</v>
      </c>
      <c r="D2537" s="25" t="s">
        <v>1</v>
      </c>
      <c r="E2537" s="26" t="s">
        <v>2</v>
      </c>
      <c r="F2537" s="26" t="s">
        <v>2</v>
      </c>
      <c r="G2537" s="25" t="s">
        <v>67</v>
      </c>
      <c r="H2537" s="26">
        <v>46015</v>
      </c>
      <c r="I2537" s="26">
        <v>46031</v>
      </c>
      <c r="J2537" s="25" t="s">
        <v>1916</v>
      </c>
      <c r="K2537" s="25"/>
      <c r="L2537" s="27">
        <v>0</v>
      </c>
      <c r="M2537" s="26" t="s">
        <v>2</v>
      </c>
      <c r="N2537" s="25" t="str" cm="1">
        <f t="array" ref="N2537">_xlfn.IFS(L2537=100%,"выполнено",L2537=0%,"не выполнено",L2537&gt;0%,"в работе",L2537&lt;100%,"в работе")</f>
        <v>не выполнено</v>
      </c>
      <c r="O2537" s="25"/>
      <c r="P2537" s="25"/>
      <c r="Q2537" s="25" t="s">
        <v>1698</v>
      </c>
      <c r="R2537" s="25" t="s">
        <v>1699</v>
      </c>
      <c r="S2537" s="48" t="s">
        <v>1706</v>
      </c>
    </row>
    <row r="2538" spans="1:19" x14ac:dyDescent="0.25">
      <c r="A2538" s="47" t="s">
        <v>1721</v>
      </c>
      <c r="B2538" s="44">
        <v>5</v>
      </c>
      <c r="C2538" s="25" t="s">
        <v>2465</v>
      </c>
      <c r="D2538" s="25" t="s">
        <v>1</v>
      </c>
      <c r="E2538" s="26" t="s">
        <v>2</v>
      </c>
      <c r="F2538" s="26" t="s">
        <v>2</v>
      </c>
      <c r="G2538" s="25" t="s">
        <v>33</v>
      </c>
      <c r="H2538" s="26">
        <v>46022</v>
      </c>
      <c r="I2538" s="26">
        <v>46028</v>
      </c>
      <c r="J2538" s="25" t="s">
        <v>1924</v>
      </c>
      <c r="K2538" s="25"/>
      <c r="L2538" s="27">
        <v>0</v>
      </c>
      <c r="M2538" s="26" t="s">
        <v>2</v>
      </c>
      <c r="N2538" s="25" t="str" cm="1">
        <f t="array" ref="N2538">_xlfn.IFS(L2538=100%,"выполнено",L2538=0%,"не выполнено",L2538&gt;0%,"в работе",L2538&lt;100%,"в работе")</f>
        <v>не выполнено</v>
      </c>
      <c r="O2538" s="25"/>
      <c r="P2538" s="25"/>
      <c r="Q2538" s="25" t="s">
        <v>1700</v>
      </c>
      <c r="R2538" s="25" t="s">
        <v>291</v>
      </c>
      <c r="S2538" s="48" t="s">
        <v>1706</v>
      </c>
    </row>
    <row r="2539" spans="1:19" x14ac:dyDescent="0.25">
      <c r="A2539" s="47" t="s">
        <v>1721</v>
      </c>
      <c r="B2539" s="44">
        <v>5</v>
      </c>
      <c r="C2539" s="25" t="s">
        <v>2466</v>
      </c>
      <c r="D2539" s="25" t="s">
        <v>1</v>
      </c>
      <c r="E2539" s="26" t="s">
        <v>2</v>
      </c>
      <c r="F2539" s="26" t="s">
        <v>2</v>
      </c>
      <c r="G2539" s="25" t="s">
        <v>33</v>
      </c>
      <c r="H2539" s="26">
        <v>46034</v>
      </c>
      <c r="I2539" s="26">
        <v>46036</v>
      </c>
      <c r="J2539" s="25" t="s">
        <v>1913</v>
      </c>
      <c r="K2539" s="25"/>
      <c r="L2539" s="27">
        <v>0</v>
      </c>
      <c r="M2539" s="26" t="s">
        <v>2</v>
      </c>
      <c r="N2539" s="25" t="str" cm="1">
        <f t="array" ref="N2539">_xlfn.IFS(L2539=100%,"выполнено",L2539=0%,"не выполнено",L2539&gt;0%,"в работе",L2539&lt;100%,"в работе")</f>
        <v>не выполнено</v>
      </c>
      <c r="O2539" s="25"/>
      <c r="P2539" s="25"/>
      <c r="Q2539" s="25" t="s">
        <v>1025</v>
      </c>
      <c r="R2539" s="25" t="s">
        <v>436</v>
      </c>
      <c r="S2539" s="48" t="s">
        <v>1706</v>
      </c>
    </row>
    <row r="2540" spans="1:19" x14ac:dyDescent="0.25">
      <c r="A2540" s="47" t="s">
        <v>1721</v>
      </c>
      <c r="B2540" s="44">
        <v>4</v>
      </c>
      <c r="C2540" s="25" t="s">
        <v>2467</v>
      </c>
      <c r="D2540" s="25" t="s">
        <v>1</v>
      </c>
      <c r="E2540" s="26" t="s">
        <v>2</v>
      </c>
      <c r="F2540" s="26" t="s">
        <v>2</v>
      </c>
      <c r="G2540" s="25" t="s">
        <v>1926</v>
      </c>
      <c r="H2540" s="26">
        <v>46034</v>
      </c>
      <c r="I2540" s="26">
        <v>46048</v>
      </c>
      <c r="J2540" s="25"/>
      <c r="K2540" s="25"/>
      <c r="L2540" s="27">
        <v>0</v>
      </c>
      <c r="M2540" s="26" t="s">
        <v>2</v>
      </c>
      <c r="N2540" s="25" t="str" cm="1">
        <f t="array" ref="N2540">_xlfn.IFS(L2540=100%,"выполнено",L2540=0%,"не выполнено",L2540&gt;0%,"в работе",L2540&lt;100%,"в работе")</f>
        <v>не выполнено</v>
      </c>
      <c r="O2540" s="25"/>
      <c r="P2540" s="25"/>
      <c r="Q2540" s="25" t="s">
        <v>1719</v>
      </c>
      <c r="R2540" s="25" t="s">
        <v>1719</v>
      </c>
      <c r="S2540" s="48" t="s">
        <v>1706</v>
      </c>
    </row>
    <row r="2541" spans="1:19" x14ac:dyDescent="0.25">
      <c r="A2541" s="47" t="s">
        <v>1721</v>
      </c>
      <c r="B2541" s="44">
        <v>5</v>
      </c>
      <c r="C2541" s="25" t="s">
        <v>2468</v>
      </c>
      <c r="D2541" s="25" t="s">
        <v>1</v>
      </c>
      <c r="E2541" s="26" t="s">
        <v>2</v>
      </c>
      <c r="F2541" s="26" t="s">
        <v>2</v>
      </c>
      <c r="G2541" s="25" t="s">
        <v>73</v>
      </c>
      <c r="H2541" s="26">
        <v>46034</v>
      </c>
      <c r="I2541" s="26">
        <v>46038</v>
      </c>
      <c r="J2541" s="25" t="s">
        <v>1916</v>
      </c>
      <c r="K2541" s="25"/>
      <c r="L2541" s="27">
        <v>0</v>
      </c>
      <c r="M2541" s="26" t="s">
        <v>2</v>
      </c>
      <c r="N2541" s="25" t="str" cm="1">
        <f t="array" ref="N2541">_xlfn.IFS(L2541=100%,"выполнено",L2541=0%,"не выполнено",L2541&gt;0%,"в работе",L2541&lt;100%,"в работе")</f>
        <v>не выполнено</v>
      </c>
      <c r="O2541" s="25"/>
      <c r="P2541" s="25"/>
      <c r="Q2541" s="25" t="s">
        <v>1698</v>
      </c>
      <c r="R2541" s="25" t="s">
        <v>1699</v>
      </c>
      <c r="S2541" s="48" t="s">
        <v>1706</v>
      </c>
    </row>
    <row r="2542" spans="1:19" x14ac:dyDescent="0.25">
      <c r="A2542" s="47" t="s">
        <v>1721</v>
      </c>
      <c r="B2542" s="44">
        <v>5</v>
      </c>
      <c r="C2542" s="25" t="s">
        <v>2469</v>
      </c>
      <c r="D2542" s="25" t="s">
        <v>1</v>
      </c>
      <c r="E2542" s="26" t="s">
        <v>2</v>
      </c>
      <c r="F2542" s="26" t="s">
        <v>2</v>
      </c>
      <c r="G2542" s="25" t="s">
        <v>33</v>
      </c>
      <c r="H2542" s="26">
        <v>46041</v>
      </c>
      <c r="I2542" s="26">
        <v>46043</v>
      </c>
      <c r="J2542" s="25" t="s">
        <v>1924</v>
      </c>
      <c r="K2542" s="25"/>
      <c r="L2542" s="27">
        <v>0</v>
      </c>
      <c r="M2542" s="26" t="s">
        <v>2</v>
      </c>
      <c r="N2542" s="25" t="str" cm="1">
        <f t="array" ref="N2542">_xlfn.IFS(L2542=100%,"выполнено",L2542=0%,"не выполнено",L2542&gt;0%,"в работе",L2542&lt;100%,"в работе")</f>
        <v>не выполнено</v>
      </c>
      <c r="O2542" s="25"/>
      <c r="P2542" s="25"/>
      <c r="Q2542" s="25" t="s">
        <v>1700</v>
      </c>
      <c r="R2542" s="25" t="s">
        <v>291</v>
      </c>
      <c r="S2542" s="48" t="s">
        <v>1706</v>
      </c>
    </row>
    <row r="2543" spans="1:19" x14ac:dyDescent="0.25">
      <c r="A2543" s="47" t="s">
        <v>1721</v>
      </c>
      <c r="B2543" s="44">
        <v>5</v>
      </c>
      <c r="C2543" s="25" t="s">
        <v>2470</v>
      </c>
      <c r="D2543" s="25" t="s">
        <v>1</v>
      </c>
      <c r="E2543" s="26" t="s">
        <v>2</v>
      </c>
      <c r="F2543" s="26" t="s">
        <v>2</v>
      </c>
      <c r="G2543" s="25" t="s">
        <v>33</v>
      </c>
      <c r="H2543" s="26">
        <v>46044</v>
      </c>
      <c r="I2543" s="26">
        <v>46048</v>
      </c>
      <c r="J2543" s="25" t="s">
        <v>1913</v>
      </c>
      <c r="K2543" s="25"/>
      <c r="L2543" s="27">
        <v>0</v>
      </c>
      <c r="M2543" s="26" t="s">
        <v>2</v>
      </c>
      <c r="N2543" s="25" t="str" cm="1">
        <f t="array" ref="N2543">_xlfn.IFS(L2543=100%,"выполнено",L2543=0%,"не выполнено",L2543&gt;0%,"в работе",L2543&lt;100%,"в работе")</f>
        <v>не выполнено</v>
      </c>
      <c r="O2543" s="25"/>
      <c r="P2543" s="25"/>
      <c r="Q2543" s="25" t="s">
        <v>1025</v>
      </c>
      <c r="R2543" s="25" t="s">
        <v>436</v>
      </c>
      <c r="S2543" s="48" t="s">
        <v>1706</v>
      </c>
    </row>
    <row r="2544" spans="1:19" x14ac:dyDescent="0.25">
      <c r="A2544" s="47" t="s">
        <v>1721</v>
      </c>
      <c r="B2544" s="44">
        <v>4</v>
      </c>
      <c r="C2544" s="25" t="s">
        <v>2471</v>
      </c>
      <c r="D2544" s="25" t="s">
        <v>1</v>
      </c>
      <c r="E2544" s="26" t="s">
        <v>2</v>
      </c>
      <c r="F2544" s="26" t="s">
        <v>2</v>
      </c>
      <c r="G2544" s="25" t="s">
        <v>1933</v>
      </c>
      <c r="H2544" s="26">
        <v>45973</v>
      </c>
      <c r="I2544" s="26">
        <v>46038</v>
      </c>
      <c r="J2544" s="25"/>
      <c r="K2544" s="25"/>
      <c r="L2544" s="27">
        <v>0</v>
      </c>
      <c r="M2544" s="26" t="s">
        <v>2</v>
      </c>
      <c r="N2544" s="25" t="str" cm="1">
        <f t="array" ref="N2544">_xlfn.IFS(L2544=100%,"выполнено",L2544=0%,"не выполнено",L2544&gt;0%,"в работе",L2544&lt;100%,"в работе")</f>
        <v>не выполнено</v>
      </c>
      <c r="O2544" s="25"/>
      <c r="P2544" s="25"/>
      <c r="Q2544" s="25" t="s">
        <v>1719</v>
      </c>
      <c r="R2544" s="25" t="s">
        <v>1719</v>
      </c>
      <c r="S2544" s="48" t="s">
        <v>1706</v>
      </c>
    </row>
    <row r="2545" spans="1:19" x14ac:dyDescent="0.25">
      <c r="A2545" s="47" t="s">
        <v>1721</v>
      </c>
      <c r="B2545" s="44">
        <v>5</v>
      </c>
      <c r="C2545" s="25" t="s">
        <v>2472</v>
      </c>
      <c r="D2545" s="25" t="s">
        <v>1</v>
      </c>
      <c r="E2545" s="26" t="s">
        <v>2</v>
      </c>
      <c r="F2545" s="26" t="s">
        <v>2</v>
      </c>
      <c r="G2545" s="25" t="s">
        <v>28</v>
      </c>
      <c r="H2545" s="26">
        <v>45973</v>
      </c>
      <c r="I2545" s="26">
        <v>45993</v>
      </c>
      <c r="J2545" s="25" t="s">
        <v>1924</v>
      </c>
      <c r="K2545" s="25"/>
      <c r="L2545" s="27">
        <v>0</v>
      </c>
      <c r="M2545" s="26" t="s">
        <v>2</v>
      </c>
      <c r="N2545" s="25" t="str" cm="1">
        <f t="array" ref="N2545">_xlfn.IFS(L2545=100%,"выполнено",L2545=0%,"не выполнено",L2545&gt;0%,"в работе",L2545&lt;100%,"в работе")</f>
        <v>не выполнено</v>
      </c>
      <c r="O2545" s="25"/>
      <c r="P2545" s="25"/>
      <c r="Q2545" s="25" t="s">
        <v>1698</v>
      </c>
      <c r="R2545" s="25" t="s">
        <v>1699</v>
      </c>
      <c r="S2545" s="48" t="s">
        <v>1706</v>
      </c>
    </row>
    <row r="2546" spans="1:19" x14ac:dyDescent="0.25">
      <c r="A2546" s="47" t="s">
        <v>1721</v>
      </c>
      <c r="B2546" s="44">
        <v>5</v>
      </c>
      <c r="C2546" s="25" t="s">
        <v>2473</v>
      </c>
      <c r="D2546" s="25" t="s">
        <v>1</v>
      </c>
      <c r="E2546" s="26" t="s">
        <v>2</v>
      </c>
      <c r="F2546" s="26" t="s">
        <v>2</v>
      </c>
      <c r="G2546" s="25" t="s">
        <v>28</v>
      </c>
      <c r="H2546" s="26">
        <v>45982</v>
      </c>
      <c r="I2546" s="26">
        <v>46002</v>
      </c>
      <c r="J2546" s="25" t="s">
        <v>1924</v>
      </c>
      <c r="K2546" s="25"/>
      <c r="L2546" s="27">
        <v>0</v>
      </c>
      <c r="M2546" s="26" t="s">
        <v>2</v>
      </c>
      <c r="N2546" s="25" t="str" cm="1">
        <f t="array" ref="N2546">_xlfn.IFS(L2546=100%,"выполнено",L2546=0%,"не выполнено",L2546&gt;0%,"в работе",L2546&lt;100%,"в работе")</f>
        <v>не выполнено</v>
      </c>
      <c r="O2546" s="25"/>
      <c r="P2546" s="25"/>
      <c r="Q2546" s="25" t="s">
        <v>1700</v>
      </c>
      <c r="R2546" s="25" t="s">
        <v>291</v>
      </c>
      <c r="S2546" s="48" t="s">
        <v>1706</v>
      </c>
    </row>
    <row r="2547" spans="1:19" x14ac:dyDescent="0.25">
      <c r="A2547" s="47" t="s">
        <v>1721</v>
      </c>
      <c r="B2547" s="44">
        <v>5</v>
      </c>
      <c r="C2547" s="25" t="s">
        <v>2474</v>
      </c>
      <c r="D2547" s="25" t="s">
        <v>1</v>
      </c>
      <c r="E2547" s="26" t="s">
        <v>2</v>
      </c>
      <c r="F2547" s="26" t="s">
        <v>2</v>
      </c>
      <c r="G2547" s="25" t="s">
        <v>67</v>
      </c>
      <c r="H2547" s="26">
        <v>46010</v>
      </c>
      <c r="I2547" s="26">
        <v>46027</v>
      </c>
      <c r="J2547" s="25" t="s">
        <v>1924</v>
      </c>
      <c r="K2547" s="25"/>
      <c r="L2547" s="27">
        <v>0</v>
      </c>
      <c r="M2547" s="26" t="s">
        <v>2</v>
      </c>
      <c r="N2547" s="25" t="str" cm="1">
        <f t="array" ref="N2547">_xlfn.IFS(L2547=100%,"выполнено",L2547=0%,"не выполнено",L2547&gt;0%,"в работе",L2547&lt;100%,"в работе")</f>
        <v>не выполнено</v>
      </c>
      <c r="O2547" s="25"/>
      <c r="P2547" s="25"/>
      <c r="Q2547" s="25" t="s">
        <v>1700</v>
      </c>
      <c r="R2547" s="25" t="s">
        <v>291</v>
      </c>
      <c r="S2547" s="48" t="s">
        <v>1706</v>
      </c>
    </row>
    <row r="2548" spans="1:19" x14ac:dyDescent="0.25">
      <c r="A2548" s="47" t="s">
        <v>1721</v>
      </c>
      <c r="B2548" s="44">
        <v>5</v>
      </c>
      <c r="C2548" s="25" t="s">
        <v>2475</v>
      </c>
      <c r="D2548" s="25" t="s">
        <v>1</v>
      </c>
      <c r="E2548" s="26" t="s">
        <v>2</v>
      </c>
      <c r="F2548" s="26" t="s">
        <v>2</v>
      </c>
      <c r="G2548" s="25" t="s">
        <v>67</v>
      </c>
      <c r="H2548" s="26">
        <v>46017</v>
      </c>
      <c r="I2548" s="26">
        <v>46035</v>
      </c>
      <c r="J2548" s="25" t="s">
        <v>1924</v>
      </c>
      <c r="K2548" s="25"/>
      <c r="L2548" s="27">
        <v>0</v>
      </c>
      <c r="M2548" s="26" t="s">
        <v>2</v>
      </c>
      <c r="N2548" s="25" t="str" cm="1">
        <f t="array" ref="N2548">_xlfn.IFS(L2548=100%,"выполнено",L2548=0%,"не выполнено",L2548&gt;0%,"в работе",L2548&lt;100%,"в работе")</f>
        <v>не выполнено</v>
      </c>
      <c r="O2548" s="25"/>
      <c r="P2548" s="25"/>
      <c r="Q2548" s="25" t="s">
        <v>1700</v>
      </c>
      <c r="R2548" s="25" t="s">
        <v>291</v>
      </c>
      <c r="S2548" s="48" t="s">
        <v>1706</v>
      </c>
    </row>
    <row r="2549" spans="1:19" x14ac:dyDescent="0.25">
      <c r="A2549" s="47" t="s">
        <v>1721</v>
      </c>
      <c r="B2549" s="44">
        <v>5</v>
      </c>
      <c r="C2549" s="25" t="s">
        <v>2476</v>
      </c>
      <c r="D2549" s="25" t="s">
        <v>1</v>
      </c>
      <c r="E2549" s="26" t="s">
        <v>2</v>
      </c>
      <c r="F2549" s="26" t="s">
        <v>2</v>
      </c>
      <c r="G2549" s="25" t="s">
        <v>73</v>
      </c>
      <c r="H2549" s="26">
        <v>45993</v>
      </c>
      <c r="I2549" s="26">
        <v>45999</v>
      </c>
      <c r="J2549" s="25" t="s">
        <v>1919</v>
      </c>
      <c r="K2549" s="25"/>
      <c r="L2549" s="27">
        <v>0</v>
      </c>
      <c r="M2549" s="26" t="s">
        <v>2</v>
      </c>
      <c r="N2549" s="25" t="str" cm="1">
        <f t="array" ref="N2549">_xlfn.IFS(L2549=100%,"выполнено",L2549=0%,"не выполнено",L2549&gt;0%,"в работе",L2549&lt;100%,"в работе")</f>
        <v>не выполнено</v>
      </c>
      <c r="O2549" s="25"/>
      <c r="P2549" s="25"/>
      <c r="Q2549" s="25" t="s">
        <v>1696</v>
      </c>
      <c r="R2549" s="25" t="s">
        <v>204</v>
      </c>
      <c r="S2549" s="48" t="s">
        <v>1706</v>
      </c>
    </row>
    <row r="2550" spans="1:19" x14ac:dyDescent="0.25">
      <c r="A2550" s="47" t="s">
        <v>1721</v>
      </c>
      <c r="B2550" s="44">
        <v>5</v>
      </c>
      <c r="C2550" s="25" t="s">
        <v>2477</v>
      </c>
      <c r="D2550" s="25" t="s">
        <v>1</v>
      </c>
      <c r="E2550" s="26" t="s">
        <v>2</v>
      </c>
      <c r="F2550" s="26" t="s">
        <v>2</v>
      </c>
      <c r="G2550" s="25" t="s">
        <v>73</v>
      </c>
      <c r="H2550" s="26">
        <v>45989</v>
      </c>
      <c r="I2550" s="26">
        <v>45995</v>
      </c>
      <c r="J2550" s="25" t="s">
        <v>1919</v>
      </c>
      <c r="K2550" s="25"/>
      <c r="L2550" s="27">
        <v>0</v>
      </c>
      <c r="M2550" s="26" t="s">
        <v>2</v>
      </c>
      <c r="N2550" s="25" t="str" cm="1">
        <f t="array" ref="N2550">_xlfn.IFS(L2550=100%,"выполнено",L2550=0%,"не выполнено",L2550&gt;0%,"в работе",L2550&lt;100%,"в работе")</f>
        <v>не выполнено</v>
      </c>
      <c r="O2550" s="25"/>
      <c r="P2550" s="25"/>
      <c r="Q2550" s="25" t="s">
        <v>1007</v>
      </c>
      <c r="R2550" s="25" t="s">
        <v>204</v>
      </c>
      <c r="S2550" s="48" t="s">
        <v>1706</v>
      </c>
    </row>
    <row r="2551" spans="1:19" x14ac:dyDescent="0.25">
      <c r="A2551" s="47" t="s">
        <v>1721</v>
      </c>
      <c r="B2551" s="44">
        <v>5</v>
      </c>
      <c r="C2551" s="25" t="s">
        <v>2478</v>
      </c>
      <c r="D2551" s="25" t="s">
        <v>1</v>
      </c>
      <c r="E2551" s="26" t="s">
        <v>2</v>
      </c>
      <c r="F2551" s="26" t="s">
        <v>2</v>
      </c>
      <c r="G2551" s="25" t="s">
        <v>67</v>
      </c>
      <c r="H2551" s="26">
        <v>45989</v>
      </c>
      <c r="I2551" s="26">
        <v>46002</v>
      </c>
      <c r="J2551" s="25" t="s">
        <v>1916</v>
      </c>
      <c r="K2551" s="25"/>
      <c r="L2551" s="27">
        <v>0</v>
      </c>
      <c r="M2551" s="26" t="s">
        <v>2</v>
      </c>
      <c r="N2551" s="25" t="str" cm="1">
        <f t="array" ref="N2551">_xlfn.IFS(L2551=100%,"выполнено",L2551=0%,"не выполнено",L2551&gt;0%,"в работе",L2551&lt;100%,"в работе")</f>
        <v>не выполнено</v>
      </c>
      <c r="O2551" s="25"/>
      <c r="P2551" s="25"/>
      <c r="Q2551" s="25" t="s">
        <v>1701</v>
      </c>
      <c r="R2551" s="25" t="s">
        <v>1702</v>
      </c>
      <c r="S2551" s="48" t="s">
        <v>1706</v>
      </c>
    </row>
    <row r="2552" spans="1:19" x14ac:dyDescent="0.25">
      <c r="A2552" s="47" t="s">
        <v>1721</v>
      </c>
      <c r="B2552" s="44">
        <v>5</v>
      </c>
      <c r="C2552" s="25" t="s">
        <v>2479</v>
      </c>
      <c r="D2552" s="25" t="s">
        <v>1</v>
      </c>
      <c r="E2552" s="26" t="s">
        <v>2</v>
      </c>
      <c r="F2552" s="26" t="s">
        <v>2</v>
      </c>
      <c r="G2552" s="25" t="s">
        <v>67</v>
      </c>
      <c r="H2552" s="26">
        <v>45989</v>
      </c>
      <c r="I2552" s="26">
        <v>46002</v>
      </c>
      <c r="J2552" s="25" t="s">
        <v>1928</v>
      </c>
      <c r="K2552" s="25"/>
      <c r="L2552" s="27">
        <v>0</v>
      </c>
      <c r="M2552" s="26" t="s">
        <v>2</v>
      </c>
      <c r="N2552" s="25" t="str" cm="1">
        <f t="array" ref="N2552">_xlfn.IFS(L2552=100%,"выполнено",L2552=0%,"не выполнено",L2552&gt;0%,"в работе",L2552&lt;100%,"в работе")</f>
        <v>не выполнено</v>
      </c>
      <c r="O2552" s="25"/>
      <c r="P2552" s="25"/>
      <c r="Q2552" s="25" t="s">
        <v>1013</v>
      </c>
      <c r="R2552" s="25" t="s">
        <v>1702</v>
      </c>
      <c r="S2552" s="48" t="s">
        <v>1706</v>
      </c>
    </row>
    <row r="2553" spans="1:19" x14ac:dyDescent="0.25">
      <c r="A2553" s="47" t="s">
        <v>1721</v>
      </c>
      <c r="B2553" s="44">
        <v>5</v>
      </c>
      <c r="C2553" s="25" t="s">
        <v>2480</v>
      </c>
      <c r="D2553" s="25" t="s">
        <v>1</v>
      </c>
      <c r="E2553" s="26" t="s">
        <v>2</v>
      </c>
      <c r="F2553" s="26" t="s">
        <v>2</v>
      </c>
      <c r="G2553" s="25" t="s">
        <v>73</v>
      </c>
      <c r="H2553" s="26">
        <v>45989</v>
      </c>
      <c r="I2553" s="26">
        <v>45995</v>
      </c>
      <c r="J2553" s="25" t="s">
        <v>1919</v>
      </c>
      <c r="K2553" s="25"/>
      <c r="L2553" s="27">
        <v>0</v>
      </c>
      <c r="M2553" s="26" t="s">
        <v>2</v>
      </c>
      <c r="N2553" s="25" t="str" cm="1">
        <f t="array" ref="N2553">_xlfn.IFS(L2553=100%,"выполнено",L2553=0%,"не выполнено",L2553&gt;0%,"в работе",L2553&lt;100%,"в работе")</f>
        <v>не выполнено</v>
      </c>
      <c r="O2553" s="25"/>
      <c r="P2553" s="25"/>
      <c r="Q2553" s="25" t="s">
        <v>1696</v>
      </c>
      <c r="R2553" s="25" t="s">
        <v>204</v>
      </c>
      <c r="S2553" s="48" t="s">
        <v>1706</v>
      </c>
    </row>
    <row r="2554" spans="1:19" x14ac:dyDescent="0.25">
      <c r="A2554" s="47" t="s">
        <v>1721</v>
      </c>
      <c r="B2554" s="44">
        <v>5</v>
      </c>
      <c r="C2554" s="25" t="s">
        <v>2481</v>
      </c>
      <c r="D2554" s="25" t="s">
        <v>1</v>
      </c>
      <c r="E2554" s="26" t="s">
        <v>2</v>
      </c>
      <c r="F2554" s="26" t="s">
        <v>2</v>
      </c>
      <c r="G2554" s="25" t="s">
        <v>73</v>
      </c>
      <c r="H2554" s="26">
        <v>45989</v>
      </c>
      <c r="I2554" s="26">
        <v>45995</v>
      </c>
      <c r="J2554" s="25" t="s">
        <v>1919</v>
      </c>
      <c r="K2554" s="25"/>
      <c r="L2554" s="27">
        <v>0</v>
      </c>
      <c r="M2554" s="26" t="s">
        <v>2</v>
      </c>
      <c r="N2554" s="25" t="str" cm="1">
        <f t="array" ref="N2554">_xlfn.IFS(L2554=100%,"выполнено",L2554=0%,"не выполнено",L2554&gt;0%,"в работе",L2554&lt;100%,"в работе")</f>
        <v>не выполнено</v>
      </c>
      <c r="O2554" s="25"/>
      <c r="P2554" s="25"/>
      <c r="Q2554" s="25" t="s">
        <v>1007</v>
      </c>
      <c r="R2554" s="25" t="s">
        <v>204</v>
      </c>
      <c r="S2554" s="48" t="s">
        <v>1706</v>
      </c>
    </row>
    <row r="2555" spans="1:19" x14ac:dyDescent="0.25">
      <c r="A2555" s="47" t="s">
        <v>1721</v>
      </c>
      <c r="B2555" s="44">
        <v>5</v>
      </c>
      <c r="C2555" s="25" t="s">
        <v>2482</v>
      </c>
      <c r="D2555" s="25" t="s">
        <v>1</v>
      </c>
      <c r="E2555" s="26" t="s">
        <v>2</v>
      </c>
      <c r="F2555" s="26" t="s">
        <v>2</v>
      </c>
      <c r="G2555" s="25" t="s">
        <v>73</v>
      </c>
      <c r="H2555" s="26">
        <v>45989</v>
      </c>
      <c r="I2555" s="26">
        <v>45995</v>
      </c>
      <c r="J2555" s="25" t="s">
        <v>1919</v>
      </c>
      <c r="K2555" s="25"/>
      <c r="L2555" s="27">
        <v>0</v>
      </c>
      <c r="M2555" s="26" t="s">
        <v>2</v>
      </c>
      <c r="N2555" s="25" t="str" cm="1">
        <f t="array" ref="N2555">_xlfn.IFS(L2555=100%,"выполнено",L2555=0%,"не выполнено",L2555&gt;0%,"в работе",L2555&lt;100%,"в работе")</f>
        <v>не выполнено</v>
      </c>
      <c r="O2555" s="25"/>
      <c r="P2555" s="25"/>
      <c r="Q2555" s="25" t="s">
        <v>1696</v>
      </c>
      <c r="R2555" s="25" t="s">
        <v>204</v>
      </c>
      <c r="S2555" s="48" t="s">
        <v>1706</v>
      </c>
    </row>
    <row r="2556" spans="1:19" x14ac:dyDescent="0.25">
      <c r="A2556" s="47" t="s">
        <v>1721</v>
      </c>
      <c r="B2556" s="44">
        <v>5</v>
      </c>
      <c r="C2556" s="25" t="s">
        <v>2483</v>
      </c>
      <c r="D2556" s="25" t="s">
        <v>1</v>
      </c>
      <c r="E2556" s="26" t="s">
        <v>2</v>
      </c>
      <c r="F2556" s="26" t="s">
        <v>2</v>
      </c>
      <c r="G2556" s="25" t="s">
        <v>33</v>
      </c>
      <c r="H2556" s="26">
        <v>45996</v>
      </c>
      <c r="I2556" s="26">
        <v>46000</v>
      </c>
      <c r="J2556" s="25" t="s">
        <v>1919</v>
      </c>
      <c r="K2556" s="25"/>
      <c r="L2556" s="27">
        <v>0</v>
      </c>
      <c r="M2556" s="26" t="s">
        <v>2</v>
      </c>
      <c r="N2556" s="25" t="str" cm="1">
        <f t="array" ref="N2556">_xlfn.IFS(L2556=100%,"выполнено",L2556=0%,"не выполнено",L2556&gt;0%,"в работе",L2556&lt;100%,"в работе")</f>
        <v>не выполнено</v>
      </c>
      <c r="O2556" s="25"/>
      <c r="P2556" s="25"/>
      <c r="Q2556" s="25" t="s">
        <v>1696</v>
      </c>
      <c r="R2556" s="25" t="s">
        <v>204</v>
      </c>
      <c r="S2556" s="48" t="s">
        <v>1706</v>
      </c>
    </row>
    <row r="2557" spans="1:19" x14ac:dyDescent="0.25">
      <c r="A2557" s="47" t="s">
        <v>1721</v>
      </c>
      <c r="B2557" s="44">
        <v>5</v>
      </c>
      <c r="C2557" s="25" t="s">
        <v>2484</v>
      </c>
      <c r="D2557" s="25" t="s">
        <v>1</v>
      </c>
      <c r="E2557" s="26" t="s">
        <v>2</v>
      </c>
      <c r="F2557" s="26" t="s">
        <v>2</v>
      </c>
      <c r="G2557" s="25" t="s">
        <v>67</v>
      </c>
      <c r="H2557" s="26">
        <v>46003</v>
      </c>
      <c r="I2557" s="26">
        <v>46017</v>
      </c>
      <c r="J2557" s="25" t="s">
        <v>1911</v>
      </c>
      <c r="K2557" s="25"/>
      <c r="L2557" s="27">
        <v>0</v>
      </c>
      <c r="M2557" s="26" t="s">
        <v>2</v>
      </c>
      <c r="N2557" s="25" t="str" cm="1">
        <f t="array" ref="N2557">_xlfn.IFS(L2557=100%,"выполнено",L2557=0%,"не выполнено",L2557&gt;0%,"в работе",L2557&lt;100%,"в работе")</f>
        <v>не выполнено</v>
      </c>
      <c r="O2557" s="25"/>
      <c r="P2557" s="25"/>
      <c r="Q2557" s="25" t="s">
        <v>1696</v>
      </c>
      <c r="R2557" s="25" t="s">
        <v>204</v>
      </c>
      <c r="S2557" s="48" t="s">
        <v>1706</v>
      </c>
    </row>
    <row r="2558" spans="1:19" x14ac:dyDescent="0.25">
      <c r="A2558" s="47" t="s">
        <v>1721</v>
      </c>
      <c r="B2558" s="44">
        <v>5</v>
      </c>
      <c r="C2558" s="25" t="s">
        <v>2485</v>
      </c>
      <c r="D2558" s="25" t="s">
        <v>1</v>
      </c>
      <c r="E2558" s="26" t="s">
        <v>2</v>
      </c>
      <c r="F2558" s="26" t="s">
        <v>2</v>
      </c>
      <c r="G2558" s="25" t="s">
        <v>73</v>
      </c>
      <c r="H2558" s="26">
        <v>45989</v>
      </c>
      <c r="I2558" s="26">
        <v>45995</v>
      </c>
      <c r="J2558" s="25" t="s">
        <v>1911</v>
      </c>
      <c r="K2558" s="25"/>
      <c r="L2558" s="27">
        <v>0</v>
      </c>
      <c r="M2558" s="26" t="s">
        <v>2</v>
      </c>
      <c r="N2558" s="25" t="str" cm="1">
        <f t="array" ref="N2558">_xlfn.IFS(L2558=100%,"выполнено",L2558=0%,"не выполнено",L2558&gt;0%,"в работе",L2558&lt;100%,"в работе")</f>
        <v>не выполнено</v>
      </c>
      <c r="O2558" s="25"/>
      <c r="P2558" s="25"/>
      <c r="Q2558" s="25" t="s">
        <v>1696</v>
      </c>
      <c r="R2558" s="25" t="s">
        <v>204</v>
      </c>
      <c r="S2558" s="48" t="s">
        <v>1706</v>
      </c>
    </row>
    <row r="2559" spans="1:19" x14ac:dyDescent="0.25">
      <c r="A2559" s="47" t="s">
        <v>1721</v>
      </c>
      <c r="B2559" s="44">
        <v>5</v>
      </c>
      <c r="C2559" s="25" t="s">
        <v>2486</v>
      </c>
      <c r="D2559" s="25" t="s">
        <v>1</v>
      </c>
      <c r="E2559" s="26" t="s">
        <v>2</v>
      </c>
      <c r="F2559" s="26" t="s">
        <v>2</v>
      </c>
      <c r="G2559" s="25" t="s">
        <v>103</v>
      </c>
      <c r="H2559" s="26">
        <v>46014</v>
      </c>
      <c r="I2559" s="26">
        <v>46038</v>
      </c>
      <c r="J2559" s="25" t="s">
        <v>1913</v>
      </c>
      <c r="K2559" s="25"/>
      <c r="L2559" s="27">
        <v>0</v>
      </c>
      <c r="M2559" s="26" t="s">
        <v>2</v>
      </c>
      <c r="N2559" s="25" t="str" cm="1">
        <f t="array" ref="N2559">_xlfn.IFS(L2559=100%,"выполнено",L2559=0%,"не выполнено",L2559&gt;0%,"в работе",L2559&lt;100%,"в работе")</f>
        <v>не выполнено</v>
      </c>
      <c r="O2559" s="25"/>
      <c r="P2559" s="25"/>
      <c r="Q2559" s="25" t="s">
        <v>1025</v>
      </c>
      <c r="R2559" s="25" t="s">
        <v>436</v>
      </c>
      <c r="S2559" s="48" t="s">
        <v>1706</v>
      </c>
    </row>
    <row r="2560" spans="1:19" x14ac:dyDescent="0.25">
      <c r="A2560" s="47" t="s">
        <v>1721</v>
      </c>
      <c r="B2560" s="44">
        <v>4</v>
      </c>
      <c r="C2560" s="25" t="s">
        <v>2487</v>
      </c>
      <c r="D2560" s="25" t="s">
        <v>1</v>
      </c>
      <c r="E2560" s="26" t="s">
        <v>2</v>
      </c>
      <c r="F2560" s="26" t="s">
        <v>2</v>
      </c>
      <c r="G2560" s="25" t="s">
        <v>920</v>
      </c>
      <c r="H2560" s="26">
        <v>45917</v>
      </c>
      <c r="I2560" s="26">
        <v>46035</v>
      </c>
      <c r="J2560" s="25"/>
      <c r="K2560" s="25"/>
      <c r="L2560" s="27">
        <v>0</v>
      </c>
      <c r="M2560" s="26" t="s">
        <v>2</v>
      </c>
      <c r="N2560" s="25" t="str" cm="1">
        <f t="array" ref="N2560">_xlfn.IFS(L2560=100%,"выполнено",L2560=0%,"не выполнено",L2560&gt;0%,"в работе",L2560&lt;100%,"в работе")</f>
        <v>не выполнено</v>
      </c>
      <c r="O2560" s="25"/>
      <c r="P2560" s="25"/>
      <c r="Q2560" s="25" t="s">
        <v>1719</v>
      </c>
      <c r="R2560" s="25" t="s">
        <v>1719</v>
      </c>
      <c r="S2560" s="48" t="s">
        <v>1706</v>
      </c>
    </row>
    <row r="2561" spans="1:19" x14ac:dyDescent="0.25">
      <c r="A2561" s="47" t="s">
        <v>1721</v>
      </c>
      <c r="B2561" s="44">
        <v>5</v>
      </c>
      <c r="C2561" s="25" t="s">
        <v>2488</v>
      </c>
      <c r="D2561" s="25" t="s">
        <v>1</v>
      </c>
      <c r="E2561" s="26" t="s">
        <v>2</v>
      </c>
      <c r="F2561" s="26" t="s">
        <v>2</v>
      </c>
      <c r="G2561" s="25" t="s">
        <v>67</v>
      </c>
      <c r="H2561" s="26">
        <v>45917</v>
      </c>
      <c r="I2561" s="26">
        <v>45930</v>
      </c>
      <c r="J2561" s="25" t="s">
        <v>1924</v>
      </c>
      <c r="K2561" s="25"/>
      <c r="L2561" s="27">
        <v>0</v>
      </c>
      <c r="M2561" s="26" t="s">
        <v>2</v>
      </c>
      <c r="N2561" s="25" t="str" cm="1">
        <f t="array" ref="N2561">_xlfn.IFS(L2561=100%,"выполнено",L2561=0%,"не выполнено",L2561&gt;0%,"в работе",L2561&lt;100%,"в работе")</f>
        <v>не выполнено</v>
      </c>
      <c r="O2561" s="25"/>
      <c r="P2561" s="25"/>
      <c r="Q2561" s="25" t="s">
        <v>1698</v>
      </c>
      <c r="R2561" s="25" t="s">
        <v>1699</v>
      </c>
      <c r="S2561" s="48" t="s">
        <v>1706</v>
      </c>
    </row>
    <row r="2562" spans="1:19" x14ac:dyDescent="0.25">
      <c r="A2562" s="47" t="s">
        <v>1721</v>
      </c>
      <c r="B2562" s="44">
        <v>5</v>
      </c>
      <c r="C2562" s="25" t="s">
        <v>2489</v>
      </c>
      <c r="D2562" s="25" t="s">
        <v>1</v>
      </c>
      <c r="E2562" s="26" t="s">
        <v>2</v>
      </c>
      <c r="F2562" s="26" t="s">
        <v>2</v>
      </c>
      <c r="G2562" s="25" t="s">
        <v>67</v>
      </c>
      <c r="H2562" s="26">
        <v>45926</v>
      </c>
      <c r="I2562" s="26">
        <v>45939</v>
      </c>
      <c r="J2562" s="25" t="s">
        <v>1924</v>
      </c>
      <c r="K2562" s="25"/>
      <c r="L2562" s="27">
        <v>0</v>
      </c>
      <c r="M2562" s="26" t="s">
        <v>2</v>
      </c>
      <c r="N2562" s="25" t="str" cm="1">
        <f t="array" ref="N2562">_xlfn.IFS(L2562=100%,"выполнено",L2562=0%,"не выполнено",L2562&gt;0%,"в работе",L2562&lt;100%,"в работе")</f>
        <v>не выполнено</v>
      </c>
      <c r="O2562" s="25"/>
      <c r="P2562" s="25"/>
      <c r="Q2562" s="25" t="s">
        <v>1700</v>
      </c>
      <c r="R2562" s="25" t="s">
        <v>291</v>
      </c>
      <c r="S2562" s="48" t="s">
        <v>1706</v>
      </c>
    </row>
    <row r="2563" spans="1:19" x14ac:dyDescent="0.25">
      <c r="A2563" s="47" t="s">
        <v>1721</v>
      </c>
      <c r="B2563" s="44">
        <v>5</v>
      </c>
      <c r="C2563" s="25" t="s">
        <v>2490</v>
      </c>
      <c r="D2563" s="25" t="s">
        <v>1</v>
      </c>
      <c r="E2563" s="26" t="s">
        <v>2</v>
      </c>
      <c r="F2563" s="26" t="s">
        <v>2</v>
      </c>
      <c r="G2563" s="25" t="s">
        <v>77</v>
      </c>
      <c r="H2563" s="26">
        <v>46010</v>
      </c>
      <c r="I2563" s="26">
        <v>46020</v>
      </c>
      <c r="J2563" s="25" t="s">
        <v>1924</v>
      </c>
      <c r="K2563" s="25"/>
      <c r="L2563" s="27">
        <v>0</v>
      </c>
      <c r="M2563" s="26" t="s">
        <v>2</v>
      </c>
      <c r="N2563" s="25" t="str" cm="1">
        <f t="array" ref="N2563">_xlfn.IFS(L2563=100%,"выполнено",L2563=0%,"не выполнено",L2563&gt;0%,"в работе",L2563&lt;100%,"в работе")</f>
        <v>не выполнено</v>
      </c>
      <c r="O2563" s="25"/>
      <c r="P2563" s="25"/>
      <c r="Q2563" s="25" t="s">
        <v>1700</v>
      </c>
      <c r="R2563" s="25" t="s">
        <v>291</v>
      </c>
      <c r="S2563" s="48" t="s">
        <v>1706</v>
      </c>
    </row>
    <row r="2564" spans="1:19" x14ac:dyDescent="0.25">
      <c r="A2564" s="47" t="s">
        <v>1721</v>
      </c>
      <c r="B2564" s="44">
        <v>5</v>
      </c>
      <c r="C2564" s="25" t="s">
        <v>2491</v>
      </c>
      <c r="D2564" s="25" t="s">
        <v>1</v>
      </c>
      <c r="E2564" s="26" t="s">
        <v>2</v>
      </c>
      <c r="F2564" s="26" t="s">
        <v>2</v>
      </c>
      <c r="G2564" s="25" t="s">
        <v>77</v>
      </c>
      <c r="H2564" s="26">
        <v>46017</v>
      </c>
      <c r="I2564" s="26">
        <v>46030</v>
      </c>
      <c r="J2564" s="25" t="s">
        <v>1924</v>
      </c>
      <c r="K2564" s="25"/>
      <c r="L2564" s="27">
        <v>0</v>
      </c>
      <c r="M2564" s="26" t="s">
        <v>2</v>
      </c>
      <c r="N2564" s="25" t="str" cm="1">
        <f t="array" ref="N2564">_xlfn.IFS(L2564=100%,"выполнено",L2564=0%,"не выполнено",L2564&gt;0%,"в работе",L2564&lt;100%,"в работе")</f>
        <v>не выполнено</v>
      </c>
      <c r="O2564" s="25"/>
      <c r="P2564" s="25"/>
      <c r="Q2564" s="25" t="s">
        <v>1700</v>
      </c>
      <c r="R2564" s="25" t="s">
        <v>291</v>
      </c>
      <c r="S2564" s="48" t="s">
        <v>1706</v>
      </c>
    </row>
    <row r="2565" spans="1:19" x14ac:dyDescent="0.25">
      <c r="A2565" s="47" t="s">
        <v>1721</v>
      </c>
      <c r="B2565" s="44">
        <v>5</v>
      </c>
      <c r="C2565" s="25" t="s">
        <v>2492</v>
      </c>
      <c r="D2565" s="25" t="s">
        <v>1</v>
      </c>
      <c r="E2565" s="26" t="s">
        <v>2</v>
      </c>
      <c r="F2565" s="26" t="s">
        <v>2</v>
      </c>
      <c r="G2565" s="25" t="s">
        <v>33</v>
      </c>
      <c r="H2565" s="26">
        <v>45939</v>
      </c>
      <c r="I2565" s="26">
        <v>45943</v>
      </c>
      <c r="J2565" s="25" t="s">
        <v>1919</v>
      </c>
      <c r="K2565" s="25"/>
      <c r="L2565" s="27">
        <v>0</v>
      </c>
      <c r="M2565" s="26" t="s">
        <v>2</v>
      </c>
      <c r="N2565" s="25" t="str" cm="1">
        <f t="array" ref="N2565">_xlfn.IFS(L2565=100%,"выполнено",L2565=0%,"не выполнено",L2565&gt;0%,"в работе",L2565&lt;100%,"в работе")</f>
        <v>не выполнено</v>
      </c>
      <c r="O2565" s="25"/>
      <c r="P2565" s="25"/>
      <c r="Q2565" s="25" t="s">
        <v>1696</v>
      </c>
      <c r="R2565" s="25" t="s">
        <v>204</v>
      </c>
      <c r="S2565" s="48" t="s">
        <v>1706</v>
      </c>
    </row>
    <row r="2566" spans="1:19" x14ac:dyDescent="0.25">
      <c r="A2566" s="47" t="s">
        <v>1721</v>
      </c>
      <c r="B2566" s="44">
        <v>5</v>
      </c>
      <c r="C2566" s="25" t="s">
        <v>2493</v>
      </c>
      <c r="D2566" s="25" t="s">
        <v>1</v>
      </c>
      <c r="E2566" s="26" t="s">
        <v>2</v>
      </c>
      <c r="F2566" s="26" t="s">
        <v>2</v>
      </c>
      <c r="G2566" s="25" t="s">
        <v>33</v>
      </c>
      <c r="H2566" s="26">
        <v>45937</v>
      </c>
      <c r="I2566" s="26">
        <v>45939</v>
      </c>
      <c r="J2566" s="25" t="s">
        <v>1919</v>
      </c>
      <c r="K2566" s="25"/>
      <c r="L2566" s="27">
        <v>0</v>
      </c>
      <c r="M2566" s="26" t="s">
        <v>2</v>
      </c>
      <c r="N2566" s="25" t="str" cm="1">
        <f t="array" ref="N2566">_xlfn.IFS(L2566=100%,"выполнено",L2566=0%,"не выполнено",L2566&gt;0%,"в работе",L2566&lt;100%,"в работе")</f>
        <v>не выполнено</v>
      </c>
      <c r="O2566" s="25"/>
      <c r="P2566" s="25"/>
      <c r="Q2566" s="25" t="s">
        <v>1007</v>
      </c>
      <c r="R2566" s="25" t="s">
        <v>204</v>
      </c>
      <c r="S2566" s="48" t="s">
        <v>1706</v>
      </c>
    </row>
    <row r="2567" spans="1:19" x14ac:dyDescent="0.25">
      <c r="A2567" s="47" t="s">
        <v>1721</v>
      </c>
      <c r="B2567" s="44">
        <v>5</v>
      </c>
      <c r="C2567" s="25" t="s">
        <v>2494</v>
      </c>
      <c r="D2567" s="25" t="s">
        <v>1</v>
      </c>
      <c r="E2567" s="26" t="s">
        <v>2</v>
      </c>
      <c r="F2567" s="26" t="s">
        <v>2</v>
      </c>
      <c r="G2567" s="25" t="s">
        <v>73</v>
      </c>
      <c r="H2567" s="26">
        <v>45937</v>
      </c>
      <c r="I2567" s="26">
        <v>45943</v>
      </c>
      <c r="J2567" s="25" t="s">
        <v>1916</v>
      </c>
      <c r="K2567" s="25"/>
      <c r="L2567" s="27">
        <v>0</v>
      </c>
      <c r="M2567" s="26" t="s">
        <v>2</v>
      </c>
      <c r="N2567" s="25" t="str" cm="1">
        <f t="array" ref="N2567">_xlfn.IFS(L2567=100%,"выполнено",L2567=0%,"не выполнено",L2567&gt;0%,"в работе",L2567&lt;100%,"в работе")</f>
        <v>не выполнено</v>
      </c>
      <c r="O2567" s="25"/>
      <c r="P2567" s="25"/>
      <c r="Q2567" s="25" t="s">
        <v>1701</v>
      </c>
      <c r="R2567" s="25" t="s">
        <v>1702</v>
      </c>
      <c r="S2567" s="48" t="s">
        <v>1706</v>
      </c>
    </row>
    <row r="2568" spans="1:19" x14ac:dyDescent="0.25">
      <c r="A2568" s="47" t="s">
        <v>1721</v>
      </c>
      <c r="B2568" s="44">
        <v>5</v>
      </c>
      <c r="C2568" s="25" t="s">
        <v>2495</v>
      </c>
      <c r="D2568" s="25" t="s">
        <v>1</v>
      </c>
      <c r="E2568" s="26" t="s">
        <v>2</v>
      </c>
      <c r="F2568" s="26" t="s">
        <v>2</v>
      </c>
      <c r="G2568" s="25" t="s">
        <v>77</v>
      </c>
      <c r="H2568" s="26">
        <v>45937</v>
      </c>
      <c r="I2568" s="26">
        <v>45945</v>
      </c>
      <c r="J2568" s="25" t="s">
        <v>1928</v>
      </c>
      <c r="K2568" s="25"/>
      <c r="L2568" s="27">
        <v>0</v>
      </c>
      <c r="M2568" s="26" t="s">
        <v>2</v>
      </c>
      <c r="N2568" s="25" t="str" cm="1">
        <f t="array" ref="N2568">_xlfn.IFS(L2568=100%,"выполнено",L2568=0%,"не выполнено",L2568&gt;0%,"в работе",L2568&lt;100%,"в работе")</f>
        <v>не выполнено</v>
      </c>
      <c r="O2568" s="25"/>
      <c r="P2568" s="25"/>
      <c r="Q2568" s="25" t="s">
        <v>1013</v>
      </c>
      <c r="R2568" s="25" t="s">
        <v>1702</v>
      </c>
      <c r="S2568" s="48" t="s">
        <v>1706</v>
      </c>
    </row>
    <row r="2569" spans="1:19" x14ac:dyDescent="0.25">
      <c r="A2569" s="47" t="s">
        <v>1721</v>
      </c>
      <c r="B2569" s="44">
        <v>5</v>
      </c>
      <c r="C2569" s="25" t="s">
        <v>2496</v>
      </c>
      <c r="D2569" s="25" t="s">
        <v>1</v>
      </c>
      <c r="E2569" s="26" t="s">
        <v>2</v>
      </c>
      <c r="F2569" s="26" t="s">
        <v>2</v>
      </c>
      <c r="G2569" s="25" t="s">
        <v>33</v>
      </c>
      <c r="H2569" s="26">
        <v>45937</v>
      </c>
      <c r="I2569" s="26">
        <v>45939</v>
      </c>
      <c r="J2569" s="25" t="s">
        <v>1919</v>
      </c>
      <c r="K2569" s="25"/>
      <c r="L2569" s="27">
        <v>0</v>
      </c>
      <c r="M2569" s="26" t="s">
        <v>2</v>
      </c>
      <c r="N2569" s="25" t="str" cm="1">
        <f t="array" ref="N2569">_xlfn.IFS(L2569=100%,"выполнено",L2569=0%,"не выполнено",L2569&gt;0%,"в работе",L2569&lt;100%,"в работе")</f>
        <v>не выполнено</v>
      </c>
      <c r="O2569" s="25"/>
      <c r="P2569" s="25"/>
      <c r="Q2569" s="25" t="s">
        <v>1696</v>
      </c>
      <c r="R2569" s="25" t="s">
        <v>204</v>
      </c>
      <c r="S2569" s="48" t="s">
        <v>1706</v>
      </c>
    </row>
    <row r="2570" spans="1:19" x14ac:dyDescent="0.25">
      <c r="A2570" s="47" t="s">
        <v>1721</v>
      </c>
      <c r="B2570" s="44">
        <v>5</v>
      </c>
      <c r="C2570" s="25" t="s">
        <v>2497</v>
      </c>
      <c r="D2570" s="25" t="s">
        <v>1</v>
      </c>
      <c r="E2570" s="26" t="s">
        <v>2</v>
      </c>
      <c r="F2570" s="26" t="s">
        <v>2</v>
      </c>
      <c r="G2570" s="25" t="s">
        <v>33</v>
      </c>
      <c r="H2570" s="26">
        <v>45937</v>
      </c>
      <c r="I2570" s="26">
        <v>45939</v>
      </c>
      <c r="J2570" s="25" t="s">
        <v>1919</v>
      </c>
      <c r="K2570" s="25"/>
      <c r="L2570" s="27">
        <v>0</v>
      </c>
      <c r="M2570" s="26" t="s">
        <v>2</v>
      </c>
      <c r="N2570" s="25" t="str" cm="1">
        <f t="array" ref="N2570">_xlfn.IFS(L2570=100%,"выполнено",L2570=0%,"не выполнено",L2570&gt;0%,"в работе",L2570&lt;100%,"в работе")</f>
        <v>не выполнено</v>
      </c>
      <c r="O2570" s="25"/>
      <c r="P2570" s="25"/>
      <c r="Q2570" s="25" t="s">
        <v>1007</v>
      </c>
      <c r="R2570" s="25" t="s">
        <v>204</v>
      </c>
      <c r="S2570" s="48" t="s">
        <v>1706</v>
      </c>
    </row>
    <row r="2571" spans="1:19" x14ac:dyDescent="0.25">
      <c r="A2571" s="47" t="s">
        <v>1721</v>
      </c>
      <c r="B2571" s="44">
        <v>5</v>
      </c>
      <c r="C2571" s="25" t="s">
        <v>2498</v>
      </c>
      <c r="D2571" s="25" t="s">
        <v>1</v>
      </c>
      <c r="E2571" s="26" t="s">
        <v>2</v>
      </c>
      <c r="F2571" s="26" t="s">
        <v>2</v>
      </c>
      <c r="G2571" s="25" t="s">
        <v>33</v>
      </c>
      <c r="H2571" s="26">
        <v>45937</v>
      </c>
      <c r="I2571" s="26">
        <v>45939</v>
      </c>
      <c r="J2571" s="25" t="s">
        <v>1919</v>
      </c>
      <c r="K2571" s="25"/>
      <c r="L2571" s="27">
        <v>0</v>
      </c>
      <c r="M2571" s="26" t="s">
        <v>2</v>
      </c>
      <c r="N2571" s="25" t="str" cm="1">
        <f t="array" ref="N2571">_xlfn.IFS(L2571=100%,"выполнено",L2571=0%,"не выполнено",L2571&gt;0%,"в работе",L2571&lt;100%,"в работе")</f>
        <v>не выполнено</v>
      </c>
      <c r="O2571" s="25"/>
      <c r="P2571" s="25"/>
      <c r="Q2571" s="25" t="s">
        <v>1696</v>
      </c>
      <c r="R2571" s="25" t="s">
        <v>204</v>
      </c>
      <c r="S2571" s="48" t="s">
        <v>1706</v>
      </c>
    </row>
    <row r="2572" spans="1:19" x14ac:dyDescent="0.25">
      <c r="A2572" s="47" t="s">
        <v>1721</v>
      </c>
      <c r="B2572" s="44">
        <v>5</v>
      </c>
      <c r="C2572" s="25" t="s">
        <v>2499</v>
      </c>
      <c r="D2572" s="25" t="s">
        <v>1</v>
      </c>
      <c r="E2572" s="26" t="s">
        <v>2</v>
      </c>
      <c r="F2572" s="26" t="s">
        <v>2</v>
      </c>
      <c r="G2572" s="25" t="s">
        <v>67</v>
      </c>
      <c r="H2572" s="26">
        <v>45946</v>
      </c>
      <c r="I2572" s="26">
        <v>45960</v>
      </c>
      <c r="J2572" s="25" t="s">
        <v>1911</v>
      </c>
      <c r="K2572" s="25"/>
      <c r="L2572" s="27">
        <v>0</v>
      </c>
      <c r="M2572" s="26" t="s">
        <v>2</v>
      </c>
      <c r="N2572" s="25" t="str" cm="1">
        <f t="array" ref="N2572">_xlfn.IFS(L2572=100%,"выполнено",L2572=0%,"не выполнено",L2572&gt;0%,"в работе",L2572&lt;100%,"в работе")</f>
        <v>не выполнено</v>
      </c>
      <c r="O2572" s="25"/>
      <c r="P2572" s="25"/>
      <c r="Q2572" s="25" t="s">
        <v>1696</v>
      </c>
      <c r="R2572" s="25" t="s">
        <v>204</v>
      </c>
      <c r="S2572" s="48" t="s">
        <v>1706</v>
      </c>
    </row>
    <row r="2573" spans="1:19" x14ac:dyDescent="0.25">
      <c r="A2573" s="47" t="s">
        <v>1721</v>
      </c>
      <c r="B2573" s="44">
        <v>5</v>
      </c>
      <c r="C2573" s="25" t="s">
        <v>2500</v>
      </c>
      <c r="D2573" s="25" t="s">
        <v>1</v>
      </c>
      <c r="E2573" s="26" t="s">
        <v>2</v>
      </c>
      <c r="F2573" s="26" t="s">
        <v>2</v>
      </c>
      <c r="G2573" s="25" t="s">
        <v>73</v>
      </c>
      <c r="H2573" s="26">
        <v>45937</v>
      </c>
      <c r="I2573" s="26">
        <v>45943</v>
      </c>
      <c r="J2573" s="25" t="s">
        <v>1911</v>
      </c>
      <c r="K2573" s="25"/>
      <c r="L2573" s="27">
        <v>0</v>
      </c>
      <c r="M2573" s="26" t="s">
        <v>2</v>
      </c>
      <c r="N2573" s="25" t="str" cm="1">
        <f t="array" ref="N2573">_xlfn.IFS(L2573=100%,"выполнено",L2573=0%,"не выполнено",L2573&gt;0%,"в работе",L2573&lt;100%,"в работе")</f>
        <v>не выполнено</v>
      </c>
      <c r="O2573" s="25"/>
      <c r="P2573" s="25"/>
      <c r="Q2573" s="25" t="s">
        <v>1696</v>
      </c>
      <c r="R2573" s="25" t="s">
        <v>204</v>
      </c>
      <c r="S2573" s="48" t="s">
        <v>1706</v>
      </c>
    </row>
    <row r="2574" spans="1:19" x14ac:dyDescent="0.25">
      <c r="A2574" s="47" t="s">
        <v>1721</v>
      </c>
      <c r="B2574" s="44">
        <v>5</v>
      </c>
      <c r="C2574" s="25" t="s">
        <v>2501</v>
      </c>
      <c r="D2574" s="25" t="s">
        <v>1</v>
      </c>
      <c r="E2574" s="26" t="s">
        <v>2</v>
      </c>
      <c r="F2574" s="26" t="s">
        <v>2</v>
      </c>
      <c r="G2574" s="25" t="s">
        <v>52</v>
      </c>
      <c r="H2574" s="26">
        <v>46013</v>
      </c>
      <c r="I2574" s="26">
        <v>46035</v>
      </c>
      <c r="J2574" s="25" t="s">
        <v>1913</v>
      </c>
      <c r="K2574" s="25"/>
      <c r="L2574" s="27">
        <v>0</v>
      </c>
      <c r="M2574" s="26" t="s">
        <v>2</v>
      </c>
      <c r="N2574" s="25" t="str" cm="1">
        <f t="array" ref="N2574">_xlfn.IFS(L2574=100%,"выполнено",L2574=0%,"не выполнено",L2574&gt;0%,"в работе",L2574&lt;100%,"в работе")</f>
        <v>не выполнено</v>
      </c>
      <c r="O2574" s="25"/>
      <c r="P2574" s="25"/>
      <c r="Q2574" s="25" t="s">
        <v>1025</v>
      </c>
      <c r="R2574" s="25" t="s">
        <v>436</v>
      </c>
      <c r="S2574" s="48" t="s">
        <v>1706</v>
      </c>
    </row>
    <row r="2575" spans="1:19" x14ac:dyDescent="0.25">
      <c r="A2575" s="47" t="s">
        <v>1721</v>
      </c>
      <c r="B2575" s="44">
        <v>4</v>
      </c>
      <c r="C2575" s="25" t="s">
        <v>2502</v>
      </c>
      <c r="D2575" s="25" t="s">
        <v>1</v>
      </c>
      <c r="E2575" s="26" t="s">
        <v>2</v>
      </c>
      <c r="F2575" s="26" t="s">
        <v>2</v>
      </c>
      <c r="G2575" s="25" t="s">
        <v>1934</v>
      </c>
      <c r="H2575" s="26">
        <v>45917</v>
      </c>
      <c r="I2575" s="26">
        <v>46037</v>
      </c>
      <c r="J2575" s="25"/>
      <c r="K2575" s="25"/>
      <c r="L2575" s="27">
        <v>0</v>
      </c>
      <c r="M2575" s="26" t="s">
        <v>2</v>
      </c>
      <c r="N2575" s="25" t="str" cm="1">
        <f t="array" ref="N2575">_xlfn.IFS(L2575=100%,"выполнено",L2575=0%,"не выполнено",L2575&gt;0%,"в работе",L2575&lt;100%,"в работе")</f>
        <v>не выполнено</v>
      </c>
      <c r="O2575" s="25"/>
      <c r="P2575" s="25"/>
      <c r="Q2575" s="25" t="s">
        <v>1719</v>
      </c>
      <c r="R2575" s="25" t="s">
        <v>1719</v>
      </c>
      <c r="S2575" s="48" t="s">
        <v>1706</v>
      </c>
    </row>
    <row r="2576" spans="1:19" x14ac:dyDescent="0.25">
      <c r="A2576" s="47" t="s">
        <v>1721</v>
      </c>
      <c r="B2576" s="44">
        <v>5</v>
      </c>
      <c r="C2576" s="25" t="s">
        <v>2503</v>
      </c>
      <c r="D2576" s="25" t="s">
        <v>1</v>
      </c>
      <c r="E2576" s="26" t="s">
        <v>2</v>
      </c>
      <c r="F2576" s="26" t="s">
        <v>2</v>
      </c>
      <c r="G2576" s="25" t="s">
        <v>73</v>
      </c>
      <c r="H2576" s="26">
        <v>45917</v>
      </c>
      <c r="I2576" s="26">
        <v>45923</v>
      </c>
      <c r="J2576" s="25" t="s">
        <v>1924</v>
      </c>
      <c r="K2576" s="25"/>
      <c r="L2576" s="27">
        <v>0</v>
      </c>
      <c r="M2576" s="26" t="s">
        <v>2</v>
      </c>
      <c r="N2576" s="25" t="str" cm="1">
        <f t="array" ref="N2576">_xlfn.IFS(L2576=100%,"выполнено",L2576=0%,"не выполнено",L2576&gt;0%,"в работе",L2576&lt;100%,"в работе")</f>
        <v>не выполнено</v>
      </c>
      <c r="O2576" s="25"/>
      <c r="P2576" s="25"/>
      <c r="Q2576" s="25" t="s">
        <v>1698</v>
      </c>
      <c r="R2576" s="25" t="s">
        <v>1699</v>
      </c>
      <c r="S2576" s="48" t="s">
        <v>1706</v>
      </c>
    </row>
    <row r="2577" spans="1:19" x14ac:dyDescent="0.25">
      <c r="A2577" s="47" t="s">
        <v>1721</v>
      </c>
      <c r="B2577" s="44">
        <v>5</v>
      </c>
      <c r="C2577" s="25" t="s">
        <v>2504</v>
      </c>
      <c r="D2577" s="25" t="s">
        <v>1</v>
      </c>
      <c r="E2577" s="26" t="s">
        <v>2</v>
      </c>
      <c r="F2577" s="26" t="s">
        <v>2</v>
      </c>
      <c r="G2577" s="25" t="s">
        <v>73</v>
      </c>
      <c r="H2577" s="26">
        <v>46010</v>
      </c>
      <c r="I2577" s="26">
        <v>46016</v>
      </c>
      <c r="J2577" s="25" t="s">
        <v>1924</v>
      </c>
      <c r="K2577" s="25"/>
      <c r="L2577" s="27">
        <v>0</v>
      </c>
      <c r="M2577" s="26" t="s">
        <v>2</v>
      </c>
      <c r="N2577" s="25" t="str" cm="1">
        <f t="array" ref="N2577">_xlfn.IFS(L2577=100%,"выполнено",L2577=0%,"не выполнено",L2577&gt;0%,"в работе",L2577&lt;100%,"в работе")</f>
        <v>не выполнено</v>
      </c>
      <c r="O2577" s="25"/>
      <c r="P2577" s="25"/>
      <c r="Q2577" s="25" t="s">
        <v>1700</v>
      </c>
      <c r="R2577" s="25" t="s">
        <v>291</v>
      </c>
      <c r="S2577" s="48" t="s">
        <v>1706</v>
      </c>
    </row>
    <row r="2578" spans="1:19" x14ac:dyDescent="0.25">
      <c r="A2578" s="47" t="s">
        <v>1721</v>
      </c>
      <c r="B2578" s="44">
        <v>5</v>
      </c>
      <c r="C2578" s="25" t="s">
        <v>2505</v>
      </c>
      <c r="D2578" s="25" t="s">
        <v>1</v>
      </c>
      <c r="E2578" s="26" t="s">
        <v>2</v>
      </c>
      <c r="F2578" s="26" t="s">
        <v>2</v>
      </c>
      <c r="G2578" s="25" t="s">
        <v>33</v>
      </c>
      <c r="H2578" s="26">
        <v>46020</v>
      </c>
      <c r="I2578" s="26">
        <v>46022</v>
      </c>
      <c r="J2578" s="25" t="s">
        <v>1919</v>
      </c>
      <c r="K2578" s="25"/>
      <c r="L2578" s="27">
        <v>0</v>
      </c>
      <c r="M2578" s="26" t="s">
        <v>2</v>
      </c>
      <c r="N2578" s="25" t="str" cm="1">
        <f t="array" ref="N2578">_xlfn.IFS(L2578=100%,"выполнено",L2578=0%,"не выполнено",L2578&gt;0%,"в работе",L2578&lt;100%,"в работе")</f>
        <v>не выполнено</v>
      </c>
      <c r="O2578" s="25"/>
      <c r="P2578" s="25"/>
      <c r="Q2578" s="25" t="s">
        <v>1696</v>
      </c>
      <c r="R2578" s="25" t="s">
        <v>204</v>
      </c>
      <c r="S2578" s="48" t="s">
        <v>1706</v>
      </c>
    </row>
    <row r="2579" spans="1:19" x14ac:dyDescent="0.25">
      <c r="A2579" s="47" t="s">
        <v>1721</v>
      </c>
      <c r="B2579" s="44">
        <v>5</v>
      </c>
      <c r="C2579" s="25" t="s">
        <v>2506</v>
      </c>
      <c r="D2579" s="25" t="s">
        <v>1</v>
      </c>
      <c r="E2579" s="26" t="s">
        <v>2</v>
      </c>
      <c r="F2579" s="26" t="s">
        <v>2</v>
      </c>
      <c r="G2579" s="25" t="s">
        <v>33</v>
      </c>
      <c r="H2579" s="26">
        <v>46015</v>
      </c>
      <c r="I2579" s="26">
        <v>46017</v>
      </c>
      <c r="J2579" s="25" t="s">
        <v>1919</v>
      </c>
      <c r="K2579" s="25"/>
      <c r="L2579" s="27">
        <v>0</v>
      </c>
      <c r="M2579" s="26" t="s">
        <v>2</v>
      </c>
      <c r="N2579" s="25" t="str" cm="1">
        <f t="array" ref="N2579">_xlfn.IFS(L2579=100%,"выполнено",L2579=0%,"не выполнено",L2579&gt;0%,"в работе",L2579&lt;100%,"в работе")</f>
        <v>не выполнено</v>
      </c>
      <c r="O2579" s="25"/>
      <c r="P2579" s="25"/>
      <c r="Q2579" s="25" t="s">
        <v>1007</v>
      </c>
      <c r="R2579" s="25" t="s">
        <v>204</v>
      </c>
      <c r="S2579" s="48" t="s">
        <v>1706</v>
      </c>
    </row>
    <row r="2580" spans="1:19" x14ac:dyDescent="0.25">
      <c r="A2580" s="47" t="s">
        <v>1721</v>
      </c>
      <c r="B2580" s="44">
        <v>5</v>
      </c>
      <c r="C2580" s="25" t="s">
        <v>2507</v>
      </c>
      <c r="D2580" s="25" t="s">
        <v>1</v>
      </c>
      <c r="E2580" s="26" t="s">
        <v>2</v>
      </c>
      <c r="F2580" s="26" t="s">
        <v>2</v>
      </c>
      <c r="G2580" s="25" t="s">
        <v>33</v>
      </c>
      <c r="H2580" s="26">
        <v>46015</v>
      </c>
      <c r="I2580" s="26">
        <v>46017</v>
      </c>
      <c r="J2580" s="25" t="s">
        <v>1916</v>
      </c>
      <c r="K2580" s="25"/>
      <c r="L2580" s="27">
        <v>0</v>
      </c>
      <c r="M2580" s="26" t="s">
        <v>2</v>
      </c>
      <c r="N2580" s="25" t="str" cm="1">
        <f t="array" ref="N2580">_xlfn.IFS(L2580=100%,"выполнено",L2580=0%,"не выполнено",L2580&gt;0%,"в работе",L2580&lt;100%,"в работе")</f>
        <v>не выполнено</v>
      </c>
      <c r="O2580" s="25"/>
      <c r="P2580" s="25"/>
      <c r="Q2580" s="25" t="s">
        <v>1701</v>
      </c>
      <c r="R2580" s="25" t="s">
        <v>1702</v>
      </c>
      <c r="S2580" s="48" t="s">
        <v>1706</v>
      </c>
    </row>
    <row r="2581" spans="1:19" x14ac:dyDescent="0.25">
      <c r="A2581" s="47" t="s">
        <v>1721</v>
      </c>
      <c r="B2581" s="44">
        <v>5</v>
      </c>
      <c r="C2581" s="25" t="s">
        <v>2508</v>
      </c>
      <c r="D2581" s="25" t="s">
        <v>1</v>
      </c>
      <c r="E2581" s="26" t="s">
        <v>2</v>
      </c>
      <c r="F2581" s="26" t="s">
        <v>2</v>
      </c>
      <c r="G2581" s="25" t="s">
        <v>33</v>
      </c>
      <c r="H2581" s="26">
        <v>46015</v>
      </c>
      <c r="I2581" s="26">
        <v>46017</v>
      </c>
      <c r="J2581" s="25" t="s">
        <v>1928</v>
      </c>
      <c r="K2581" s="25"/>
      <c r="L2581" s="27">
        <v>0</v>
      </c>
      <c r="M2581" s="26" t="s">
        <v>2</v>
      </c>
      <c r="N2581" s="25" t="str" cm="1">
        <f t="array" ref="N2581">_xlfn.IFS(L2581=100%,"выполнено",L2581=0%,"не выполнено",L2581&gt;0%,"в работе",L2581&lt;100%,"в работе")</f>
        <v>не выполнено</v>
      </c>
      <c r="O2581" s="25"/>
      <c r="P2581" s="25"/>
      <c r="Q2581" s="25" t="s">
        <v>1013</v>
      </c>
      <c r="R2581" s="25" t="s">
        <v>1702</v>
      </c>
      <c r="S2581" s="48" t="s">
        <v>1706</v>
      </c>
    </row>
    <row r="2582" spans="1:19" x14ac:dyDescent="0.25">
      <c r="A2582" s="47" t="s">
        <v>1721</v>
      </c>
      <c r="B2582" s="44">
        <v>5</v>
      </c>
      <c r="C2582" s="25" t="s">
        <v>2509</v>
      </c>
      <c r="D2582" s="25" t="s">
        <v>1</v>
      </c>
      <c r="E2582" s="26" t="s">
        <v>2</v>
      </c>
      <c r="F2582" s="26" t="s">
        <v>2</v>
      </c>
      <c r="G2582" s="25" t="s">
        <v>73</v>
      </c>
      <c r="H2582" s="26">
        <v>46015</v>
      </c>
      <c r="I2582" s="26">
        <v>46021</v>
      </c>
      <c r="J2582" s="25" t="s">
        <v>1919</v>
      </c>
      <c r="K2582" s="25"/>
      <c r="L2582" s="27">
        <v>0</v>
      </c>
      <c r="M2582" s="26" t="s">
        <v>2</v>
      </c>
      <c r="N2582" s="25" t="str" cm="1">
        <f t="array" ref="N2582">_xlfn.IFS(L2582=100%,"выполнено",L2582=0%,"не выполнено",L2582&gt;0%,"в работе",L2582&lt;100%,"в работе")</f>
        <v>не выполнено</v>
      </c>
      <c r="O2582" s="25"/>
      <c r="P2582" s="25"/>
      <c r="Q2582" s="25" t="s">
        <v>1696</v>
      </c>
      <c r="R2582" s="25" t="s">
        <v>204</v>
      </c>
      <c r="S2582" s="48" t="s">
        <v>1706</v>
      </c>
    </row>
    <row r="2583" spans="1:19" x14ac:dyDescent="0.25">
      <c r="A2583" s="47" t="s">
        <v>1721</v>
      </c>
      <c r="B2583" s="44">
        <v>5</v>
      </c>
      <c r="C2583" s="25" t="s">
        <v>2510</v>
      </c>
      <c r="D2583" s="25" t="s">
        <v>1</v>
      </c>
      <c r="E2583" s="26" t="s">
        <v>2</v>
      </c>
      <c r="F2583" s="26" t="s">
        <v>2</v>
      </c>
      <c r="G2583" s="25" t="s">
        <v>33</v>
      </c>
      <c r="H2583" s="26">
        <v>46015</v>
      </c>
      <c r="I2583" s="26">
        <v>46017</v>
      </c>
      <c r="J2583" s="25" t="s">
        <v>1919</v>
      </c>
      <c r="K2583" s="25"/>
      <c r="L2583" s="27">
        <v>0</v>
      </c>
      <c r="M2583" s="26" t="s">
        <v>2</v>
      </c>
      <c r="N2583" s="25" t="str" cm="1">
        <f t="array" ref="N2583">_xlfn.IFS(L2583=100%,"выполнено",L2583=0%,"не выполнено",L2583&gt;0%,"в работе",L2583&lt;100%,"в работе")</f>
        <v>не выполнено</v>
      </c>
      <c r="O2583" s="25"/>
      <c r="P2583" s="25"/>
      <c r="Q2583" s="25" t="s">
        <v>1007</v>
      </c>
      <c r="R2583" s="25" t="s">
        <v>204</v>
      </c>
      <c r="S2583" s="48" t="s">
        <v>1706</v>
      </c>
    </row>
    <row r="2584" spans="1:19" x14ac:dyDescent="0.25">
      <c r="A2584" s="47" t="s">
        <v>1721</v>
      </c>
      <c r="B2584" s="44">
        <v>5</v>
      </c>
      <c r="C2584" s="25" t="s">
        <v>2511</v>
      </c>
      <c r="D2584" s="25" t="s">
        <v>1</v>
      </c>
      <c r="E2584" s="26" t="s">
        <v>2</v>
      </c>
      <c r="F2584" s="26" t="s">
        <v>2</v>
      </c>
      <c r="G2584" s="25" t="s">
        <v>33</v>
      </c>
      <c r="H2584" s="26">
        <v>46015</v>
      </c>
      <c r="I2584" s="26">
        <v>46017</v>
      </c>
      <c r="J2584" s="25" t="s">
        <v>1919</v>
      </c>
      <c r="K2584" s="25"/>
      <c r="L2584" s="27">
        <v>0</v>
      </c>
      <c r="M2584" s="26" t="s">
        <v>2</v>
      </c>
      <c r="N2584" s="25" t="str" cm="1">
        <f t="array" ref="N2584">_xlfn.IFS(L2584=100%,"выполнено",L2584=0%,"не выполнено",L2584&gt;0%,"в работе",L2584&lt;100%,"в работе")</f>
        <v>не выполнено</v>
      </c>
      <c r="O2584" s="25"/>
      <c r="P2584" s="25"/>
      <c r="Q2584" s="25" t="s">
        <v>1696</v>
      </c>
      <c r="R2584" s="25" t="s">
        <v>204</v>
      </c>
      <c r="S2584" s="48" t="s">
        <v>1706</v>
      </c>
    </row>
    <row r="2585" spans="1:19" x14ac:dyDescent="0.25">
      <c r="A2585" s="47" t="s">
        <v>1721</v>
      </c>
      <c r="B2585" s="44">
        <v>5</v>
      </c>
      <c r="C2585" s="25" t="s">
        <v>2512</v>
      </c>
      <c r="D2585" s="25" t="s">
        <v>1</v>
      </c>
      <c r="E2585" s="26" t="s">
        <v>2</v>
      </c>
      <c r="F2585" s="26" t="s">
        <v>2</v>
      </c>
      <c r="G2585" s="25" t="s">
        <v>33</v>
      </c>
      <c r="H2585" s="26">
        <v>46020</v>
      </c>
      <c r="I2585" s="26">
        <v>46022</v>
      </c>
      <c r="J2585" s="25" t="s">
        <v>1919</v>
      </c>
      <c r="K2585" s="25"/>
      <c r="L2585" s="27">
        <v>0</v>
      </c>
      <c r="M2585" s="26" t="s">
        <v>2</v>
      </c>
      <c r="N2585" s="25" t="str" cm="1">
        <f t="array" ref="N2585">_xlfn.IFS(L2585=100%,"выполнено",L2585=0%,"не выполнено",L2585&gt;0%,"в работе",L2585&lt;100%,"в работе")</f>
        <v>не выполнено</v>
      </c>
      <c r="O2585" s="25"/>
      <c r="P2585" s="25"/>
      <c r="Q2585" s="25" t="s">
        <v>1696</v>
      </c>
      <c r="R2585" s="25" t="s">
        <v>204</v>
      </c>
      <c r="S2585" s="48" t="s">
        <v>1706</v>
      </c>
    </row>
    <row r="2586" spans="1:19" x14ac:dyDescent="0.25">
      <c r="A2586" s="47" t="s">
        <v>1721</v>
      </c>
      <c r="B2586" s="44">
        <v>5</v>
      </c>
      <c r="C2586" s="25" t="s">
        <v>2513</v>
      </c>
      <c r="D2586" s="25" t="s">
        <v>1</v>
      </c>
      <c r="E2586" s="26" t="s">
        <v>2</v>
      </c>
      <c r="F2586" s="26" t="s">
        <v>2</v>
      </c>
      <c r="G2586" s="25" t="s">
        <v>73</v>
      </c>
      <c r="H2586" s="26">
        <v>46027</v>
      </c>
      <c r="I2586" s="26">
        <v>46034</v>
      </c>
      <c r="J2586" s="25" t="s">
        <v>1911</v>
      </c>
      <c r="K2586" s="25"/>
      <c r="L2586" s="27">
        <v>0</v>
      </c>
      <c r="M2586" s="26" t="s">
        <v>2</v>
      </c>
      <c r="N2586" s="25" t="str" cm="1">
        <f t="array" ref="N2586">_xlfn.IFS(L2586=100%,"выполнено",L2586=0%,"не выполнено",L2586&gt;0%,"в работе",L2586&lt;100%,"в работе")</f>
        <v>не выполнено</v>
      </c>
      <c r="O2586" s="25"/>
      <c r="P2586" s="25"/>
      <c r="Q2586" s="25" t="s">
        <v>1696</v>
      </c>
      <c r="R2586" s="25" t="s">
        <v>204</v>
      </c>
      <c r="S2586" s="48" t="s">
        <v>1706</v>
      </c>
    </row>
    <row r="2587" spans="1:19" x14ac:dyDescent="0.25">
      <c r="A2587" s="47" t="s">
        <v>1721</v>
      </c>
      <c r="B2587" s="44">
        <v>5</v>
      </c>
      <c r="C2587" s="25" t="s">
        <v>2514</v>
      </c>
      <c r="D2587" s="25" t="s">
        <v>1</v>
      </c>
      <c r="E2587" s="26" t="s">
        <v>2</v>
      </c>
      <c r="F2587" s="26" t="s">
        <v>2</v>
      </c>
      <c r="G2587" s="25" t="s">
        <v>214</v>
      </c>
      <c r="H2587" s="26">
        <v>46017</v>
      </c>
      <c r="I2587" s="26">
        <v>46037</v>
      </c>
      <c r="J2587" s="25" t="s">
        <v>1913</v>
      </c>
      <c r="K2587" s="25"/>
      <c r="L2587" s="27">
        <v>0</v>
      </c>
      <c r="M2587" s="26" t="s">
        <v>2</v>
      </c>
      <c r="N2587" s="25" t="str" cm="1">
        <f t="array" ref="N2587">_xlfn.IFS(L2587=100%,"выполнено",L2587=0%,"не выполнено",L2587&gt;0%,"в работе",L2587&lt;100%,"в работе")</f>
        <v>не выполнено</v>
      </c>
      <c r="O2587" s="25"/>
      <c r="P2587" s="25"/>
      <c r="Q2587" s="25" t="s">
        <v>1025</v>
      </c>
      <c r="R2587" s="25" t="s">
        <v>436</v>
      </c>
      <c r="S2587" s="48" t="s">
        <v>1706</v>
      </c>
    </row>
    <row r="2588" spans="1:19" x14ac:dyDescent="0.25">
      <c r="A2588" s="47" t="s">
        <v>1721</v>
      </c>
      <c r="B2588" s="44">
        <v>4</v>
      </c>
      <c r="C2588" s="25" t="s">
        <v>2515</v>
      </c>
      <c r="D2588" s="25" t="s">
        <v>1</v>
      </c>
      <c r="E2588" s="26" t="s">
        <v>2</v>
      </c>
      <c r="F2588" s="26" t="s">
        <v>2</v>
      </c>
      <c r="G2588" s="25" t="s">
        <v>1929</v>
      </c>
      <c r="H2588" s="26">
        <v>46090</v>
      </c>
      <c r="I2588" s="26">
        <v>46106</v>
      </c>
      <c r="J2588" s="25"/>
      <c r="K2588" s="25"/>
      <c r="L2588" s="27">
        <v>0</v>
      </c>
      <c r="M2588" s="26" t="s">
        <v>2</v>
      </c>
      <c r="N2588" s="25" t="str" cm="1">
        <f t="array" ref="N2588">_xlfn.IFS(L2588=100%,"выполнено",L2588=0%,"не выполнено",L2588&gt;0%,"в работе",L2588&lt;100%,"в работе")</f>
        <v>не выполнено</v>
      </c>
      <c r="O2588" s="25"/>
      <c r="P2588" s="25"/>
      <c r="Q2588" s="25" t="s">
        <v>1719</v>
      </c>
      <c r="R2588" s="25" t="s">
        <v>1719</v>
      </c>
      <c r="S2588" s="48" t="s">
        <v>1706</v>
      </c>
    </row>
    <row r="2589" spans="1:19" x14ac:dyDescent="0.25">
      <c r="A2589" s="47" t="s">
        <v>1721</v>
      </c>
      <c r="B2589" s="44">
        <v>5</v>
      </c>
      <c r="C2589" s="25" t="s">
        <v>2516</v>
      </c>
      <c r="D2589" s="25" t="s">
        <v>1</v>
      </c>
      <c r="E2589" s="26" t="s">
        <v>2</v>
      </c>
      <c r="F2589" s="26" t="s">
        <v>2</v>
      </c>
      <c r="G2589" s="25" t="s">
        <v>73</v>
      </c>
      <c r="H2589" s="26">
        <v>46090</v>
      </c>
      <c r="I2589" s="26">
        <v>46094</v>
      </c>
      <c r="J2589" s="25" t="s">
        <v>1911</v>
      </c>
      <c r="K2589" s="25"/>
      <c r="L2589" s="27">
        <v>0</v>
      </c>
      <c r="M2589" s="26" t="s">
        <v>2</v>
      </c>
      <c r="N2589" s="25" t="str" cm="1">
        <f t="array" ref="N2589">_xlfn.IFS(L2589=100%,"выполнено",L2589=0%,"не выполнено",L2589&gt;0%,"в работе",L2589&lt;100%,"в работе")</f>
        <v>не выполнено</v>
      </c>
      <c r="O2589" s="25"/>
      <c r="P2589" s="25"/>
      <c r="Q2589" s="25" t="s">
        <v>1696</v>
      </c>
      <c r="R2589" s="25" t="s">
        <v>204</v>
      </c>
      <c r="S2589" s="48" t="s">
        <v>1706</v>
      </c>
    </row>
    <row r="2590" spans="1:19" x14ac:dyDescent="0.25">
      <c r="A2590" s="47" t="s">
        <v>1721</v>
      </c>
      <c r="B2590" s="44">
        <v>5</v>
      </c>
      <c r="C2590" s="25" t="s">
        <v>2517</v>
      </c>
      <c r="D2590" s="25" t="s">
        <v>1</v>
      </c>
      <c r="E2590" s="26" t="s">
        <v>2</v>
      </c>
      <c r="F2590" s="26" t="s">
        <v>2</v>
      </c>
      <c r="G2590" s="25" t="s">
        <v>33</v>
      </c>
      <c r="H2590" s="26">
        <v>46097</v>
      </c>
      <c r="I2590" s="26">
        <v>46099</v>
      </c>
      <c r="J2590" s="25" t="s">
        <v>1924</v>
      </c>
      <c r="K2590" s="25"/>
      <c r="L2590" s="27">
        <v>0</v>
      </c>
      <c r="M2590" s="26" t="s">
        <v>2</v>
      </c>
      <c r="N2590" s="25" t="str" cm="1">
        <f t="array" ref="N2590">_xlfn.IFS(L2590=100%,"выполнено",L2590=0%,"не выполнено",L2590&gt;0%,"в работе",L2590&lt;100%,"в работе")</f>
        <v>не выполнено</v>
      </c>
      <c r="O2590" s="25"/>
      <c r="P2590" s="25"/>
      <c r="Q2590" s="25" t="s">
        <v>1700</v>
      </c>
      <c r="R2590" s="25" t="s">
        <v>291</v>
      </c>
      <c r="S2590" s="48" t="s">
        <v>1706</v>
      </c>
    </row>
    <row r="2591" spans="1:19" x14ac:dyDescent="0.25">
      <c r="A2591" s="47" t="s">
        <v>1721</v>
      </c>
      <c r="B2591" s="44">
        <v>5</v>
      </c>
      <c r="C2591" s="25" t="s">
        <v>2518</v>
      </c>
      <c r="D2591" s="25" t="s">
        <v>1</v>
      </c>
      <c r="E2591" s="26" t="s">
        <v>2</v>
      </c>
      <c r="F2591" s="26" t="s">
        <v>2</v>
      </c>
      <c r="G2591" s="25" t="s">
        <v>73</v>
      </c>
      <c r="H2591" s="26">
        <v>46097</v>
      </c>
      <c r="I2591" s="26">
        <v>46101</v>
      </c>
      <c r="J2591" s="25" t="s">
        <v>1911</v>
      </c>
      <c r="K2591" s="25"/>
      <c r="L2591" s="27">
        <v>0</v>
      </c>
      <c r="M2591" s="26" t="s">
        <v>2</v>
      </c>
      <c r="N2591" s="25" t="str" cm="1">
        <f t="array" ref="N2591">_xlfn.IFS(L2591=100%,"выполнено",L2591=0%,"не выполнено",L2591&gt;0%,"в работе",L2591&lt;100%,"в работе")</f>
        <v>не выполнено</v>
      </c>
      <c r="O2591" s="25"/>
      <c r="P2591" s="25"/>
      <c r="Q2591" s="25" t="s">
        <v>1696</v>
      </c>
      <c r="R2591" s="25" t="s">
        <v>204</v>
      </c>
      <c r="S2591" s="48" t="s">
        <v>1706</v>
      </c>
    </row>
    <row r="2592" spans="1:19" x14ac:dyDescent="0.25">
      <c r="A2592" s="47" t="s">
        <v>1721</v>
      </c>
      <c r="B2592" s="44">
        <v>5</v>
      </c>
      <c r="C2592" s="25" t="s">
        <v>2519</v>
      </c>
      <c r="D2592" s="25" t="s">
        <v>1</v>
      </c>
      <c r="E2592" s="26" t="s">
        <v>2</v>
      </c>
      <c r="F2592" s="26" t="s">
        <v>2</v>
      </c>
      <c r="G2592" s="25" t="s">
        <v>192</v>
      </c>
      <c r="H2592" s="26">
        <v>46100</v>
      </c>
      <c r="I2592" s="26">
        <v>46106</v>
      </c>
      <c r="J2592" s="25" t="s">
        <v>1913</v>
      </c>
      <c r="K2592" s="25"/>
      <c r="L2592" s="27">
        <v>0</v>
      </c>
      <c r="M2592" s="26" t="s">
        <v>2</v>
      </c>
      <c r="N2592" s="25" t="str" cm="1">
        <f t="array" ref="N2592">_xlfn.IFS(L2592=100%,"выполнено",L2592=0%,"не выполнено",L2592&gt;0%,"в работе",L2592&lt;100%,"в работе")</f>
        <v>не выполнено</v>
      </c>
      <c r="O2592" s="25"/>
      <c r="P2592" s="25"/>
      <c r="Q2592" s="25" t="s">
        <v>1025</v>
      </c>
      <c r="R2592" s="25" t="s">
        <v>436</v>
      </c>
      <c r="S2592" s="48" t="s">
        <v>1706</v>
      </c>
    </row>
    <row r="2593" spans="1:19" x14ac:dyDescent="0.25">
      <c r="A2593" s="47" t="s">
        <v>1721</v>
      </c>
      <c r="B2593" s="44">
        <v>4</v>
      </c>
      <c r="C2593" s="25" t="s">
        <v>2520</v>
      </c>
      <c r="D2593" s="25" t="s">
        <v>1</v>
      </c>
      <c r="E2593" s="26" t="s">
        <v>2</v>
      </c>
      <c r="F2593" s="26" t="s">
        <v>2</v>
      </c>
      <c r="G2593" s="25" t="s">
        <v>1935</v>
      </c>
      <c r="H2593" s="26">
        <v>46120</v>
      </c>
      <c r="I2593" s="26">
        <v>46127</v>
      </c>
      <c r="J2593" s="25"/>
      <c r="K2593" s="25"/>
      <c r="L2593" s="27">
        <v>0</v>
      </c>
      <c r="M2593" s="26" t="s">
        <v>2</v>
      </c>
      <c r="N2593" s="25" t="str" cm="1">
        <f t="array" ref="N2593">_xlfn.IFS(L2593=100%,"выполнено",L2593=0%,"не выполнено",L2593&gt;0%,"в работе",L2593&lt;100%,"в работе")</f>
        <v>не выполнено</v>
      </c>
      <c r="O2593" s="25"/>
      <c r="P2593" s="25"/>
      <c r="Q2593" s="25" t="s">
        <v>1719</v>
      </c>
      <c r="R2593" s="25" t="s">
        <v>1719</v>
      </c>
      <c r="S2593" s="48" t="s">
        <v>1706</v>
      </c>
    </row>
    <row r="2594" spans="1:19" x14ac:dyDescent="0.25">
      <c r="A2594" s="47" t="s">
        <v>1721</v>
      </c>
      <c r="B2594" s="44">
        <v>5</v>
      </c>
      <c r="C2594" s="25" t="s">
        <v>2521</v>
      </c>
      <c r="D2594" s="25" t="s">
        <v>1</v>
      </c>
      <c r="E2594" s="26" t="s">
        <v>2</v>
      </c>
      <c r="F2594" s="26" t="s">
        <v>2</v>
      </c>
      <c r="G2594" s="25" t="s">
        <v>33</v>
      </c>
      <c r="H2594" s="26">
        <v>46120</v>
      </c>
      <c r="I2594" s="26">
        <v>46122</v>
      </c>
      <c r="J2594" s="25" t="s">
        <v>1924</v>
      </c>
      <c r="K2594" s="25"/>
      <c r="L2594" s="27">
        <v>0</v>
      </c>
      <c r="M2594" s="26" t="s">
        <v>2</v>
      </c>
      <c r="N2594" s="25" t="str" cm="1">
        <f t="array" ref="N2594">_xlfn.IFS(L2594=100%,"выполнено",L2594=0%,"не выполнено",L2594&gt;0%,"в работе",L2594&lt;100%,"в работе")</f>
        <v>не выполнено</v>
      </c>
      <c r="O2594" s="25"/>
      <c r="P2594" s="25"/>
      <c r="Q2594" s="25" t="s">
        <v>1700</v>
      </c>
      <c r="R2594" s="25" t="s">
        <v>291</v>
      </c>
      <c r="S2594" s="48" t="s">
        <v>1706</v>
      </c>
    </row>
    <row r="2595" spans="1:19" x14ac:dyDescent="0.25">
      <c r="A2595" s="47" t="s">
        <v>1721</v>
      </c>
      <c r="B2595" s="44">
        <v>5</v>
      </c>
      <c r="C2595" s="25" t="s">
        <v>2522</v>
      </c>
      <c r="D2595" s="25" t="s">
        <v>1</v>
      </c>
      <c r="E2595" s="26" t="s">
        <v>2</v>
      </c>
      <c r="F2595" s="26" t="s">
        <v>2</v>
      </c>
      <c r="G2595" s="25" t="s">
        <v>33</v>
      </c>
      <c r="H2595" s="26">
        <v>46125</v>
      </c>
      <c r="I2595" s="26">
        <v>46127</v>
      </c>
      <c r="J2595" s="25" t="s">
        <v>1913</v>
      </c>
      <c r="K2595" s="25"/>
      <c r="L2595" s="27">
        <v>0</v>
      </c>
      <c r="M2595" s="26" t="s">
        <v>2</v>
      </c>
      <c r="N2595" s="25" t="str" cm="1">
        <f t="array" ref="N2595">_xlfn.IFS(L2595=100%,"выполнено",L2595=0%,"не выполнено",L2595&gt;0%,"в работе",L2595&lt;100%,"в работе")</f>
        <v>не выполнено</v>
      </c>
      <c r="O2595" s="25"/>
      <c r="P2595" s="25"/>
      <c r="Q2595" s="25" t="s">
        <v>1025</v>
      </c>
      <c r="R2595" s="25" t="s">
        <v>436</v>
      </c>
      <c r="S2595" s="48" t="s">
        <v>1706</v>
      </c>
    </row>
    <row r="2596" spans="1:19" x14ac:dyDescent="0.25">
      <c r="A2596" s="47" t="s">
        <v>1721</v>
      </c>
      <c r="B2596" s="44">
        <v>4</v>
      </c>
      <c r="C2596" s="25" t="s">
        <v>2523</v>
      </c>
      <c r="D2596" s="25" t="s">
        <v>1</v>
      </c>
      <c r="E2596" s="26" t="s">
        <v>2</v>
      </c>
      <c r="F2596" s="26" t="s">
        <v>2</v>
      </c>
      <c r="G2596" s="25" t="s">
        <v>1936</v>
      </c>
      <c r="H2596" s="26">
        <v>46142</v>
      </c>
      <c r="I2596" s="26">
        <v>46143</v>
      </c>
      <c r="J2596" s="25"/>
      <c r="K2596" s="25"/>
      <c r="L2596" s="27">
        <v>0</v>
      </c>
      <c r="M2596" s="26" t="s">
        <v>2</v>
      </c>
      <c r="N2596" s="25" t="str" cm="1">
        <f t="array" ref="N2596">_xlfn.IFS(L2596=100%,"выполнено",L2596=0%,"не выполнено",L2596&gt;0%,"в работе",L2596&lt;100%,"в работе")</f>
        <v>не выполнено</v>
      </c>
      <c r="O2596" s="25"/>
      <c r="P2596" s="25"/>
      <c r="Q2596" s="25" t="s">
        <v>1719</v>
      </c>
      <c r="R2596" s="25" t="s">
        <v>1719</v>
      </c>
      <c r="S2596" s="48" t="s">
        <v>1706</v>
      </c>
    </row>
    <row r="2597" spans="1:19" x14ac:dyDescent="0.25">
      <c r="A2597" s="47" t="s">
        <v>1721</v>
      </c>
      <c r="B2597" s="44">
        <v>5</v>
      </c>
      <c r="C2597" s="25" t="s">
        <v>2524</v>
      </c>
      <c r="D2597" s="25" t="s">
        <v>1</v>
      </c>
      <c r="E2597" s="26" t="s">
        <v>2</v>
      </c>
      <c r="F2597" s="26" t="s">
        <v>2</v>
      </c>
      <c r="G2597" s="25" t="s">
        <v>112</v>
      </c>
      <c r="H2597" s="26">
        <v>46142</v>
      </c>
      <c r="I2597" s="26">
        <v>46143</v>
      </c>
      <c r="J2597" s="25" t="s">
        <v>1915</v>
      </c>
      <c r="K2597" s="25"/>
      <c r="L2597" s="27">
        <v>0</v>
      </c>
      <c r="M2597" s="26" t="s">
        <v>2</v>
      </c>
      <c r="N2597" s="25" t="str" cm="1">
        <f t="array" ref="N2597">_xlfn.IFS(L2597=100%,"выполнено",L2597=0%,"не выполнено",L2597&gt;0%,"в работе",L2597&lt;100%,"в работе")</f>
        <v>не выполнено</v>
      </c>
      <c r="O2597" s="25"/>
      <c r="P2597" s="25"/>
      <c r="Q2597" s="25" t="s">
        <v>991</v>
      </c>
      <c r="R2597" s="25" t="s">
        <v>1697</v>
      </c>
      <c r="S2597" s="48" t="s">
        <v>1706</v>
      </c>
    </row>
    <row r="2598" spans="1:19" x14ac:dyDescent="0.25">
      <c r="A2598" s="47" t="s">
        <v>1721</v>
      </c>
      <c r="B2598" s="44">
        <v>4</v>
      </c>
      <c r="C2598" s="25" t="s">
        <v>2525</v>
      </c>
      <c r="D2598" s="25" t="s">
        <v>1</v>
      </c>
      <c r="E2598" s="26" t="s">
        <v>2</v>
      </c>
      <c r="F2598" s="26" t="s">
        <v>2</v>
      </c>
      <c r="G2598" s="25" t="s">
        <v>1936</v>
      </c>
      <c r="H2598" s="26">
        <v>46142</v>
      </c>
      <c r="I2598" s="26">
        <v>46143</v>
      </c>
      <c r="J2598" s="25"/>
      <c r="K2598" s="25"/>
      <c r="L2598" s="27">
        <v>0</v>
      </c>
      <c r="M2598" s="26" t="s">
        <v>2</v>
      </c>
      <c r="N2598" s="25" t="str" cm="1">
        <f t="array" ref="N2598">_xlfn.IFS(L2598=100%,"выполнено",L2598=0%,"не выполнено",L2598&gt;0%,"в работе",L2598&lt;100%,"в работе")</f>
        <v>не выполнено</v>
      </c>
      <c r="O2598" s="25"/>
      <c r="P2598" s="25"/>
      <c r="Q2598" s="25" t="s">
        <v>1719</v>
      </c>
      <c r="R2598" s="25" t="s">
        <v>1719</v>
      </c>
      <c r="S2598" s="48" t="s">
        <v>1706</v>
      </c>
    </row>
    <row r="2599" spans="1:19" x14ac:dyDescent="0.25">
      <c r="A2599" s="47" t="s">
        <v>1721</v>
      </c>
      <c r="B2599" s="44">
        <v>5</v>
      </c>
      <c r="C2599" s="25" t="s">
        <v>2526</v>
      </c>
      <c r="D2599" s="25" t="s">
        <v>1</v>
      </c>
      <c r="E2599" s="26" t="s">
        <v>2</v>
      </c>
      <c r="F2599" s="26" t="s">
        <v>2</v>
      </c>
      <c r="G2599" s="25" t="s">
        <v>112</v>
      </c>
      <c r="H2599" s="26">
        <v>46142</v>
      </c>
      <c r="I2599" s="26">
        <v>46143</v>
      </c>
      <c r="J2599" s="25" t="s">
        <v>1915</v>
      </c>
      <c r="K2599" s="25"/>
      <c r="L2599" s="27">
        <v>0</v>
      </c>
      <c r="M2599" s="26" t="s">
        <v>2</v>
      </c>
      <c r="N2599" s="25" t="str" cm="1">
        <f t="array" ref="N2599">_xlfn.IFS(L2599=100%,"выполнено",L2599=0%,"не выполнено",L2599&gt;0%,"в работе",L2599&lt;100%,"в работе")</f>
        <v>не выполнено</v>
      </c>
      <c r="O2599" s="25"/>
      <c r="P2599" s="25"/>
      <c r="Q2599" s="25" t="s">
        <v>991</v>
      </c>
      <c r="R2599" s="25" t="s">
        <v>1697</v>
      </c>
      <c r="S2599" s="48" t="s">
        <v>1706</v>
      </c>
    </row>
    <row r="2600" spans="1:19" x14ac:dyDescent="0.25">
      <c r="A2600" s="47" t="s">
        <v>1721</v>
      </c>
      <c r="B2600" s="44">
        <v>4</v>
      </c>
      <c r="C2600" s="25" t="s">
        <v>2527</v>
      </c>
      <c r="D2600" s="25" t="s">
        <v>1</v>
      </c>
      <c r="E2600" s="26" t="s">
        <v>2</v>
      </c>
      <c r="F2600" s="26" t="s">
        <v>2</v>
      </c>
      <c r="G2600" s="25" t="s">
        <v>1936</v>
      </c>
      <c r="H2600" s="26">
        <v>46142</v>
      </c>
      <c r="I2600" s="26">
        <v>46143</v>
      </c>
      <c r="J2600" s="25"/>
      <c r="K2600" s="25"/>
      <c r="L2600" s="27">
        <v>0</v>
      </c>
      <c r="M2600" s="26" t="s">
        <v>2</v>
      </c>
      <c r="N2600" s="25" t="str" cm="1">
        <f t="array" ref="N2600">_xlfn.IFS(L2600=100%,"выполнено",L2600=0%,"не выполнено",L2600&gt;0%,"в работе",L2600&lt;100%,"в работе")</f>
        <v>не выполнено</v>
      </c>
      <c r="O2600" s="25"/>
      <c r="P2600" s="25"/>
      <c r="Q2600" s="25" t="s">
        <v>1719</v>
      </c>
      <c r="R2600" s="25" t="s">
        <v>1719</v>
      </c>
      <c r="S2600" s="48" t="s">
        <v>1706</v>
      </c>
    </row>
    <row r="2601" spans="1:19" x14ac:dyDescent="0.25">
      <c r="A2601" s="47" t="s">
        <v>1721</v>
      </c>
      <c r="B2601" s="44">
        <v>5</v>
      </c>
      <c r="C2601" s="25" t="s">
        <v>2528</v>
      </c>
      <c r="D2601" s="25" t="s">
        <v>1</v>
      </c>
      <c r="E2601" s="26" t="s">
        <v>2</v>
      </c>
      <c r="F2601" s="26" t="s">
        <v>2</v>
      </c>
      <c r="G2601" s="25" t="s">
        <v>112</v>
      </c>
      <c r="H2601" s="26">
        <v>46142</v>
      </c>
      <c r="I2601" s="26">
        <v>46143</v>
      </c>
      <c r="J2601" s="25" t="s">
        <v>1915</v>
      </c>
      <c r="K2601" s="25"/>
      <c r="L2601" s="27">
        <v>0</v>
      </c>
      <c r="M2601" s="26" t="s">
        <v>2</v>
      </c>
      <c r="N2601" s="25" t="str" cm="1">
        <f t="array" ref="N2601">_xlfn.IFS(L2601=100%,"выполнено",L2601=0%,"не выполнено",L2601&gt;0%,"в работе",L2601&lt;100%,"в работе")</f>
        <v>не выполнено</v>
      </c>
      <c r="O2601" s="25"/>
      <c r="P2601" s="25"/>
      <c r="Q2601" s="25" t="s">
        <v>991</v>
      </c>
      <c r="R2601" s="25" t="s">
        <v>1697</v>
      </c>
      <c r="S2601" s="48" t="s">
        <v>1706</v>
      </c>
    </row>
    <row r="2602" spans="1:19" x14ac:dyDescent="0.25">
      <c r="A2602" s="47" t="s">
        <v>1721</v>
      </c>
      <c r="B2602" s="44">
        <v>4</v>
      </c>
      <c r="C2602" s="25" t="s">
        <v>2529</v>
      </c>
      <c r="D2602" s="25" t="s">
        <v>1</v>
      </c>
      <c r="E2602" s="26" t="s">
        <v>2</v>
      </c>
      <c r="F2602" s="26" t="s">
        <v>2</v>
      </c>
      <c r="G2602" s="25" t="s">
        <v>1936</v>
      </c>
      <c r="H2602" s="26">
        <v>46142</v>
      </c>
      <c r="I2602" s="26">
        <v>46143</v>
      </c>
      <c r="J2602" s="25"/>
      <c r="K2602" s="25"/>
      <c r="L2602" s="27">
        <v>0</v>
      </c>
      <c r="M2602" s="26" t="s">
        <v>2</v>
      </c>
      <c r="N2602" s="25" t="str" cm="1">
        <f t="array" ref="N2602">_xlfn.IFS(L2602=100%,"выполнено",L2602=0%,"не выполнено",L2602&gt;0%,"в работе",L2602&lt;100%,"в работе")</f>
        <v>не выполнено</v>
      </c>
      <c r="O2602" s="25"/>
      <c r="P2602" s="25"/>
      <c r="Q2602" s="25" t="s">
        <v>1719</v>
      </c>
      <c r="R2602" s="25" t="s">
        <v>1719</v>
      </c>
      <c r="S2602" s="48" t="s">
        <v>1706</v>
      </c>
    </row>
    <row r="2603" spans="1:19" x14ac:dyDescent="0.25">
      <c r="A2603" s="47" t="s">
        <v>1721</v>
      </c>
      <c r="B2603" s="44">
        <v>5</v>
      </c>
      <c r="C2603" s="25" t="s">
        <v>2530</v>
      </c>
      <c r="D2603" s="25" t="s">
        <v>1</v>
      </c>
      <c r="E2603" s="26" t="s">
        <v>2</v>
      </c>
      <c r="F2603" s="26" t="s">
        <v>2</v>
      </c>
      <c r="G2603" s="25" t="s">
        <v>112</v>
      </c>
      <c r="H2603" s="26">
        <v>46142</v>
      </c>
      <c r="I2603" s="26">
        <v>46143</v>
      </c>
      <c r="J2603" s="25" t="s">
        <v>1915</v>
      </c>
      <c r="K2603" s="25"/>
      <c r="L2603" s="27">
        <v>0</v>
      </c>
      <c r="M2603" s="26" t="s">
        <v>2</v>
      </c>
      <c r="N2603" s="25" t="str" cm="1">
        <f t="array" ref="N2603">_xlfn.IFS(L2603=100%,"выполнено",L2603=0%,"не выполнено",L2603&gt;0%,"в работе",L2603&lt;100%,"в работе")</f>
        <v>не выполнено</v>
      </c>
      <c r="O2603" s="25"/>
      <c r="P2603" s="25"/>
      <c r="Q2603" s="25" t="s">
        <v>991</v>
      </c>
      <c r="R2603" s="25" t="s">
        <v>1697</v>
      </c>
      <c r="S2603" s="48" t="s">
        <v>1706</v>
      </c>
    </row>
    <row r="2604" spans="1:19" x14ac:dyDescent="0.25">
      <c r="A2604" s="47" t="s">
        <v>1721</v>
      </c>
      <c r="B2604" s="44">
        <v>4</v>
      </c>
      <c r="C2604" s="25" t="s">
        <v>2531</v>
      </c>
      <c r="D2604" s="25" t="s">
        <v>1</v>
      </c>
      <c r="E2604" s="26" t="s">
        <v>2</v>
      </c>
      <c r="F2604" s="26" t="s">
        <v>2</v>
      </c>
      <c r="G2604" s="25" t="s">
        <v>1927</v>
      </c>
      <c r="H2604" s="26">
        <v>45917</v>
      </c>
      <c r="I2604" s="26">
        <v>46042</v>
      </c>
      <c r="J2604" s="25"/>
      <c r="K2604" s="25"/>
      <c r="L2604" s="27">
        <v>0</v>
      </c>
      <c r="M2604" s="26" t="s">
        <v>2</v>
      </c>
      <c r="N2604" s="25" t="str" cm="1">
        <f t="array" ref="N2604">_xlfn.IFS(L2604=100%,"выполнено",L2604=0%,"не выполнено",L2604&gt;0%,"в работе",L2604&lt;100%,"в работе")</f>
        <v>не выполнено</v>
      </c>
      <c r="O2604" s="25"/>
      <c r="P2604" s="25"/>
      <c r="Q2604" s="25" t="s">
        <v>1719</v>
      </c>
      <c r="R2604" s="25" t="s">
        <v>1719</v>
      </c>
      <c r="S2604" s="48" t="s">
        <v>1706</v>
      </c>
    </row>
    <row r="2605" spans="1:19" x14ac:dyDescent="0.25">
      <c r="A2605" s="47" t="s">
        <v>1721</v>
      </c>
      <c r="B2605" s="44">
        <v>5</v>
      </c>
      <c r="C2605" s="25" t="s">
        <v>2532</v>
      </c>
      <c r="D2605" s="25" t="s">
        <v>1</v>
      </c>
      <c r="E2605" s="26" t="s">
        <v>2</v>
      </c>
      <c r="F2605" s="26" t="s">
        <v>2</v>
      </c>
      <c r="G2605" s="25" t="s">
        <v>28</v>
      </c>
      <c r="H2605" s="26">
        <v>45917</v>
      </c>
      <c r="I2605" s="26">
        <v>45937</v>
      </c>
      <c r="J2605" s="25" t="s">
        <v>1924</v>
      </c>
      <c r="K2605" s="25"/>
      <c r="L2605" s="27">
        <v>0</v>
      </c>
      <c r="M2605" s="26" t="s">
        <v>2</v>
      </c>
      <c r="N2605" s="25" t="str" cm="1">
        <f t="array" ref="N2605">_xlfn.IFS(L2605=100%,"выполнено",L2605=0%,"не выполнено",L2605&gt;0%,"в работе",L2605&lt;100%,"в работе")</f>
        <v>не выполнено</v>
      </c>
      <c r="O2605" s="25"/>
      <c r="P2605" s="25"/>
      <c r="Q2605" s="25" t="s">
        <v>1698</v>
      </c>
      <c r="R2605" s="25" t="s">
        <v>1699</v>
      </c>
      <c r="S2605" s="48" t="s">
        <v>1706</v>
      </c>
    </row>
    <row r="2606" spans="1:19" x14ac:dyDescent="0.25">
      <c r="A2606" s="47" t="s">
        <v>1721</v>
      </c>
      <c r="B2606" s="44">
        <v>5</v>
      </c>
      <c r="C2606" s="25" t="s">
        <v>2533</v>
      </c>
      <c r="D2606" s="25" t="s">
        <v>1</v>
      </c>
      <c r="E2606" s="26" t="s">
        <v>2</v>
      </c>
      <c r="F2606" s="26" t="s">
        <v>2</v>
      </c>
      <c r="G2606" s="25" t="s">
        <v>28</v>
      </c>
      <c r="H2606" s="26">
        <v>45926</v>
      </c>
      <c r="I2606" s="26">
        <v>45946</v>
      </c>
      <c r="J2606" s="25" t="s">
        <v>1924</v>
      </c>
      <c r="K2606" s="25"/>
      <c r="L2606" s="27">
        <v>0</v>
      </c>
      <c r="M2606" s="26" t="s">
        <v>2</v>
      </c>
      <c r="N2606" s="25" t="str" cm="1">
        <f t="array" ref="N2606">_xlfn.IFS(L2606=100%,"выполнено",L2606=0%,"не выполнено",L2606&gt;0%,"в работе",L2606&lt;100%,"в работе")</f>
        <v>не выполнено</v>
      </c>
      <c r="O2606" s="25"/>
      <c r="P2606" s="25"/>
      <c r="Q2606" s="25" t="s">
        <v>1700</v>
      </c>
      <c r="R2606" s="25" t="s">
        <v>291</v>
      </c>
      <c r="S2606" s="48" t="s">
        <v>1706</v>
      </c>
    </row>
    <row r="2607" spans="1:19" x14ac:dyDescent="0.25">
      <c r="A2607" s="47" t="s">
        <v>1721</v>
      </c>
      <c r="B2607" s="44">
        <v>5</v>
      </c>
      <c r="C2607" s="25" t="s">
        <v>2534</v>
      </c>
      <c r="D2607" s="25" t="s">
        <v>1</v>
      </c>
      <c r="E2607" s="26" t="s">
        <v>2</v>
      </c>
      <c r="F2607" s="26" t="s">
        <v>2</v>
      </c>
      <c r="G2607" s="25" t="s">
        <v>214</v>
      </c>
      <c r="H2607" s="26">
        <v>46010</v>
      </c>
      <c r="I2607" s="26">
        <v>46030</v>
      </c>
      <c r="J2607" s="25" t="s">
        <v>1924</v>
      </c>
      <c r="K2607" s="25"/>
      <c r="L2607" s="27">
        <v>0</v>
      </c>
      <c r="M2607" s="26" t="s">
        <v>2</v>
      </c>
      <c r="N2607" s="25" t="str" cm="1">
        <f t="array" ref="N2607">_xlfn.IFS(L2607=100%,"выполнено",L2607=0%,"не выполнено",L2607&gt;0%,"в работе",L2607&lt;100%,"в работе")</f>
        <v>не выполнено</v>
      </c>
      <c r="O2607" s="25"/>
      <c r="P2607" s="25"/>
      <c r="Q2607" s="25" t="s">
        <v>1700</v>
      </c>
      <c r="R2607" s="25" t="s">
        <v>291</v>
      </c>
      <c r="S2607" s="48" t="s">
        <v>1706</v>
      </c>
    </row>
    <row r="2608" spans="1:19" x14ac:dyDescent="0.25">
      <c r="A2608" s="47" t="s">
        <v>1721</v>
      </c>
      <c r="B2608" s="44">
        <v>5</v>
      </c>
      <c r="C2608" s="25" t="s">
        <v>2535</v>
      </c>
      <c r="D2608" s="25" t="s">
        <v>1</v>
      </c>
      <c r="E2608" s="26" t="s">
        <v>2</v>
      </c>
      <c r="F2608" s="26" t="s">
        <v>2</v>
      </c>
      <c r="G2608" s="25" t="s">
        <v>214</v>
      </c>
      <c r="H2608" s="26">
        <v>46017</v>
      </c>
      <c r="I2608" s="26">
        <v>46037</v>
      </c>
      <c r="J2608" s="25" t="s">
        <v>1924</v>
      </c>
      <c r="K2608" s="25"/>
      <c r="L2608" s="27">
        <v>0</v>
      </c>
      <c r="M2608" s="26" t="s">
        <v>2</v>
      </c>
      <c r="N2608" s="25" t="str" cm="1">
        <f t="array" ref="N2608">_xlfn.IFS(L2608=100%,"выполнено",L2608=0%,"не выполнено",L2608&gt;0%,"в работе",L2608&lt;100%,"в работе")</f>
        <v>не выполнено</v>
      </c>
      <c r="O2608" s="25"/>
      <c r="P2608" s="25"/>
      <c r="Q2608" s="25" t="s">
        <v>1700</v>
      </c>
      <c r="R2608" s="25" t="s">
        <v>291</v>
      </c>
      <c r="S2608" s="48" t="s">
        <v>1706</v>
      </c>
    </row>
    <row r="2609" spans="1:19" x14ac:dyDescent="0.25">
      <c r="A2609" s="47" t="s">
        <v>1721</v>
      </c>
      <c r="B2609" s="44">
        <v>5</v>
      </c>
      <c r="C2609" s="25" t="s">
        <v>2536</v>
      </c>
      <c r="D2609" s="25" t="s">
        <v>1</v>
      </c>
      <c r="E2609" s="26" t="s">
        <v>2</v>
      </c>
      <c r="F2609" s="26" t="s">
        <v>2</v>
      </c>
      <c r="G2609" s="25" t="s">
        <v>73</v>
      </c>
      <c r="H2609" s="26">
        <v>45939</v>
      </c>
      <c r="I2609" s="26">
        <v>45945</v>
      </c>
      <c r="J2609" s="25" t="s">
        <v>1919</v>
      </c>
      <c r="K2609" s="25"/>
      <c r="L2609" s="27">
        <v>0</v>
      </c>
      <c r="M2609" s="26" t="s">
        <v>2</v>
      </c>
      <c r="N2609" s="25" t="str" cm="1">
        <f t="array" ref="N2609">_xlfn.IFS(L2609=100%,"выполнено",L2609=0%,"не выполнено",L2609&gt;0%,"в работе",L2609&lt;100%,"в работе")</f>
        <v>не выполнено</v>
      </c>
      <c r="O2609" s="25"/>
      <c r="P2609" s="25"/>
      <c r="Q2609" s="25" t="s">
        <v>1696</v>
      </c>
      <c r="R2609" s="25" t="s">
        <v>204</v>
      </c>
      <c r="S2609" s="48" t="s">
        <v>1706</v>
      </c>
    </row>
    <row r="2610" spans="1:19" x14ac:dyDescent="0.25">
      <c r="A2610" s="47" t="s">
        <v>1721</v>
      </c>
      <c r="B2610" s="44">
        <v>5</v>
      </c>
      <c r="C2610" s="25" t="s">
        <v>2537</v>
      </c>
      <c r="D2610" s="25" t="s">
        <v>1</v>
      </c>
      <c r="E2610" s="26" t="s">
        <v>2</v>
      </c>
      <c r="F2610" s="26" t="s">
        <v>2</v>
      </c>
      <c r="G2610" s="25" t="s">
        <v>33</v>
      </c>
      <c r="H2610" s="26">
        <v>45937</v>
      </c>
      <c r="I2610" s="26">
        <v>45939</v>
      </c>
      <c r="J2610" s="25" t="s">
        <v>1919</v>
      </c>
      <c r="K2610" s="25"/>
      <c r="L2610" s="27">
        <v>0</v>
      </c>
      <c r="M2610" s="26" t="s">
        <v>2</v>
      </c>
      <c r="N2610" s="25" t="str" cm="1">
        <f t="array" ref="N2610">_xlfn.IFS(L2610=100%,"выполнено",L2610=0%,"не выполнено",L2610&gt;0%,"в работе",L2610&lt;100%,"в работе")</f>
        <v>не выполнено</v>
      </c>
      <c r="O2610" s="25"/>
      <c r="P2610" s="25"/>
      <c r="Q2610" s="25" t="s">
        <v>1007</v>
      </c>
      <c r="R2610" s="25" t="s">
        <v>204</v>
      </c>
      <c r="S2610" s="48" t="s">
        <v>1706</v>
      </c>
    </row>
    <row r="2611" spans="1:19" x14ac:dyDescent="0.25">
      <c r="A2611" s="47" t="s">
        <v>1721</v>
      </c>
      <c r="B2611" s="44">
        <v>5</v>
      </c>
      <c r="C2611" s="25" t="s">
        <v>2538</v>
      </c>
      <c r="D2611" s="25" t="s">
        <v>1</v>
      </c>
      <c r="E2611" s="26" t="s">
        <v>2</v>
      </c>
      <c r="F2611" s="26" t="s">
        <v>2</v>
      </c>
      <c r="G2611" s="25" t="s">
        <v>67</v>
      </c>
      <c r="H2611" s="26">
        <v>45937</v>
      </c>
      <c r="I2611" s="26">
        <v>45950</v>
      </c>
      <c r="J2611" s="25" t="s">
        <v>1916</v>
      </c>
      <c r="K2611" s="25"/>
      <c r="L2611" s="27">
        <v>0</v>
      </c>
      <c r="M2611" s="26" t="s">
        <v>2</v>
      </c>
      <c r="N2611" s="25" t="str" cm="1">
        <f t="array" ref="N2611">_xlfn.IFS(L2611=100%,"выполнено",L2611=0%,"не выполнено",L2611&gt;0%,"в работе",L2611&lt;100%,"в работе")</f>
        <v>не выполнено</v>
      </c>
      <c r="O2611" s="25"/>
      <c r="P2611" s="25"/>
      <c r="Q2611" s="25" t="s">
        <v>1701</v>
      </c>
      <c r="R2611" s="25" t="s">
        <v>1702</v>
      </c>
      <c r="S2611" s="48" t="s">
        <v>1706</v>
      </c>
    </row>
    <row r="2612" spans="1:19" x14ac:dyDescent="0.25">
      <c r="A2612" s="47" t="s">
        <v>1721</v>
      </c>
      <c r="B2612" s="44">
        <v>5</v>
      </c>
      <c r="C2612" s="25" t="s">
        <v>2539</v>
      </c>
      <c r="D2612" s="25" t="s">
        <v>1</v>
      </c>
      <c r="E2612" s="26" t="s">
        <v>2</v>
      </c>
      <c r="F2612" s="26" t="s">
        <v>2</v>
      </c>
      <c r="G2612" s="25" t="s">
        <v>67</v>
      </c>
      <c r="H2612" s="26">
        <v>45937</v>
      </c>
      <c r="I2612" s="26">
        <v>45950</v>
      </c>
      <c r="J2612" s="25" t="s">
        <v>1928</v>
      </c>
      <c r="K2612" s="25"/>
      <c r="L2612" s="27">
        <v>0</v>
      </c>
      <c r="M2612" s="26" t="s">
        <v>2</v>
      </c>
      <c r="N2612" s="25" t="str" cm="1">
        <f t="array" ref="N2612">_xlfn.IFS(L2612=100%,"выполнено",L2612=0%,"не выполнено",L2612&gt;0%,"в работе",L2612&lt;100%,"в работе")</f>
        <v>не выполнено</v>
      </c>
      <c r="O2612" s="25"/>
      <c r="P2612" s="25"/>
      <c r="Q2612" s="25" t="s">
        <v>1013</v>
      </c>
      <c r="R2612" s="25" t="s">
        <v>1702</v>
      </c>
      <c r="S2612" s="48" t="s">
        <v>1706</v>
      </c>
    </row>
    <row r="2613" spans="1:19" x14ac:dyDescent="0.25">
      <c r="A2613" s="47" t="s">
        <v>1721</v>
      </c>
      <c r="B2613" s="44">
        <v>5</v>
      </c>
      <c r="C2613" s="25" t="s">
        <v>2540</v>
      </c>
      <c r="D2613" s="25" t="s">
        <v>1</v>
      </c>
      <c r="E2613" s="26" t="s">
        <v>2</v>
      </c>
      <c r="F2613" s="26" t="s">
        <v>2</v>
      </c>
      <c r="G2613" s="25" t="s">
        <v>33</v>
      </c>
      <c r="H2613" s="26">
        <v>45937</v>
      </c>
      <c r="I2613" s="26">
        <v>45939</v>
      </c>
      <c r="J2613" s="25" t="s">
        <v>1919</v>
      </c>
      <c r="K2613" s="25"/>
      <c r="L2613" s="27">
        <v>0</v>
      </c>
      <c r="M2613" s="26" t="s">
        <v>2</v>
      </c>
      <c r="N2613" s="25" t="str" cm="1">
        <f t="array" ref="N2613">_xlfn.IFS(L2613=100%,"выполнено",L2613=0%,"не выполнено",L2613&gt;0%,"в работе",L2613&lt;100%,"в работе")</f>
        <v>не выполнено</v>
      </c>
      <c r="O2613" s="25"/>
      <c r="P2613" s="25"/>
      <c r="Q2613" s="25" t="s">
        <v>1696</v>
      </c>
      <c r="R2613" s="25" t="s">
        <v>204</v>
      </c>
      <c r="S2613" s="48" t="s">
        <v>1706</v>
      </c>
    </row>
    <row r="2614" spans="1:19" x14ac:dyDescent="0.25">
      <c r="A2614" s="47" t="s">
        <v>1721</v>
      </c>
      <c r="B2614" s="44">
        <v>5</v>
      </c>
      <c r="C2614" s="25" t="s">
        <v>2541</v>
      </c>
      <c r="D2614" s="25" t="s">
        <v>1</v>
      </c>
      <c r="E2614" s="26" t="s">
        <v>2</v>
      </c>
      <c r="F2614" s="26" t="s">
        <v>2</v>
      </c>
      <c r="G2614" s="25" t="s">
        <v>33</v>
      </c>
      <c r="H2614" s="26">
        <v>45937</v>
      </c>
      <c r="I2614" s="26">
        <v>45939</v>
      </c>
      <c r="J2614" s="25" t="s">
        <v>1919</v>
      </c>
      <c r="K2614" s="25"/>
      <c r="L2614" s="27">
        <v>0</v>
      </c>
      <c r="M2614" s="26" t="s">
        <v>2</v>
      </c>
      <c r="N2614" s="25" t="str" cm="1">
        <f t="array" ref="N2614">_xlfn.IFS(L2614=100%,"выполнено",L2614=0%,"не выполнено",L2614&gt;0%,"в работе",L2614&lt;100%,"в работе")</f>
        <v>не выполнено</v>
      </c>
      <c r="O2614" s="25"/>
      <c r="P2614" s="25"/>
      <c r="Q2614" s="25" t="s">
        <v>1007</v>
      </c>
      <c r="R2614" s="25" t="s">
        <v>204</v>
      </c>
      <c r="S2614" s="48" t="s">
        <v>1706</v>
      </c>
    </row>
    <row r="2615" spans="1:19" x14ac:dyDescent="0.25">
      <c r="A2615" s="47" t="s">
        <v>1721</v>
      </c>
      <c r="B2615" s="44">
        <v>5</v>
      </c>
      <c r="C2615" s="25" t="s">
        <v>2542</v>
      </c>
      <c r="D2615" s="25" t="s">
        <v>1</v>
      </c>
      <c r="E2615" s="26" t="s">
        <v>2</v>
      </c>
      <c r="F2615" s="26" t="s">
        <v>2</v>
      </c>
      <c r="G2615" s="25" t="s">
        <v>33</v>
      </c>
      <c r="H2615" s="26">
        <v>45937</v>
      </c>
      <c r="I2615" s="26">
        <v>45939</v>
      </c>
      <c r="J2615" s="25" t="s">
        <v>1919</v>
      </c>
      <c r="K2615" s="25"/>
      <c r="L2615" s="27">
        <v>0</v>
      </c>
      <c r="M2615" s="26" t="s">
        <v>2</v>
      </c>
      <c r="N2615" s="25" t="str" cm="1">
        <f t="array" ref="N2615">_xlfn.IFS(L2615=100%,"выполнено",L2615=0%,"не выполнено",L2615&gt;0%,"в работе",L2615&lt;100%,"в работе")</f>
        <v>не выполнено</v>
      </c>
      <c r="O2615" s="25"/>
      <c r="P2615" s="25"/>
      <c r="Q2615" s="25" t="s">
        <v>1696</v>
      </c>
      <c r="R2615" s="25" t="s">
        <v>204</v>
      </c>
      <c r="S2615" s="48" t="s">
        <v>1706</v>
      </c>
    </row>
    <row r="2616" spans="1:19" x14ac:dyDescent="0.25">
      <c r="A2616" s="47" t="s">
        <v>1721</v>
      </c>
      <c r="B2616" s="44">
        <v>5</v>
      </c>
      <c r="C2616" s="25" t="s">
        <v>2543</v>
      </c>
      <c r="D2616" s="25" t="s">
        <v>1</v>
      </c>
      <c r="E2616" s="26" t="s">
        <v>2</v>
      </c>
      <c r="F2616" s="26" t="s">
        <v>2</v>
      </c>
      <c r="G2616" s="25" t="s">
        <v>73</v>
      </c>
      <c r="H2616" s="26">
        <v>45937</v>
      </c>
      <c r="I2616" s="26">
        <v>45943</v>
      </c>
      <c r="J2616" s="25" t="s">
        <v>1911</v>
      </c>
      <c r="K2616" s="25"/>
      <c r="L2616" s="27">
        <v>0</v>
      </c>
      <c r="M2616" s="26" t="s">
        <v>2</v>
      </c>
      <c r="N2616" s="25" t="str" cm="1">
        <f t="array" ref="N2616">_xlfn.IFS(L2616=100%,"выполнено",L2616=0%,"не выполнено",L2616&gt;0%,"в работе",L2616&lt;100%,"в работе")</f>
        <v>не выполнено</v>
      </c>
      <c r="O2616" s="25"/>
      <c r="P2616" s="25"/>
      <c r="Q2616" s="25" t="s">
        <v>1696</v>
      </c>
      <c r="R2616" s="25" t="s">
        <v>204</v>
      </c>
      <c r="S2616" s="48" t="s">
        <v>1706</v>
      </c>
    </row>
    <row r="2617" spans="1:19" x14ac:dyDescent="0.25">
      <c r="A2617" s="47" t="s">
        <v>1721</v>
      </c>
      <c r="B2617" s="44">
        <v>5</v>
      </c>
      <c r="C2617" s="25" t="s">
        <v>2544</v>
      </c>
      <c r="D2617" s="25" t="s">
        <v>1</v>
      </c>
      <c r="E2617" s="26" t="s">
        <v>2</v>
      </c>
      <c r="F2617" s="26" t="s">
        <v>2</v>
      </c>
      <c r="G2617" s="25" t="s">
        <v>67</v>
      </c>
      <c r="H2617" s="26">
        <v>45951</v>
      </c>
      <c r="I2617" s="26">
        <v>45965</v>
      </c>
      <c r="J2617" s="25" t="s">
        <v>1911</v>
      </c>
      <c r="K2617" s="25"/>
      <c r="L2617" s="27">
        <v>0</v>
      </c>
      <c r="M2617" s="26" t="s">
        <v>2</v>
      </c>
      <c r="N2617" s="25" t="str" cm="1">
        <f t="array" ref="N2617">_xlfn.IFS(L2617=100%,"выполнено",L2617=0%,"не выполнено",L2617&gt;0%,"в работе",L2617&lt;100%,"в работе")</f>
        <v>не выполнено</v>
      </c>
      <c r="O2617" s="25"/>
      <c r="P2617" s="25"/>
      <c r="Q2617" s="25" t="s">
        <v>1696</v>
      </c>
      <c r="R2617" s="25" t="s">
        <v>204</v>
      </c>
      <c r="S2617" s="48" t="s">
        <v>1706</v>
      </c>
    </row>
    <row r="2618" spans="1:19" x14ac:dyDescent="0.25">
      <c r="A2618" s="47" t="s">
        <v>1721</v>
      </c>
      <c r="B2618" s="44">
        <v>5</v>
      </c>
      <c r="C2618" s="25" t="s">
        <v>2545</v>
      </c>
      <c r="D2618" s="25" t="s">
        <v>1</v>
      </c>
      <c r="E2618" s="26" t="s">
        <v>2</v>
      </c>
      <c r="F2618" s="26" t="s">
        <v>2</v>
      </c>
      <c r="G2618" s="25" t="s">
        <v>52</v>
      </c>
      <c r="H2618" s="26">
        <v>46020</v>
      </c>
      <c r="I2618" s="26">
        <v>46042</v>
      </c>
      <c r="J2618" s="25" t="s">
        <v>1913</v>
      </c>
      <c r="K2618" s="25"/>
      <c r="L2618" s="27">
        <v>0</v>
      </c>
      <c r="M2618" s="26" t="s">
        <v>2</v>
      </c>
      <c r="N2618" s="25" t="str" cm="1">
        <f t="array" ref="N2618">_xlfn.IFS(L2618=100%,"выполнено",L2618=0%,"не выполнено",L2618&gt;0%,"в работе",L2618&lt;100%,"в работе")</f>
        <v>не выполнено</v>
      </c>
      <c r="O2618" s="25"/>
      <c r="P2618" s="25"/>
      <c r="Q2618" s="25" t="s">
        <v>1025</v>
      </c>
      <c r="R2618" s="25" t="s">
        <v>436</v>
      </c>
      <c r="S2618" s="48" t="s">
        <v>1706</v>
      </c>
    </row>
    <row r="2619" spans="1:19" x14ac:dyDescent="0.25">
      <c r="A2619" s="47" t="s">
        <v>1721</v>
      </c>
      <c r="B2619" s="44">
        <v>4</v>
      </c>
      <c r="C2619" s="25" t="s">
        <v>2546</v>
      </c>
      <c r="D2619" s="25" t="s">
        <v>1</v>
      </c>
      <c r="E2619" s="26" t="s">
        <v>2</v>
      </c>
      <c r="F2619" s="26" t="s">
        <v>2</v>
      </c>
      <c r="G2619" s="25" t="s">
        <v>827</v>
      </c>
      <c r="H2619" s="26">
        <v>45917</v>
      </c>
      <c r="I2619" s="26">
        <v>46021</v>
      </c>
      <c r="J2619" s="25"/>
      <c r="K2619" s="25"/>
      <c r="L2619" s="27">
        <v>0</v>
      </c>
      <c r="M2619" s="26" t="s">
        <v>2</v>
      </c>
      <c r="N2619" s="25" t="str" cm="1">
        <f t="array" ref="N2619">_xlfn.IFS(L2619=100%,"выполнено",L2619=0%,"не выполнено",L2619&gt;0%,"в работе",L2619&lt;100%,"в работе")</f>
        <v>не выполнено</v>
      </c>
      <c r="O2619" s="25"/>
      <c r="P2619" s="25"/>
      <c r="Q2619" s="25" t="s">
        <v>1719</v>
      </c>
      <c r="R2619" s="25" t="s">
        <v>1719</v>
      </c>
      <c r="S2619" s="48" t="s">
        <v>1706</v>
      </c>
    </row>
    <row r="2620" spans="1:19" x14ac:dyDescent="0.25">
      <c r="A2620" s="47" t="s">
        <v>1721</v>
      </c>
      <c r="B2620" s="44">
        <v>5</v>
      </c>
      <c r="C2620" s="25" t="s">
        <v>2547</v>
      </c>
      <c r="D2620" s="25" t="s">
        <v>1</v>
      </c>
      <c r="E2620" s="26" t="s">
        <v>2</v>
      </c>
      <c r="F2620" s="26" t="s">
        <v>2</v>
      </c>
      <c r="G2620" s="25" t="s">
        <v>33</v>
      </c>
      <c r="H2620" s="26">
        <v>45917</v>
      </c>
      <c r="I2620" s="26">
        <v>45919</v>
      </c>
      <c r="J2620" s="25" t="s">
        <v>1916</v>
      </c>
      <c r="K2620" s="25"/>
      <c r="L2620" s="27">
        <v>0</v>
      </c>
      <c r="M2620" s="26" t="s">
        <v>2</v>
      </c>
      <c r="N2620" s="25" t="str" cm="1">
        <f t="array" ref="N2620">_xlfn.IFS(L2620=100%,"выполнено",L2620=0%,"не выполнено",L2620&gt;0%,"в работе",L2620&lt;100%,"в работе")</f>
        <v>не выполнено</v>
      </c>
      <c r="O2620" s="25"/>
      <c r="P2620" s="25"/>
      <c r="Q2620" s="25" t="s">
        <v>1698</v>
      </c>
      <c r="R2620" s="25" t="s">
        <v>1699</v>
      </c>
      <c r="S2620" s="48" t="s">
        <v>1706</v>
      </c>
    </row>
    <row r="2621" spans="1:19" x14ac:dyDescent="0.25">
      <c r="A2621" s="47" t="s">
        <v>1721</v>
      </c>
      <c r="B2621" s="44">
        <v>5</v>
      </c>
      <c r="C2621" s="25" t="s">
        <v>2548</v>
      </c>
      <c r="D2621" s="25" t="s">
        <v>1</v>
      </c>
      <c r="E2621" s="26" t="s">
        <v>2</v>
      </c>
      <c r="F2621" s="26" t="s">
        <v>2</v>
      </c>
      <c r="G2621" s="25" t="s">
        <v>33</v>
      </c>
      <c r="H2621" s="26">
        <v>46010</v>
      </c>
      <c r="I2621" s="26">
        <v>46014</v>
      </c>
      <c r="J2621" s="25" t="s">
        <v>1924</v>
      </c>
      <c r="K2621" s="25"/>
      <c r="L2621" s="27">
        <v>0</v>
      </c>
      <c r="M2621" s="26" t="s">
        <v>2</v>
      </c>
      <c r="N2621" s="25" t="str" cm="1">
        <f t="array" ref="N2621">_xlfn.IFS(L2621=100%,"выполнено",L2621=0%,"не выполнено",L2621&gt;0%,"в работе",L2621&lt;100%,"в работе")</f>
        <v>не выполнено</v>
      </c>
      <c r="O2621" s="25"/>
      <c r="P2621" s="25"/>
      <c r="Q2621" s="25" t="s">
        <v>1700</v>
      </c>
      <c r="R2621" s="25" t="s">
        <v>291</v>
      </c>
      <c r="S2621" s="48" t="s">
        <v>1706</v>
      </c>
    </row>
    <row r="2622" spans="1:19" x14ac:dyDescent="0.25">
      <c r="A2622" s="47" t="s">
        <v>1721</v>
      </c>
      <c r="B2622" s="44">
        <v>5</v>
      </c>
      <c r="C2622" s="25" t="s">
        <v>2549</v>
      </c>
      <c r="D2622" s="25" t="s">
        <v>1</v>
      </c>
      <c r="E2622" s="26" t="s">
        <v>2</v>
      </c>
      <c r="F2622" s="26" t="s">
        <v>2</v>
      </c>
      <c r="G2622" s="25" t="s">
        <v>35</v>
      </c>
      <c r="H2622" s="26">
        <v>46015</v>
      </c>
      <c r="I2622" s="26">
        <v>46016</v>
      </c>
      <c r="J2622" s="25" t="s">
        <v>1928</v>
      </c>
      <c r="K2622" s="25"/>
      <c r="L2622" s="27">
        <v>0</v>
      </c>
      <c r="M2622" s="26" t="s">
        <v>2</v>
      </c>
      <c r="N2622" s="25" t="str" cm="1">
        <f t="array" ref="N2622">_xlfn.IFS(L2622=100%,"выполнено",L2622=0%,"не выполнено",L2622&gt;0%,"в работе",L2622&lt;100%,"в работе")</f>
        <v>не выполнено</v>
      </c>
      <c r="O2622" s="25"/>
      <c r="P2622" s="25"/>
      <c r="Q2622" s="25" t="s">
        <v>1013</v>
      </c>
      <c r="R2622" s="25" t="s">
        <v>1702</v>
      </c>
      <c r="S2622" s="48" t="s">
        <v>1706</v>
      </c>
    </row>
    <row r="2623" spans="1:19" x14ac:dyDescent="0.25">
      <c r="A2623" s="47" t="s">
        <v>1721</v>
      </c>
      <c r="B2623" s="44">
        <v>5</v>
      </c>
      <c r="C2623" s="25" t="s">
        <v>2550</v>
      </c>
      <c r="D2623" s="25" t="s">
        <v>1</v>
      </c>
      <c r="E2623" s="26" t="s">
        <v>2</v>
      </c>
      <c r="F2623" s="26" t="s">
        <v>2</v>
      </c>
      <c r="G2623" s="25" t="s">
        <v>192</v>
      </c>
      <c r="H2623" s="26">
        <v>46016</v>
      </c>
      <c r="I2623" s="26">
        <v>46021</v>
      </c>
      <c r="J2623" s="25" t="s">
        <v>1913</v>
      </c>
      <c r="K2623" s="25"/>
      <c r="L2623" s="27">
        <v>0</v>
      </c>
      <c r="M2623" s="26" t="s">
        <v>2</v>
      </c>
      <c r="N2623" s="25" t="str" cm="1">
        <f t="array" ref="N2623">_xlfn.IFS(L2623=100%,"выполнено",L2623=0%,"не выполнено",L2623&gt;0%,"в работе",L2623&lt;100%,"в работе")</f>
        <v>не выполнено</v>
      </c>
      <c r="O2623" s="25"/>
      <c r="P2623" s="25"/>
      <c r="Q2623" s="25" t="s">
        <v>1025</v>
      </c>
      <c r="R2623" s="25" t="s">
        <v>436</v>
      </c>
      <c r="S2623" s="48" t="s">
        <v>1706</v>
      </c>
    </row>
    <row r="2624" spans="1:19" x14ac:dyDescent="0.25">
      <c r="A2624" s="47" t="s">
        <v>1721</v>
      </c>
      <c r="B2624" s="44">
        <v>4</v>
      </c>
      <c r="C2624" s="25" t="s">
        <v>2551</v>
      </c>
      <c r="D2624" s="25" t="s">
        <v>1</v>
      </c>
      <c r="E2624" s="26" t="s">
        <v>2</v>
      </c>
      <c r="F2624" s="26" t="s">
        <v>2</v>
      </c>
      <c r="G2624" s="25" t="s">
        <v>1937</v>
      </c>
      <c r="H2624" s="26">
        <v>45917</v>
      </c>
      <c r="I2624" s="26">
        <v>46030</v>
      </c>
      <c r="J2624" s="25"/>
      <c r="K2624" s="25"/>
      <c r="L2624" s="27">
        <v>0</v>
      </c>
      <c r="M2624" s="26" t="s">
        <v>2</v>
      </c>
      <c r="N2624" s="25" t="str" cm="1">
        <f t="array" ref="N2624">_xlfn.IFS(L2624=100%,"выполнено",L2624=0%,"не выполнено",L2624&gt;0%,"в работе",L2624&lt;100%,"в работе")</f>
        <v>не выполнено</v>
      </c>
      <c r="O2624" s="25"/>
      <c r="P2624" s="25"/>
      <c r="Q2624" s="25" t="s">
        <v>1719</v>
      </c>
      <c r="R2624" s="25" t="s">
        <v>1719</v>
      </c>
      <c r="S2624" s="48" t="s">
        <v>1706</v>
      </c>
    </row>
    <row r="2625" spans="1:19" x14ac:dyDescent="0.25">
      <c r="A2625" s="47" t="s">
        <v>1721</v>
      </c>
      <c r="B2625" s="44">
        <v>5</v>
      </c>
      <c r="C2625" s="25" t="s">
        <v>2552</v>
      </c>
      <c r="D2625" s="25" t="s">
        <v>1</v>
      </c>
      <c r="E2625" s="26" t="s">
        <v>2</v>
      </c>
      <c r="F2625" s="26" t="s">
        <v>2</v>
      </c>
      <c r="G2625" s="25" t="s">
        <v>33</v>
      </c>
      <c r="H2625" s="26">
        <v>45917</v>
      </c>
      <c r="I2625" s="26">
        <v>45919</v>
      </c>
      <c r="J2625" s="25" t="s">
        <v>1924</v>
      </c>
      <c r="K2625" s="25"/>
      <c r="L2625" s="27">
        <v>0</v>
      </c>
      <c r="M2625" s="26" t="s">
        <v>2</v>
      </c>
      <c r="N2625" s="25" t="str" cm="1">
        <f t="array" ref="N2625">_xlfn.IFS(L2625=100%,"выполнено",L2625=0%,"не выполнено",L2625&gt;0%,"в работе",L2625&lt;100%,"в работе")</f>
        <v>не выполнено</v>
      </c>
      <c r="O2625" s="25"/>
      <c r="P2625" s="25"/>
      <c r="Q2625" s="25" t="s">
        <v>1700</v>
      </c>
      <c r="R2625" s="25" t="s">
        <v>291</v>
      </c>
      <c r="S2625" s="48" t="s">
        <v>1706</v>
      </c>
    </row>
    <row r="2626" spans="1:19" x14ac:dyDescent="0.25">
      <c r="A2626" s="47" t="s">
        <v>1721</v>
      </c>
      <c r="B2626" s="44">
        <v>5</v>
      </c>
      <c r="C2626" s="25" t="s">
        <v>2553</v>
      </c>
      <c r="D2626" s="25" t="s">
        <v>1</v>
      </c>
      <c r="E2626" s="26" t="s">
        <v>2</v>
      </c>
      <c r="F2626" s="26" t="s">
        <v>2</v>
      </c>
      <c r="G2626" s="25" t="s">
        <v>73</v>
      </c>
      <c r="H2626" s="26">
        <v>46017</v>
      </c>
      <c r="I2626" s="26">
        <v>46027</v>
      </c>
      <c r="J2626" s="25" t="s">
        <v>1924</v>
      </c>
      <c r="K2626" s="25"/>
      <c r="L2626" s="27">
        <v>0</v>
      </c>
      <c r="M2626" s="26" t="s">
        <v>2</v>
      </c>
      <c r="N2626" s="25" t="str" cm="1">
        <f t="array" ref="N2626">_xlfn.IFS(L2626=100%,"выполнено",L2626=0%,"не выполнено",L2626&gt;0%,"в работе",L2626&lt;100%,"в работе")</f>
        <v>не выполнено</v>
      </c>
      <c r="O2626" s="25"/>
      <c r="P2626" s="25"/>
      <c r="Q2626" s="25" t="s">
        <v>1700</v>
      </c>
      <c r="R2626" s="25" t="s">
        <v>291</v>
      </c>
      <c r="S2626" s="48" t="s">
        <v>1706</v>
      </c>
    </row>
    <row r="2627" spans="1:19" x14ac:dyDescent="0.25">
      <c r="A2627" s="47" t="s">
        <v>1721</v>
      </c>
      <c r="B2627" s="44">
        <v>5</v>
      </c>
      <c r="C2627" s="25" t="s">
        <v>2554</v>
      </c>
      <c r="D2627" s="25" t="s">
        <v>1</v>
      </c>
      <c r="E2627" s="26" t="s">
        <v>2</v>
      </c>
      <c r="F2627" s="26" t="s">
        <v>2</v>
      </c>
      <c r="G2627" s="25" t="s">
        <v>77</v>
      </c>
      <c r="H2627" s="26">
        <v>46010</v>
      </c>
      <c r="I2627" s="26">
        <v>46020</v>
      </c>
      <c r="J2627" s="25" t="s">
        <v>1924</v>
      </c>
      <c r="K2627" s="25"/>
      <c r="L2627" s="27">
        <v>0</v>
      </c>
      <c r="M2627" s="26" t="s">
        <v>2</v>
      </c>
      <c r="N2627" s="25" t="str" cm="1">
        <f t="array" ref="N2627">_xlfn.IFS(L2627=100%,"выполнено",L2627=0%,"не выполнено",L2627&gt;0%,"в работе",L2627&lt;100%,"в работе")</f>
        <v>не выполнено</v>
      </c>
      <c r="O2627" s="25"/>
      <c r="P2627" s="25"/>
      <c r="Q2627" s="25" t="s">
        <v>1700</v>
      </c>
      <c r="R2627" s="25" t="s">
        <v>291</v>
      </c>
      <c r="S2627" s="48" t="s">
        <v>1706</v>
      </c>
    </row>
    <row r="2628" spans="1:19" x14ac:dyDescent="0.25">
      <c r="A2628" s="47" t="s">
        <v>1721</v>
      </c>
      <c r="B2628" s="44">
        <v>5</v>
      </c>
      <c r="C2628" s="25" t="s">
        <v>2555</v>
      </c>
      <c r="D2628" s="25" t="s">
        <v>1</v>
      </c>
      <c r="E2628" s="26" t="s">
        <v>2</v>
      </c>
      <c r="F2628" s="26" t="s">
        <v>2</v>
      </c>
      <c r="G2628" s="25" t="s">
        <v>73</v>
      </c>
      <c r="H2628" s="26">
        <v>46021</v>
      </c>
      <c r="I2628" s="26">
        <v>46030</v>
      </c>
      <c r="J2628" s="25" t="s">
        <v>1913</v>
      </c>
      <c r="K2628" s="25"/>
      <c r="L2628" s="27">
        <v>0</v>
      </c>
      <c r="M2628" s="26" t="s">
        <v>2</v>
      </c>
      <c r="N2628" s="25" t="str" cm="1">
        <f t="array" ref="N2628">_xlfn.IFS(L2628=100%,"выполнено",L2628=0%,"не выполнено",L2628&gt;0%,"в работе",L2628&lt;100%,"в работе")</f>
        <v>не выполнено</v>
      </c>
      <c r="O2628" s="25"/>
      <c r="P2628" s="25"/>
      <c r="Q2628" s="25" t="s">
        <v>1025</v>
      </c>
      <c r="R2628" s="25" t="s">
        <v>436</v>
      </c>
      <c r="S2628" s="48" t="s">
        <v>1706</v>
      </c>
    </row>
    <row r="2629" spans="1:19" x14ac:dyDescent="0.25">
      <c r="A2629" s="47" t="s">
        <v>1721</v>
      </c>
      <c r="B2629" s="44">
        <v>4</v>
      </c>
      <c r="C2629" s="25" t="s">
        <v>2556</v>
      </c>
      <c r="D2629" s="25" t="s">
        <v>1</v>
      </c>
      <c r="E2629" s="26" t="s">
        <v>2</v>
      </c>
      <c r="F2629" s="26" t="s">
        <v>2</v>
      </c>
      <c r="G2629" s="25" t="s">
        <v>823</v>
      </c>
      <c r="H2629" s="26">
        <v>46140</v>
      </c>
      <c r="I2629" s="26">
        <v>46143</v>
      </c>
      <c r="J2629" s="25"/>
      <c r="K2629" s="25"/>
      <c r="L2629" s="27">
        <v>0</v>
      </c>
      <c r="M2629" s="26" t="s">
        <v>2</v>
      </c>
      <c r="N2629" s="25" t="str" cm="1">
        <f t="array" ref="N2629">_xlfn.IFS(L2629=100%,"выполнено",L2629=0%,"не выполнено",L2629&gt;0%,"в работе",L2629&lt;100%,"в работе")</f>
        <v>не выполнено</v>
      </c>
      <c r="O2629" s="25"/>
      <c r="P2629" s="25"/>
      <c r="Q2629" s="25" t="s">
        <v>1719</v>
      </c>
      <c r="R2629" s="25" t="s">
        <v>1719</v>
      </c>
      <c r="S2629" s="48" t="s">
        <v>1706</v>
      </c>
    </row>
    <row r="2630" spans="1:19" x14ac:dyDescent="0.25">
      <c r="A2630" s="47" t="s">
        <v>1721</v>
      </c>
      <c r="B2630" s="44">
        <v>5</v>
      </c>
      <c r="C2630" s="25" t="s">
        <v>2557</v>
      </c>
      <c r="D2630" s="25" t="s">
        <v>1</v>
      </c>
      <c r="E2630" s="26" t="s">
        <v>2</v>
      </c>
      <c r="F2630" s="26" t="s">
        <v>2</v>
      </c>
      <c r="G2630" s="25" t="s">
        <v>33</v>
      </c>
      <c r="H2630" s="26">
        <v>46140</v>
      </c>
      <c r="I2630" s="26">
        <v>46143</v>
      </c>
      <c r="J2630" s="25" t="s">
        <v>1915</v>
      </c>
      <c r="K2630" s="25"/>
      <c r="L2630" s="27">
        <v>0</v>
      </c>
      <c r="M2630" s="26" t="s">
        <v>2</v>
      </c>
      <c r="N2630" s="25" t="str" cm="1">
        <f t="array" ref="N2630">_xlfn.IFS(L2630=100%,"выполнено",L2630=0%,"не выполнено",L2630&gt;0%,"в работе",L2630&lt;100%,"в работе")</f>
        <v>не выполнено</v>
      </c>
      <c r="O2630" s="25"/>
      <c r="P2630" s="25"/>
      <c r="Q2630" s="25" t="s">
        <v>991</v>
      </c>
      <c r="R2630" s="25" t="s">
        <v>1697</v>
      </c>
      <c r="S2630" s="48" t="s">
        <v>1706</v>
      </c>
    </row>
    <row r="2631" spans="1:19" x14ac:dyDescent="0.25">
      <c r="A2631" s="47" t="s">
        <v>1721</v>
      </c>
      <c r="B2631" s="44">
        <v>4</v>
      </c>
      <c r="C2631" s="25" t="s">
        <v>2558</v>
      </c>
      <c r="D2631" s="25" t="s">
        <v>1</v>
      </c>
      <c r="E2631" s="26" t="s">
        <v>2</v>
      </c>
      <c r="F2631" s="26" t="s">
        <v>2</v>
      </c>
      <c r="G2631" s="25" t="s">
        <v>1938</v>
      </c>
      <c r="H2631" s="26">
        <v>46141</v>
      </c>
      <c r="I2631" s="26">
        <v>46143</v>
      </c>
      <c r="J2631" s="25"/>
      <c r="K2631" s="25"/>
      <c r="L2631" s="27">
        <v>0</v>
      </c>
      <c r="M2631" s="26" t="s">
        <v>2</v>
      </c>
      <c r="N2631" s="25" t="str" cm="1">
        <f t="array" ref="N2631">_xlfn.IFS(L2631=100%,"выполнено",L2631=0%,"не выполнено",L2631&gt;0%,"в работе",L2631&lt;100%,"в работе")</f>
        <v>не выполнено</v>
      </c>
      <c r="O2631" s="25"/>
      <c r="P2631" s="25"/>
      <c r="Q2631" s="25" t="s">
        <v>1719</v>
      </c>
      <c r="R2631" s="25" t="s">
        <v>1719</v>
      </c>
      <c r="S2631" s="48" t="s">
        <v>1706</v>
      </c>
    </row>
    <row r="2632" spans="1:19" x14ac:dyDescent="0.25">
      <c r="A2632" s="47" t="s">
        <v>1721</v>
      </c>
      <c r="B2632" s="44">
        <v>5</v>
      </c>
      <c r="C2632" s="25" t="s">
        <v>2559</v>
      </c>
      <c r="D2632" s="25" t="s">
        <v>1</v>
      </c>
      <c r="E2632" s="26" t="s">
        <v>2</v>
      </c>
      <c r="F2632" s="26" t="s">
        <v>2</v>
      </c>
      <c r="G2632" s="25" t="s">
        <v>35</v>
      </c>
      <c r="H2632" s="26">
        <v>46141</v>
      </c>
      <c r="I2632" s="26">
        <v>46143</v>
      </c>
      <c r="J2632" s="25" t="s">
        <v>1915</v>
      </c>
      <c r="K2632" s="25"/>
      <c r="L2632" s="27">
        <v>0</v>
      </c>
      <c r="M2632" s="26" t="s">
        <v>2</v>
      </c>
      <c r="N2632" s="25" t="str" cm="1">
        <f t="array" ref="N2632">_xlfn.IFS(L2632=100%,"выполнено",L2632=0%,"не выполнено",L2632&gt;0%,"в работе",L2632&lt;100%,"в работе")</f>
        <v>не выполнено</v>
      </c>
      <c r="O2632" s="25"/>
      <c r="P2632" s="25"/>
      <c r="Q2632" s="25" t="s">
        <v>991</v>
      </c>
      <c r="R2632" s="25" t="s">
        <v>1697</v>
      </c>
      <c r="S2632" s="48" t="s">
        <v>1706</v>
      </c>
    </row>
    <row r="2633" spans="1:19" x14ac:dyDescent="0.25">
      <c r="A2633" s="47" t="s">
        <v>1721</v>
      </c>
      <c r="B2633" s="44">
        <v>4</v>
      </c>
      <c r="C2633" s="25" t="s">
        <v>2560</v>
      </c>
      <c r="D2633" s="25" t="s">
        <v>1</v>
      </c>
      <c r="E2633" s="26" t="s">
        <v>2</v>
      </c>
      <c r="F2633" s="26" t="s">
        <v>2</v>
      </c>
      <c r="G2633" s="25" t="s">
        <v>1938</v>
      </c>
      <c r="H2633" s="26">
        <v>46141</v>
      </c>
      <c r="I2633" s="26">
        <v>46143</v>
      </c>
      <c r="J2633" s="25"/>
      <c r="K2633" s="25"/>
      <c r="L2633" s="27">
        <v>0</v>
      </c>
      <c r="M2633" s="26" t="s">
        <v>2</v>
      </c>
      <c r="N2633" s="25" t="str" cm="1">
        <f t="array" ref="N2633">_xlfn.IFS(L2633=100%,"выполнено",L2633=0%,"не выполнено",L2633&gt;0%,"в работе",L2633&lt;100%,"в работе")</f>
        <v>не выполнено</v>
      </c>
      <c r="O2633" s="25"/>
      <c r="P2633" s="25"/>
      <c r="Q2633" s="25" t="s">
        <v>1719</v>
      </c>
      <c r="R2633" s="25" t="s">
        <v>1719</v>
      </c>
      <c r="S2633" s="48" t="s">
        <v>1706</v>
      </c>
    </row>
    <row r="2634" spans="1:19" x14ac:dyDescent="0.25">
      <c r="A2634" s="47" t="s">
        <v>1721</v>
      </c>
      <c r="B2634" s="44">
        <v>5</v>
      </c>
      <c r="C2634" s="25" t="s">
        <v>2561</v>
      </c>
      <c r="D2634" s="25" t="s">
        <v>1</v>
      </c>
      <c r="E2634" s="26" t="s">
        <v>2</v>
      </c>
      <c r="F2634" s="26" t="s">
        <v>2</v>
      </c>
      <c r="G2634" s="25" t="s">
        <v>35</v>
      </c>
      <c r="H2634" s="26">
        <v>46141</v>
      </c>
      <c r="I2634" s="26">
        <v>46143</v>
      </c>
      <c r="J2634" s="25" t="s">
        <v>1915</v>
      </c>
      <c r="K2634" s="25"/>
      <c r="L2634" s="27">
        <v>0</v>
      </c>
      <c r="M2634" s="26" t="s">
        <v>2</v>
      </c>
      <c r="N2634" s="25" t="str" cm="1">
        <f t="array" ref="N2634">_xlfn.IFS(L2634=100%,"выполнено",L2634=0%,"не выполнено",L2634&gt;0%,"в работе",L2634&lt;100%,"в работе")</f>
        <v>не выполнено</v>
      </c>
      <c r="O2634" s="25"/>
      <c r="P2634" s="25"/>
      <c r="Q2634" s="25" t="s">
        <v>991</v>
      </c>
      <c r="R2634" s="25" t="s">
        <v>1697</v>
      </c>
      <c r="S2634" s="48" t="s">
        <v>1706</v>
      </c>
    </row>
    <row r="2635" spans="1:19" x14ac:dyDescent="0.25">
      <c r="A2635" s="47" t="s">
        <v>1721</v>
      </c>
      <c r="B2635" s="44">
        <v>4</v>
      </c>
      <c r="C2635" s="25" t="s">
        <v>2562</v>
      </c>
      <c r="D2635" s="25" t="s">
        <v>1</v>
      </c>
      <c r="E2635" s="26" t="s">
        <v>2</v>
      </c>
      <c r="F2635" s="26" t="s">
        <v>2</v>
      </c>
      <c r="G2635" s="25" t="s">
        <v>1938</v>
      </c>
      <c r="H2635" s="26">
        <v>46141</v>
      </c>
      <c r="I2635" s="26">
        <v>46143</v>
      </c>
      <c r="J2635" s="25"/>
      <c r="K2635" s="25"/>
      <c r="L2635" s="27">
        <v>0</v>
      </c>
      <c r="M2635" s="26" t="s">
        <v>2</v>
      </c>
      <c r="N2635" s="25" t="str" cm="1">
        <f t="array" ref="N2635">_xlfn.IFS(L2635=100%,"выполнено",L2635=0%,"не выполнено",L2635&gt;0%,"в работе",L2635&lt;100%,"в работе")</f>
        <v>не выполнено</v>
      </c>
      <c r="O2635" s="25"/>
      <c r="P2635" s="25"/>
      <c r="Q2635" s="25" t="s">
        <v>1719</v>
      </c>
      <c r="R2635" s="25" t="s">
        <v>1719</v>
      </c>
      <c r="S2635" s="48" t="s">
        <v>1706</v>
      </c>
    </row>
    <row r="2636" spans="1:19" x14ac:dyDescent="0.25">
      <c r="A2636" s="47" t="s">
        <v>1721</v>
      </c>
      <c r="B2636" s="44">
        <v>5</v>
      </c>
      <c r="C2636" s="25" t="s">
        <v>2563</v>
      </c>
      <c r="D2636" s="25" t="s">
        <v>1</v>
      </c>
      <c r="E2636" s="26" t="s">
        <v>2</v>
      </c>
      <c r="F2636" s="26" t="s">
        <v>2</v>
      </c>
      <c r="G2636" s="25" t="s">
        <v>35</v>
      </c>
      <c r="H2636" s="26">
        <v>46141</v>
      </c>
      <c r="I2636" s="26">
        <v>46143</v>
      </c>
      <c r="J2636" s="25" t="s">
        <v>1915</v>
      </c>
      <c r="K2636" s="25"/>
      <c r="L2636" s="27">
        <v>0</v>
      </c>
      <c r="M2636" s="26" t="s">
        <v>2</v>
      </c>
      <c r="N2636" s="25" t="str" cm="1">
        <f t="array" ref="N2636">_xlfn.IFS(L2636=100%,"выполнено",L2636=0%,"не выполнено",L2636&gt;0%,"в работе",L2636&lt;100%,"в работе")</f>
        <v>не выполнено</v>
      </c>
      <c r="O2636" s="25"/>
      <c r="P2636" s="25"/>
      <c r="Q2636" s="25" t="s">
        <v>991</v>
      </c>
      <c r="R2636" s="25" t="s">
        <v>1697</v>
      </c>
      <c r="S2636" s="48" t="s">
        <v>1706</v>
      </c>
    </row>
    <row r="2637" spans="1:19" x14ac:dyDescent="0.25">
      <c r="A2637" s="47" t="s">
        <v>1721</v>
      </c>
      <c r="B2637" s="44">
        <v>4</v>
      </c>
      <c r="C2637" s="25" t="s">
        <v>2564</v>
      </c>
      <c r="D2637" s="25" t="s">
        <v>1</v>
      </c>
      <c r="E2637" s="26" t="s">
        <v>2</v>
      </c>
      <c r="F2637" s="26" t="s">
        <v>2</v>
      </c>
      <c r="G2637" s="25" t="s">
        <v>1939</v>
      </c>
      <c r="H2637" s="26">
        <v>45931</v>
      </c>
      <c r="I2637" s="26">
        <v>45975</v>
      </c>
      <c r="J2637" s="25"/>
      <c r="K2637" s="25"/>
      <c r="L2637" s="27">
        <v>0</v>
      </c>
      <c r="M2637" s="26" t="s">
        <v>2</v>
      </c>
      <c r="N2637" s="25" t="str" cm="1">
        <f t="array" ref="N2637">_xlfn.IFS(L2637=100%,"выполнено",L2637=0%,"не выполнено",L2637&gt;0%,"в работе",L2637&lt;100%,"в работе")</f>
        <v>не выполнено</v>
      </c>
      <c r="O2637" s="25"/>
      <c r="P2637" s="25"/>
      <c r="Q2637" s="25" t="s">
        <v>1719</v>
      </c>
      <c r="R2637" s="25" t="s">
        <v>1719</v>
      </c>
      <c r="S2637" s="48" t="s">
        <v>1706</v>
      </c>
    </row>
    <row r="2638" spans="1:19" x14ac:dyDescent="0.25">
      <c r="A2638" s="47" t="s">
        <v>1721</v>
      </c>
      <c r="B2638" s="44">
        <v>5</v>
      </c>
      <c r="C2638" s="25" t="s">
        <v>2565</v>
      </c>
      <c r="D2638" s="25" t="s">
        <v>1</v>
      </c>
      <c r="E2638" s="26" t="s">
        <v>2</v>
      </c>
      <c r="F2638" s="26" t="s">
        <v>2</v>
      </c>
      <c r="G2638" s="25" t="s">
        <v>67</v>
      </c>
      <c r="H2638" s="26">
        <v>45931</v>
      </c>
      <c r="I2638" s="26">
        <v>45944</v>
      </c>
      <c r="J2638" s="25" t="s">
        <v>1920</v>
      </c>
      <c r="K2638" s="25"/>
      <c r="L2638" s="27">
        <v>0</v>
      </c>
      <c r="M2638" s="26" t="s">
        <v>2</v>
      </c>
      <c r="N2638" s="25" t="str" cm="1">
        <f t="array" ref="N2638">_xlfn.IFS(L2638=100%,"выполнено",L2638=0%,"не выполнено",L2638&gt;0%,"в работе",L2638&lt;100%,"в работе")</f>
        <v>не выполнено</v>
      </c>
      <c r="O2638" s="25"/>
      <c r="P2638" s="25"/>
      <c r="Q2638" s="25" t="s">
        <v>1698</v>
      </c>
      <c r="R2638" s="25" t="s">
        <v>1699</v>
      </c>
      <c r="S2638" s="48" t="s">
        <v>1706</v>
      </c>
    </row>
    <row r="2639" spans="1:19" x14ac:dyDescent="0.25">
      <c r="A2639" s="47" t="s">
        <v>1721</v>
      </c>
      <c r="B2639" s="44">
        <v>5</v>
      </c>
      <c r="C2639" s="25" t="s">
        <v>2566</v>
      </c>
      <c r="D2639" s="25" t="s">
        <v>1</v>
      </c>
      <c r="E2639" s="26" t="s">
        <v>2</v>
      </c>
      <c r="F2639" s="26" t="s">
        <v>2</v>
      </c>
      <c r="G2639" s="25" t="s">
        <v>214</v>
      </c>
      <c r="H2639" s="26">
        <v>45940</v>
      </c>
      <c r="I2639" s="26">
        <v>45958</v>
      </c>
      <c r="J2639" s="25" t="s">
        <v>1925</v>
      </c>
      <c r="K2639" s="25"/>
      <c r="L2639" s="27">
        <v>0</v>
      </c>
      <c r="M2639" s="26" t="s">
        <v>2</v>
      </c>
      <c r="N2639" s="25" t="str" cm="1">
        <f t="array" ref="N2639">_xlfn.IFS(L2639=100%,"выполнено",L2639=0%,"не выполнено",L2639&gt;0%,"в работе",L2639&lt;100%,"в работе")</f>
        <v>не выполнено</v>
      </c>
      <c r="O2639" s="25"/>
      <c r="P2639" s="25"/>
      <c r="Q2639" s="25" t="s">
        <v>1696</v>
      </c>
      <c r="R2639" s="25" t="s">
        <v>204</v>
      </c>
      <c r="S2639" s="48" t="s">
        <v>1706</v>
      </c>
    </row>
    <row r="2640" spans="1:19" x14ac:dyDescent="0.25">
      <c r="A2640" s="47" t="s">
        <v>1721</v>
      </c>
      <c r="B2640" s="44">
        <v>5</v>
      </c>
      <c r="C2640" s="25" t="s">
        <v>2567</v>
      </c>
      <c r="D2640" s="25" t="s">
        <v>1</v>
      </c>
      <c r="E2640" s="26" t="s">
        <v>2</v>
      </c>
      <c r="F2640" s="26" t="s">
        <v>2</v>
      </c>
      <c r="G2640" s="25" t="s">
        <v>214</v>
      </c>
      <c r="H2640" s="26">
        <v>45954</v>
      </c>
      <c r="I2640" s="26">
        <v>45972</v>
      </c>
      <c r="J2640" s="25" t="s">
        <v>1911</v>
      </c>
      <c r="K2640" s="25"/>
      <c r="L2640" s="27">
        <v>0</v>
      </c>
      <c r="M2640" s="26" t="s">
        <v>2</v>
      </c>
      <c r="N2640" s="25" t="str" cm="1">
        <f t="array" ref="N2640">_xlfn.IFS(L2640=100%,"выполнено",L2640=0%,"не выполнено",L2640&gt;0%,"в работе",L2640&lt;100%,"в работе")</f>
        <v>не выполнено</v>
      </c>
      <c r="O2640" s="25"/>
      <c r="P2640" s="25"/>
      <c r="Q2640" s="25" t="s">
        <v>1696</v>
      </c>
      <c r="R2640" s="25" t="s">
        <v>204</v>
      </c>
      <c r="S2640" s="48" t="s">
        <v>1706</v>
      </c>
    </row>
    <row r="2641" spans="1:19" x14ac:dyDescent="0.25">
      <c r="A2641" s="47" t="s">
        <v>1721</v>
      </c>
      <c r="B2641" s="44">
        <v>5</v>
      </c>
      <c r="C2641" s="25" t="s">
        <v>2568</v>
      </c>
      <c r="D2641" s="25" t="s">
        <v>1</v>
      </c>
      <c r="E2641" s="26" t="s">
        <v>2</v>
      </c>
      <c r="F2641" s="26" t="s">
        <v>2</v>
      </c>
      <c r="G2641" s="25" t="s">
        <v>192</v>
      </c>
      <c r="H2641" s="26">
        <v>45972</v>
      </c>
      <c r="I2641" s="26">
        <v>45975</v>
      </c>
      <c r="J2641" s="25" t="s">
        <v>1913</v>
      </c>
      <c r="K2641" s="25"/>
      <c r="L2641" s="27">
        <v>0</v>
      </c>
      <c r="M2641" s="26" t="s">
        <v>2</v>
      </c>
      <c r="N2641" s="25" t="str" cm="1">
        <f t="array" ref="N2641">_xlfn.IFS(L2641=100%,"выполнено",L2641=0%,"не выполнено",L2641&gt;0%,"в работе",L2641&lt;100%,"в работе")</f>
        <v>не выполнено</v>
      </c>
      <c r="O2641" s="25"/>
      <c r="P2641" s="25"/>
      <c r="Q2641" s="25" t="s">
        <v>1025</v>
      </c>
      <c r="R2641" s="25" t="s">
        <v>436</v>
      </c>
      <c r="S2641" s="48" t="s">
        <v>1706</v>
      </c>
    </row>
    <row r="2642" spans="1:19" x14ac:dyDescent="0.25">
      <c r="A2642" s="47" t="s">
        <v>1721</v>
      </c>
      <c r="B2642" s="44">
        <v>4</v>
      </c>
      <c r="C2642" s="25" t="s">
        <v>2569</v>
      </c>
      <c r="D2642" s="25" t="s">
        <v>1</v>
      </c>
      <c r="E2642" s="26" t="s">
        <v>2</v>
      </c>
      <c r="F2642" s="26" t="s">
        <v>2</v>
      </c>
      <c r="G2642" s="25" t="s">
        <v>1934</v>
      </c>
      <c r="H2642" s="26">
        <v>45917</v>
      </c>
      <c r="I2642" s="26">
        <v>46037</v>
      </c>
      <c r="J2642" s="25"/>
      <c r="K2642" s="25"/>
      <c r="L2642" s="27">
        <v>0</v>
      </c>
      <c r="M2642" s="26" t="s">
        <v>2</v>
      </c>
      <c r="N2642" s="25" t="str" cm="1">
        <f t="array" ref="N2642">_xlfn.IFS(L2642=100%,"выполнено",L2642=0%,"не выполнено",L2642&gt;0%,"в работе",L2642&lt;100%,"в работе")</f>
        <v>не выполнено</v>
      </c>
      <c r="O2642" s="25"/>
      <c r="P2642" s="25"/>
      <c r="Q2642" s="25" t="s">
        <v>1719</v>
      </c>
      <c r="R2642" s="25" t="s">
        <v>1719</v>
      </c>
      <c r="S2642" s="48" t="s">
        <v>1706</v>
      </c>
    </row>
    <row r="2643" spans="1:19" x14ac:dyDescent="0.25">
      <c r="A2643" s="47" t="s">
        <v>1721</v>
      </c>
      <c r="B2643" s="44">
        <v>5</v>
      </c>
      <c r="C2643" s="25" t="s">
        <v>2570</v>
      </c>
      <c r="D2643" s="25" t="s">
        <v>1</v>
      </c>
      <c r="E2643" s="26" t="s">
        <v>2</v>
      </c>
      <c r="F2643" s="26" t="s">
        <v>2</v>
      </c>
      <c r="G2643" s="25" t="s">
        <v>33</v>
      </c>
      <c r="H2643" s="26">
        <v>45917</v>
      </c>
      <c r="I2643" s="26">
        <v>45919</v>
      </c>
      <c r="J2643" s="25" t="s">
        <v>1924</v>
      </c>
      <c r="K2643" s="25"/>
      <c r="L2643" s="27">
        <v>0</v>
      </c>
      <c r="M2643" s="26" t="s">
        <v>2</v>
      </c>
      <c r="N2643" s="25" t="str" cm="1">
        <f t="array" ref="N2643">_xlfn.IFS(L2643=100%,"выполнено",L2643=0%,"не выполнено",L2643&gt;0%,"в работе",L2643&lt;100%,"в работе")</f>
        <v>не выполнено</v>
      </c>
      <c r="O2643" s="25"/>
      <c r="P2643" s="25"/>
      <c r="Q2643" s="25" t="s">
        <v>1698</v>
      </c>
      <c r="R2643" s="25" t="s">
        <v>1699</v>
      </c>
      <c r="S2643" s="48" t="s">
        <v>1706</v>
      </c>
    </row>
    <row r="2644" spans="1:19" x14ac:dyDescent="0.25">
      <c r="A2644" s="47" t="s">
        <v>1721</v>
      </c>
      <c r="B2644" s="44">
        <v>5</v>
      </c>
      <c r="C2644" s="25" t="s">
        <v>2571</v>
      </c>
      <c r="D2644" s="25" t="s">
        <v>1</v>
      </c>
      <c r="E2644" s="26" t="s">
        <v>2</v>
      </c>
      <c r="F2644" s="26" t="s">
        <v>2</v>
      </c>
      <c r="G2644" s="25" t="s">
        <v>73</v>
      </c>
      <c r="H2644" s="26">
        <v>46010</v>
      </c>
      <c r="I2644" s="26">
        <v>46016</v>
      </c>
      <c r="J2644" s="25" t="s">
        <v>1924</v>
      </c>
      <c r="K2644" s="25"/>
      <c r="L2644" s="27">
        <v>0</v>
      </c>
      <c r="M2644" s="26" t="s">
        <v>2</v>
      </c>
      <c r="N2644" s="25" t="str" cm="1">
        <f t="array" ref="N2644">_xlfn.IFS(L2644=100%,"выполнено",L2644=0%,"не выполнено",L2644&gt;0%,"в работе",L2644&lt;100%,"в работе")</f>
        <v>не выполнено</v>
      </c>
      <c r="O2644" s="25"/>
      <c r="P2644" s="25"/>
      <c r="Q2644" s="25" t="s">
        <v>1700</v>
      </c>
      <c r="R2644" s="25" t="s">
        <v>291</v>
      </c>
      <c r="S2644" s="48" t="s">
        <v>1706</v>
      </c>
    </row>
    <row r="2645" spans="1:19" x14ac:dyDescent="0.25">
      <c r="A2645" s="47" t="s">
        <v>1721</v>
      </c>
      <c r="B2645" s="44">
        <v>5</v>
      </c>
      <c r="C2645" s="25" t="s">
        <v>2572</v>
      </c>
      <c r="D2645" s="25" t="s">
        <v>1</v>
      </c>
      <c r="E2645" s="26" t="s">
        <v>2</v>
      </c>
      <c r="F2645" s="26" t="s">
        <v>2</v>
      </c>
      <c r="G2645" s="25" t="s">
        <v>33</v>
      </c>
      <c r="H2645" s="26">
        <v>46020</v>
      </c>
      <c r="I2645" s="26">
        <v>46022</v>
      </c>
      <c r="J2645" s="25" t="s">
        <v>1919</v>
      </c>
      <c r="K2645" s="25"/>
      <c r="L2645" s="27">
        <v>0</v>
      </c>
      <c r="M2645" s="26" t="s">
        <v>2</v>
      </c>
      <c r="N2645" s="25" t="str" cm="1">
        <f t="array" ref="N2645">_xlfn.IFS(L2645=100%,"выполнено",L2645=0%,"не выполнено",L2645&gt;0%,"в работе",L2645&lt;100%,"в работе")</f>
        <v>не выполнено</v>
      </c>
      <c r="O2645" s="25"/>
      <c r="P2645" s="25"/>
      <c r="Q2645" s="25" t="s">
        <v>1696</v>
      </c>
      <c r="R2645" s="25" t="s">
        <v>204</v>
      </c>
      <c r="S2645" s="48" t="s">
        <v>1706</v>
      </c>
    </row>
    <row r="2646" spans="1:19" x14ac:dyDescent="0.25">
      <c r="A2646" s="47" t="s">
        <v>1721</v>
      </c>
      <c r="B2646" s="44">
        <v>5</v>
      </c>
      <c r="C2646" s="25" t="s">
        <v>2573</v>
      </c>
      <c r="D2646" s="25" t="s">
        <v>1</v>
      </c>
      <c r="E2646" s="26" t="s">
        <v>2</v>
      </c>
      <c r="F2646" s="26" t="s">
        <v>2</v>
      </c>
      <c r="G2646" s="25" t="s">
        <v>33</v>
      </c>
      <c r="H2646" s="26">
        <v>46015</v>
      </c>
      <c r="I2646" s="26">
        <v>46017</v>
      </c>
      <c r="J2646" s="25" t="s">
        <v>1919</v>
      </c>
      <c r="K2646" s="25"/>
      <c r="L2646" s="27">
        <v>0</v>
      </c>
      <c r="M2646" s="26" t="s">
        <v>2</v>
      </c>
      <c r="N2646" s="25" t="str" cm="1">
        <f t="array" ref="N2646">_xlfn.IFS(L2646=100%,"выполнено",L2646=0%,"не выполнено",L2646&gt;0%,"в работе",L2646&lt;100%,"в работе")</f>
        <v>не выполнено</v>
      </c>
      <c r="O2646" s="25"/>
      <c r="P2646" s="25"/>
      <c r="Q2646" s="25" t="s">
        <v>1007</v>
      </c>
      <c r="R2646" s="25" t="s">
        <v>204</v>
      </c>
      <c r="S2646" s="48" t="s">
        <v>1706</v>
      </c>
    </row>
    <row r="2647" spans="1:19" x14ac:dyDescent="0.25">
      <c r="A2647" s="47" t="s">
        <v>1721</v>
      </c>
      <c r="B2647" s="44">
        <v>5</v>
      </c>
      <c r="C2647" s="25" t="s">
        <v>2574</v>
      </c>
      <c r="D2647" s="25" t="s">
        <v>1</v>
      </c>
      <c r="E2647" s="26" t="s">
        <v>2</v>
      </c>
      <c r="F2647" s="26" t="s">
        <v>2</v>
      </c>
      <c r="G2647" s="25" t="s">
        <v>33</v>
      </c>
      <c r="H2647" s="26">
        <v>46015</v>
      </c>
      <c r="I2647" s="26">
        <v>46017</v>
      </c>
      <c r="J2647" s="25" t="s">
        <v>1916</v>
      </c>
      <c r="K2647" s="25"/>
      <c r="L2647" s="27">
        <v>0</v>
      </c>
      <c r="M2647" s="26" t="s">
        <v>2</v>
      </c>
      <c r="N2647" s="25" t="str" cm="1">
        <f t="array" ref="N2647">_xlfn.IFS(L2647=100%,"выполнено",L2647=0%,"не выполнено",L2647&gt;0%,"в работе",L2647&lt;100%,"в работе")</f>
        <v>не выполнено</v>
      </c>
      <c r="O2647" s="25"/>
      <c r="P2647" s="25"/>
      <c r="Q2647" s="25" t="s">
        <v>1701</v>
      </c>
      <c r="R2647" s="25" t="s">
        <v>1702</v>
      </c>
      <c r="S2647" s="48" t="s">
        <v>1706</v>
      </c>
    </row>
    <row r="2648" spans="1:19" x14ac:dyDescent="0.25">
      <c r="A2648" s="47" t="s">
        <v>1721</v>
      </c>
      <c r="B2648" s="44">
        <v>5</v>
      </c>
      <c r="C2648" s="25" t="s">
        <v>2575</v>
      </c>
      <c r="D2648" s="25" t="s">
        <v>1</v>
      </c>
      <c r="E2648" s="26" t="s">
        <v>2</v>
      </c>
      <c r="F2648" s="26" t="s">
        <v>2</v>
      </c>
      <c r="G2648" s="25" t="s">
        <v>33</v>
      </c>
      <c r="H2648" s="26">
        <v>46015</v>
      </c>
      <c r="I2648" s="26">
        <v>46017</v>
      </c>
      <c r="J2648" s="25" t="s">
        <v>1928</v>
      </c>
      <c r="K2648" s="25"/>
      <c r="L2648" s="27">
        <v>0</v>
      </c>
      <c r="M2648" s="26" t="s">
        <v>2</v>
      </c>
      <c r="N2648" s="25" t="str" cm="1">
        <f t="array" ref="N2648">_xlfn.IFS(L2648=100%,"выполнено",L2648=0%,"не выполнено",L2648&gt;0%,"в работе",L2648&lt;100%,"в работе")</f>
        <v>не выполнено</v>
      </c>
      <c r="O2648" s="25"/>
      <c r="P2648" s="25"/>
      <c r="Q2648" s="25" t="s">
        <v>1013</v>
      </c>
      <c r="R2648" s="25" t="s">
        <v>1702</v>
      </c>
      <c r="S2648" s="48" t="s">
        <v>1706</v>
      </c>
    </row>
    <row r="2649" spans="1:19" x14ac:dyDescent="0.25">
      <c r="A2649" s="47" t="s">
        <v>1721</v>
      </c>
      <c r="B2649" s="44">
        <v>5</v>
      </c>
      <c r="C2649" s="25" t="s">
        <v>2576</v>
      </c>
      <c r="D2649" s="25" t="s">
        <v>1</v>
      </c>
      <c r="E2649" s="26" t="s">
        <v>2</v>
      </c>
      <c r="F2649" s="26" t="s">
        <v>2</v>
      </c>
      <c r="G2649" s="25" t="s">
        <v>33</v>
      </c>
      <c r="H2649" s="26">
        <v>46015</v>
      </c>
      <c r="I2649" s="26">
        <v>46017</v>
      </c>
      <c r="J2649" s="25" t="s">
        <v>1919</v>
      </c>
      <c r="K2649" s="25"/>
      <c r="L2649" s="27">
        <v>0</v>
      </c>
      <c r="M2649" s="26" t="s">
        <v>2</v>
      </c>
      <c r="N2649" s="25" t="str" cm="1">
        <f t="array" ref="N2649">_xlfn.IFS(L2649=100%,"выполнено",L2649=0%,"не выполнено",L2649&gt;0%,"в работе",L2649&lt;100%,"в работе")</f>
        <v>не выполнено</v>
      </c>
      <c r="O2649" s="25"/>
      <c r="P2649" s="25"/>
      <c r="Q2649" s="25" t="s">
        <v>1696</v>
      </c>
      <c r="R2649" s="25" t="s">
        <v>204</v>
      </c>
      <c r="S2649" s="48" t="s">
        <v>1706</v>
      </c>
    </row>
    <row r="2650" spans="1:19" x14ac:dyDescent="0.25">
      <c r="A2650" s="47" t="s">
        <v>1721</v>
      </c>
      <c r="B2650" s="44">
        <v>5</v>
      </c>
      <c r="C2650" s="25" t="s">
        <v>2577</v>
      </c>
      <c r="D2650" s="25" t="s">
        <v>1</v>
      </c>
      <c r="E2650" s="26" t="s">
        <v>2</v>
      </c>
      <c r="F2650" s="26" t="s">
        <v>2</v>
      </c>
      <c r="G2650" s="25" t="s">
        <v>33</v>
      </c>
      <c r="H2650" s="26">
        <v>46015</v>
      </c>
      <c r="I2650" s="26">
        <v>46017</v>
      </c>
      <c r="J2650" s="25" t="s">
        <v>1919</v>
      </c>
      <c r="K2650" s="25"/>
      <c r="L2650" s="27">
        <v>0</v>
      </c>
      <c r="M2650" s="26" t="s">
        <v>2</v>
      </c>
      <c r="N2650" s="25" t="str" cm="1">
        <f t="array" ref="N2650">_xlfn.IFS(L2650=100%,"выполнено",L2650=0%,"не выполнено",L2650&gt;0%,"в работе",L2650&lt;100%,"в работе")</f>
        <v>не выполнено</v>
      </c>
      <c r="O2650" s="25"/>
      <c r="P2650" s="25"/>
      <c r="Q2650" s="25" t="s">
        <v>1007</v>
      </c>
      <c r="R2650" s="25" t="s">
        <v>204</v>
      </c>
      <c r="S2650" s="48" t="s">
        <v>1706</v>
      </c>
    </row>
    <row r="2651" spans="1:19" x14ac:dyDescent="0.25">
      <c r="A2651" s="47" t="s">
        <v>1721</v>
      </c>
      <c r="B2651" s="44">
        <v>5</v>
      </c>
      <c r="C2651" s="25" t="s">
        <v>2578</v>
      </c>
      <c r="D2651" s="25" t="s">
        <v>1</v>
      </c>
      <c r="E2651" s="26" t="s">
        <v>2</v>
      </c>
      <c r="F2651" s="26" t="s">
        <v>2</v>
      </c>
      <c r="G2651" s="25" t="s">
        <v>33</v>
      </c>
      <c r="H2651" s="26">
        <v>46015</v>
      </c>
      <c r="I2651" s="26">
        <v>46017</v>
      </c>
      <c r="J2651" s="25" t="s">
        <v>1919</v>
      </c>
      <c r="K2651" s="25"/>
      <c r="L2651" s="27">
        <v>0</v>
      </c>
      <c r="M2651" s="26" t="s">
        <v>2</v>
      </c>
      <c r="N2651" s="25" t="str" cm="1">
        <f t="array" ref="N2651">_xlfn.IFS(L2651=100%,"выполнено",L2651=0%,"не выполнено",L2651&gt;0%,"в работе",L2651&lt;100%,"в работе")</f>
        <v>не выполнено</v>
      </c>
      <c r="O2651" s="25"/>
      <c r="P2651" s="25"/>
      <c r="Q2651" s="25" t="s">
        <v>1696</v>
      </c>
      <c r="R2651" s="25" t="s">
        <v>204</v>
      </c>
      <c r="S2651" s="48" t="s">
        <v>1706</v>
      </c>
    </row>
    <row r="2652" spans="1:19" x14ac:dyDescent="0.25">
      <c r="A2652" s="47" t="s">
        <v>1721</v>
      </c>
      <c r="B2652" s="44">
        <v>5</v>
      </c>
      <c r="C2652" s="25" t="s">
        <v>2579</v>
      </c>
      <c r="D2652" s="25" t="s">
        <v>1</v>
      </c>
      <c r="E2652" s="26" t="s">
        <v>2</v>
      </c>
      <c r="F2652" s="26" t="s">
        <v>2</v>
      </c>
      <c r="G2652" s="25" t="s">
        <v>73</v>
      </c>
      <c r="H2652" s="26">
        <v>46027</v>
      </c>
      <c r="I2652" s="26">
        <v>46034</v>
      </c>
      <c r="J2652" s="25" t="s">
        <v>1911</v>
      </c>
      <c r="K2652" s="25"/>
      <c r="L2652" s="27">
        <v>0</v>
      </c>
      <c r="M2652" s="26" t="s">
        <v>2</v>
      </c>
      <c r="N2652" s="25" t="str" cm="1">
        <f t="array" ref="N2652">_xlfn.IFS(L2652=100%,"выполнено",L2652=0%,"не выполнено",L2652&gt;0%,"в работе",L2652&lt;100%,"в работе")</f>
        <v>не выполнено</v>
      </c>
      <c r="O2652" s="25"/>
      <c r="P2652" s="25"/>
      <c r="Q2652" s="25" t="s">
        <v>1696</v>
      </c>
      <c r="R2652" s="25" t="s">
        <v>204</v>
      </c>
      <c r="S2652" s="48" t="s">
        <v>1706</v>
      </c>
    </row>
    <row r="2653" spans="1:19" x14ac:dyDescent="0.25">
      <c r="A2653" s="47" t="s">
        <v>1721</v>
      </c>
      <c r="B2653" s="44">
        <v>5</v>
      </c>
      <c r="C2653" s="25" t="s">
        <v>2580</v>
      </c>
      <c r="D2653" s="25" t="s">
        <v>1</v>
      </c>
      <c r="E2653" s="26" t="s">
        <v>2</v>
      </c>
      <c r="F2653" s="26" t="s">
        <v>2</v>
      </c>
      <c r="G2653" s="25" t="s">
        <v>67</v>
      </c>
      <c r="H2653" s="26">
        <v>46021</v>
      </c>
      <c r="I2653" s="26">
        <v>46037</v>
      </c>
      <c r="J2653" s="25" t="s">
        <v>1913</v>
      </c>
      <c r="K2653" s="25"/>
      <c r="L2653" s="27">
        <v>0</v>
      </c>
      <c r="M2653" s="26" t="s">
        <v>2</v>
      </c>
      <c r="N2653" s="25" t="str" cm="1">
        <f t="array" ref="N2653">_xlfn.IFS(L2653=100%,"выполнено",L2653=0%,"не выполнено",L2653&gt;0%,"в работе",L2653&lt;100%,"в работе")</f>
        <v>не выполнено</v>
      </c>
      <c r="O2653" s="25"/>
      <c r="P2653" s="25"/>
      <c r="Q2653" s="25" t="s">
        <v>1025</v>
      </c>
      <c r="R2653" s="25" t="s">
        <v>436</v>
      </c>
      <c r="S2653" s="48" t="s">
        <v>1706</v>
      </c>
    </row>
    <row r="2654" spans="1:19" x14ac:dyDescent="0.25">
      <c r="A2654" s="47" t="s">
        <v>1721</v>
      </c>
      <c r="B2654" s="44">
        <v>4</v>
      </c>
      <c r="C2654" s="25" t="s">
        <v>2581</v>
      </c>
      <c r="D2654" s="25" t="s">
        <v>1</v>
      </c>
      <c r="E2654" s="26" t="s">
        <v>2</v>
      </c>
      <c r="F2654" s="26" t="s">
        <v>2</v>
      </c>
      <c r="G2654" s="25" t="s">
        <v>1937</v>
      </c>
      <c r="H2654" s="26">
        <v>45917</v>
      </c>
      <c r="I2654" s="26">
        <v>46030</v>
      </c>
      <c r="J2654" s="25"/>
      <c r="K2654" s="25"/>
      <c r="L2654" s="27">
        <v>0</v>
      </c>
      <c r="M2654" s="26" t="s">
        <v>2</v>
      </c>
      <c r="N2654" s="25" t="str" cm="1">
        <f t="array" ref="N2654">_xlfn.IFS(L2654=100%,"выполнено",L2654=0%,"не выполнено",L2654&gt;0%,"в работе",L2654&lt;100%,"в работе")</f>
        <v>не выполнено</v>
      </c>
      <c r="O2654" s="25"/>
      <c r="P2654" s="25"/>
      <c r="Q2654" s="25" t="s">
        <v>1719</v>
      </c>
      <c r="R2654" s="25" t="s">
        <v>1719</v>
      </c>
      <c r="S2654" s="48" t="s">
        <v>1706</v>
      </c>
    </row>
    <row r="2655" spans="1:19" x14ac:dyDescent="0.25">
      <c r="A2655" s="47" t="s">
        <v>1721</v>
      </c>
      <c r="B2655" s="44">
        <v>5</v>
      </c>
      <c r="C2655" s="25" t="s">
        <v>2582</v>
      </c>
      <c r="D2655" s="25" t="s">
        <v>1</v>
      </c>
      <c r="E2655" s="26" t="s">
        <v>2</v>
      </c>
      <c r="F2655" s="26" t="s">
        <v>2</v>
      </c>
      <c r="G2655" s="25" t="s">
        <v>73</v>
      </c>
      <c r="H2655" s="26">
        <v>45917</v>
      </c>
      <c r="I2655" s="26">
        <v>45923</v>
      </c>
      <c r="J2655" s="25" t="s">
        <v>1920</v>
      </c>
      <c r="K2655" s="25"/>
      <c r="L2655" s="27">
        <v>0</v>
      </c>
      <c r="M2655" s="26" t="s">
        <v>2</v>
      </c>
      <c r="N2655" s="25" t="str" cm="1">
        <f t="array" ref="N2655">_xlfn.IFS(L2655=100%,"выполнено",L2655=0%,"не выполнено",L2655&gt;0%,"в работе",L2655&lt;100%,"в работе")</f>
        <v>не выполнено</v>
      </c>
      <c r="O2655" s="25"/>
      <c r="P2655" s="25"/>
      <c r="Q2655" s="25" t="s">
        <v>1698</v>
      </c>
      <c r="R2655" s="25" t="s">
        <v>1699</v>
      </c>
      <c r="S2655" s="48" t="s">
        <v>1706</v>
      </c>
    </row>
    <row r="2656" spans="1:19" x14ac:dyDescent="0.25">
      <c r="A2656" s="47" t="s">
        <v>1721</v>
      </c>
      <c r="B2656" s="44">
        <v>5</v>
      </c>
      <c r="C2656" s="25" t="s">
        <v>2583</v>
      </c>
      <c r="D2656" s="25" t="s">
        <v>1</v>
      </c>
      <c r="E2656" s="26" t="s">
        <v>2</v>
      </c>
      <c r="F2656" s="26" t="s">
        <v>2</v>
      </c>
      <c r="G2656" s="25" t="s">
        <v>33</v>
      </c>
      <c r="H2656" s="26">
        <v>46017</v>
      </c>
      <c r="I2656" s="26">
        <v>46021</v>
      </c>
      <c r="J2656" s="25" t="s">
        <v>1919</v>
      </c>
      <c r="K2656" s="25"/>
      <c r="L2656" s="27">
        <v>0</v>
      </c>
      <c r="M2656" s="26" t="s">
        <v>2</v>
      </c>
      <c r="N2656" s="25" t="str" cm="1">
        <f t="array" ref="N2656">_xlfn.IFS(L2656=100%,"выполнено",L2656=0%,"не выполнено",L2656&gt;0%,"в работе",L2656&lt;100%,"в работе")</f>
        <v>не выполнено</v>
      </c>
      <c r="O2656" s="25"/>
      <c r="P2656" s="25"/>
      <c r="Q2656" s="25" t="s">
        <v>1696</v>
      </c>
      <c r="R2656" s="25" t="s">
        <v>204</v>
      </c>
      <c r="S2656" s="48" t="s">
        <v>1706</v>
      </c>
    </row>
    <row r="2657" spans="1:19" x14ac:dyDescent="0.25">
      <c r="A2657" s="47" t="s">
        <v>1721</v>
      </c>
      <c r="B2657" s="44">
        <v>5</v>
      </c>
      <c r="C2657" s="25" t="s">
        <v>2584</v>
      </c>
      <c r="D2657" s="25" t="s">
        <v>1</v>
      </c>
      <c r="E2657" s="26" t="s">
        <v>2</v>
      </c>
      <c r="F2657" s="26" t="s">
        <v>2</v>
      </c>
      <c r="G2657" s="25" t="s">
        <v>73</v>
      </c>
      <c r="H2657" s="26">
        <v>46010</v>
      </c>
      <c r="I2657" s="26">
        <v>46016</v>
      </c>
      <c r="J2657" s="25" t="s">
        <v>1924</v>
      </c>
      <c r="K2657" s="25"/>
      <c r="L2657" s="27">
        <v>0</v>
      </c>
      <c r="M2657" s="26" t="s">
        <v>2</v>
      </c>
      <c r="N2657" s="25" t="str" cm="1">
        <f t="array" ref="N2657">_xlfn.IFS(L2657=100%,"выполнено",L2657=0%,"не выполнено",L2657&gt;0%,"в работе",L2657&lt;100%,"в работе")</f>
        <v>не выполнено</v>
      </c>
      <c r="O2657" s="25"/>
      <c r="P2657" s="25"/>
      <c r="Q2657" s="25" t="s">
        <v>1700</v>
      </c>
      <c r="R2657" s="25" t="s">
        <v>291</v>
      </c>
      <c r="S2657" s="48" t="s">
        <v>1706</v>
      </c>
    </row>
    <row r="2658" spans="1:19" x14ac:dyDescent="0.25">
      <c r="A2658" s="47" t="s">
        <v>1721</v>
      </c>
      <c r="B2658" s="44">
        <v>5</v>
      </c>
      <c r="C2658" s="25" t="s">
        <v>2585</v>
      </c>
      <c r="D2658" s="25" t="s">
        <v>1</v>
      </c>
      <c r="E2658" s="26" t="s">
        <v>2</v>
      </c>
      <c r="F2658" s="26" t="s">
        <v>2</v>
      </c>
      <c r="G2658" s="25" t="s">
        <v>73</v>
      </c>
      <c r="H2658" s="26">
        <v>46017</v>
      </c>
      <c r="I2658" s="26">
        <v>46027</v>
      </c>
      <c r="J2658" s="25" t="s">
        <v>1924</v>
      </c>
      <c r="K2658" s="25"/>
      <c r="L2658" s="27">
        <v>0</v>
      </c>
      <c r="M2658" s="26" t="s">
        <v>2</v>
      </c>
      <c r="N2658" s="25" t="str" cm="1">
        <f t="array" ref="N2658">_xlfn.IFS(L2658=100%,"выполнено",L2658=0%,"не выполнено",L2658&gt;0%,"в работе",L2658&lt;100%,"в работе")</f>
        <v>не выполнено</v>
      </c>
      <c r="O2658" s="25"/>
      <c r="P2658" s="25"/>
      <c r="Q2658" s="25" t="s">
        <v>1700</v>
      </c>
      <c r="R2658" s="25" t="s">
        <v>291</v>
      </c>
      <c r="S2658" s="48" t="s">
        <v>1706</v>
      </c>
    </row>
    <row r="2659" spans="1:19" x14ac:dyDescent="0.25">
      <c r="A2659" s="47" t="s">
        <v>1721</v>
      </c>
      <c r="B2659" s="44">
        <v>5</v>
      </c>
      <c r="C2659" s="25" t="s">
        <v>2586</v>
      </c>
      <c r="D2659" s="25" t="s">
        <v>1</v>
      </c>
      <c r="E2659" s="26" t="s">
        <v>2</v>
      </c>
      <c r="F2659" s="26" t="s">
        <v>2</v>
      </c>
      <c r="G2659" s="25" t="s">
        <v>77</v>
      </c>
      <c r="H2659" s="26">
        <v>46017</v>
      </c>
      <c r="I2659" s="26">
        <v>46030</v>
      </c>
      <c r="J2659" s="25" t="s">
        <v>1913</v>
      </c>
      <c r="K2659" s="25"/>
      <c r="L2659" s="27">
        <v>0</v>
      </c>
      <c r="M2659" s="26" t="s">
        <v>2</v>
      </c>
      <c r="N2659" s="25" t="str" cm="1">
        <f t="array" ref="N2659">_xlfn.IFS(L2659=100%,"выполнено",L2659=0%,"не выполнено",L2659&gt;0%,"в работе",L2659&lt;100%,"в работе")</f>
        <v>не выполнено</v>
      </c>
      <c r="O2659" s="25"/>
      <c r="P2659" s="25"/>
      <c r="Q2659" s="25" t="s">
        <v>1025</v>
      </c>
      <c r="R2659" s="25" t="s">
        <v>436</v>
      </c>
      <c r="S2659" s="48" t="s">
        <v>1706</v>
      </c>
    </row>
    <row r="2660" spans="1:19" x14ac:dyDescent="0.25">
      <c r="A2660" s="47" t="s">
        <v>1721</v>
      </c>
      <c r="B2660" s="44">
        <v>4</v>
      </c>
      <c r="C2660" s="25" t="s">
        <v>2587</v>
      </c>
      <c r="D2660" s="25" t="s">
        <v>1</v>
      </c>
      <c r="E2660" s="26" t="s">
        <v>2</v>
      </c>
      <c r="F2660" s="26" t="s">
        <v>2</v>
      </c>
      <c r="G2660" s="25" t="s">
        <v>1940</v>
      </c>
      <c r="H2660" s="26">
        <v>45917</v>
      </c>
      <c r="I2660" s="26">
        <v>46024</v>
      </c>
      <c r="J2660" s="25"/>
      <c r="K2660" s="25"/>
      <c r="L2660" s="27">
        <v>0</v>
      </c>
      <c r="M2660" s="26" t="s">
        <v>2</v>
      </c>
      <c r="N2660" s="25" t="str" cm="1">
        <f t="array" ref="N2660">_xlfn.IFS(L2660=100%,"выполнено",L2660=0%,"не выполнено",L2660&gt;0%,"в работе",L2660&lt;100%,"в работе")</f>
        <v>не выполнено</v>
      </c>
      <c r="O2660" s="25"/>
      <c r="P2660" s="25"/>
      <c r="Q2660" s="25" t="s">
        <v>1719</v>
      </c>
      <c r="R2660" s="25" t="s">
        <v>1719</v>
      </c>
      <c r="S2660" s="48" t="s">
        <v>1706</v>
      </c>
    </row>
    <row r="2661" spans="1:19" x14ac:dyDescent="0.25">
      <c r="A2661" s="47" t="s">
        <v>1721</v>
      </c>
      <c r="B2661" s="44">
        <v>5</v>
      </c>
      <c r="C2661" s="25" t="s">
        <v>2588</v>
      </c>
      <c r="D2661" s="25" t="s">
        <v>1</v>
      </c>
      <c r="E2661" s="26" t="s">
        <v>2</v>
      </c>
      <c r="F2661" s="26" t="s">
        <v>2</v>
      </c>
      <c r="G2661" s="25" t="s">
        <v>77</v>
      </c>
      <c r="H2661" s="26">
        <v>45917</v>
      </c>
      <c r="I2661" s="26">
        <v>45925</v>
      </c>
      <c r="J2661" s="25" t="s">
        <v>1920</v>
      </c>
      <c r="K2661" s="25"/>
      <c r="L2661" s="27">
        <v>0</v>
      </c>
      <c r="M2661" s="26" t="s">
        <v>2</v>
      </c>
      <c r="N2661" s="25" t="str" cm="1">
        <f t="array" ref="N2661">_xlfn.IFS(L2661=100%,"выполнено",L2661=0%,"не выполнено",L2661&gt;0%,"в работе",L2661&lt;100%,"в работе")</f>
        <v>не выполнено</v>
      </c>
      <c r="O2661" s="25"/>
      <c r="P2661" s="25"/>
      <c r="Q2661" s="25" t="s">
        <v>1698</v>
      </c>
      <c r="R2661" s="25" t="s">
        <v>1699</v>
      </c>
      <c r="S2661" s="48" t="s">
        <v>1706</v>
      </c>
    </row>
    <row r="2662" spans="1:19" x14ac:dyDescent="0.25">
      <c r="A2662" s="47" t="s">
        <v>1721</v>
      </c>
      <c r="B2662" s="44">
        <v>5</v>
      </c>
      <c r="C2662" s="25" t="s">
        <v>2589</v>
      </c>
      <c r="D2662" s="25" t="s">
        <v>1</v>
      </c>
      <c r="E2662" s="26" t="s">
        <v>2</v>
      </c>
      <c r="F2662" s="26" t="s">
        <v>2</v>
      </c>
      <c r="G2662" s="25" t="s">
        <v>77</v>
      </c>
      <c r="H2662" s="26">
        <v>46010</v>
      </c>
      <c r="I2662" s="26">
        <v>46020</v>
      </c>
      <c r="J2662" s="25" t="s">
        <v>1924</v>
      </c>
      <c r="K2662" s="25"/>
      <c r="L2662" s="27">
        <v>0</v>
      </c>
      <c r="M2662" s="26" t="s">
        <v>2</v>
      </c>
      <c r="N2662" s="25" t="str" cm="1">
        <f t="array" ref="N2662">_xlfn.IFS(L2662=100%,"выполнено",L2662=0%,"не выполнено",L2662&gt;0%,"в работе",L2662&lt;100%,"в работе")</f>
        <v>не выполнено</v>
      </c>
      <c r="O2662" s="25"/>
      <c r="P2662" s="25"/>
      <c r="Q2662" s="25" t="s">
        <v>1700</v>
      </c>
      <c r="R2662" s="25" t="s">
        <v>291</v>
      </c>
      <c r="S2662" s="48" t="s">
        <v>1706</v>
      </c>
    </row>
    <row r="2663" spans="1:19" x14ac:dyDescent="0.25">
      <c r="A2663" s="47" t="s">
        <v>1721</v>
      </c>
      <c r="B2663" s="44">
        <v>5</v>
      </c>
      <c r="C2663" s="25" t="s">
        <v>2590</v>
      </c>
      <c r="D2663" s="25" t="s">
        <v>1</v>
      </c>
      <c r="E2663" s="26" t="s">
        <v>2</v>
      </c>
      <c r="F2663" s="26" t="s">
        <v>2</v>
      </c>
      <c r="G2663" s="25" t="s">
        <v>33</v>
      </c>
      <c r="H2663" s="26">
        <v>46017</v>
      </c>
      <c r="I2663" s="26">
        <v>46021</v>
      </c>
      <c r="J2663" s="25" t="s">
        <v>1919</v>
      </c>
      <c r="K2663" s="25"/>
      <c r="L2663" s="27">
        <v>0</v>
      </c>
      <c r="M2663" s="26" t="s">
        <v>2</v>
      </c>
      <c r="N2663" s="25" t="str" cm="1">
        <f t="array" ref="N2663">_xlfn.IFS(L2663=100%,"выполнено",L2663=0%,"не выполнено",L2663&gt;0%,"в работе",L2663&lt;100%,"в работе")</f>
        <v>не выполнено</v>
      </c>
      <c r="O2663" s="25"/>
      <c r="P2663" s="25"/>
      <c r="Q2663" s="25" t="s">
        <v>1696</v>
      </c>
      <c r="R2663" s="25" t="s">
        <v>204</v>
      </c>
      <c r="S2663" s="48" t="s">
        <v>1706</v>
      </c>
    </row>
    <row r="2664" spans="1:19" x14ac:dyDescent="0.25">
      <c r="A2664" s="47" t="s">
        <v>1721</v>
      </c>
      <c r="B2664" s="44">
        <v>5</v>
      </c>
      <c r="C2664" s="25" t="s">
        <v>2591</v>
      </c>
      <c r="D2664" s="25" t="s">
        <v>1</v>
      </c>
      <c r="E2664" s="26" t="s">
        <v>2</v>
      </c>
      <c r="F2664" s="26" t="s">
        <v>2</v>
      </c>
      <c r="G2664" s="25" t="s">
        <v>73</v>
      </c>
      <c r="H2664" s="26">
        <v>46016</v>
      </c>
      <c r="I2664" s="26">
        <v>46024</v>
      </c>
      <c r="J2664" s="25" t="s">
        <v>1913</v>
      </c>
      <c r="K2664" s="25"/>
      <c r="L2664" s="27">
        <v>0</v>
      </c>
      <c r="M2664" s="26" t="s">
        <v>2</v>
      </c>
      <c r="N2664" s="25" t="str" cm="1">
        <f t="array" ref="N2664">_xlfn.IFS(L2664=100%,"выполнено",L2664=0%,"не выполнено",L2664&gt;0%,"в работе",L2664&lt;100%,"в работе")</f>
        <v>не выполнено</v>
      </c>
      <c r="O2664" s="25"/>
      <c r="P2664" s="25"/>
      <c r="Q2664" s="25" t="s">
        <v>1025</v>
      </c>
      <c r="R2664" s="25" t="s">
        <v>436</v>
      </c>
      <c r="S2664" s="48" t="s">
        <v>1706</v>
      </c>
    </row>
    <row r="2665" spans="1:19" x14ac:dyDescent="0.25">
      <c r="A2665" s="47" t="s">
        <v>1721</v>
      </c>
      <c r="B2665" s="44">
        <v>4</v>
      </c>
      <c r="C2665" s="25" t="s">
        <v>2592</v>
      </c>
      <c r="D2665" s="25" t="s">
        <v>1</v>
      </c>
      <c r="E2665" s="26" t="s">
        <v>2</v>
      </c>
      <c r="F2665" s="26" t="s">
        <v>2</v>
      </c>
      <c r="G2665" s="25" t="s">
        <v>829</v>
      </c>
      <c r="H2665" s="26">
        <v>45917</v>
      </c>
      <c r="I2665" s="26">
        <v>46017</v>
      </c>
      <c r="J2665" s="25"/>
      <c r="K2665" s="25"/>
      <c r="L2665" s="27">
        <v>0</v>
      </c>
      <c r="M2665" s="26" t="s">
        <v>2</v>
      </c>
      <c r="N2665" s="25" t="str" cm="1">
        <f t="array" ref="N2665">_xlfn.IFS(L2665=100%,"выполнено",L2665=0%,"не выполнено",L2665&gt;0%,"в работе",L2665&lt;100%,"в работе")</f>
        <v>не выполнено</v>
      </c>
      <c r="O2665" s="25"/>
      <c r="P2665" s="25"/>
      <c r="Q2665" s="25" t="s">
        <v>1719</v>
      </c>
      <c r="R2665" s="25" t="s">
        <v>1719</v>
      </c>
      <c r="S2665" s="48" t="s">
        <v>1706</v>
      </c>
    </row>
    <row r="2666" spans="1:19" x14ac:dyDescent="0.25">
      <c r="A2666" s="47" t="s">
        <v>1721</v>
      </c>
      <c r="B2666" s="44">
        <v>5</v>
      </c>
      <c r="C2666" s="25" t="s">
        <v>2593</v>
      </c>
      <c r="D2666" s="25" t="s">
        <v>1</v>
      </c>
      <c r="E2666" s="26" t="s">
        <v>2</v>
      </c>
      <c r="F2666" s="26" t="s">
        <v>2</v>
      </c>
      <c r="G2666" s="25" t="s">
        <v>73</v>
      </c>
      <c r="H2666" s="26">
        <v>45917</v>
      </c>
      <c r="I2666" s="26">
        <v>45923</v>
      </c>
      <c r="J2666" s="25" t="s">
        <v>1920</v>
      </c>
      <c r="K2666" s="25"/>
      <c r="L2666" s="27">
        <v>0</v>
      </c>
      <c r="M2666" s="26" t="s">
        <v>2</v>
      </c>
      <c r="N2666" s="25" t="str" cm="1">
        <f t="array" ref="N2666">_xlfn.IFS(L2666=100%,"выполнено",L2666=0%,"не выполнено",L2666&gt;0%,"в работе",L2666&lt;100%,"в работе")</f>
        <v>не выполнено</v>
      </c>
      <c r="O2666" s="25"/>
      <c r="P2666" s="25"/>
      <c r="Q2666" s="25" t="s">
        <v>1698</v>
      </c>
      <c r="R2666" s="25" t="s">
        <v>1699</v>
      </c>
      <c r="S2666" s="48" t="s">
        <v>1706</v>
      </c>
    </row>
    <row r="2667" spans="1:19" x14ac:dyDescent="0.25">
      <c r="A2667" s="47" t="s">
        <v>1721</v>
      </c>
      <c r="B2667" s="44">
        <v>5</v>
      </c>
      <c r="C2667" s="25" t="s">
        <v>2594</v>
      </c>
      <c r="D2667" s="25" t="s">
        <v>1</v>
      </c>
      <c r="E2667" s="26" t="s">
        <v>2</v>
      </c>
      <c r="F2667" s="26" t="s">
        <v>2</v>
      </c>
      <c r="G2667" s="25" t="s">
        <v>33</v>
      </c>
      <c r="H2667" s="26">
        <v>46010</v>
      </c>
      <c r="I2667" s="26">
        <v>46014</v>
      </c>
      <c r="J2667" s="25" t="s">
        <v>1924</v>
      </c>
      <c r="K2667" s="25"/>
      <c r="L2667" s="27">
        <v>0</v>
      </c>
      <c r="M2667" s="26" t="s">
        <v>2</v>
      </c>
      <c r="N2667" s="25" t="str" cm="1">
        <f t="array" ref="N2667">_xlfn.IFS(L2667=100%,"выполнено",L2667=0%,"не выполнено",L2667&gt;0%,"в работе",L2667&lt;100%,"в работе")</f>
        <v>не выполнено</v>
      </c>
      <c r="O2667" s="25"/>
      <c r="P2667" s="25"/>
      <c r="Q2667" s="25" t="s">
        <v>1700</v>
      </c>
      <c r="R2667" s="25" t="s">
        <v>291</v>
      </c>
      <c r="S2667" s="48" t="s">
        <v>1706</v>
      </c>
    </row>
    <row r="2668" spans="1:19" x14ac:dyDescent="0.25">
      <c r="A2668" s="47" t="s">
        <v>1721</v>
      </c>
      <c r="B2668" s="44">
        <v>5</v>
      </c>
      <c r="C2668" s="25" t="s">
        <v>2595</v>
      </c>
      <c r="D2668" s="25" t="s">
        <v>1</v>
      </c>
      <c r="E2668" s="26" t="s">
        <v>2</v>
      </c>
      <c r="F2668" s="26" t="s">
        <v>2</v>
      </c>
      <c r="G2668" s="25" t="s">
        <v>33</v>
      </c>
      <c r="H2668" s="26">
        <v>46015</v>
      </c>
      <c r="I2668" s="26">
        <v>46017</v>
      </c>
      <c r="J2668" s="25" t="s">
        <v>1913</v>
      </c>
      <c r="K2668" s="25"/>
      <c r="L2668" s="27">
        <v>0</v>
      </c>
      <c r="M2668" s="26" t="s">
        <v>2</v>
      </c>
      <c r="N2668" s="25" t="str" cm="1">
        <f t="array" ref="N2668">_xlfn.IFS(L2668=100%,"выполнено",L2668=0%,"не выполнено",L2668&gt;0%,"в работе",L2668&lt;100%,"в работе")</f>
        <v>не выполнено</v>
      </c>
      <c r="O2668" s="25"/>
      <c r="P2668" s="25"/>
      <c r="Q2668" s="25" t="s">
        <v>1025</v>
      </c>
      <c r="R2668" s="25" t="s">
        <v>436</v>
      </c>
      <c r="S2668" s="48" t="s">
        <v>1706</v>
      </c>
    </row>
    <row r="2669" spans="1:19" x14ac:dyDescent="0.25">
      <c r="A2669" s="47" t="s">
        <v>1721</v>
      </c>
      <c r="B2669" s="44">
        <v>4</v>
      </c>
      <c r="C2669" s="25" t="s">
        <v>2596</v>
      </c>
      <c r="D2669" s="25" t="s">
        <v>1</v>
      </c>
      <c r="E2669" s="26" t="s">
        <v>2</v>
      </c>
      <c r="F2669" s="26" t="s">
        <v>2</v>
      </c>
      <c r="G2669" s="25" t="s">
        <v>1941</v>
      </c>
      <c r="H2669" s="26">
        <v>45926</v>
      </c>
      <c r="I2669" s="26">
        <v>46017</v>
      </c>
      <c r="J2669" s="25"/>
      <c r="K2669" s="25"/>
      <c r="L2669" s="27">
        <v>0</v>
      </c>
      <c r="M2669" s="26" t="s">
        <v>2</v>
      </c>
      <c r="N2669" s="25" t="str" cm="1">
        <f t="array" ref="N2669">_xlfn.IFS(L2669=100%,"выполнено",L2669=0%,"не выполнено",L2669&gt;0%,"в работе",L2669&lt;100%,"в работе")</f>
        <v>не выполнено</v>
      </c>
      <c r="O2669" s="25"/>
      <c r="P2669" s="25"/>
      <c r="Q2669" s="25" t="s">
        <v>1719</v>
      </c>
      <c r="R2669" s="25" t="s">
        <v>1719</v>
      </c>
      <c r="S2669" s="48" t="s">
        <v>1706</v>
      </c>
    </row>
    <row r="2670" spans="1:19" x14ac:dyDescent="0.25">
      <c r="A2670" s="47" t="s">
        <v>1721</v>
      </c>
      <c r="B2670" s="44">
        <v>5</v>
      </c>
      <c r="C2670" s="25" t="s">
        <v>2597</v>
      </c>
      <c r="D2670" s="25" t="s">
        <v>1</v>
      </c>
      <c r="E2670" s="26" t="s">
        <v>2</v>
      </c>
      <c r="F2670" s="26" t="s">
        <v>2</v>
      </c>
      <c r="G2670" s="25" t="s">
        <v>33</v>
      </c>
      <c r="H2670" s="26">
        <v>45926</v>
      </c>
      <c r="I2670" s="26">
        <v>45930</v>
      </c>
      <c r="J2670" s="25" t="s">
        <v>1920</v>
      </c>
      <c r="K2670" s="25"/>
      <c r="L2670" s="27">
        <v>0</v>
      </c>
      <c r="M2670" s="26" t="s">
        <v>2</v>
      </c>
      <c r="N2670" s="25" t="str" cm="1">
        <f t="array" ref="N2670">_xlfn.IFS(L2670=100%,"выполнено",L2670=0%,"не выполнено",L2670&gt;0%,"в работе",L2670&lt;100%,"в работе")</f>
        <v>не выполнено</v>
      </c>
      <c r="O2670" s="25"/>
      <c r="P2670" s="25"/>
      <c r="Q2670" s="25" t="s">
        <v>1698</v>
      </c>
      <c r="R2670" s="25" t="s">
        <v>1699</v>
      </c>
      <c r="S2670" s="48" t="s">
        <v>1706</v>
      </c>
    </row>
    <row r="2671" spans="1:19" x14ac:dyDescent="0.25">
      <c r="A2671" s="47" t="s">
        <v>1721</v>
      </c>
      <c r="B2671" s="44">
        <v>5</v>
      </c>
      <c r="C2671" s="25" t="s">
        <v>2598</v>
      </c>
      <c r="D2671" s="25" t="s">
        <v>1</v>
      </c>
      <c r="E2671" s="26" t="s">
        <v>2</v>
      </c>
      <c r="F2671" s="26" t="s">
        <v>2</v>
      </c>
      <c r="G2671" s="25" t="s">
        <v>33</v>
      </c>
      <c r="H2671" s="26">
        <v>46010</v>
      </c>
      <c r="I2671" s="26">
        <v>46014</v>
      </c>
      <c r="J2671" s="25" t="s">
        <v>1924</v>
      </c>
      <c r="K2671" s="25"/>
      <c r="L2671" s="27">
        <v>0</v>
      </c>
      <c r="M2671" s="26" t="s">
        <v>2</v>
      </c>
      <c r="N2671" s="25" t="str" cm="1">
        <f t="array" ref="N2671">_xlfn.IFS(L2671=100%,"выполнено",L2671=0%,"не выполнено",L2671&gt;0%,"в работе",L2671&lt;100%,"в работе")</f>
        <v>не выполнено</v>
      </c>
      <c r="O2671" s="25"/>
      <c r="P2671" s="25"/>
      <c r="Q2671" s="25" t="s">
        <v>1700</v>
      </c>
      <c r="R2671" s="25" t="s">
        <v>291</v>
      </c>
      <c r="S2671" s="48" t="s">
        <v>1706</v>
      </c>
    </row>
    <row r="2672" spans="1:19" x14ac:dyDescent="0.25">
      <c r="A2672" s="47" t="s">
        <v>1721</v>
      </c>
      <c r="B2672" s="44">
        <v>5</v>
      </c>
      <c r="C2672" s="25" t="s">
        <v>2599</v>
      </c>
      <c r="D2672" s="25" t="s">
        <v>1</v>
      </c>
      <c r="E2672" s="26" t="s">
        <v>2</v>
      </c>
      <c r="F2672" s="26" t="s">
        <v>2</v>
      </c>
      <c r="G2672" s="25" t="s">
        <v>33</v>
      </c>
      <c r="H2672" s="26">
        <v>46015</v>
      </c>
      <c r="I2672" s="26">
        <v>46017</v>
      </c>
      <c r="J2672" s="25" t="s">
        <v>1913</v>
      </c>
      <c r="K2672" s="25"/>
      <c r="L2672" s="27">
        <v>0</v>
      </c>
      <c r="M2672" s="26" t="s">
        <v>2</v>
      </c>
      <c r="N2672" s="25" t="str" cm="1">
        <f t="array" ref="N2672">_xlfn.IFS(L2672=100%,"выполнено",L2672=0%,"не выполнено",L2672&gt;0%,"в работе",L2672&lt;100%,"в работе")</f>
        <v>не выполнено</v>
      </c>
      <c r="O2672" s="25"/>
      <c r="P2672" s="25"/>
      <c r="Q2672" s="25" t="s">
        <v>1025</v>
      </c>
      <c r="R2672" s="25" t="s">
        <v>436</v>
      </c>
      <c r="S2672" s="48" t="s">
        <v>1706</v>
      </c>
    </row>
    <row r="2673" spans="1:19" x14ac:dyDescent="0.25">
      <c r="A2673" s="47" t="s">
        <v>1721</v>
      </c>
      <c r="B2673" s="44">
        <v>4</v>
      </c>
      <c r="C2673" s="25" t="s">
        <v>2600</v>
      </c>
      <c r="D2673" s="25" t="s">
        <v>1</v>
      </c>
      <c r="E2673" s="26" t="s">
        <v>2</v>
      </c>
      <c r="F2673" s="26" t="s">
        <v>2</v>
      </c>
      <c r="G2673" s="25" t="s">
        <v>1725</v>
      </c>
      <c r="H2673" s="26">
        <v>45945</v>
      </c>
      <c r="I2673" s="26">
        <v>46017</v>
      </c>
      <c r="J2673" s="25"/>
      <c r="K2673" s="25"/>
      <c r="L2673" s="27">
        <v>0</v>
      </c>
      <c r="M2673" s="26" t="s">
        <v>2</v>
      </c>
      <c r="N2673" s="25" t="str" cm="1">
        <f t="array" ref="N2673">_xlfn.IFS(L2673=100%,"выполнено",L2673=0%,"не выполнено",L2673&gt;0%,"в работе",L2673&lt;100%,"в работе")</f>
        <v>не выполнено</v>
      </c>
      <c r="O2673" s="25"/>
      <c r="P2673" s="25"/>
      <c r="Q2673" s="25" t="s">
        <v>1719</v>
      </c>
      <c r="R2673" s="25" t="s">
        <v>1719</v>
      </c>
      <c r="S2673" s="48" t="s">
        <v>1706</v>
      </c>
    </row>
    <row r="2674" spans="1:19" x14ac:dyDescent="0.25">
      <c r="A2674" s="47" t="s">
        <v>1721</v>
      </c>
      <c r="B2674" s="44">
        <v>5</v>
      </c>
      <c r="C2674" s="25" t="s">
        <v>2601</v>
      </c>
      <c r="D2674" s="25" t="s">
        <v>1</v>
      </c>
      <c r="E2674" s="26" t="s">
        <v>2</v>
      </c>
      <c r="F2674" s="26" t="s">
        <v>2</v>
      </c>
      <c r="G2674" s="25" t="s">
        <v>33</v>
      </c>
      <c r="H2674" s="26">
        <v>45945</v>
      </c>
      <c r="I2674" s="26">
        <v>45947</v>
      </c>
      <c r="J2674" s="25" t="s">
        <v>1916</v>
      </c>
      <c r="K2674" s="25"/>
      <c r="L2674" s="27">
        <v>0</v>
      </c>
      <c r="M2674" s="26" t="s">
        <v>2</v>
      </c>
      <c r="N2674" s="25" t="str" cm="1">
        <f t="array" ref="N2674">_xlfn.IFS(L2674=100%,"выполнено",L2674=0%,"не выполнено",L2674&gt;0%,"в работе",L2674&lt;100%,"в работе")</f>
        <v>не выполнено</v>
      </c>
      <c r="O2674" s="25"/>
      <c r="P2674" s="25"/>
      <c r="Q2674" s="25" t="s">
        <v>1698</v>
      </c>
      <c r="R2674" s="25" t="s">
        <v>1699</v>
      </c>
      <c r="S2674" s="48" t="s">
        <v>1706</v>
      </c>
    </row>
    <row r="2675" spans="1:19" x14ac:dyDescent="0.25">
      <c r="A2675" s="47" t="s">
        <v>1721</v>
      </c>
      <c r="B2675" s="44">
        <v>5</v>
      </c>
      <c r="C2675" s="25" t="s">
        <v>2602</v>
      </c>
      <c r="D2675" s="25" t="s">
        <v>1</v>
      </c>
      <c r="E2675" s="26" t="s">
        <v>2</v>
      </c>
      <c r="F2675" s="26" t="s">
        <v>2</v>
      </c>
      <c r="G2675" s="25" t="s">
        <v>33</v>
      </c>
      <c r="H2675" s="26">
        <v>46010</v>
      </c>
      <c r="I2675" s="26">
        <v>46014</v>
      </c>
      <c r="J2675" s="25" t="s">
        <v>1924</v>
      </c>
      <c r="K2675" s="25"/>
      <c r="L2675" s="27">
        <v>0</v>
      </c>
      <c r="M2675" s="26" t="s">
        <v>2</v>
      </c>
      <c r="N2675" s="25" t="str" cm="1">
        <f t="array" ref="N2675">_xlfn.IFS(L2675=100%,"выполнено",L2675=0%,"не выполнено",L2675&gt;0%,"в работе",L2675&lt;100%,"в работе")</f>
        <v>не выполнено</v>
      </c>
      <c r="O2675" s="25"/>
      <c r="P2675" s="25"/>
      <c r="Q2675" s="25" t="s">
        <v>1700</v>
      </c>
      <c r="R2675" s="25" t="s">
        <v>291</v>
      </c>
      <c r="S2675" s="48" t="s">
        <v>1706</v>
      </c>
    </row>
    <row r="2676" spans="1:19" x14ac:dyDescent="0.25">
      <c r="A2676" s="47" t="s">
        <v>1721</v>
      </c>
      <c r="B2676" s="44">
        <v>5</v>
      </c>
      <c r="C2676" s="25" t="s">
        <v>2603</v>
      </c>
      <c r="D2676" s="25" t="s">
        <v>1</v>
      </c>
      <c r="E2676" s="26" t="s">
        <v>2</v>
      </c>
      <c r="F2676" s="26" t="s">
        <v>2</v>
      </c>
      <c r="G2676" s="25" t="s">
        <v>35</v>
      </c>
      <c r="H2676" s="26">
        <v>46016</v>
      </c>
      <c r="I2676" s="26">
        <v>46017</v>
      </c>
      <c r="J2676" s="25" t="s">
        <v>1913</v>
      </c>
      <c r="K2676" s="25"/>
      <c r="L2676" s="27">
        <v>0</v>
      </c>
      <c r="M2676" s="26" t="s">
        <v>2</v>
      </c>
      <c r="N2676" s="25" t="str" cm="1">
        <f t="array" ref="N2676">_xlfn.IFS(L2676=100%,"выполнено",L2676=0%,"не выполнено",L2676&gt;0%,"в работе",L2676&lt;100%,"в работе")</f>
        <v>не выполнено</v>
      </c>
      <c r="O2676" s="25"/>
      <c r="P2676" s="25"/>
      <c r="Q2676" s="25" t="s">
        <v>1025</v>
      </c>
      <c r="R2676" s="25" t="s">
        <v>436</v>
      </c>
      <c r="S2676" s="48" t="s">
        <v>1706</v>
      </c>
    </row>
    <row r="2677" spans="1:19" x14ac:dyDescent="0.25">
      <c r="A2677" s="47" t="s">
        <v>1721</v>
      </c>
      <c r="B2677" s="44">
        <v>4</v>
      </c>
      <c r="C2677" s="25" t="s">
        <v>2604</v>
      </c>
      <c r="D2677" s="25" t="s">
        <v>1</v>
      </c>
      <c r="E2677" s="26" t="s">
        <v>2</v>
      </c>
      <c r="F2677" s="26" t="s">
        <v>2</v>
      </c>
      <c r="G2677" s="25" t="s">
        <v>1942</v>
      </c>
      <c r="H2677" s="26">
        <v>45945</v>
      </c>
      <c r="I2677" s="26">
        <v>45974</v>
      </c>
      <c r="J2677" s="25"/>
      <c r="K2677" s="25"/>
      <c r="L2677" s="27">
        <v>0</v>
      </c>
      <c r="M2677" s="26" t="s">
        <v>2</v>
      </c>
      <c r="N2677" s="25" t="str" cm="1">
        <f t="array" ref="N2677">_xlfn.IFS(L2677=100%,"выполнено",L2677=0%,"не выполнено",L2677&gt;0%,"в работе",L2677&lt;100%,"в работе")</f>
        <v>не выполнено</v>
      </c>
      <c r="O2677" s="25"/>
      <c r="P2677" s="25"/>
      <c r="Q2677" s="25" t="s">
        <v>1719</v>
      </c>
      <c r="R2677" s="25" t="s">
        <v>1719</v>
      </c>
      <c r="S2677" s="48" t="s">
        <v>1706</v>
      </c>
    </row>
    <row r="2678" spans="1:19" x14ac:dyDescent="0.25">
      <c r="A2678" s="47" t="s">
        <v>1721</v>
      </c>
      <c r="B2678" s="44">
        <v>5</v>
      </c>
      <c r="C2678" s="25" t="s">
        <v>2605</v>
      </c>
      <c r="D2678" s="25" t="s">
        <v>1</v>
      </c>
      <c r="E2678" s="26" t="s">
        <v>2</v>
      </c>
      <c r="F2678" s="26" t="s">
        <v>2</v>
      </c>
      <c r="G2678" s="25" t="s">
        <v>28</v>
      </c>
      <c r="H2678" s="26">
        <v>45945</v>
      </c>
      <c r="I2678" s="26">
        <v>45966</v>
      </c>
      <c r="J2678" s="25" t="s">
        <v>1943</v>
      </c>
      <c r="K2678" s="25"/>
      <c r="L2678" s="27">
        <v>0</v>
      </c>
      <c r="M2678" s="26" t="s">
        <v>2</v>
      </c>
      <c r="N2678" s="25" t="str" cm="1">
        <f t="array" ref="N2678">_xlfn.IFS(L2678=100%,"выполнено",L2678=0%,"не выполнено",L2678&gt;0%,"в работе",L2678&lt;100%,"в работе")</f>
        <v>не выполнено</v>
      </c>
      <c r="O2678" s="25"/>
      <c r="P2678" s="25"/>
      <c r="Q2678" s="25" t="s">
        <v>1698</v>
      </c>
      <c r="R2678" s="25" t="s">
        <v>1699</v>
      </c>
      <c r="S2678" s="48" t="s">
        <v>1706</v>
      </c>
    </row>
    <row r="2679" spans="1:19" x14ac:dyDescent="0.25">
      <c r="A2679" s="47" t="s">
        <v>1721</v>
      </c>
      <c r="B2679" s="44">
        <v>5</v>
      </c>
      <c r="C2679" s="25" t="s">
        <v>2606</v>
      </c>
      <c r="D2679" s="25" t="s">
        <v>1</v>
      </c>
      <c r="E2679" s="26" t="s">
        <v>2</v>
      </c>
      <c r="F2679" s="26" t="s">
        <v>2</v>
      </c>
      <c r="G2679" s="25" t="s">
        <v>33</v>
      </c>
      <c r="H2679" s="26">
        <v>45967</v>
      </c>
      <c r="I2679" s="26">
        <v>45971</v>
      </c>
      <c r="J2679" s="25" t="s">
        <v>1911</v>
      </c>
      <c r="K2679" s="25"/>
      <c r="L2679" s="27">
        <v>0</v>
      </c>
      <c r="M2679" s="26" t="s">
        <v>2</v>
      </c>
      <c r="N2679" s="25" t="str" cm="1">
        <f t="array" ref="N2679">_xlfn.IFS(L2679=100%,"выполнено",L2679=0%,"не выполнено",L2679&gt;0%,"в работе",L2679&lt;100%,"в работе")</f>
        <v>не выполнено</v>
      </c>
      <c r="O2679" s="25"/>
      <c r="P2679" s="25"/>
      <c r="Q2679" s="25" t="s">
        <v>1696</v>
      </c>
      <c r="R2679" s="25" t="s">
        <v>204</v>
      </c>
      <c r="S2679" s="48" t="s">
        <v>1706</v>
      </c>
    </row>
    <row r="2680" spans="1:19" x14ac:dyDescent="0.25">
      <c r="A2680" s="47" t="s">
        <v>1721</v>
      </c>
      <c r="B2680" s="44">
        <v>5</v>
      </c>
      <c r="C2680" s="25" t="s">
        <v>2607</v>
      </c>
      <c r="D2680" s="25" t="s">
        <v>1</v>
      </c>
      <c r="E2680" s="26" t="s">
        <v>2</v>
      </c>
      <c r="F2680" s="26" t="s">
        <v>2</v>
      </c>
      <c r="G2680" s="25" t="s">
        <v>73</v>
      </c>
      <c r="H2680" s="26">
        <v>45968</v>
      </c>
      <c r="I2680" s="26">
        <v>45974</v>
      </c>
      <c r="J2680" s="25" t="s">
        <v>1913</v>
      </c>
      <c r="K2680" s="25"/>
      <c r="L2680" s="27">
        <v>0</v>
      </c>
      <c r="M2680" s="26" t="s">
        <v>2</v>
      </c>
      <c r="N2680" s="25" t="str" cm="1">
        <f t="array" ref="N2680">_xlfn.IFS(L2680=100%,"выполнено",L2680=0%,"не выполнено",L2680&gt;0%,"в работе",L2680&lt;100%,"в работе")</f>
        <v>не выполнено</v>
      </c>
      <c r="O2680" s="25"/>
      <c r="P2680" s="25"/>
      <c r="Q2680" s="25" t="s">
        <v>1025</v>
      </c>
      <c r="R2680" s="25" t="s">
        <v>436</v>
      </c>
      <c r="S2680" s="48" t="s">
        <v>1706</v>
      </c>
    </row>
    <row r="2681" spans="1:19" x14ac:dyDescent="0.25">
      <c r="A2681" s="47" t="s">
        <v>1721</v>
      </c>
      <c r="B2681" s="44">
        <v>4</v>
      </c>
      <c r="C2681" s="25" t="s">
        <v>2608</v>
      </c>
      <c r="D2681" s="25" t="s">
        <v>1</v>
      </c>
      <c r="E2681" s="26" t="s">
        <v>2</v>
      </c>
      <c r="F2681" s="26" t="s">
        <v>2</v>
      </c>
      <c r="G2681" s="25" t="s">
        <v>1941</v>
      </c>
      <c r="H2681" s="26">
        <v>45939</v>
      </c>
      <c r="I2681" s="26">
        <v>46030</v>
      </c>
      <c r="J2681" s="25"/>
      <c r="K2681" s="25"/>
      <c r="L2681" s="27">
        <v>0</v>
      </c>
      <c r="M2681" s="26" t="s">
        <v>2</v>
      </c>
      <c r="N2681" s="25" t="str" cm="1">
        <f t="array" ref="N2681">_xlfn.IFS(L2681=100%,"выполнено",L2681=0%,"не выполнено",L2681&gt;0%,"в работе",L2681&lt;100%,"в работе")</f>
        <v>не выполнено</v>
      </c>
      <c r="O2681" s="25"/>
      <c r="P2681" s="25"/>
      <c r="Q2681" s="25" t="s">
        <v>1719</v>
      </c>
      <c r="R2681" s="25" t="s">
        <v>1719</v>
      </c>
      <c r="S2681" s="48" t="s">
        <v>1706</v>
      </c>
    </row>
    <row r="2682" spans="1:19" x14ac:dyDescent="0.25">
      <c r="A2682" s="47" t="s">
        <v>1721</v>
      </c>
      <c r="B2682" s="44">
        <v>5</v>
      </c>
      <c r="C2682" s="25" t="s">
        <v>2609</v>
      </c>
      <c r="D2682" s="25" t="s">
        <v>1</v>
      </c>
      <c r="E2682" s="26" t="s">
        <v>2</v>
      </c>
      <c r="F2682" s="26" t="s">
        <v>2</v>
      </c>
      <c r="G2682" s="25" t="s">
        <v>67</v>
      </c>
      <c r="H2682" s="26">
        <v>45939</v>
      </c>
      <c r="I2682" s="26">
        <v>45952</v>
      </c>
      <c r="J2682" s="25" t="s">
        <v>1916</v>
      </c>
      <c r="K2682" s="25"/>
      <c r="L2682" s="27">
        <v>0</v>
      </c>
      <c r="M2682" s="26" t="s">
        <v>2</v>
      </c>
      <c r="N2682" s="25" t="str" cm="1">
        <f t="array" ref="N2682">_xlfn.IFS(L2682=100%,"выполнено",L2682=0%,"не выполнено",L2682&gt;0%,"в работе",L2682&lt;100%,"в работе")</f>
        <v>не выполнено</v>
      </c>
      <c r="O2682" s="25"/>
      <c r="P2682" s="25"/>
      <c r="Q2682" s="25" t="s">
        <v>1698</v>
      </c>
      <c r="R2682" s="25" t="s">
        <v>1699</v>
      </c>
      <c r="S2682" s="48" t="s">
        <v>1706</v>
      </c>
    </row>
    <row r="2683" spans="1:19" x14ac:dyDescent="0.25">
      <c r="A2683" s="47" t="s">
        <v>1721</v>
      </c>
      <c r="B2683" s="44">
        <v>5</v>
      </c>
      <c r="C2683" s="25" t="s">
        <v>2610</v>
      </c>
      <c r="D2683" s="25" t="s">
        <v>1</v>
      </c>
      <c r="E2683" s="26" t="s">
        <v>2</v>
      </c>
      <c r="F2683" s="26" t="s">
        <v>2</v>
      </c>
      <c r="G2683" s="25" t="s">
        <v>77</v>
      </c>
      <c r="H2683" s="26">
        <v>45946</v>
      </c>
      <c r="I2683" s="26">
        <v>45954</v>
      </c>
      <c r="J2683" s="25" t="s">
        <v>1924</v>
      </c>
      <c r="K2683" s="25"/>
      <c r="L2683" s="27">
        <v>0</v>
      </c>
      <c r="M2683" s="26" t="s">
        <v>2</v>
      </c>
      <c r="N2683" s="25" t="str" cm="1">
        <f t="array" ref="N2683">_xlfn.IFS(L2683=100%,"выполнено",L2683=0%,"не выполнено",L2683&gt;0%,"в работе",L2683&lt;100%,"в работе")</f>
        <v>не выполнено</v>
      </c>
      <c r="O2683" s="25"/>
      <c r="P2683" s="25"/>
      <c r="Q2683" s="25" t="s">
        <v>1700</v>
      </c>
      <c r="R2683" s="25" t="s">
        <v>291</v>
      </c>
      <c r="S2683" s="48" t="s">
        <v>1706</v>
      </c>
    </row>
    <row r="2684" spans="1:19" x14ac:dyDescent="0.25">
      <c r="A2684" s="47" t="s">
        <v>1721</v>
      </c>
      <c r="B2684" s="44">
        <v>5</v>
      </c>
      <c r="C2684" s="25" t="s">
        <v>2611</v>
      </c>
      <c r="D2684" s="25" t="s">
        <v>1</v>
      </c>
      <c r="E2684" s="26" t="s">
        <v>2</v>
      </c>
      <c r="F2684" s="26" t="s">
        <v>2</v>
      </c>
      <c r="G2684" s="25" t="s">
        <v>77</v>
      </c>
      <c r="H2684" s="26">
        <v>46010</v>
      </c>
      <c r="I2684" s="26">
        <v>46020</v>
      </c>
      <c r="J2684" s="25" t="s">
        <v>1924</v>
      </c>
      <c r="K2684" s="25"/>
      <c r="L2684" s="27">
        <v>0</v>
      </c>
      <c r="M2684" s="26" t="s">
        <v>2</v>
      </c>
      <c r="N2684" s="25" t="str" cm="1">
        <f t="array" ref="N2684">_xlfn.IFS(L2684=100%,"выполнено",L2684=0%,"не выполнено",L2684&gt;0%,"в работе",L2684&lt;100%,"в работе")</f>
        <v>не выполнено</v>
      </c>
      <c r="O2684" s="25"/>
      <c r="P2684" s="25"/>
      <c r="Q2684" s="25" t="s">
        <v>1700</v>
      </c>
      <c r="R2684" s="25" t="s">
        <v>291</v>
      </c>
      <c r="S2684" s="48" t="s">
        <v>1706</v>
      </c>
    </row>
    <row r="2685" spans="1:19" x14ac:dyDescent="0.25">
      <c r="A2685" s="47" t="s">
        <v>1721</v>
      </c>
      <c r="B2685" s="44">
        <v>5</v>
      </c>
      <c r="C2685" s="25" t="s">
        <v>2612</v>
      </c>
      <c r="D2685" s="25" t="s">
        <v>1</v>
      </c>
      <c r="E2685" s="26" t="s">
        <v>2</v>
      </c>
      <c r="F2685" s="26" t="s">
        <v>2</v>
      </c>
      <c r="G2685" s="25" t="s">
        <v>73</v>
      </c>
      <c r="H2685" s="26">
        <v>46017</v>
      </c>
      <c r="I2685" s="26">
        <v>46027</v>
      </c>
      <c r="J2685" s="25" t="s">
        <v>1924</v>
      </c>
      <c r="K2685" s="25"/>
      <c r="L2685" s="27">
        <v>0</v>
      </c>
      <c r="M2685" s="26" t="s">
        <v>2</v>
      </c>
      <c r="N2685" s="25" t="str" cm="1">
        <f t="array" ref="N2685">_xlfn.IFS(L2685=100%,"выполнено",L2685=0%,"не выполнено",L2685&gt;0%,"в работе",L2685&lt;100%,"в работе")</f>
        <v>не выполнено</v>
      </c>
      <c r="O2685" s="25"/>
      <c r="P2685" s="25"/>
      <c r="Q2685" s="25" t="s">
        <v>1700</v>
      </c>
      <c r="R2685" s="25" t="s">
        <v>291</v>
      </c>
      <c r="S2685" s="48" t="s">
        <v>1706</v>
      </c>
    </row>
    <row r="2686" spans="1:19" x14ac:dyDescent="0.25">
      <c r="A2686" s="47" t="s">
        <v>1721</v>
      </c>
      <c r="B2686" s="44">
        <v>5</v>
      </c>
      <c r="C2686" s="25" t="s">
        <v>2613</v>
      </c>
      <c r="D2686" s="25" t="s">
        <v>1</v>
      </c>
      <c r="E2686" s="26" t="s">
        <v>2</v>
      </c>
      <c r="F2686" s="26" t="s">
        <v>2</v>
      </c>
      <c r="G2686" s="25" t="s">
        <v>33</v>
      </c>
      <c r="H2686" s="26">
        <v>45952</v>
      </c>
      <c r="I2686" s="26">
        <v>45957</v>
      </c>
      <c r="J2686" s="25" t="s">
        <v>1919</v>
      </c>
      <c r="K2686" s="25"/>
      <c r="L2686" s="27">
        <v>0</v>
      </c>
      <c r="M2686" s="26" t="s">
        <v>2</v>
      </c>
      <c r="N2686" s="25" t="str" cm="1">
        <f t="array" ref="N2686">_xlfn.IFS(L2686=100%,"выполнено",L2686=0%,"не выполнено",L2686&gt;0%,"в работе",L2686&lt;100%,"в работе")</f>
        <v>не выполнено</v>
      </c>
      <c r="O2686" s="25"/>
      <c r="P2686" s="25"/>
      <c r="Q2686" s="25" t="s">
        <v>1696</v>
      </c>
      <c r="R2686" s="25" t="s">
        <v>204</v>
      </c>
      <c r="S2686" s="48" t="s">
        <v>1706</v>
      </c>
    </row>
    <row r="2687" spans="1:19" x14ac:dyDescent="0.25">
      <c r="A2687" s="47" t="s">
        <v>1721</v>
      </c>
      <c r="B2687" s="44">
        <v>5</v>
      </c>
      <c r="C2687" s="25" t="s">
        <v>2614</v>
      </c>
      <c r="D2687" s="25" t="s">
        <v>1</v>
      </c>
      <c r="E2687" s="26" t="s">
        <v>2</v>
      </c>
      <c r="F2687" s="26" t="s">
        <v>2</v>
      </c>
      <c r="G2687" s="25" t="s">
        <v>33</v>
      </c>
      <c r="H2687" s="26">
        <v>45952</v>
      </c>
      <c r="I2687" s="26">
        <v>45954</v>
      </c>
      <c r="J2687" s="25" t="s">
        <v>1919</v>
      </c>
      <c r="K2687" s="25"/>
      <c r="L2687" s="27">
        <v>0</v>
      </c>
      <c r="M2687" s="26" t="s">
        <v>2</v>
      </c>
      <c r="N2687" s="25" t="str" cm="1">
        <f t="array" ref="N2687">_xlfn.IFS(L2687=100%,"выполнено",L2687=0%,"не выполнено",L2687&gt;0%,"в работе",L2687&lt;100%,"в работе")</f>
        <v>не выполнено</v>
      </c>
      <c r="O2687" s="25"/>
      <c r="P2687" s="25"/>
      <c r="Q2687" s="25" t="s">
        <v>1007</v>
      </c>
      <c r="R2687" s="25" t="s">
        <v>204</v>
      </c>
      <c r="S2687" s="48" t="s">
        <v>1706</v>
      </c>
    </row>
    <row r="2688" spans="1:19" x14ac:dyDescent="0.25">
      <c r="A2688" s="47" t="s">
        <v>1721</v>
      </c>
      <c r="B2688" s="44">
        <v>5</v>
      </c>
      <c r="C2688" s="25" t="s">
        <v>2615</v>
      </c>
      <c r="D2688" s="25" t="s">
        <v>1</v>
      </c>
      <c r="E2688" s="26" t="s">
        <v>2</v>
      </c>
      <c r="F2688" s="26" t="s">
        <v>2</v>
      </c>
      <c r="G2688" s="25" t="s">
        <v>73</v>
      </c>
      <c r="H2688" s="26">
        <v>45952</v>
      </c>
      <c r="I2688" s="26">
        <v>45959</v>
      </c>
      <c r="J2688" s="25" t="s">
        <v>1925</v>
      </c>
      <c r="K2688" s="25"/>
      <c r="L2688" s="27">
        <v>0</v>
      </c>
      <c r="M2688" s="26" t="s">
        <v>2</v>
      </c>
      <c r="N2688" s="25" t="str" cm="1">
        <f t="array" ref="N2688">_xlfn.IFS(L2688=100%,"выполнено",L2688=0%,"не выполнено",L2688&gt;0%,"в работе",L2688&lt;100%,"в работе")</f>
        <v>не выполнено</v>
      </c>
      <c r="O2688" s="25"/>
      <c r="P2688" s="25"/>
      <c r="Q2688" s="25" t="s">
        <v>1696</v>
      </c>
      <c r="R2688" s="25" t="s">
        <v>204</v>
      </c>
      <c r="S2688" s="48" t="s">
        <v>1706</v>
      </c>
    </row>
    <row r="2689" spans="1:19" x14ac:dyDescent="0.25">
      <c r="A2689" s="47" t="s">
        <v>1721</v>
      </c>
      <c r="B2689" s="44">
        <v>5</v>
      </c>
      <c r="C2689" s="25" t="s">
        <v>2616</v>
      </c>
      <c r="D2689" s="25" t="s">
        <v>1</v>
      </c>
      <c r="E2689" s="26" t="s">
        <v>2</v>
      </c>
      <c r="F2689" s="26" t="s">
        <v>2</v>
      </c>
      <c r="G2689" s="25" t="s">
        <v>73</v>
      </c>
      <c r="H2689" s="26">
        <v>45952</v>
      </c>
      <c r="I2689" s="26">
        <v>45959</v>
      </c>
      <c r="J2689" s="25" t="s">
        <v>1928</v>
      </c>
      <c r="K2689" s="25"/>
      <c r="L2689" s="27">
        <v>0</v>
      </c>
      <c r="M2689" s="26" t="s">
        <v>2</v>
      </c>
      <c r="N2689" s="25" t="str" cm="1">
        <f t="array" ref="N2689">_xlfn.IFS(L2689=100%,"выполнено",L2689=0%,"не выполнено",L2689&gt;0%,"в работе",L2689&lt;100%,"в работе")</f>
        <v>не выполнено</v>
      </c>
      <c r="O2689" s="25"/>
      <c r="P2689" s="25"/>
      <c r="Q2689" s="25" t="s">
        <v>1013</v>
      </c>
      <c r="R2689" s="25" t="s">
        <v>1702</v>
      </c>
      <c r="S2689" s="48" t="s">
        <v>1706</v>
      </c>
    </row>
    <row r="2690" spans="1:19" x14ac:dyDescent="0.25">
      <c r="A2690" s="47" t="s">
        <v>1721</v>
      </c>
      <c r="B2690" s="44">
        <v>5</v>
      </c>
      <c r="C2690" s="25" t="s">
        <v>2617</v>
      </c>
      <c r="D2690" s="25" t="s">
        <v>1</v>
      </c>
      <c r="E2690" s="26" t="s">
        <v>2</v>
      </c>
      <c r="F2690" s="26" t="s">
        <v>2</v>
      </c>
      <c r="G2690" s="25" t="s">
        <v>67</v>
      </c>
      <c r="H2690" s="26">
        <v>45960</v>
      </c>
      <c r="I2690" s="26">
        <v>45973</v>
      </c>
      <c r="J2690" s="25" t="s">
        <v>1911</v>
      </c>
      <c r="K2690" s="25"/>
      <c r="L2690" s="27">
        <v>0</v>
      </c>
      <c r="M2690" s="26" t="s">
        <v>2</v>
      </c>
      <c r="N2690" s="25" t="str" cm="1">
        <f t="array" ref="N2690">_xlfn.IFS(L2690=100%,"выполнено",L2690=0%,"не выполнено",L2690&gt;0%,"в работе",L2690&lt;100%,"в работе")</f>
        <v>не выполнено</v>
      </c>
      <c r="O2690" s="25"/>
      <c r="P2690" s="25"/>
      <c r="Q2690" s="25" t="s">
        <v>1696</v>
      </c>
      <c r="R2690" s="25" t="s">
        <v>204</v>
      </c>
      <c r="S2690" s="48" t="s">
        <v>1706</v>
      </c>
    </row>
    <row r="2691" spans="1:19" x14ac:dyDescent="0.25">
      <c r="A2691" s="47" t="s">
        <v>1721</v>
      </c>
      <c r="B2691" s="44">
        <v>5</v>
      </c>
      <c r="C2691" s="25" t="s">
        <v>2618</v>
      </c>
      <c r="D2691" s="25" t="s">
        <v>1</v>
      </c>
      <c r="E2691" s="26" t="s">
        <v>2</v>
      </c>
      <c r="F2691" s="26" t="s">
        <v>2</v>
      </c>
      <c r="G2691" s="25" t="s">
        <v>214</v>
      </c>
      <c r="H2691" s="26">
        <v>46010</v>
      </c>
      <c r="I2691" s="26">
        <v>46030</v>
      </c>
      <c r="J2691" s="25" t="s">
        <v>1913</v>
      </c>
      <c r="K2691" s="25"/>
      <c r="L2691" s="27">
        <v>0</v>
      </c>
      <c r="M2691" s="26" t="s">
        <v>2</v>
      </c>
      <c r="N2691" s="25" t="str" cm="1">
        <f t="array" ref="N2691">_xlfn.IFS(L2691=100%,"выполнено",L2691=0%,"не выполнено",L2691&gt;0%,"в работе",L2691&lt;100%,"в работе")</f>
        <v>не выполнено</v>
      </c>
      <c r="O2691" s="25"/>
      <c r="P2691" s="25"/>
      <c r="Q2691" s="25" t="s">
        <v>1025</v>
      </c>
      <c r="R2691" s="25" t="s">
        <v>436</v>
      </c>
      <c r="S2691" s="48" t="s">
        <v>1706</v>
      </c>
    </row>
    <row r="2692" spans="1:19" x14ac:dyDescent="0.25">
      <c r="A2692" s="47" t="s">
        <v>1721</v>
      </c>
      <c r="B2692" s="44">
        <v>3</v>
      </c>
      <c r="C2692" s="25" t="s">
        <v>2619</v>
      </c>
      <c r="D2692" s="25" t="s">
        <v>1</v>
      </c>
      <c r="E2692" s="26" t="s">
        <v>2</v>
      </c>
      <c r="F2692" s="26" t="s">
        <v>2</v>
      </c>
      <c r="G2692" s="25" t="s">
        <v>1944</v>
      </c>
      <c r="H2692" s="26">
        <v>45917</v>
      </c>
      <c r="I2692" s="26">
        <v>46122</v>
      </c>
      <c r="J2692" s="25"/>
      <c r="K2692" s="25"/>
      <c r="L2692" s="27">
        <v>0</v>
      </c>
      <c r="M2692" s="26" t="s">
        <v>2</v>
      </c>
      <c r="N2692" s="25" t="str" cm="1">
        <f t="array" ref="N2692">_xlfn.IFS(L2692=100%,"выполнено",L2692=0%,"не выполнено",L2692&gt;0%,"в работе",L2692&lt;100%,"в работе")</f>
        <v>не выполнено</v>
      </c>
      <c r="O2692" s="25"/>
      <c r="P2692" s="25"/>
      <c r="Q2692" s="25" t="s">
        <v>1719</v>
      </c>
      <c r="R2692" s="25" t="s">
        <v>1719</v>
      </c>
      <c r="S2692" s="48" t="s">
        <v>1706</v>
      </c>
    </row>
    <row r="2693" spans="1:19" x14ac:dyDescent="0.25">
      <c r="A2693" s="47" t="s">
        <v>1721</v>
      </c>
      <c r="B2693" s="44">
        <v>4</v>
      </c>
      <c r="C2693" s="25" t="s">
        <v>2620</v>
      </c>
      <c r="D2693" s="25" t="s">
        <v>1</v>
      </c>
      <c r="E2693" s="26" t="s">
        <v>2</v>
      </c>
      <c r="F2693" s="26" t="s">
        <v>2</v>
      </c>
      <c r="G2693" s="25" t="s">
        <v>1945</v>
      </c>
      <c r="H2693" s="26">
        <v>46070</v>
      </c>
      <c r="I2693" s="26">
        <v>46122</v>
      </c>
      <c r="J2693" s="25"/>
      <c r="K2693" s="25"/>
      <c r="L2693" s="27">
        <v>0</v>
      </c>
      <c r="M2693" s="26" t="s">
        <v>2</v>
      </c>
      <c r="N2693" s="25" t="str" cm="1">
        <f t="array" ref="N2693">_xlfn.IFS(L2693=100%,"выполнено",L2693=0%,"не выполнено",L2693&gt;0%,"в работе",L2693&lt;100%,"в работе")</f>
        <v>не выполнено</v>
      </c>
      <c r="O2693" s="25"/>
      <c r="P2693" s="25"/>
      <c r="Q2693" s="25" t="s">
        <v>1719</v>
      </c>
      <c r="R2693" s="25" t="s">
        <v>1719</v>
      </c>
      <c r="S2693" s="48" t="s">
        <v>1706</v>
      </c>
    </row>
    <row r="2694" spans="1:19" x14ac:dyDescent="0.25">
      <c r="A2694" s="47" t="s">
        <v>1721</v>
      </c>
      <c r="B2694" s="44">
        <v>5</v>
      </c>
      <c r="C2694" s="25" t="s">
        <v>2621</v>
      </c>
      <c r="D2694" s="25" t="s">
        <v>1</v>
      </c>
      <c r="E2694" s="26" t="s">
        <v>2</v>
      </c>
      <c r="F2694" s="26" t="s">
        <v>2</v>
      </c>
      <c r="G2694" s="25" t="s">
        <v>28</v>
      </c>
      <c r="H2694" s="26">
        <v>46070</v>
      </c>
      <c r="I2694" s="26">
        <v>46090</v>
      </c>
      <c r="J2694" s="25" t="s">
        <v>1946</v>
      </c>
      <c r="K2694" s="25"/>
      <c r="L2694" s="27">
        <v>0</v>
      </c>
      <c r="M2694" s="26" t="s">
        <v>2</v>
      </c>
      <c r="N2694" s="25" t="str" cm="1">
        <f t="array" ref="N2694">_xlfn.IFS(L2694=100%,"выполнено",L2694=0%,"не выполнено",L2694&gt;0%,"в работе",L2694&lt;100%,"в работе")</f>
        <v>не выполнено</v>
      </c>
      <c r="O2694" s="25"/>
      <c r="P2694" s="25"/>
      <c r="Q2694" s="25" t="s">
        <v>1013</v>
      </c>
      <c r="R2694" s="25" t="s">
        <v>1702</v>
      </c>
      <c r="S2694" s="48" t="s">
        <v>1706</v>
      </c>
    </row>
    <row r="2695" spans="1:19" x14ac:dyDescent="0.25">
      <c r="A2695" s="47" t="s">
        <v>1721</v>
      </c>
      <c r="B2695" s="44">
        <v>5</v>
      </c>
      <c r="C2695" s="25" t="s">
        <v>2622</v>
      </c>
      <c r="D2695" s="25" t="s">
        <v>1</v>
      </c>
      <c r="E2695" s="26" t="s">
        <v>2</v>
      </c>
      <c r="F2695" s="26" t="s">
        <v>2</v>
      </c>
      <c r="G2695" s="25" t="s">
        <v>28</v>
      </c>
      <c r="H2695" s="26">
        <v>46098</v>
      </c>
      <c r="I2695" s="26">
        <v>46119</v>
      </c>
      <c r="J2695" s="25" t="s">
        <v>1696</v>
      </c>
      <c r="K2695" s="25"/>
      <c r="L2695" s="27">
        <v>0</v>
      </c>
      <c r="M2695" s="26" t="s">
        <v>2</v>
      </c>
      <c r="N2695" s="25" t="str" cm="1">
        <f t="array" ref="N2695">_xlfn.IFS(L2695=100%,"выполнено",L2695=0%,"не выполнено",L2695&gt;0%,"в работе",L2695&lt;100%,"в работе")</f>
        <v>не выполнено</v>
      </c>
      <c r="O2695" s="25"/>
      <c r="P2695" s="25"/>
      <c r="Q2695" s="25" t="s">
        <v>1696</v>
      </c>
      <c r="R2695" s="25" t="s">
        <v>204</v>
      </c>
      <c r="S2695" s="48" t="s">
        <v>1706</v>
      </c>
    </row>
    <row r="2696" spans="1:19" x14ac:dyDescent="0.25">
      <c r="A2696" s="47" t="s">
        <v>1721</v>
      </c>
      <c r="B2696" s="44">
        <v>5</v>
      </c>
      <c r="C2696" s="25" t="s">
        <v>2623</v>
      </c>
      <c r="D2696" s="25" t="s">
        <v>1</v>
      </c>
      <c r="E2696" s="26" t="s">
        <v>2</v>
      </c>
      <c r="F2696" s="26" t="s">
        <v>2</v>
      </c>
      <c r="G2696" s="25" t="s">
        <v>313</v>
      </c>
      <c r="H2696" s="26">
        <v>46115</v>
      </c>
      <c r="I2696" s="26">
        <v>46122</v>
      </c>
      <c r="J2696" s="25" t="s">
        <v>1913</v>
      </c>
      <c r="K2696" s="25"/>
      <c r="L2696" s="27">
        <v>0</v>
      </c>
      <c r="M2696" s="26" t="s">
        <v>2</v>
      </c>
      <c r="N2696" s="25" t="str" cm="1">
        <f t="array" ref="N2696">_xlfn.IFS(L2696=100%,"выполнено",L2696=0%,"не выполнено",L2696&gt;0%,"в работе",L2696&lt;100%,"в работе")</f>
        <v>не выполнено</v>
      </c>
      <c r="O2696" s="25"/>
      <c r="P2696" s="25"/>
      <c r="Q2696" s="25" t="s">
        <v>1025</v>
      </c>
      <c r="R2696" s="25" t="s">
        <v>436</v>
      </c>
      <c r="S2696" s="48" t="s">
        <v>1706</v>
      </c>
    </row>
    <row r="2697" spans="1:19" x14ac:dyDescent="0.25">
      <c r="A2697" s="47" t="s">
        <v>1721</v>
      </c>
      <c r="B2697" s="44">
        <v>4</v>
      </c>
      <c r="C2697" s="25" t="s">
        <v>2624</v>
      </c>
      <c r="D2697" s="25" t="s">
        <v>1</v>
      </c>
      <c r="E2697" s="26" t="s">
        <v>2</v>
      </c>
      <c r="F2697" s="26" t="s">
        <v>2</v>
      </c>
      <c r="G2697" s="25" t="s">
        <v>796</v>
      </c>
      <c r="H2697" s="26">
        <v>46020</v>
      </c>
      <c r="I2697" s="26">
        <v>46115</v>
      </c>
      <c r="J2697" s="25"/>
      <c r="K2697" s="25"/>
      <c r="L2697" s="27">
        <v>0</v>
      </c>
      <c r="M2697" s="26" t="s">
        <v>2</v>
      </c>
      <c r="N2697" s="25" t="str" cm="1">
        <f t="array" ref="N2697">_xlfn.IFS(L2697=100%,"выполнено",L2697=0%,"не выполнено",L2697&gt;0%,"в работе",L2697&lt;100%,"в работе")</f>
        <v>не выполнено</v>
      </c>
      <c r="O2697" s="25"/>
      <c r="P2697" s="25"/>
      <c r="Q2697" s="25" t="s">
        <v>1719</v>
      </c>
      <c r="R2697" s="25" t="s">
        <v>1719</v>
      </c>
      <c r="S2697" s="48" t="s">
        <v>1706</v>
      </c>
    </row>
    <row r="2698" spans="1:19" x14ac:dyDescent="0.25">
      <c r="A2698" s="47" t="s">
        <v>1721</v>
      </c>
      <c r="B2698" s="44">
        <v>5</v>
      </c>
      <c r="C2698" s="25" t="s">
        <v>2625</v>
      </c>
      <c r="D2698" s="25" t="s">
        <v>1</v>
      </c>
      <c r="E2698" s="26" t="s">
        <v>2</v>
      </c>
      <c r="F2698" s="26" t="s">
        <v>2</v>
      </c>
      <c r="G2698" s="25" t="s">
        <v>30</v>
      </c>
      <c r="H2698" s="26">
        <v>46070</v>
      </c>
      <c r="I2698" s="26">
        <v>46112</v>
      </c>
      <c r="J2698" s="25" t="s">
        <v>991</v>
      </c>
      <c r="K2698" s="25"/>
      <c r="L2698" s="27">
        <v>0</v>
      </c>
      <c r="M2698" s="26" t="s">
        <v>2</v>
      </c>
      <c r="N2698" s="25" t="str" cm="1">
        <f t="array" ref="N2698">_xlfn.IFS(L2698=100%,"выполнено",L2698=0%,"не выполнено",L2698&gt;0%,"в работе",L2698&lt;100%,"в работе")</f>
        <v>не выполнено</v>
      </c>
      <c r="O2698" s="25"/>
      <c r="P2698" s="25"/>
      <c r="Q2698" s="25" t="s">
        <v>991</v>
      </c>
      <c r="R2698" s="25" t="s">
        <v>1697</v>
      </c>
      <c r="S2698" s="48" t="s">
        <v>1706</v>
      </c>
    </row>
    <row r="2699" spans="1:19" x14ac:dyDescent="0.25">
      <c r="A2699" s="47" t="s">
        <v>1721</v>
      </c>
      <c r="B2699" s="44">
        <v>5</v>
      </c>
      <c r="C2699" s="25" t="s">
        <v>2626</v>
      </c>
      <c r="D2699" s="25" t="s">
        <v>1</v>
      </c>
      <c r="E2699" s="26" t="s">
        <v>2</v>
      </c>
      <c r="F2699" s="26" t="s">
        <v>2</v>
      </c>
      <c r="G2699" s="25" t="s">
        <v>27</v>
      </c>
      <c r="H2699" s="26">
        <v>46077</v>
      </c>
      <c r="I2699" s="26">
        <v>46105</v>
      </c>
      <c r="J2699" s="25" t="s">
        <v>1696</v>
      </c>
      <c r="K2699" s="25"/>
      <c r="L2699" s="27">
        <v>0</v>
      </c>
      <c r="M2699" s="26" t="s">
        <v>2</v>
      </c>
      <c r="N2699" s="25" t="str" cm="1">
        <f t="array" ref="N2699">_xlfn.IFS(L2699=100%,"выполнено",L2699=0%,"не выполнено",L2699&gt;0%,"в работе",L2699&lt;100%,"в работе")</f>
        <v>не выполнено</v>
      </c>
      <c r="O2699" s="25"/>
      <c r="P2699" s="25"/>
      <c r="Q2699" s="25" t="s">
        <v>1696</v>
      </c>
      <c r="R2699" s="25" t="s">
        <v>204</v>
      </c>
      <c r="S2699" s="48" t="s">
        <v>1706</v>
      </c>
    </row>
    <row r="2700" spans="1:19" x14ac:dyDescent="0.25">
      <c r="A2700" s="47" t="s">
        <v>1721</v>
      </c>
      <c r="B2700" s="44">
        <v>5</v>
      </c>
      <c r="C2700" s="25" t="s">
        <v>2627</v>
      </c>
      <c r="D2700" s="25" t="s">
        <v>1</v>
      </c>
      <c r="E2700" s="26" t="s">
        <v>2</v>
      </c>
      <c r="F2700" s="26" t="s">
        <v>2</v>
      </c>
      <c r="G2700" s="25" t="s">
        <v>27</v>
      </c>
      <c r="H2700" s="26">
        <v>46049</v>
      </c>
      <c r="I2700" s="26">
        <v>46076</v>
      </c>
      <c r="J2700" s="25" t="s">
        <v>1701</v>
      </c>
      <c r="K2700" s="25"/>
      <c r="L2700" s="27">
        <v>0</v>
      </c>
      <c r="M2700" s="26" t="s">
        <v>2</v>
      </c>
      <c r="N2700" s="25" t="str" cm="1">
        <f t="array" ref="N2700">_xlfn.IFS(L2700=100%,"выполнено",L2700=0%,"не выполнено",L2700&gt;0%,"в работе",L2700&lt;100%,"в работе")</f>
        <v>не выполнено</v>
      </c>
      <c r="O2700" s="25"/>
      <c r="P2700" s="25"/>
      <c r="Q2700" s="25" t="s">
        <v>1013</v>
      </c>
      <c r="R2700" s="25" t="s">
        <v>1702</v>
      </c>
      <c r="S2700" s="48" t="s">
        <v>1706</v>
      </c>
    </row>
    <row r="2701" spans="1:19" x14ac:dyDescent="0.25">
      <c r="A2701" s="47" t="s">
        <v>1721</v>
      </c>
      <c r="B2701" s="44">
        <v>5</v>
      </c>
      <c r="C2701" s="25" t="s">
        <v>2628</v>
      </c>
      <c r="D2701" s="25" t="s">
        <v>1</v>
      </c>
      <c r="E2701" s="26" t="s">
        <v>2</v>
      </c>
      <c r="F2701" s="26" t="s">
        <v>2</v>
      </c>
      <c r="G2701" s="25" t="s">
        <v>67</v>
      </c>
      <c r="H2701" s="26">
        <v>46036</v>
      </c>
      <c r="I2701" s="26">
        <v>46049</v>
      </c>
      <c r="J2701" s="25" t="s">
        <v>1007</v>
      </c>
      <c r="K2701" s="25"/>
      <c r="L2701" s="27">
        <v>0</v>
      </c>
      <c r="M2701" s="26" t="s">
        <v>2</v>
      </c>
      <c r="N2701" s="25" t="str" cm="1">
        <f t="array" ref="N2701">_xlfn.IFS(L2701=100%,"выполнено",L2701=0%,"не выполнено",L2701&gt;0%,"в работе",L2701&lt;100%,"в работе")</f>
        <v>не выполнено</v>
      </c>
      <c r="O2701" s="25"/>
      <c r="P2701" s="25"/>
      <c r="Q2701" s="25" t="s">
        <v>1696</v>
      </c>
      <c r="R2701" s="25" t="s">
        <v>204</v>
      </c>
      <c r="S2701" s="48" t="s">
        <v>1706</v>
      </c>
    </row>
    <row r="2702" spans="1:19" x14ac:dyDescent="0.25">
      <c r="A2702" s="47" t="s">
        <v>1721</v>
      </c>
      <c r="B2702" s="44">
        <v>5</v>
      </c>
      <c r="C2702" s="25" t="s">
        <v>2629</v>
      </c>
      <c r="D2702" s="25" t="s">
        <v>1</v>
      </c>
      <c r="E2702" s="26" t="s">
        <v>2</v>
      </c>
      <c r="F2702" s="26" t="s">
        <v>2</v>
      </c>
      <c r="G2702" s="25" t="s">
        <v>67</v>
      </c>
      <c r="H2702" s="26">
        <v>46036</v>
      </c>
      <c r="I2702" s="26">
        <v>46049</v>
      </c>
      <c r="J2702" s="25" t="s">
        <v>1007</v>
      </c>
      <c r="K2702" s="25"/>
      <c r="L2702" s="27">
        <v>0</v>
      </c>
      <c r="M2702" s="26" t="s">
        <v>2</v>
      </c>
      <c r="N2702" s="25" t="str" cm="1">
        <f t="array" ref="N2702">_xlfn.IFS(L2702=100%,"выполнено",L2702=0%,"не выполнено",L2702&gt;0%,"в работе",L2702&lt;100%,"в работе")</f>
        <v>не выполнено</v>
      </c>
      <c r="O2702" s="25"/>
      <c r="P2702" s="25"/>
      <c r="Q2702" s="25" t="s">
        <v>1696</v>
      </c>
      <c r="R2702" s="25" t="s">
        <v>204</v>
      </c>
      <c r="S2702" s="48" t="s">
        <v>1706</v>
      </c>
    </row>
    <row r="2703" spans="1:19" x14ac:dyDescent="0.25">
      <c r="A2703" s="47" t="s">
        <v>1721</v>
      </c>
      <c r="B2703" s="44">
        <v>5</v>
      </c>
      <c r="C2703" s="25" t="s">
        <v>2630</v>
      </c>
      <c r="D2703" s="25" t="s">
        <v>1</v>
      </c>
      <c r="E2703" s="26" t="s">
        <v>2</v>
      </c>
      <c r="F2703" s="26" t="s">
        <v>2</v>
      </c>
      <c r="G2703" s="25" t="s">
        <v>67</v>
      </c>
      <c r="H2703" s="26">
        <v>46091</v>
      </c>
      <c r="I2703" s="26">
        <v>46105</v>
      </c>
      <c r="J2703" s="25" t="s">
        <v>1007</v>
      </c>
      <c r="K2703" s="25"/>
      <c r="L2703" s="27">
        <v>0</v>
      </c>
      <c r="M2703" s="26" t="s">
        <v>2</v>
      </c>
      <c r="N2703" s="25" t="str" cm="1">
        <f t="array" ref="N2703">_xlfn.IFS(L2703=100%,"выполнено",L2703=0%,"не выполнено",L2703&gt;0%,"в работе",L2703&lt;100%,"в работе")</f>
        <v>не выполнено</v>
      </c>
      <c r="O2703" s="25"/>
      <c r="P2703" s="25"/>
      <c r="Q2703" s="25" t="s">
        <v>1696</v>
      </c>
      <c r="R2703" s="25" t="s">
        <v>204</v>
      </c>
      <c r="S2703" s="48" t="s">
        <v>1706</v>
      </c>
    </row>
    <row r="2704" spans="1:19" x14ac:dyDescent="0.25">
      <c r="A2704" s="47" t="s">
        <v>1721</v>
      </c>
      <c r="B2704" s="44">
        <v>5</v>
      </c>
      <c r="C2704" s="25" t="s">
        <v>2631</v>
      </c>
      <c r="D2704" s="25" t="s">
        <v>1</v>
      </c>
      <c r="E2704" s="26" t="s">
        <v>2</v>
      </c>
      <c r="F2704" s="26" t="s">
        <v>2</v>
      </c>
      <c r="G2704" s="25" t="s">
        <v>67</v>
      </c>
      <c r="H2704" s="26">
        <v>46020</v>
      </c>
      <c r="I2704" s="26">
        <v>46036</v>
      </c>
      <c r="J2704" s="25" t="s">
        <v>1007</v>
      </c>
      <c r="K2704" s="25"/>
      <c r="L2704" s="27">
        <v>0</v>
      </c>
      <c r="M2704" s="26" t="s">
        <v>2</v>
      </c>
      <c r="N2704" s="25" t="str" cm="1">
        <f t="array" ref="N2704">_xlfn.IFS(L2704=100%,"выполнено",L2704=0%,"не выполнено",L2704&gt;0%,"в работе",L2704&lt;100%,"в работе")</f>
        <v>не выполнено</v>
      </c>
      <c r="O2704" s="25"/>
      <c r="P2704" s="25"/>
      <c r="Q2704" s="25" t="s">
        <v>1696</v>
      </c>
      <c r="R2704" s="25" t="s">
        <v>204</v>
      </c>
      <c r="S2704" s="48" t="s">
        <v>1706</v>
      </c>
    </row>
    <row r="2705" spans="1:19" x14ac:dyDescent="0.25">
      <c r="A2705" s="47" t="s">
        <v>1721</v>
      </c>
      <c r="B2705" s="44">
        <v>5</v>
      </c>
      <c r="C2705" s="25" t="s">
        <v>2632</v>
      </c>
      <c r="D2705" s="25" t="s">
        <v>1</v>
      </c>
      <c r="E2705" s="26" t="s">
        <v>2</v>
      </c>
      <c r="F2705" s="26" t="s">
        <v>2</v>
      </c>
      <c r="G2705" s="25" t="s">
        <v>67</v>
      </c>
      <c r="H2705" s="26">
        <v>46077</v>
      </c>
      <c r="I2705" s="26">
        <v>46090</v>
      </c>
      <c r="J2705" s="25" t="s">
        <v>1007</v>
      </c>
      <c r="K2705" s="25"/>
      <c r="L2705" s="27">
        <v>0</v>
      </c>
      <c r="M2705" s="26" t="s">
        <v>2</v>
      </c>
      <c r="N2705" s="25" t="str" cm="1">
        <f t="array" ref="N2705">_xlfn.IFS(L2705=100%,"выполнено",L2705=0%,"не выполнено",L2705&gt;0%,"в работе",L2705&lt;100%,"в работе")</f>
        <v>не выполнено</v>
      </c>
      <c r="O2705" s="25"/>
      <c r="P2705" s="25"/>
      <c r="Q2705" s="25" t="s">
        <v>1696</v>
      </c>
      <c r="R2705" s="25" t="s">
        <v>204</v>
      </c>
      <c r="S2705" s="48" t="s">
        <v>1706</v>
      </c>
    </row>
    <row r="2706" spans="1:19" x14ac:dyDescent="0.25">
      <c r="A2706" s="47" t="s">
        <v>1721</v>
      </c>
      <c r="B2706" s="44">
        <v>5</v>
      </c>
      <c r="C2706" s="25" t="s">
        <v>2633</v>
      </c>
      <c r="D2706" s="25" t="s">
        <v>1</v>
      </c>
      <c r="E2706" s="26" t="s">
        <v>2</v>
      </c>
      <c r="F2706" s="26" t="s">
        <v>2</v>
      </c>
      <c r="G2706" s="25" t="s">
        <v>67</v>
      </c>
      <c r="H2706" s="26">
        <v>46063</v>
      </c>
      <c r="I2706" s="26">
        <v>46076</v>
      </c>
      <c r="J2706" s="25" t="s">
        <v>1696</v>
      </c>
      <c r="K2706" s="25"/>
      <c r="L2706" s="27">
        <v>0</v>
      </c>
      <c r="M2706" s="26" t="s">
        <v>2</v>
      </c>
      <c r="N2706" s="25" t="str" cm="1">
        <f t="array" ref="N2706">_xlfn.IFS(L2706=100%,"выполнено",L2706=0%,"не выполнено",L2706&gt;0%,"в работе",L2706&lt;100%,"в работе")</f>
        <v>не выполнено</v>
      </c>
      <c r="O2706" s="25"/>
      <c r="P2706" s="25"/>
      <c r="Q2706" s="25" t="s">
        <v>1696</v>
      </c>
      <c r="R2706" s="25" t="s">
        <v>204</v>
      </c>
      <c r="S2706" s="48" t="s">
        <v>1706</v>
      </c>
    </row>
    <row r="2707" spans="1:19" x14ac:dyDescent="0.25">
      <c r="A2707" s="47" t="s">
        <v>1721</v>
      </c>
      <c r="B2707" s="44">
        <v>5</v>
      </c>
      <c r="C2707" s="25" t="s">
        <v>2634</v>
      </c>
      <c r="D2707" s="25" t="s">
        <v>1</v>
      </c>
      <c r="E2707" s="26" t="s">
        <v>2</v>
      </c>
      <c r="F2707" s="26" t="s">
        <v>2</v>
      </c>
      <c r="G2707" s="25" t="s">
        <v>170</v>
      </c>
      <c r="H2707" s="26">
        <v>46091</v>
      </c>
      <c r="I2707" s="26">
        <v>46115</v>
      </c>
      <c r="J2707" s="25" t="s">
        <v>1913</v>
      </c>
      <c r="K2707" s="25"/>
      <c r="L2707" s="27">
        <v>0</v>
      </c>
      <c r="M2707" s="26" t="s">
        <v>2</v>
      </c>
      <c r="N2707" s="25" t="str" cm="1">
        <f t="array" ref="N2707">_xlfn.IFS(L2707=100%,"выполнено",L2707=0%,"не выполнено",L2707&gt;0%,"в работе",L2707&lt;100%,"в работе")</f>
        <v>не выполнено</v>
      </c>
      <c r="O2707" s="25"/>
      <c r="P2707" s="25"/>
      <c r="Q2707" s="25" t="s">
        <v>1025</v>
      </c>
      <c r="R2707" s="25" t="s">
        <v>436</v>
      </c>
      <c r="S2707" s="48" t="s">
        <v>1706</v>
      </c>
    </row>
    <row r="2708" spans="1:19" x14ac:dyDescent="0.25">
      <c r="A2708" s="47" t="s">
        <v>1721</v>
      </c>
      <c r="B2708" s="44">
        <v>4</v>
      </c>
      <c r="C2708" s="25" t="s">
        <v>2635</v>
      </c>
      <c r="D2708" s="25" t="s">
        <v>1</v>
      </c>
      <c r="E2708" s="26" t="s">
        <v>2</v>
      </c>
      <c r="F2708" s="26" t="s">
        <v>2</v>
      </c>
      <c r="G2708" s="25" t="s">
        <v>1725</v>
      </c>
      <c r="H2708" s="26">
        <v>45973</v>
      </c>
      <c r="I2708" s="26">
        <v>46045</v>
      </c>
      <c r="J2708" s="25"/>
      <c r="K2708" s="25"/>
      <c r="L2708" s="27">
        <v>0</v>
      </c>
      <c r="M2708" s="26" t="s">
        <v>2</v>
      </c>
      <c r="N2708" s="25" t="str" cm="1">
        <f t="array" ref="N2708">_xlfn.IFS(L2708=100%,"выполнено",L2708=0%,"не выполнено",L2708&gt;0%,"в работе",L2708&lt;100%,"в работе")</f>
        <v>не выполнено</v>
      </c>
      <c r="O2708" s="25"/>
      <c r="P2708" s="25"/>
      <c r="Q2708" s="25" t="s">
        <v>1719</v>
      </c>
      <c r="R2708" s="25" t="s">
        <v>1719</v>
      </c>
      <c r="S2708" s="48" t="s">
        <v>1706</v>
      </c>
    </row>
    <row r="2709" spans="1:19" x14ac:dyDescent="0.25">
      <c r="A2709" s="47" t="s">
        <v>1721</v>
      </c>
      <c r="B2709" s="44">
        <v>5</v>
      </c>
      <c r="C2709" s="25" t="s">
        <v>2636</v>
      </c>
      <c r="D2709" s="25" t="s">
        <v>1</v>
      </c>
      <c r="E2709" s="26" t="s">
        <v>2</v>
      </c>
      <c r="F2709" s="26" t="s">
        <v>2</v>
      </c>
      <c r="G2709" s="25" t="s">
        <v>27</v>
      </c>
      <c r="H2709" s="26">
        <v>45973</v>
      </c>
      <c r="I2709" s="26">
        <v>46000</v>
      </c>
      <c r="J2709" s="25" t="s">
        <v>1924</v>
      </c>
      <c r="K2709" s="25"/>
      <c r="L2709" s="27">
        <v>0</v>
      </c>
      <c r="M2709" s="26" t="s">
        <v>2</v>
      </c>
      <c r="N2709" s="25" t="str" cm="1">
        <f t="array" ref="N2709">_xlfn.IFS(L2709=100%,"выполнено",L2709=0%,"не выполнено",L2709&gt;0%,"в работе",L2709&lt;100%,"в работе")</f>
        <v>не выполнено</v>
      </c>
      <c r="O2709" s="25"/>
      <c r="P2709" s="25"/>
      <c r="Q2709" s="25" t="s">
        <v>1698</v>
      </c>
      <c r="R2709" s="25" t="s">
        <v>1699</v>
      </c>
      <c r="S2709" s="48" t="s">
        <v>1706</v>
      </c>
    </row>
    <row r="2710" spans="1:19" x14ac:dyDescent="0.25">
      <c r="A2710" s="47" t="s">
        <v>1721</v>
      </c>
      <c r="B2710" s="44">
        <v>5</v>
      </c>
      <c r="C2710" s="25" t="s">
        <v>2637</v>
      </c>
      <c r="D2710" s="25" t="s">
        <v>1</v>
      </c>
      <c r="E2710" s="26" t="s">
        <v>2</v>
      </c>
      <c r="F2710" s="26" t="s">
        <v>2</v>
      </c>
      <c r="G2710" s="25" t="s">
        <v>27</v>
      </c>
      <c r="H2710" s="26">
        <v>45982</v>
      </c>
      <c r="I2710" s="26">
        <v>46010</v>
      </c>
      <c r="J2710" s="25" t="s">
        <v>1924</v>
      </c>
      <c r="K2710" s="25"/>
      <c r="L2710" s="27">
        <v>0</v>
      </c>
      <c r="M2710" s="26" t="s">
        <v>2</v>
      </c>
      <c r="N2710" s="25" t="str" cm="1">
        <f t="array" ref="N2710">_xlfn.IFS(L2710=100%,"выполнено",L2710=0%,"не выполнено",L2710&gt;0%,"в работе",L2710&lt;100%,"в работе")</f>
        <v>не выполнено</v>
      </c>
      <c r="O2710" s="25"/>
      <c r="P2710" s="25"/>
      <c r="Q2710" s="25" t="s">
        <v>1700</v>
      </c>
      <c r="R2710" s="25" t="s">
        <v>291</v>
      </c>
      <c r="S2710" s="48" t="s">
        <v>1706</v>
      </c>
    </row>
    <row r="2711" spans="1:19" x14ac:dyDescent="0.25">
      <c r="A2711" s="47" t="s">
        <v>1721</v>
      </c>
      <c r="B2711" s="44">
        <v>5</v>
      </c>
      <c r="C2711" s="25" t="s">
        <v>2638</v>
      </c>
      <c r="D2711" s="25" t="s">
        <v>1</v>
      </c>
      <c r="E2711" s="26" t="s">
        <v>2</v>
      </c>
      <c r="F2711" s="26" t="s">
        <v>2</v>
      </c>
      <c r="G2711" s="25" t="s">
        <v>28</v>
      </c>
      <c r="H2711" s="26">
        <v>46010</v>
      </c>
      <c r="I2711" s="26">
        <v>46035</v>
      </c>
      <c r="J2711" s="25" t="s">
        <v>1924</v>
      </c>
      <c r="K2711" s="25"/>
      <c r="L2711" s="27">
        <v>0</v>
      </c>
      <c r="M2711" s="26" t="s">
        <v>2</v>
      </c>
      <c r="N2711" s="25" t="str" cm="1">
        <f t="array" ref="N2711">_xlfn.IFS(L2711=100%,"выполнено",L2711=0%,"не выполнено",L2711&gt;0%,"в работе",L2711&lt;100%,"в работе")</f>
        <v>не выполнено</v>
      </c>
      <c r="O2711" s="25"/>
      <c r="P2711" s="25"/>
      <c r="Q2711" s="25" t="s">
        <v>1700</v>
      </c>
      <c r="R2711" s="25" t="s">
        <v>291</v>
      </c>
      <c r="S2711" s="48" t="s">
        <v>1706</v>
      </c>
    </row>
    <row r="2712" spans="1:19" x14ac:dyDescent="0.25">
      <c r="A2712" s="47" t="s">
        <v>1721</v>
      </c>
      <c r="B2712" s="44">
        <v>5</v>
      </c>
      <c r="C2712" s="25" t="s">
        <v>2639</v>
      </c>
      <c r="D2712" s="25" t="s">
        <v>1</v>
      </c>
      <c r="E2712" s="26" t="s">
        <v>2</v>
      </c>
      <c r="F2712" s="26" t="s">
        <v>2</v>
      </c>
      <c r="G2712" s="25" t="s">
        <v>28</v>
      </c>
      <c r="H2712" s="26">
        <v>46017</v>
      </c>
      <c r="I2712" s="26">
        <v>46042</v>
      </c>
      <c r="J2712" s="25" t="s">
        <v>1924</v>
      </c>
      <c r="K2712" s="25"/>
      <c r="L2712" s="27">
        <v>0</v>
      </c>
      <c r="M2712" s="26" t="s">
        <v>2</v>
      </c>
      <c r="N2712" s="25" t="str" cm="1">
        <f t="array" ref="N2712">_xlfn.IFS(L2712=100%,"выполнено",L2712=0%,"не выполнено",L2712&gt;0%,"в работе",L2712&lt;100%,"в работе")</f>
        <v>не выполнено</v>
      </c>
      <c r="O2712" s="25"/>
      <c r="P2712" s="25"/>
      <c r="Q2712" s="25" t="s">
        <v>1700</v>
      </c>
      <c r="R2712" s="25" t="s">
        <v>291</v>
      </c>
      <c r="S2712" s="48" t="s">
        <v>1706</v>
      </c>
    </row>
    <row r="2713" spans="1:19" x14ac:dyDescent="0.25">
      <c r="A2713" s="47" t="s">
        <v>1721</v>
      </c>
      <c r="B2713" s="44">
        <v>5</v>
      </c>
      <c r="C2713" s="25" t="s">
        <v>2640</v>
      </c>
      <c r="D2713" s="25" t="s">
        <v>1</v>
      </c>
      <c r="E2713" s="26" t="s">
        <v>2</v>
      </c>
      <c r="F2713" s="26" t="s">
        <v>2</v>
      </c>
      <c r="G2713" s="25" t="s">
        <v>77</v>
      </c>
      <c r="H2713" s="26">
        <v>45993</v>
      </c>
      <c r="I2713" s="26">
        <v>46001</v>
      </c>
      <c r="J2713" s="25" t="s">
        <v>1919</v>
      </c>
      <c r="K2713" s="25"/>
      <c r="L2713" s="27">
        <v>0</v>
      </c>
      <c r="M2713" s="26" t="s">
        <v>2</v>
      </c>
      <c r="N2713" s="25" t="str" cm="1">
        <f t="array" ref="N2713">_xlfn.IFS(L2713=100%,"выполнено",L2713=0%,"не выполнено",L2713&gt;0%,"в работе",L2713&lt;100%,"в работе")</f>
        <v>не выполнено</v>
      </c>
      <c r="O2713" s="25"/>
      <c r="P2713" s="25"/>
      <c r="Q2713" s="25" t="s">
        <v>1696</v>
      </c>
      <c r="R2713" s="25" t="s">
        <v>204</v>
      </c>
      <c r="S2713" s="48" t="s">
        <v>1706</v>
      </c>
    </row>
    <row r="2714" spans="1:19" x14ac:dyDescent="0.25">
      <c r="A2714" s="47" t="s">
        <v>1721</v>
      </c>
      <c r="B2714" s="44">
        <v>5</v>
      </c>
      <c r="C2714" s="25" t="s">
        <v>2641</v>
      </c>
      <c r="D2714" s="25" t="s">
        <v>1</v>
      </c>
      <c r="E2714" s="26" t="s">
        <v>2</v>
      </c>
      <c r="F2714" s="26" t="s">
        <v>2</v>
      </c>
      <c r="G2714" s="25" t="s">
        <v>73</v>
      </c>
      <c r="H2714" s="26">
        <v>45993</v>
      </c>
      <c r="I2714" s="26">
        <v>45999</v>
      </c>
      <c r="J2714" s="25" t="s">
        <v>1919</v>
      </c>
      <c r="K2714" s="25"/>
      <c r="L2714" s="27">
        <v>0</v>
      </c>
      <c r="M2714" s="26" t="s">
        <v>2</v>
      </c>
      <c r="N2714" s="25" t="str" cm="1">
        <f t="array" ref="N2714">_xlfn.IFS(L2714=100%,"выполнено",L2714=0%,"не выполнено",L2714&gt;0%,"в работе",L2714&lt;100%,"в работе")</f>
        <v>не выполнено</v>
      </c>
      <c r="O2714" s="25"/>
      <c r="P2714" s="25"/>
      <c r="Q2714" s="25" t="s">
        <v>1007</v>
      </c>
      <c r="R2714" s="25" t="s">
        <v>204</v>
      </c>
      <c r="S2714" s="48" t="s">
        <v>1706</v>
      </c>
    </row>
    <row r="2715" spans="1:19" x14ac:dyDescent="0.25">
      <c r="A2715" s="47" t="s">
        <v>1721</v>
      </c>
      <c r="B2715" s="44">
        <v>5</v>
      </c>
      <c r="C2715" s="25" t="s">
        <v>2642</v>
      </c>
      <c r="D2715" s="25" t="s">
        <v>1</v>
      </c>
      <c r="E2715" s="26" t="s">
        <v>2</v>
      </c>
      <c r="F2715" s="26" t="s">
        <v>2</v>
      </c>
      <c r="G2715" s="25" t="s">
        <v>67</v>
      </c>
      <c r="H2715" s="26">
        <v>45993</v>
      </c>
      <c r="I2715" s="26">
        <v>46006</v>
      </c>
      <c r="J2715" s="25" t="s">
        <v>1916</v>
      </c>
      <c r="K2715" s="25"/>
      <c r="L2715" s="27">
        <v>0</v>
      </c>
      <c r="M2715" s="26" t="s">
        <v>2</v>
      </c>
      <c r="N2715" s="25" t="str" cm="1">
        <f t="array" ref="N2715">_xlfn.IFS(L2715=100%,"выполнено",L2715=0%,"не выполнено",L2715&gt;0%,"в работе",L2715&lt;100%,"в работе")</f>
        <v>не выполнено</v>
      </c>
      <c r="O2715" s="25"/>
      <c r="P2715" s="25"/>
      <c r="Q2715" s="25" t="s">
        <v>1701</v>
      </c>
      <c r="R2715" s="25" t="s">
        <v>1702</v>
      </c>
      <c r="S2715" s="48" t="s">
        <v>1706</v>
      </c>
    </row>
    <row r="2716" spans="1:19" x14ac:dyDescent="0.25">
      <c r="A2716" s="47" t="s">
        <v>1721</v>
      </c>
      <c r="B2716" s="44">
        <v>5</v>
      </c>
      <c r="C2716" s="25" t="s">
        <v>2643</v>
      </c>
      <c r="D2716" s="25" t="s">
        <v>1</v>
      </c>
      <c r="E2716" s="26" t="s">
        <v>2</v>
      </c>
      <c r="F2716" s="26" t="s">
        <v>2</v>
      </c>
      <c r="G2716" s="25" t="s">
        <v>67</v>
      </c>
      <c r="H2716" s="26">
        <v>45993</v>
      </c>
      <c r="I2716" s="26">
        <v>46006</v>
      </c>
      <c r="J2716" s="25" t="s">
        <v>1928</v>
      </c>
      <c r="K2716" s="25"/>
      <c r="L2716" s="27">
        <v>0</v>
      </c>
      <c r="M2716" s="26" t="s">
        <v>2</v>
      </c>
      <c r="N2716" s="25" t="str" cm="1">
        <f t="array" ref="N2716">_xlfn.IFS(L2716=100%,"выполнено",L2716=0%,"не выполнено",L2716&gt;0%,"в работе",L2716&lt;100%,"в работе")</f>
        <v>не выполнено</v>
      </c>
      <c r="O2716" s="25"/>
      <c r="P2716" s="25"/>
      <c r="Q2716" s="25" t="s">
        <v>1013</v>
      </c>
      <c r="R2716" s="25" t="s">
        <v>1702</v>
      </c>
      <c r="S2716" s="48" t="s">
        <v>1706</v>
      </c>
    </row>
    <row r="2717" spans="1:19" x14ac:dyDescent="0.25">
      <c r="A2717" s="47" t="s">
        <v>1721</v>
      </c>
      <c r="B2717" s="44">
        <v>5</v>
      </c>
      <c r="C2717" s="25" t="s">
        <v>2644</v>
      </c>
      <c r="D2717" s="25" t="s">
        <v>1</v>
      </c>
      <c r="E2717" s="26" t="s">
        <v>2</v>
      </c>
      <c r="F2717" s="26" t="s">
        <v>2</v>
      </c>
      <c r="G2717" s="25" t="s">
        <v>73</v>
      </c>
      <c r="H2717" s="26">
        <v>45993</v>
      </c>
      <c r="I2717" s="26">
        <v>45999</v>
      </c>
      <c r="J2717" s="25" t="s">
        <v>1919</v>
      </c>
      <c r="K2717" s="25"/>
      <c r="L2717" s="27">
        <v>0</v>
      </c>
      <c r="M2717" s="26" t="s">
        <v>2</v>
      </c>
      <c r="N2717" s="25" t="str" cm="1">
        <f t="array" ref="N2717">_xlfn.IFS(L2717=100%,"выполнено",L2717=0%,"не выполнено",L2717&gt;0%,"в работе",L2717&lt;100%,"в работе")</f>
        <v>не выполнено</v>
      </c>
      <c r="O2717" s="25"/>
      <c r="P2717" s="25"/>
      <c r="Q2717" s="25" t="s">
        <v>1696</v>
      </c>
      <c r="R2717" s="25" t="s">
        <v>204</v>
      </c>
      <c r="S2717" s="48" t="s">
        <v>1706</v>
      </c>
    </row>
    <row r="2718" spans="1:19" x14ac:dyDescent="0.25">
      <c r="A2718" s="47" t="s">
        <v>1721</v>
      </c>
      <c r="B2718" s="44">
        <v>5</v>
      </c>
      <c r="C2718" s="25" t="s">
        <v>2645</v>
      </c>
      <c r="D2718" s="25" t="s">
        <v>1</v>
      </c>
      <c r="E2718" s="26" t="s">
        <v>2</v>
      </c>
      <c r="F2718" s="26" t="s">
        <v>2</v>
      </c>
      <c r="G2718" s="25" t="s">
        <v>73</v>
      </c>
      <c r="H2718" s="26">
        <v>45993</v>
      </c>
      <c r="I2718" s="26">
        <v>45999</v>
      </c>
      <c r="J2718" s="25" t="s">
        <v>1919</v>
      </c>
      <c r="K2718" s="25"/>
      <c r="L2718" s="27">
        <v>0</v>
      </c>
      <c r="M2718" s="26" t="s">
        <v>2</v>
      </c>
      <c r="N2718" s="25" t="str" cm="1">
        <f t="array" ref="N2718">_xlfn.IFS(L2718=100%,"выполнено",L2718=0%,"не выполнено",L2718&gt;0%,"в работе",L2718&lt;100%,"в работе")</f>
        <v>не выполнено</v>
      </c>
      <c r="O2718" s="25"/>
      <c r="P2718" s="25"/>
      <c r="Q2718" s="25" t="s">
        <v>1007</v>
      </c>
      <c r="R2718" s="25" t="s">
        <v>204</v>
      </c>
      <c r="S2718" s="48" t="s">
        <v>1706</v>
      </c>
    </row>
    <row r="2719" spans="1:19" x14ac:dyDescent="0.25">
      <c r="A2719" s="47" t="s">
        <v>1721</v>
      </c>
      <c r="B2719" s="44">
        <v>5</v>
      </c>
      <c r="C2719" s="25" t="s">
        <v>2646</v>
      </c>
      <c r="D2719" s="25" t="s">
        <v>1</v>
      </c>
      <c r="E2719" s="26" t="s">
        <v>2</v>
      </c>
      <c r="F2719" s="26" t="s">
        <v>2</v>
      </c>
      <c r="G2719" s="25" t="s">
        <v>73</v>
      </c>
      <c r="H2719" s="26">
        <v>45993</v>
      </c>
      <c r="I2719" s="26">
        <v>45999</v>
      </c>
      <c r="J2719" s="25" t="s">
        <v>1919</v>
      </c>
      <c r="K2719" s="25"/>
      <c r="L2719" s="27">
        <v>0</v>
      </c>
      <c r="M2719" s="26" t="s">
        <v>2</v>
      </c>
      <c r="N2719" s="25" t="str" cm="1">
        <f t="array" ref="N2719">_xlfn.IFS(L2719=100%,"выполнено",L2719=0%,"не выполнено",L2719&gt;0%,"в работе",L2719&lt;100%,"в работе")</f>
        <v>не выполнено</v>
      </c>
      <c r="O2719" s="25"/>
      <c r="P2719" s="25"/>
      <c r="Q2719" s="25" t="s">
        <v>1696</v>
      </c>
      <c r="R2719" s="25" t="s">
        <v>204</v>
      </c>
      <c r="S2719" s="48" t="s">
        <v>1706</v>
      </c>
    </row>
    <row r="2720" spans="1:19" x14ac:dyDescent="0.25">
      <c r="A2720" s="47" t="s">
        <v>1721</v>
      </c>
      <c r="B2720" s="44">
        <v>5</v>
      </c>
      <c r="C2720" s="25" t="s">
        <v>2647</v>
      </c>
      <c r="D2720" s="25" t="s">
        <v>1</v>
      </c>
      <c r="E2720" s="26" t="s">
        <v>2</v>
      </c>
      <c r="F2720" s="26" t="s">
        <v>2</v>
      </c>
      <c r="G2720" s="25" t="s">
        <v>33</v>
      </c>
      <c r="H2720" s="26">
        <v>45993</v>
      </c>
      <c r="I2720" s="26">
        <v>45995</v>
      </c>
      <c r="J2720" s="25" t="s">
        <v>1919</v>
      </c>
      <c r="K2720" s="25"/>
      <c r="L2720" s="27">
        <v>0</v>
      </c>
      <c r="M2720" s="26" t="s">
        <v>2</v>
      </c>
      <c r="N2720" s="25" t="str" cm="1">
        <f t="array" ref="N2720">_xlfn.IFS(L2720=100%,"выполнено",L2720=0%,"не выполнено",L2720&gt;0%,"в работе",L2720&lt;100%,"в работе")</f>
        <v>не выполнено</v>
      </c>
      <c r="O2720" s="25"/>
      <c r="P2720" s="25"/>
      <c r="Q2720" s="25" t="s">
        <v>1696</v>
      </c>
      <c r="R2720" s="25" t="s">
        <v>204</v>
      </c>
      <c r="S2720" s="48" t="s">
        <v>1706</v>
      </c>
    </row>
    <row r="2721" spans="1:19" x14ac:dyDescent="0.25">
      <c r="A2721" s="47" t="s">
        <v>1721</v>
      </c>
      <c r="B2721" s="44">
        <v>5</v>
      </c>
      <c r="C2721" s="25" t="s">
        <v>2648</v>
      </c>
      <c r="D2721" s="25" t="s">
        <v>1</v>
      </c>
      <c r="E2721" s="26" t="s">
        <v>2</v>
      </c>
      <c r="F2721" s="26" t="s">
        <v>2</v>
      </c>
      <c r="G2721" s="25" t="s">
        <v>67</v>
      </c>
      <c r="H2721" s="26">
        <v>45993</v>
      </c>
      <c r="I2721" s="26">
        <v>46006</v>
      </c>
      <c r="J2721" s="25" t="s">
        <v>1911</v>
      </c>
      <c r="K2721" s="25"/>
      <c r="L2721" s="27">
        <v>0</v>
      </c>
      <c r="M2721" s="26" t="s">
        <v>2</v>
      </c>
      <c r="N2721" s="25" t="str" cm="1">
        <f t="array" ref="N2721">_xlfn.IFS(L2721=100%,"выполнено",L2721=0%,"не выполнено",L2721&gt;0%,"в работе",L2721&lt;100%,"в работе")</f>
        <v>не выполнено</v>
      </c>
      <c r="O2721" s="25"/>
      <c r="P2721" s="25"/>
      <c r="Q2721" s="25" t="s">
        <v>1696</v>
      </c>
      <c r="R2721" s="25" t="s">
        <v>204</v>
      </c>
      <c r="S2721" s="48" t="s">
        <v>1706</v>
      </c>
    </row>
    <row r="2722" spans="1:19" x14ac:dyDescent="0.25">
      <c r="A2722" s="47" t="s">
        <v>1721</v>
      </c>
      <c r="B2722" s="44">
        <v>5</v>
      </c>
      <c r="C2722" s="25" t="s">
        <v>2649</v>
      </c>
      <c r="D2722" s="25" t="s">
        <v>1</v>
      </c>
      <c r="E2722" s="26" t="s">
        <v>2</v>
      </c>
      <c r="F2722" s="26" t="s">
        <v>2</v>
      </c>
      <c r="G2722" s="25" t="s">
        <v>28</v>
      </c>
      <c r="H2722" s="26">
        <v>46008</v>
      </c>
      <c r="I2722" s="26">
        <v>46031</v>
      </c>
      <c r="J2722" s="25" t="s">
        <v>1911</v>
      </c>
      <c r="K2722" s="25"/>
      <c r="L2722" s="27">
        <v>0</v>
      </c>
      <c r="M2722" s="26" t="s">
        <v>2</v>
      </c>
      <c r="N2722" s="25" t="str" cm="1">
        <f t="array" ref="N2722">_xlfn.IFS(L2722=100%,"выполнено",L2722=0%,"не выполнено",L2722&gt;0%,"в работе",L2722&lt;100%,"в работе")</f>
        <v>не выполнено</v>
      </c>
      <c r="O2722" s="25"/>
      <c r="P2722" s="25"/>
      <c r="Q2722" s="25" t="s">
        <v>1696</v>
      </c>
      <c r="R2722" s="25" t="s">
        <v>204</v>
      </c>
      <c r="S2722" s="48" t="s">
        <v>1706</v>
      </c>
    </row>
    <row r="2723" spans="1:19" x14ac:dyDescent="0.25">
      <c r="A2723" s="47" t="s">
        <v>1721</v>
      </c>
      <c r="B2723" s="44">
        <v>5</v>
      </c>
      <c r="C2723" s="25" t="s">
        <v>2650</v>
      </c>
      <c r="D2723" s="25" t="s">
        <v>1</v>
      </c>
      <c r="E2723" s="26" t="s">
        <v>2</v>
      </c>
      <c r="F2723" s="26" t="s">
        <v>2</v>
      </c>
      <c r="G2723" s="25" t="s">
        <v>170</v>
      </c>
      <c r="H2723" s="26">
        <v>46017</v>
      </c>
      <c r="I2723" s="26">
        <v>46045</v>
      </c>
      <c r="J2723" s="25" t="s">
        <v>1913</v>
      </c>
      <c r="K2723" s="25"/>
      <c r="L2723" s="27">
        <v>0</v>
      </c>
      <c r="M2723" s="26" t="s">
        <v>2</v>
      </c>
      <c r="N2723" s="25" t="str" cm="1">
        <f t="array" ref="N2723">_xlfn.IFS(L2723=100%,"выполнено",L2723=0%,"не выполнено",L2723&gt;0%,"в работе",L2723&lt;100%,"в работе")</f>
        <v>не выполнено</v>
      </c>
      <c r="O2723" s="25"/>
      <c r="P2723" s="25"/>
      <c r="Q2723" s="25" t="s">
        <v>1025</v>
      </c>
      <c r="R2723" s="25" t="s">
        <v>436</v>
      </c>
      <c r="S2723" s="48" t="s">
        <v>1706</v>
      </c>
    </row>
    <row r="2724" spans="1:19" x14ac:dyDescent="0.25">
      <c r="A2724" s="47" t="s">
        <v>1721</v>
      </c>
      <c r="B2724" s="44">
        <v>4</v>
      </c>
      <c r="C2724" s="25" t="s">
        <v>2651</v>
      </c>
      <c r="D2724" s="25" t="s">
        <v>1</v>
      </c>
      <c r="E2724" s="26" t="s">
        <v>2</v>
      </c>
      <c r="F2724" s="26" t="s">
        <v>2</v>
      </c>
      <c r="G2724" s="25" t="s">
        <v>1725</v>
      </c>
      <c r="H2724" s="26">
        <v>45973</v>
      </c>
      <c r="I2724" s="26">
        <v>46045</v>
      </c>
      <c r="J2724" s="25"/>
      <c r="K2724" s="25"/>
      <c r="L2724" s="27">
        <v>0</v>
      </c>
      <c r="M2724" s="26" t="s">
        <v>2</v>
      </c>
      <c r="N2724" s="25" t="str" cm="1">
        <f t="array" ref="N2724">_xlfn.IFS(L2724=100%,"выполнено",L2724=0%,"не выполнено",L2724&gt;0%,"в работе",L2724&lt;100%,"в работе")</f>
        <v>не выполнено</v>
      </c>
      <c r="O2724" s="25"/>
      <c r="P2724" s="25"/>
      <c r="Q2724" s="25" t="s">
        <v>1719</v>
      </c>
      <c r="R2724" s="25" t="s">
        <v>1719</v>
      </c>
      <c r="S2724" s="48" t="s">
        <v>1706</v>
      </c>
    </row>
    <row r="2725" spans="1:19" x14ac:dyDescent="0.25">
      <c r="A2725" s="47" t="s">
        <v>1721</v>
      </c>
      <c r="B2725" s="44">
        <v>5</v>
      </c>
      <c r="C2725" s="25" t="s">
        <v>2652</v>
      </c>
      <c r="D2725" s="25" t="s">
        <v>1</v>
      </c>
      <c r="E2725" s="26" t="s">
        <v>2</v>
      </c>
      <c r="F2725" s="26" t="s">
        <v>2</v>
      </c>
      <c r="G2725" s="25" t="s">
        <v>27</v>
      </c>
      <c r="H2725" s="26">
        <v>45973</v>
      </c>
      <c r="I2725" s="26">
        <v>46000</v>
      </c>
      <c r="J2725" s="25" t="s">
        <v>1924</v>
      </c>
      <c r="K2725" s="25"/>
      <c r="L2725" s="27">
        <v>0</v>
      </c>
      <c r="M2725" s="26" t="s">
        <v>2</v>
      </c>
      <c r="N2725" s="25" t="str" cm="1">
        <f t="array" ref="N2725">_xlfn.IFS(L2725=100%,"выполнено",L2725=0%,"не выполнено",L2725&gt;0%,"в работе",L2725&lt;100%,"в работе")</f>
        <v>не выполнено</v>
      </c>
      <c r="O2725" s="25"/>
      <c r="P2725" s="25"/>
      <c r="Q2725" s="25" t="s">
        <v>1698</v>
      </c>
      <c r="R2725" s="25" t="s">
        <v>1699</v>
      </c>
      <c r="S2725" s="48" t="s">
        <v>1706</v>
      </c>
    </row>
    <row r="2726" spans="1:19" x14ac:dyDescent="0.25">
      <c r="A2726" s="47" t="s">
        <v>1721</v>
      </c>
      <c r="B2726" s="44">
        <v>5</v>
      </c>
      <c r="C2726" s="25" t="s">
        <v>2653</v>
      </c>
      <c r="D2726" s="25" t="s">
        <v>1</v>
      </c>
      <c r="E2726" s="26" t="s">
        <v>2</v>
      </c>
      <c r="F2726" s="26" t="s">
        <v>2</v>
      </c>
      <c r="G2726" s="25" t="s">
        <v>27</v>
      </c>
      <c r="H2726" s="26">
        <v>45982</v>
      </c>
      <c r="I2726" s="26">
        <v>46010</v>
      </c>
      <c r="J2726" s="25" t="s">
        <v>1924</v>
      </c>
      <c r="K2726" s="25"/>
      <c r="L2726" s="27">
        <v>0</v>
      </c>
      <c r="M2726" s="26" t="s">
        <v>2</v>
      </c>
      <c r="N2726" s="25" t="str" cm="1">
        <f t="array" ref="N2726">_xlfn.IFS(L2726=100%,"выполнено",L2726=0%,"не выполнено",L2726&gt;0%,"в работе",L2726&lt;100%,"в работе")</f>
        <v>не выполнено</v>
      </c>
      <c r="O2726" s="25"/>
      <c r="P2726" s="25"/>
      <c r="Q2726" s="25" t="s">
        <v>1700</v>
      </c>
      <c r="R2726" s="25" t="s">
        <v>291</v>
      </c>
      <c r="S2726" s="48" t="s">
        <v>1706</v>
      </c>
    </row>
    <row r="2727" spans="1:19" x14ac:dyDescent="0.25">
      <c r="A2727" s="47" t="s">
        <v>1721</v>
      </c>
      <c r="B2727" s="44">
        <v>5</v>
      </c>
      <c r="C2727" s="25" t="s">
        <v>2654</v>
      </c>
      <c r="D2727" s="25" t="s">
        <v>1</v>
      </c>
      <c r="E2727" s="26" t="s">
        <v>2</v>
      </c>
      <c r="F2727" s="26" t="s">
        <v>2</v>
      </c>
      <c r="G2727" s="25" t="s">
        <v>28</v>
      </c>
      <c r="H2727" s="26">
        <v>46010</v>
      </c>
      <c r="I2727" s="26">
        <v>46035</v>
      </c>
      <c r="J2727" s="25" t="s">
        <v>1924</v>
      </c>
      <c r="K2727" s="25"/>
      <c r="L2727" s="27">
        <v>0</v>
      </c>
      <c r="M2727" s="26" t="s">
        <v>2</v>
      </c>
      <c r="N2727" s="25" t="str" cm="1">
        <f t="array" ref="N2727">_xlfn.IFS(L2727=100%,"выполнено",L2727=0%,"не выполнено",L2727&gt;0%,"в работе",L2727&lt;100%,"в работе")</f>
        <v>не выполнено</v>
      </c>
      <c r="O2727" s="25"/>
      <c r="P2727" s="25"/>
      <c r="Q2727" s="25" t="s">
        <v>1700</v>
      </c>
      <c r="R2727" s="25" t="s">
        <v>291</v>
      </c>
      <c r="S2727" s="48" t="s">
        <v>1706</v>
      </c>
    </row>
    <row r="2728" spans="1:19" x14ac:dyDescent="0.25">
      <c r="A2728" s="47" t="s">
        <v>1721</v>
      </c>
      <c r="B2728" s="44">
        <v>5</v>
      </c>
      <c r="C2728" s="25" t="s">
        <v>2655</v>
      </c>
      <c r="D2728" s="25" t="s">
        <v>1</v>
      </c>
      <c r="E2728" s="26" t="s">
        <v>2</v>
      </c>
      <c r="F2728" s="26" t="s">
        <v>2</v>
      </c>
      <c r="G2728" s="25" t="s">
        <v>28</v>
      </c>
      <c r="H2728" s="26">
        <v>46017</v>
      </c>
      <c r="I2728" s="26">
        <v>46042</v>
      </c>
      <c r="J2728" s="25" t="s">
        <v>1924</v>
      </c>
      <c r="K2728" s="25"/>
      <c r="L2728" s="27">
        <v>0</v>
      </c>
      <c r="M2728" s="26" t="s">
        <v>2</v>
      </c>
      <c r="N2728" s="25" t="str" cm="1">
        <f t="array" ref="N2728">_xlfn.IFS(L2728=100%,"выполнено",L2728=0%,"не выполнено",L2728&gt;0%,"в работе",L2728&lt;100%,"в работе")</f>
        <v>не выполнено</v>
      </c>
      <c r="O2728" s="25"/>
      <c r="P2728" s="25"/>
      <c r="Q2728" s="25" t="s">
        <v>1700</v>
      </c>
      <c r="R2728" s="25" t="s">
        <v>291</v>
      </c>
      <c r="S2728" s="48" t="s">
        <v>1706</v>
      </c>
    </row>
    <row r="2729" spans="1:19" x14ac:dyDescent="0.25">
      <c r="A2729" s="47" t="s">
        <v>1721</v>
      </c>
      <c r="B2729" s="44">
        <v>5</v>
      </c>
      <c r="C2729" s="25" t="s">
        <v>2656</v>
      </c>
      <c r="D2729" s="25" t="s">
        <v>1</v>
      </c>
      <c r="E2729" s="26" t="s">
        <v>2</v>
      </c>
      <c r="F2729" s="26" t="s">
        <v>2</v>
      </c>
      <c r="G2729" s="25" t="s">
        <v>77</v>
      </c>
      <c r="H2729" s="26">
        <v>45993</v>
      </c>
      <c r="I2729" s="26">
        <v>46001</v>
      </c>
      <c r="J2729" s="25" t="s">
        <v>1919</v>
      </c>
      <c r="K2729" s="25"/>
      <c r="L2729" s="27">
        <v>0</v>
      </c>
      <c r="M2729" s="26" t="s">
        <v>2</v>
      </c>
      <c r="N2729" s="25" t="str" cm="1">
        <f t="array" ref="N2729">_xlfn.IFS(L2729=100%,"выполнено",L2729=0%,"не выполнено",L2729&gt;0%,"в работе",L2729&lt;100%,"в работе")</f>
        <v>не выполнено</v>
      </c>
      <c r="O2729" s="25"/>
      <c r="P2729" s="25"/>
      <c r="Q2729" s="25" t="s">
        <v>1696</v>
      </c>
      <c r="R2729" s="25" t="s">
        <v>204</v>
      </c>
      <c r="S2729" s="48" t="s">
        <v>1706</v>
      </c>
    </row>
    <row r="2730" spans="1:19" x14ac:dyDescent="0.25">
      <c r="A2730" s="47" t="s">
        <v>1721</v>
      </c>
      <c r="B2730" s="44">
        <v>5</v>
      </c>
      <c r="C2730" s="25" t="s">
        <v>2657</v>
      </c>
      <c r="D2730" s="25" t="s">
        <v>1</v>
      </c>
      <c r="E2730" s="26" t="s">
        <v>2</v>
      </c>
      <c r="F2730" s="26" t="s">
        <v>2</v>
      </c>
      <c r="G2730" s="25" t="s">
        <v>73</v>
      </c>
      <c r="H2730" s="26">
        <v>45993</v>
      </c>
      <c r="I2730" s="26">
        <v>45999</v>
      </c>
      <c r="J2730" s="25" t="s">
        <v>1919</v>
      </c>
      <c r="K2730" s="25"/>
      <c r="L2730" s="27">
        <v>0</v>
      </c>
      <c r="M2730" s="26" t="s">
        <v>2</v>
      </c>
      <c r="N2730" s="25" t="str" cm="1">
        <f t="array" ref="N2730">_xlfn.IFS(L2730=100%,"выполнено",L2730=0%,"не выполнено",L2730&gt;0%,"в работе",L2730&lt;100%,"в работе")</f>
        <v>не выполнено</v>
      </c>
      <c r="O2730" s="25"/>
      <c r="P2730" s="25"/>
      <c r="Q2730" s="25" t="s">
        <v>1007</v>
      </c>
      <c r="R2730" s="25" t="s">
        <v>204</v>
      </c>
      <c r="S2730" s="48" t="s">
        <v>1706</v>
      </c>
    </row>
    <row r="2731" spans="1:19" x14ac:dyDescent="0.25">
      <c r="A2731" s="47" t="s">
        <v>1721</v>
      </c>
      <c r="B2731" s="44">
        <v>5</v>
      </c>
      <c r="C2731" s="25" t="s">
        <v>2658</v>
      </c>
      <c r="D2731" s="25" t="s">
        <v>1</v>
      </c>
      <c r="E2731" s="26" t="s">
        <v>2</v>
      </c>
      <c r="F2731" s="26" t="s">
        <v>2</v>
      </c>
      <c r="G2731" s="25" t="s">
        <v>67</v>
      </c>
      <c r="H2731" s="26">
        <v>45993</v>
      </c>
      <c r="I2731" s="26">
        <v>46006</v>
      </c>
      <c r="J2731" s="25" t="s">
        <v>1916</v>
      </c>
      <c r="K2731" s="25"/>
      <c r="L2731" s="27">
        <v>0</v>
      </c>
      <c r="M2731" s="26" t="s">
        <v>2</v>
      </c>
      <c r="N2731" s="25" t="str" cm="1">
        <f t="array" ref="N2731">_xlfn.IFS(L2731=100%,"выполнено",L2731=0%,"не выполнено",L2731&gt;0%,"в работе",L2731&lt;100%,"в работе")</f>
        <v>не выполнено</v>
      </c>
      <c r="O2731" s="25"/>
      <c r="P2731" s="25"/>
      <c r="Q2731" s="25" t="s">
        <v>1701</v>
      </c>
      <c r="R2731" s="25" t="s">
        <v>1702</v>
      </c>
      <c r="S2731" s="48" t="s">
        <v>1706</v>
      </c>
    </row>
    <row r="2732" spans="1:19" x14ac:dyDescent="0.25">
      <c r="A2732" s="47" t="s">
        <v>1721</v>
      </c>
      <c r="B2732" s="44">
        <v>5</v>
      </c>
      <c r="C2732" s="25" t="s">
        <v>2659</v>
      </c>
      <c r="D2732" s="25" t="s">
        <v>1</v>
      </c>
      <c r="E2732" s="26" t="s">
        <v>2</v>
      </c>
      <c r="F2732" s="26" t="s">
        <v>2</v>
      </c>
      <c r="G2732" s="25" t="s">
        <v>67</v>
      </c>
      <c r="H2732" s="26">
        <v>45993</v>
      </c>
      <c r="I2732" s="26">
        <v>46006</v>
      </c>
      <c r="J2732" s="25" t="s">
        <v>1928</v>
      </c>
      <c r="K2732" s="25"/>
      <c r="L2732" s="27">
        <v>0</v>
      </c>
      <c r="M2732" s="26" t="s">
        <v>2</v>
      </c>
      <c r="N2732" s="25" t="str" cm="1">
        <f t="array" ref="N2732">_xlfn.IFS(L2732=100%,"выполнено",L2732=0%,"не выполнено",L2732&gt;0%,"в работе",L2732&lt;100%,"в работе")</f>
        <v>не выполнено</v>
      </c>
      <c r="O2732" s="25"/>
      <c r="P2732" s="25"/>
      <c r="Q2732" s="25" t="s">
        <v>1013</v>
      </c>
      <c r="R2732" s="25" t="s">
        <v>1702</v>
      </c>
      <c r="S2732" s="48" t="s">
        <v>1706</v>
      </c>
    </row>
    <row r="2733" spans="1:19" x14ac:dyDescent="0.25">
      <c r="A2733" s="47" t="s">
        <v>1721</v>
      </c>
      <c r="B2733" s="44">
        <v>5</v>
      </c>
      <c r="C2733" s="25" t="s">
        <v>2660</v>
      </c>
      <c r="D2733" s="25" t="s">
        <v>1</v>
      </c>
      <c r="E2733" s="26" t="s">
        <v>2</v>
      </c>
      <c r="F2733" s="26" t="s">
        <v>2</v>
      </c>
      <c r="G2733" s="25" t="s">
        <v>73</v>
      </c>
      <c r="H2733" s="26">
        <v>45993</v>
      </c>
      <c r="I2733" s="26">
        <v>45999</v>
      </c>
      <c r="J2733" s="25" t="s">
        <v>1919</v>
      </c>
      <c r="K2733" s="25"/>
      <c r="L2733" s="27">
        <v>0</v>
      </c>
      <c r="M2733" s="26" t="s">
        <v>2</v>
      </c>
      <c r="N2733" s="25" t="str" cm="1">
        <f t="array" ref="N2733">_xlfn.IFS(L2733=100%,"выполнено",L2733=0%,"не выполнено",L2733&gt;0%,"в работе",L2733&lt;100%,"в работе")</f>
        <v>не выполнено</v>
      </c>
      <c r="O2733" s="25"/>
      <c r="P2733" s="25"/>
      <c r="Q2733" s="25" t="s">
        <v>1696</v>
      </c>
      <c r="R2733" s="25" t="s">
        <v>204</v>
      </c>
      <c r="S2733" s="48" t="s">
        <v>1706</v>
      </c>
    </row>
    <row r="2734" spans="1:19" x14ac:dyDescent="0.25">
      <c r="A2734" s="47" t="s">
        <v>1721</v>
      </c>
      <c r="B2734" s="44">
        <v>5</v>
      </c>
      <c r="C2734" s="25" t="s">
        <v>2661</v>
      </c>
      <c r="D2734" s="25" t="s">
        <v>1</v>
      </c>
      <c r="E2734" s="26" t="s">
        <v>2</v>
      </c>
      <c r="F2734" s="26" t="s">
        <v>2</v>
      </c>
      <c r="G2734" s="25" t="s">
        <v>73</v>
      </c>
      <c r="H2734" s="26">
        <v>45993</v>
      </c>
      <c r="I2734" s="26">
        <v>45999</v>
      </c>
      <c r="J2734" s="25" t="s">
        <v>1919</v>
      </c>
      <c r="K2734" s="25"/>
      <c r="L2734" s="27">
        <v>0</v>
      </c>
      <c r="M2734" s="26" t="s">
        <v>2</v>
      </c>
      <c r="N2734" s="25" t="str" cm="1">
        <f t="array" ref="N2734">_xlfn.IFS(L2734=100%,"выполнено",L2734=0%,"не выполнено",L2734&gt;0%,"в работе",L2734&lt;100%,"в работе")</f>
        <v>не выполнено</v>
      </c>
      <c r="O2734" s="25"/>
      <c r="P2734" s="25"/>
      <c r="Q2734" s="25" t="s">
        <v>1696</v>
      </c>
      <c r="R2734" s="25" t="s">
        <v>204</v>
      </c>
      <c r="S2734" s="48" t="s">
        <v>1706</v>
      </c>
    </row>
    <row r="2735" spans="1:19" x14ac:dyDescent="0.25">
      <c r="A2735" s="47" t="s">
        <v>1721</v>
      </c>
      <c r="B2735" s="44">
        <v>5</v>
      </c>
      <c r="C2735" s="25" t="s">
        <v>2662</v>
      </c>
      <c r="D2735" s="25" t="s">
        <v>1</v>
      </c>
      <c r="E2735" s="26" t="s">
        <v>2</v>
      </c>
      <c r="F2735" s="26" t="s">
        <v>2</v>
      </c>
      <c r="G2735" s="25" t="s">
        <v>67</v>
      </c>
      <c r="H2735" s="26">
        <v>45993</v>
      </c>
      <c r="I2735" s="26">
        <v>46006</v>
      </c>
      <c r="J2735" s="25" t="s">
        <v>1911</v>
      </c>
      <c r="K2735" s="25"/>
      <c r="L2735" s="27">
        <v>0</v>
      </c>
      <c r="M2735" s="26" t="s">
        <v>2</v>
      </c>
      <c r="N2735" s="25" t="str" cm="1">
        <f t="array" ref="N2735">_xlfn.IFS(L2735=100%,"выполнено",L2735=0%,"не выполнено",L2735&gt;0%,"в работе",L2735&lt;100%,"в работе")</f>
        <v>не выполнено</v>
      </c>
      <c r="O2735" s="25"/>
      <c r="P2735" s="25"/>
      <c r="Q2735" s="25" t="s">
        <v>1696</v>
      </c>
      <c r="R2735" s="25" t="s">
        <v>204</v>
      </c>
      <c r="S2735" s="48" t="s">
        <v>1706</v>
      </c>
    </row>
    <row r="2736" spans="1:19" x14ac:dyDescent="0.25">
      <c r="A2736" s="47" t="s">
        <v>1721</v>
      </c>
      <c r="B2736" s="44">
        <v>5</v>
      </c>
      <c r="C2736" s="25" t="s">
        <v>2663</v>
      </c>
      <c r="D2736" s="25" t="s">
        <v>1</v>
      </c>
      <c r="E2736" s="26" t="s">
        <v>2</v>
      </c>
      <c r="F2736" s="26" t="s">
        <v>2</v>
      </c>
      <c r="G2736" s="25" t="s">
        <v>28</v>
      </c>
      <c r="H2736" s="26">
        <v>46008</v>
      </c>
      <c r="I2736" s="26">
        <v>46031</v>
      </c>
      <c r="J2736" s="25" t="s">
        <v>1911</v>
      </c>
      <c r="K2736" s="25"/>
      <c r="L2736" s="27">
        <v>0</v>
      </c>
      <c r="M2736" s="26" t="s">
        <v>2</v>
      </c>
      <c r="N2736" s="25" t="str" cm="1">
        <f t="array" ref="N2736">_xlfn.IFS(L2736=100%,"выполнено",L2736=0%,"не выполнено",L2736&gt;0%,"в работе",L2736&lt;100%,"в работе")</f>
        <v>не выполнено</v>
      </c>
      <c r="O2736" s="25"/>
      <c r="P2736" s="25"/>
      <c r="Q2736" s="25" t="s">
        <v>1696</v>
      </c>
      <c r="R2736" s="25" t="s">
        <v>204</v>
      </c>
      <c r="S2736" s="48" t="s">
        <v>1706</v>
      </c>
    </row>
    <row r="2737" spans="1:19" x14ac:dyDescent="0.25">
      <c r="A2737" s="47" t="s">
        <v>1721</v>
      </c>
      <c r="B2737" s="44">
        <v>5</v>
      </c>
      <c r="C2737" s="25" t="s">
        <v>2664</v>
      </c>
      <c r="D2737" s="25" t="s">
        <v>1</v>
      </c>
      <c r="E2737" s="26" t="s">
        <v>2</v>
      </c>
      <c r="F2737" s="26" t="s">
        <v>2</v>
      </c>
      <c r="G2737" s="25" t="s">
        <v>103</v>
      </c>
      <c r="H2737" s="26">
        <v>46021</v>
      </c>
      <c r="I2737" s="26">
        <v>46045</v>
      </c>
      <c r="J2737" s="25" t="s">
        <v>1913</v>
      </c>
      <c r="K2737" s="25"/>
      <c r="L2737" s="27">
        <v>0</v>
      </c>
      <c r="M2737" s="26" t="s">
        <v>2</v>
      </c>
      <c r="N2737" s="25" t="str" cm="1">
        <f t="array" ref="N2737">_xlfn.IFS(L2737=100%,"выполнено",L2737=0%,"не выполнено",L2737&gt;0%,"в работе",L2737&lt;100%,"в работе")</f>
        <v>не выполнено</v>
      </c>
      <c r="O2737" s="25"/>
      <c r="P2737" s="25"/>
      <c r="Q2737" s="25" t="s">
        <v>1025</v>
      </c>
      <c r="R2737" s="25" t="s">
        <v>436</v>
      </c>
      <c r="S2737" s="48" t="s">
        <v>1706</v>
      </c>
    </row>
    <row r="2738" spans="1:19" x14ac:dyDescent="0.25">
      <c r="A2738" s="47" t="s">
        <v>1721</v>
      </c>
      <c r="B2738" s="44">
        <v>4</v>
      </c>
      <c r="C2738" s="25" t="s">
        <v>2665</v>
      </c>
      <c r="D2738" s="25" t="s">
        <v>1</v>
      </c>
      <c r="E2738" s="26" t="s">
        <v>2</v>
      </c>
      <c r="F2738" s="26" t="s">
        <v>2</v>
      </c>
      <c r="G2738" s="25" t="s">
        <v>1947</v>
      </c>
      <c r="H2738" s="26">
        <v>45917</v>
      </c>
      <c r="I2738" s="26">
        <v>46036</v>
      </c>
      <c r="J2738" s="25"/>
      <c r="K2738" s="25"/>
      <c r="L2738" s="27">
        <v>0</v>
      </c>
      <c r="M2738" s="26" t="s">
        <v>2</v>
      </c>
      <c r="N2738" s="25" t="str" cm="1">
        <f t="array" ref="N2738">_xlfn.IFS(L2738=100%,"выполнено",L2738=0%,"не выполнено",L2738&gt;0%,"в работе",L2738&lt;100%,"в работе")</f>
        <v>не выполнено</v>
      </c>
      <c r="O2738" s="25"/>
      <c r="P2738" s="25"/>
      <c r="Q2738" s="25" t="s">
        <v>1719</v>
      </c>
      <c r="R2738" s="25" t="s">
        <v>1719</v>
      </c>
      <c r="S2738" s="48" t="s">
        <v>1706</v>
      </c>
    </row>
    <row r="2739" spans="1:19" x14ac:dyDescent="0.25">
      <c r="A2739" s="47" t="s">
        <v>1721</v>
      </c>
      <c r="B2739" s="44">
        <v>5</v>
      </c>
      <c r="C2739" s="25" t="s">
        <v>2666</v>
      </c>
      <c r="D2739" s="25" t="s">
        <v>1</v>
      </c>
      <c r="E2739" s="26" t="s">
        <v>2</v>
      </c>
      <c r="F2739" s="26" t="s">
        <v>2</v>
      </c>
      <c r="G2739" s="25" t="s">
        <v>73</v>
      </c>
      <c r="H2739" s="26">
        <v>45917</v>
      </c>
      <c r="I2739" s="26">
        <v>45923</v>
      </c>
      <c r="J2739" s="25" t="s">
        <v>1924</v>
      </c>
      <c r="K2739" s="25"/>
      <c r="L2739" s="27">
        <v>0</v>
      </c>
      <c r="M2739" s="26" t="s">
        <v>2</v>
      </c>
      <c r="N2739" s="25" t="str" cm="1">
        <f t="array" ref="N2739">_xlfn.IFS(L2739=100%,"выполнено",L2739=0%,"не выполнено",L2739&gt;0%,"в работе",L2739&lt;100%,"в работе")</f>
        <v>не выполнено</v>
      </c>
      <c r="O2739" s="25"/>
      <c r="P2739" s="25"/>
      <c r="Q2739" s="25" t="s">
        <v>1698</v>
      </c>
      <c r="R2739" s="25" t="s">
        <v>1699</v>
      </c>
      <c r="S2739" s="48" t="s">
        <v>1706</v>
      </c>
    </row>
    <row r="2740" spans="1:19" x14ac:dyDescent="0.25">
      <c r="A2740" s="47" t="s">
        <v>1721</v>
      </c>
      <c r="B2740" s="44">
        <v>5</v>
      </c>
      <c r="C2740" s="25" t="s">
        <v>2667</v>
      </c>
      <c r="D2740" s="25" t="s">
        <v>1</v>
      </c>
      <c r="E2740" s="26" t="s">
        <v>2</v>
      </c>
      <c r="F2740" s="26" t="s">
        <v>2</v>
      </c>
      <c r="G2740" s="25" t="s">
        <v>73</v>
      </c>
      <c r="H2740" s="26">
        <v>46010</v>
      </c>
      <c r="I2740" s="26">
        <v>46016</v>
      </c>
      <c r="J2740" s="25" t="s">
        <v>1924</v>
      </c>
      <c r="K2740" s="25"/>
      <c r="L2740" s="27">
        <v>0</v>
      </c>
      <c r="M2740" s="26" t="s">
        <v>2</v>
      </c>
      <c r="N2740" s="25" t="str" cm="1">
        <f t="array" ref="N2740">_xlfn.IFS(L2740=100%,"выполнено",L2740=0%,"не выполнено",L2740&gt;0%,"в работе",L2740&lt;100%,"в работе")</f>
        <v>не выполнено</v>
      </c>
      <c r="O2740" s="25"/>
      <c r="P2740" s="25"/>
      <c r="Q2740" s="25" t="s">
        <v>1700</v>
      </c>
      <c r="R2740" s="25" t="s">
        <v>291</v>
      </c>
      <c r="S2740" s="48" t="s">
        <v>1706</v>
      </c>
    </row>
    <row r="2741" spans="1:19" x14ac:dyDescent="0.25">
      <c r="A2741" s="47" t="s">
        <v>1721</v>
      </c>
      <c r="B2741" s="44">
        <v>5</v>
      </c>
      <c r="C2741" s="25" t="s">
        <v>2668</v>
      </c>
      <c r="D2741" s="25" t="s">
        <v>1</v>
      </c>
      <c r="E2741" s="26" t="s">
        <v>2</v>
      </c>
      <c r="F2741" s="26" t="s">
        <v>2</v>
      </c>
      <c r="G2741" s="25" t="s">
        <v>33</v>
      </c>
      <c r="H2741" s="26">
        <v>46015</v>
      </c>
      <c r="I2741" s="26">
        <v>46017</v>
      </c>
      <c r="J2741" s="25" t="s">
        <v>1919</v>
      </c>
      <c r="K2741" s="25"/>
      <c r="L2741" s="27">
        <v>0</v>
      </c>
      <c r="M2741" s="26" t="s">
        <v>2</v>
      </c>
      <c r="N2741" s="25" t="str" cm="1">
        <f t="array" ref="N2741">_xlfn.IFS(L2741=100%,"выполнено",L2741=0%,"не выполнено",L2741&gt;0%,"в работе",L2741&lt;100%,"в работе")</f>
        <v>не выполнено</v>
      </c>
      <c r="O2741" s="25"/>
      <c r="P2741" s="25"/>
      <c r="Q2741" s="25" t="s">
        <v>1696</v>
      </c>
      <c r="R2741" s="25" t="s">
        <v>204</v>
      </c>
      <c r="S2741" s="48" t="s">
        <v>1706</v>
      </c>
    </row>
    <row r="2742" spans="1:19" x14ac:dyDescent="0.25">
      <c r="A2742" s="47" t="s">
        <v>1721</v>
      </c>
      <c r="B2742" s="44">
        <v>5</v>
      </c>
      <c r="C2742" s="25" t="s">
        <v>2669</v>
      </c>
      <c r="D2742" s="25" t="s">
        <v>1</v>
      </c>
      <c r="E2742" s="26" t="s">
        <v>2</v>
      </c>
      <c r="F2742" s="26" t="s">
        <v>2</v>
      </c>
      <c r="G2742" s="25" t="s">
        <v>33</v>
      </c>
      <c r="H2742" s="26">
        <v>46015</v>
      </c>
      <c r="I2742" s="26">
        <v>46017</v>
      </c>
      <c r="J2742" s="25" t="s">
        <v>1919</v>
      </c>
      <c r="K2742" s="25"/>
      <c r="L2742" s="27">
        <v>0</v>
      </c>
      <c r="M2742" s="26" t="s">
        <v>2</v>
      </c>
      <c r="N2742" s="25" t="str" cm="1">
        <f t="array" ref="N2742">_xlfn.IFS(L2742=100%,"выполнено",L2742=0%,"не выполнено",L2742&gt;0%,"в работе",L2742&lt;100%,"в работе")</f>
        <v>не выполнено</v>
      </c>
      <c r="O2742" s="25"/>
      <c r="P2742" s="25"/>
      <c r="Q2742" s="25" t="s">
        <v>1007</v>
      </c>
      <c r="R2742" s="25" t="s">
        <v>204</v>
      </c>
      <c r="S2742" s="48" t="s">
        <v>1706</v>
      </c>
    </row>
    <row r="2743" spans="1:19" x14ac:dyDescent="0.25">
      <c r="A2743" s="47" t="s">
        <v>1721</v>
      </c>
      <c r="B2743" s="44">
        <v>5</v>
      </c>
      <c r="C2743" s="25" t="s">
        <v>2670</v>
      </c>
      <c r="D2743" s="25" t="s">
        <v>1</v>
      </c>
      <c r="E2743" s="26" t="s">
        <v>2</v>
      </c>
      <c r="F2743" s="26" t="s">
        <v>2</v>
      </c>
      <c r="G2743" s="25" t="s">
        <v>33</v>
      </c>
      <c r="H2743" s="26">
        <v>46015</v>
      </c>
      <c r="I2743" s="26">
        <v>46017</v>
      </c>
      <c r="J2743" s="25" t="s">
        <v>1916</v>
      </c>
      <c r="K2743" s="25"/>
      <c r="L2743" s="27">
        <v>0</v>
      </c>
      <c r="M2743" s="26" t="s">
        <v>2</v>
      </c>
      <c r="N2743" s="25" t="str" cm="1">
        <f t="array" ref="N2743">_xlfn.IFS(L2743=100%,"выполнено",L2743=0%,"не выполнено",L2743&gt;0%,"в работе",L2743&lt;100%,"в работе")</f>
        <v>не выполнено</v>
      </c>
      <c r="O2743" s="25"/>
      <c r="P2743" s="25"/>
      <c r="Q2743" s="25" t="s">
        <v>1701</v>
      </c>
      <c r="R2743" s="25" t="s">
        <v>1702</v>
      </c>
      <c r="S2743" s="48" t="s">
        <v>1706</v>
      </c>
    </row>
    <row r="2744" spans="1:19" x14ac:dyDescent="0.25">
      <c r="A2744" s="47" t="s">
        <v>1721</v>
      </c>
      <c r="B2744" s="44">
        <v>5</v>
      </c>
      <c r="C2744" s="25" t="s">
        <v>2671</v>
      </c>
      <c r="D2744" s="25" t="s">
        <v>1</v>
      </c>
      <c r="E2744" s="26" t="s">
        <v>2</v>
      </c>
      <c r="F2744" s="26" t="s">
        <v>2</v>
      </c>
      <c r="G2744" s="25" t="s">
        <v>33</v>
      </c>
      <c r="H2744" s="26">
        <v>46015</v>
      </c>
      <c r="I2744" s="26">
        <v>46017</v>
      </c>
      <c r="J2744" s="25" t="s">
        <v>1928</v>
      </c>
      <c r="K2744" s="25"/>
      <c r="L2744" s="27">
        <v>0</v>
      </c>
      <c r="M2744" s="26" t="s">
        <v>2</v>
      </c>
      <c r="N2744" s="25" t="str" cm="1">
        <f t="array" ref="N2744">_xlfn.IFS(L2744=100%,"выполнено",L2744=0%,"не выполнено",L2744&gt;0%,"в работе",L2744&lt;100%,"в работе")</f>
        <v>не выполнено</v>
      </c>
      <c r="O2744" s="25"/>
      <c r="P2744" s="25"/>
      <c r="Q2744" s="25" t="s">
        <v>1013</v>
      </c>
      <c r="R2744" s="25" t="s">
        <v>1702</v>
      </c>
      <c r="S2744" s="48" t="s">
        <v>1706</v>
      </c>
    </row>
    <row r="2745" spans="1:19" x14ac:dyDescent="0.25">
      <c r="A2745" s="47" t="s">
        <v>1721</v>
      </c>
      <c r="B2745" s="44">
        <v>5</v>
      </c>
      <c r="C2745" s="25" t="s">
        <v>2672</v>
      </c>
      <c r="D2745" s="25" t="s">
        <v>1</v>
      </c>
      <c r="E2745" s="26" t="s">
        <v>2</v>
      </c>
      <c r="F2745" s="26" t="s">
        <v>2</v>
      </c>
      <c r="G2745" s="25" t="s">
        <v>73</v>
      </c>
      <c r="H2745" s="26">
        <v>46015</v>
      </c>
      <c r="I2745" s="26">
        <v>46021</v>
      </c>
      <c r="J2745" s="25" t="s">
        <v>1919</v>
      </c>
      <c r="K2745" s="25"/>
      <c r="L2745" s="27">
        <v>0</v>
      </c>
      <c r="M2745" s="26" t="s">
        <v>2</v>
      </c>
      <c r="N2745" s="25" t="str" cm="1">
        <f t="array" ref="N2745">_xlfn.IFS(L2745=100%,"выполнено",L2745=0%,"не выполнено",L2745&gt;0%,"в работе",L2745&lt;100%,"в работе")</f>
        <v>не выполнено</v>
      </c>
      <c r="O2745" s="25"/>
      <c r="P2745" s="25"/>
      <c r="Q2745" s="25" t="s">
        <v>1696</v>
      </c>
      <c r="R2745" s="25" t="s">
        <v>204</v>
      </c>
      <c r="S2745" s="48" t="s">
        <v>1706</v>
      </c>
    </row>
    <row r="2746" spans="1:19" x14ac:dyDescent="0.25">
      <c r="A2746" s="47" t="s">
        <v>1721</v>
      </c>
      <c r="B2746" s="44">
        <v>5</v>
      </c>
      <c r="C2746" s="25" t="s">
        <v>2673</v>
      </c>
      <c r="D2746" s="25" t="s">
        <v>1</v>
      </c>
      <c r="E2746" s="26" t="s">
        <v>2</v>
      </c>
      <c r="F2746" s="26" t="s">
        <v>2</v>
      </c>
      <c r="G2746" s="25" t="s">
        <v>33</v>
      </c>
      <c r="H2746" s="26">
        <v>46015</v>
      </c>
      <c r="I2746" s="26">
        <v>46017</v>
      </c>
      <c r="J2746" s="25" t="s">
        <v>1919</v>
      </c>
      <c r="K2746" s="25"/>
      <c r="L2746" s="27">
        <v>0</v>
      </c>
      <c r="M2746" s="26" t="s">
        <v>2</v>
      </c>
      <c r="N2746" s="25" t="str" cm="1">
        <f t="array" ref="N2746">_xlfn.IFS(L2746=100%,"выполнено",L2746=0%,"не выполнено",L2746&gt;0%,"в работе",L2746&lt;100%,"в работе")</f>
        <v>не выполнено</v>
      </c>
      <c r="O2746" s="25"/>
      <c r="P2746" s="25"/>
      <c r="Q2746" s="25" t="s">
        <v>1007</v>
      </c>
      <c r="R2746" s="25" t="s">
        <v>204</v>
      </c>
      <c r="S2746" s="48" t="s">
        <v>1706</v>
      </c>
    </row>
    <row r="2747" spans="1:19" x14ac:dyDescent="0.25">
      <c r="A2747" s="47" t="s">
        <v>1721</v>
      </c>
      <c r="B2747" s="44">
        <v>5</v>
      </c>
      <c r="C2747" s="25" t="s">
        <v>2674</v>
      </c>
      <c r="D2747" s="25" t="s">
        <v>1</v>
      </c>
      <c r="E2747" s="26" t="s">
        <v>2</v>
      </c>
      <c r="F2747" s="26" t="s">
        <v>2</v>
      </c>
      <c r="G2747" s="25" t="s">
        <v>33</v>
      </c>
      <c r="H2747" s="26">
        <v>46015</v>
      </c>
      <c r="I2747" s="26">
        <v>46017</v>
      </c>
      <c r="J2747" s="25" t="s">
        <v>1919</v>
      </c>
      <c r="K2747" s="25"/>
      <c r="L2747" s="27">
        <v>0</v>
      </c>
      <c r="M2747" s="26" t="s">
        <v>2</v>
      </c>
      <c r="N2747" s="25" t="str" cm="1">
        <f t="array" ref="N2747">_xlfn.IFS(L2747=100%,"выполнено",L2747=0%,"не выполнено",L2747&gt;0%,"в работе",L2747&lt;100%,"в работе")</f>
        <v>не выполнено</v>
      </c>
      <c r="O2747" s="25"/>
      <c r="P2747" s="25"/>
      <c r="Q2747" s="25" t="s">
        <v>1696</v>
      </c>
      <c r="R2747" s="25" t="s">
        <v>204</v>
      </c>
      <c r="S2747" s="48" t="s">
        <v>1706</v>
      </c>
    </row>
    <row r="2748" spans="1:19" x14ac:dyDescent="0.25">
      <c r="A2748" s="47" t="s">
        <v>1721</v>
      </c>
      <c r="B2748" s="44">
        <v>5</v>
      </c>
      <c r="C2748" s="25" t="s">
        <v>2675</v>
      </c>
      <c r="D2748" s="25" t="s">
        <v>1</v>
      </c>
      <c r="E2748" s="26" t="s">
        <v>2</v>
      </c>
      <c r="F2748" s="26" t="s">
        <v>2</v>
      </c>
      <c r="G2748" s="25" t="s">
        <v>33</v>
      </c>
      <c r="H2748" s="26">
        <v>46015</v>
      </c>
      <c r="I2748" s="26">
        <v>46017</v>
      </c>
      <c r="J2748" s="25" t="s">
        <v>1919</v>
      </c>
      <c r="K2748" s="25"/>
      <c r="L2748" s="27">
        <v>0</v>
      </c>
      <c r="M2748" s="26" t="s">
        <v>2</v>
      </c>
      <c r="N2748" s="25" t="str" cm="1">
        <f t="array" ref="N2748">_xlfn.IFS(L2748=100%,"выполнено",L2748=0%,"не выполнено",L2748&gt;0%,"в работе",L2748&lt;100%,"в работе")</f>
        <v>не выполнено</v>
      </c>
      <c r="O2748" s="25"/>
      <c r="P2748" s="25"/>
      <c r="Q2748" s="25" t="s">
        <v>1696</v>
      </c>
      <c r="R2748" s="25" t="s">
        <v>204</v>
      </c>
      <c r="S2748" s="48" t="s">
        <v>1706</v>
      </c>
    </row>
    <row r="2749" spans="1:19" x14ac:dyDescent="0.25">
      <c r="A2749" s="47" t="s">
        <v>1721</v>
      </c>
      <c r="B2749" s="44">
        <v>5</v>
      </c>
      <c r="C2749" s="25" t="s">
        <v>2676</v>
      </c>
      <c r="D2749" s="25" t="s">
        <v>1</v>
      </c>
      <c r="E2749" s="26" t="s">
        <v>2</v>
      </c>
      <c r="F2749" s="26" t="s">
        <v>2</v>
      </c>
      <c r="G2749" s="25" t="s">
        <v>73</v>
      </c>
      <c r="H2749" s="26">
        <v>46022</v>
      </c>
      <c r="I2749" s="26">
        <v>46031</v>
      </c>
      <c r="J2749" s="25" t="s">
        <v>1911</v>
      </c>
      <c r="K2749" s="25"/>
      <c r="L2749" s="27">
        <v>0</v>
      </c>
      <c r="M2749" s="26" t="s">
        <v>2</v>
      </c>
      <c r="N2749" s="25" t="str" cm="1">
        <f t="array" ref="N2749">_xlfn.IFS(L2749=100%,"выполнено",L2749=0%,"не выполнено",L2749&gt;0%,"в работе",L2749&lt;100%,"в работе")</f>
        <v>не выполнено</v>
      </c>
      <c r="O2749" s="25"/>
      <c r="P2749" s="25"/>
      <c r="Q2749" s="25" t="s">
        <v>1696</v>
      </c>
      <c r="R2749" s="25" t="s">
        <v>204</v>
      </c>
      <c r="S2749" s="48" t="s">
        <v>1706</v>
      </c>
    </row>
    <row r="2750" spans="1:19" x14ac:dyDescent="0.25">
      <c r="A2750" s="47" t="s">
        <v>1721</v>
      </c>
      <c r="B2750" s="44">
        <v>5</v>
      </c>
      <c r="C2750" s="25" t="s">
        <v>2677</v>
      </c>
      <c r="D2750" s="25" t="s">
        <v>1</v>
      </c>
      <c r="E2750" s="26" t="s">
        <v>2</v>
      </c>
      <c r="F2750" s="26" t="s">
        <v>2</v>
      </c>
      <c r="G2750" s="25" t="s">
        <v>214</v>
      </c>
      <c r="H2750" s="26">
        <v>46016</v>
      </c>
      <c r="I2750" s="26">
        <v>46036</v>
      </c>
      <c r="J2750" s="25" t="s">
        <v>1913</v>
      </c>
      <c r="K2750" s="25"/>
      <c r="L2750" s="27">
        <v>0</v>
      </c>
      <c r="M2750" s="26" t="s">
        <v>2</v>
      </c>
      <c r="N2750" s="25" t="str" cm="1">
        <f t="array" ref="N2750">_xlfn.IFS(L2750=100%,"выполнено",L2750=0%,"не выполнено",L2750&gt;0%,"в работе",L2750&lt;100%,"в работе")</f>
        <v>не выполнено</v>
      </c>
      <c r="O2750" s="25"/>
      <c r="P2750" s="25"/>
      <c r="Q2750" s="25" t="s">
        <v>1025</v>
      </c>
      <c r="R2750" s="25" t="s">
        <v>436</v>
      </c>
      <c r="S2750" s="48" t="s">
        <v>1706</v>
      </c>
    </row>
    <row r="2751" spans="1:19" x14ac:dyDescent="0.25">
      <c r="A2751" s="47" t="s">
        <v>1721</v>
      </c>
      <c r="B2751" s="44">
        <v>4</v>
      </c>
      <c r="C2751" s="25" t="s">
        <v>2678</v>
      </c>
      <c r="D2751" s="25" t="s">
        <v>1</v>
      </c>
      <c r="E2751" s="26" t="s">
        <v>2</v>
      </c>
      <c r="F2751" s="26" t="s">
        <v>2</v>
      </c>
      <c r="G2751" s="25" t="s">
        <v>887</v>
      </c>
      <c r="H2751" s="26">
        <v>46020</v>
      </c>
      <c r="I2751" s="26">
        <v>46063</v>
      </c>
      <c r="J2751" s="25"/>
      <c r="K2751" s="25"/>
      <c r="L2751" s="27">
        <v>0</v>
      </c>
      <c r="M2751" s="26" t="s">
        <v>2</v>
      </c>
      <c r="N2751" s="25" t="str" cm="1">
        <f t="array" ref="N2751">_xlfn.IFS(L2751=100%,"выполнено",L2751=0%,"не выполнено",L2751&gt;0%,"в работе",L2751&lt;100%,"в работе")</f>
        <v>не выполнено</v>
      </c>
      <c r="O2751" s="25"/>
      <c r="P2751" s="25"/>
      <c r="Q2751" s="25" t="s">
        <v>1719</v>
      </c>
      <c r="R2751" s="25" t="s">
        <v>1719</v>
      </c>
      <c r="S2751" s="48" t="s">
        <v>1706</v>
      </c>
    </row>
    <row r="2752" spans="1:19" x14ac:dyDescent="0.25">
      <c r="A2752" s="47" t="s">
        <v>1721</v>
      </c>
      <c r="B2752" s="44">
        <v>5</v>
      </c>
      <c r="C2752" s="25" t="s">
        <v>2679</v>
      </c>
      <c r="D2752" s="25" t="s">
        <v>1</v>
      </c>
      <c r="E2752" s="26" t="s">
        <v>2</v>
      </c>
      <c r="F2752" s="26" t="s">
        <v>2</v>
      </c>
      <c r="G2752" s="25" t="s">
        <v>67</v>
      </c>
      <c r="H2752" s="26">
        <v>46020</v>
      </c>
      <c r="I2752" s="26">
        <v>46036</v>
      </c>
      <c r="J2752" s="25" t="s">
        <v>1916</v>
      </c>
      <c r="K2752" s="25"/>
      <c r="L2752" s="27">
        <v>0</v>
      </c>
      <c r="M2752" s="26" t="s">
        <v>2</v>
      </c>
      <c r="N2752" s="25" t="str" cm="1">
        <f t="array" ref="N2752">_xlfn.IFS(L2752=100%,"выполнено",L2752=0%,"не выполнено",L2752&gt;0%,"в работе",L2752&lt;100%,"в работе")</f>
        <v>не выполнено</v>
      </c>
      <c r="O2752" s="25"/>
      <c r="P2752" s="25"/>
      <c r="Q2752" s="25" t="s">
        <v>1698</v>
      </c>
      <c r="R2752" s="25" t="s">
        <v>1699</v>
      </c>
      <c r="S2752" s="48" t="s">
        <v>1706</v>
      </c>
    </row>
    <row r="2753" spans="1:19" x14ac:dyDescent="0.25">
      <c r="A2753" s="47" t="s">
        <v>1721</v>
      </c>
      <c r="B2753" s="44">
        <v>5</v>
      </c>
      <c r="C2753" s="25" t="s">
        <v>2680</v>
      </c>
      <c r="D2753" s="25" t="s">
        <v>1</v>
      </c>
      <c r="E2753" s="26" t="s">
        <v>2</v>
      </c>
      <c r="F2753" s="26" t="s">
        <v>2</v>
      </c>
      <c r="G2753" s="25" t="s">
        <v>77</v>
      </c>
      <c r="H2753" s="26">
        <v>46027</v>
      </c>
      <c r="I2753" s="26">
        <v>46036</v>
      </c>
      <c r="J2753" s="25" t="s">
        <v>1924</v>
      </c>
      <c r="K2753" s="25"/>
      <c r="L2753" s="27">
        <v>0</v>
      </c>
      <c r="M2753" s="26" t="s">
        <v>2</v>
      </c>
      <c r="N2753" s="25" t="str" cm="1">
        <f t="array" ref="N2753">_xlfn.IFS(L2753=100%,"выполнено",L2753=0%,"не выполнено",L2753&gt;0%,"в работе",L2753&lt;100%,"в работе")</f>
        <v>не выполнено</v>
      </c>
      <c r="O2753" s="25"/>
      <c r="P2753" s="25"/>
      <c r="Q2753" s="25" t="s">
        <v>1700</v>
      </c>
      <c r="R2753" s="25" t="s">
        <v>291</v>
      </c>
      <c r="S2753" s="48" t="s">
        <v>1706</v>
      </c>
    </row>
    <row r="2754" spans="1:19" x14ac:dyDescent="0.25">
      <c r="A2754" s="47" t="s">
        <v>1721</v>
      </c>
      <c r="B2754" s="44">
        <v>5</v>
      </c>
      <c r="C2754" s="25" t="s">
        <v>2681</v>
      </c>
      <c r="D2754" s="25" t="s">
        <v>1</v>
      </c>
      <c r="E2754" s="26" t="s">
        <v>2</v>
      </c>
      <c r="F2754" s="26" t="s">
        <v>2</v>
      </c>
      <c r="G2754" s="25" t="s">
        <v>67</v>
      </c>
      <c r="H2754" s="26">
        <v>46031</v>
      </c>
      <c r="I2754" s="26">
        <v>46044</v>
      </c>
      <c r="J2754" s="25" t="s">
        <v>1924</v>
      </c>
      <c r="K2754" s="25"/>
      <c r="L2754" s="27">
        <v>0</v>
      </c>
      <c r="M2754" s="26" t="s">
        <v>2</v>
      </c>
      <c r="N2754" s="25" t="str" cm="1">
        <f t="array" ref="N2754">_xlfn.IFS(L2754=100%,"выполнено",L2754=0%,"не выполнено",L2754&gt;0%,"в работе",L2754&lt;100%,"в работе")</f>
        <v>не выполнено</v>
      </c>
      <c r="O2754" s="25"/>
      <c r="P2754" s="25"/>
      <c r="Q2754" s="25" t="s">
        <v>1700</v>
      </c>
      <c r="R2754" s="25" t="s">
        <v>291</v>
      </c>
      <c r="S2754" s="48" t="s">
        <v>1706</v>
      </c>
    </row>
    <row r="2755" spans="1:19" x14ac:dyDescent="0.25">
      <c r="A2755" s="47" t="s">
        <v>1721</v>
      </c>
      <c r="B2755" s="44">
        <v>5</v>
      </c>
      <c r="C2755" s="25" t="s">
        <v>2682</v>
      </c>
      <c r="D2755" s="25" t="s">
        <v>1</v>
      </c>
      <c r="E2755" s="26" t="s">
        <v>2</v>
      </c>
      <c r="F2755" s="26" t="s">
        <v>2</v>
      </c>
      <c r="G2755" s="25" t="s">
        <v>106</v>
      </c>
      <c r="H2755" s="26">
        <v>46038</v>
      </c>
      <c r="I2755" s="26">
        <v>46049</v>
      </c>
      <c r="J2755" s="25" t="s">
        <v>1924</v>
      </c>
      <c r="K2755" s="25"/>
      <c r="L2755" s="27">
        <v>0</v>
      </c>
      <c r="M2755" s="26" t="s">
        <v>2</v>
      </c>
      <c r="N2755" s="25" t="str" cm="1">
        <f t="array" ref="N2755">_xlfn.IFS(L2755=100%,"выполнено",L2755=0%,"не выполнено",L2755&gt;0%,"в работе",L2755&lt;100%,"в работе")</f>
        <v>не выполнено</v>
      </c>
      <c r="O2755" s="25"/>
      <c r="P2755" s="25"/>
      <c r="Q2755" s="25" t="s">
        <v>1700</v>
      </c>
      <c r="R2755" s="25" t="s">
        <v>291</v>
      </c>
      <c r="S2755" s="48" t="s">
        <v>1706</v>
      </c>
    </row>
    <row r="2756" spans="1:19" x14ac:dyDescent="0.25">
      <c r="A2756" s="47" t="s">
        <v>1721</v>
      </c>
      <c r="B2756" s="44">
        <v>5</v>
      </c>
      <c r="C2756" s="25" t="s">
        <v>2683</v>
      </c>
      <c r="D2756" s="25" t="s">
        <v>1</v>
      </c>
      <c r="E2756" s="26" t="s">
        <v>2</v>
      </c>
      <c r="F2756" s="26" t="s">
        <v>2</v>
      </c>
      <c r="G2756" s="25" t="s">
        <v>33</v>
      </c>
      <c r="H2756" s="26">
        <v>46031</v>
      </c>
      <c r="I2756" s="26">
        <v>46035</v>
      </c>
      <c r="J2756" s="25" t="s">
        <v>1919</v>
      </c>
      <c r="K2756" s="25"/>
      <c r="L2756" s="27">
        <v>0</v>
      </c>
      <c r="M2756" s="26" t="s">
        <v>2</v>
      </c>
      <c r="N2756" s="25" t="str" cm="1">
        <f t="array" ref="N2756">_xlfn.IFS(L2756=100%,"выполнено",L2756=0%,"не выполнено",L2756&gt;0%,"в работе",L2756&lt;100%,"в работе")</f>
        <v>не выполнено</v>
      </c>
      <c r="O2756" s="25"/>
      <c r="P2756" s="25"/>
      <c r="Q2756" s="25" t="s">
        <v>1696</v>
      </c>
      <c r="R2756" s="25" t="s">
        <v>204</v>
      </c>
      <c r="S2756" s="48" t="s">
        <v>1706</v>
      </c>
    </row>
    <row r="2757" spans="1:19" x14ac:dyDescent="0.25">
      <c r="A2757" s="47" t="s">
        <v>1721</v>
      </c>
      <c r="B2757" s="44">
        <v>5</v>
      </c>
      <c r="C2757" s="25" t="s">
        <v>2684</v>
      </c>
      <c r="D2757" s="25" t="s">
        <v>1</v>
      </c>
      <c r="E2757" s="26" t="s">
        <v>2</v>
      </c>
      <c r="F2757" s="26" t="s">
        <v>2</v>
      </c>
      <c r="G2757" s="25" t="s">
        <v>33</v>
      </c>
      <c r="H2757" s="26">
        <v>46031</v>
      </c>
      <c r="I2757" s="26">
        <v>46035</v>
      </c>
      <c r="J2757" s="25" t="s">
        <v>1919</v>
      </c>
      <c r="K2757" s="25"/>
      <c r="L2757" s="27">
        <v>0</v>
      </c>
      <c r="M2757" s="26" t="s">
        <v>2</v>
      </c>
      <c r="N2757" s="25" t="str" cm="1">
        <f t="array" ref="N2757">_xlfn.IFS(L2757=100%,"выполнено",L2757=0%,"не выполнено",L2757&gt;0%,"в работе",L2757&lt;100%,"в работе")</f>
        <v>не выполнено</v>
      </c>
      <c r="O2757" s="25"/>
      <c r="P2757" s="25"/>
      <c r="Q2757" s="25" t="s">
        <v>1007</v>
      </c>
      <c r="R2757" s="25" t="s">
        <v>204</v>
      </c>
      <c r="S2757" s="48" t="s">
        <v>1706</v>
      </c>
    </row>
    <row r="2758" spans="1:19" x14ac:dyDescent="0.25">
      <c r="A2758" s="47" t="s">
        <v>1721</v>
      </c>
      <c r="B2758" s="44">
        <v>5</v>
      </c>
      <c r="C2758" s="25" t="s">
        <v>2685</v>
      </c>
      <c r="D2758" s="25" t="s">
        <v>1</v>
      </c>
      <c r="E2758" s="26" t="s">
        <v>2</v>
      </c>
      <c r="F2758" s="26" t="s">
        <v>2</v>
      </c>
      <c r="G2758" s="25" t="s">
        <v>67</v>
      </c>
      <c r="H2758" s="26">
        <v>46031</v>
      </c>
      <c r="I2758" s="26">
        <v>46044</v>
      </c>
      <c r="J2758" s="25" t="s">
        <v>1925</v>
      </c>
      <c r="K2758" s="25"/>
      <c r="L2758" s="27">
        <v>0</v>
      </c>
      <c r="M2758" s="26" t="s">
        <v>2</v>
      </c>
      <c r="N2758" s="25" t="str" cm="1">
        <f t="array" ref="N2758">_xlfn.IFS(L2758=100%,"выполнено",L2758=0%,"не выполнено",L2758&gt;0%,"в работе",L2758&lt;100%,"в работе")</f>
        <v>не выполнено</v>
      </c>
      <c r="O2758" s="25"/>
      <c r="P2758" s="25"/>
      <c r="Q2758" s="25" t="s">
        <v>1696</v>
      </c>
      <c r="R2758" s="25" t="s">
        <v>204</v>
      </c>
      <c r="S2758" s="48" t="s">
        <v>1706</v>
      </c>
    </row>
    <row r="2759" spans="1:19" x14ac:dyDescent="0.25">
      <c r="A2759" s="47" t="s">
        <v>1721</v>
      </c>
      <c r="B2759" s="44">
        <v>5</v>
      </c>
      <c r="C2759" s="25" t="s">
        <v>2686</v>
      </c>
      <c r="D2759" s="25" t="s">
        <v>1</v>
      </c>
      <c r="E2759" s="26" t="s">
        <v>2</v>
      </c>
      <c r="F2759" s="26" t="s">
        <v>2</v>
      </c>
      <c r="G2759" s="25" t="s">
        <v>33</v>
      </c>
      <c r="H2759" s="26">
        <v>46031</v>
      </c>
      <c r="I2759" s="26">
        <v>46035</v>
      </c>
      <c r="J2759" s="25" t="s">
        <v>1928</v>
      </c>
      <c r="K2759" s="25"/>
      <c r="L2759" s="27">
        <v>0</v>
      </c>
      <c r="M2759" s="26" t="s">
        <v>2</v>
      </c>
      <c r="N2759" s="25" t="str" cm="1">
        <f t="array" ref="N2759">_xlfn.IFS(L2759=100%,"выполнено",L2759=0%,"не выполнено",L2759&gt;0%,"в работе",L2759&lt;100%,"в работе")</f>
        <v>не выполнено</v>
      </c>
      <c r="O2759" s="25"/>
      <c r="P2759" s="25"/>
      <c r="Q2759" s="25" t="s">
        <v>1013</v>
      </c>
      <c r="R2759" s="25" t="s">
        <v>1702</v>
      </c>
      <c r="S2759" s="48" t="s">
        <v>1706</v>
      </c>
    </row>
    <row r="2760" spans="1:19" x14ac:dyDescent="0.25">
      <c r="A2760" s="47" t="s">
        <v>1721</v>
      </c>
      <c r="B2760" s="44">
        <v>5</v>
      </c>
      <c r="C2760" s="25" t="s">
        <v>2687</v>
      </c>
      <c r="D2760" s="25" t="s">
        <v>1</v>
      </c>
      <c r="E2760" s="26" t="s">
        <v>2</v>
      </c>
      <c r="F2760" s="26" t="s">
        <v>2</v>
      </c>
      <c r="G2760" s="25" t="s">
        <v>67</v>
      </c>
      <c r="H2760" s="26">
        <v>46045</v>
      </c>
      <c r="I2760" s="26">
        <v>46058</v>
      </c>
      <c r="J2760" s="25" t="s">
        <v>1911</v>
      </c>
      <c r="K2760" s="25"/>
      <c r="L2760" s="27">
        <v>0</v>
      </c>
      <c r="M2760" s="26" t="s">
        <v>2</v>
      </c>
      <c r="N2760" s="25" t="str" cm="1">
        <f t="array" ref="N2760">_xlfn.IFS(L2760=100%,"выполнено",L2760=0%,"не выполнено",L2760&gt;0%,"в работе",L2760&lt;100%,"в работе")</f>
        <v>не выполнено</v>
      </c>
      <c r="O2760" s="25"/>
      <c r="P2760" s="25"/>
      <c r="Q2760" s="25" t="s">
        <v>1696</v>
      </c>
      <c r="R2760" s="25" t="s">
        <v>204</v>
      </c>
      <c r="S2760" s="48" t="s">
        <v>1706</v>
      </c>
    </row>
    <row r="2761" spans="1:19" x14ac:dyDescent="0.25">
      <c r="A2761" s="47" t="s">
        <v>1721</v>
      </c>
      <c r="B2761" s="44">
        <v>5</v>
      </c>
      <c r="C2761" s="25" t="s">
        <v>2688</v>
      </c>
      <c r="D2761" s="25" t="s">
        <v>1</v>
      </c>
      <c r="E2761" s="26" t="s">
        <v>2</v>
      </c>
      <c r="F2761" s="26" t="s">
        <v>2</v>
      </c>
      <c r="G2761" s="25" t="s">
        <v>67</v>
      </c>
      <c r="H2761" s="26">
        <v>46050</v>
      </c>
      <c r="I2761" s="26">
        <v>46063</v>
      </c>
      <c r="J2761" s="25" t="s">
        <v>1913</v>
      </c>
      <c r="K2761" s="25"/>
      <c r="L2761" s="27">
        <v>0</v>
      </c>
      <c r="M2761" s="26" t="s">
        <v>2</v>
      </c>
      <c r="N2761" s="25" t="str" cm="1">
        <f t="array" ref="N2761">_xlfn.IFS(L2761=100%,"выполнено",L2761=0%,"не выполнено",L2761&gt;0%,"в работе",L2761&lt;100%,"в работе")</f>
        <v>не выполнено</v>
      </c>
      <c r="O2761" s="25"/>
      <c r="P2761" s="25"/>
      <c r="Q2761" s="25" t="s">
        <v>1025</v>
      </c>
      <c r="R2761" s="25" t="s">
        <v>436</v>
      </c>
      <c r="S2761" s="48" t="s">
        <v>1706</v>
      </c>
    </row>
    <row r="2762" spans="1:19" x14ac:dyDescent="0.25">
      <c r="A2762" s="47" t="s">
        <v>1721</v>
      </c>
      <c r="B2762" s="44">
        <v>4</v>
      </c>
      <c r="C2762" s="25" t="s">
        <v>2689</v>
      </c>
      <c r="D2762" s="25" t="s">
        <v>1</v>
      </c>
      <c r="E2762" s="26" t="s">
        <v>2</v>
      </c>
      <c r="F2762" s="26" t="s">
        <v>2</v>
      </c>
      <c r="G2762" s="25" t="s">
        <v>1929</v>
      </c>
      <c r="H2762" s="26">
        <v>46037</v>
      </c>
      <c r="I2762" s="26">
        <v>46055</v>
      </c>
      <c r="J2762" s="25"/>
      <c r="K2762" s="25"/>
      <c r="L2762" s="27">
        <v>0</v>
      </c>
      <c r="M2762" s="26" t="s">
        <v>2</v>
      </c>
      <c r="N2762" s="25" t="str" cm="1">
        <f t="array" ref="N2762">_xlfn.IFS(L2762=100%,"выполнено",L2762=0%,"не выполнено",L2762&gt;0%,"в работе",L2762&lt;100%,"в работе")</f>
        <v>не выполнено</v>
      </c>
      <c r="O2762" s="25"/>
      <c r="P2762" s="25"/>
      <c r="Q2762" s="25" t="s">
        <v>1719</v>
      </c>
      <c r="R2762" s="25" t="s">
        <v>1719</v>
      </c>
      <c r="S2762" s="48" t="s">
        <v>1706</v>
      </c>
    </row>
    <row r="2763" spans="1:19" x14ac:dyDescent="0.25">
      <c r="A2763" s="47" t="s">
        <v>1721</v>
      </c>
      <c r="B2763" s="44">
        <v>5</v>
      </c>
      <c r="C2763" s="25" t="s">
        <v>2690</v>
      </c>
      <c r="D2763" s="25" t="s">
        <v>1</v>
      </c>
      <c r="E2763" s="26" t="s">
        <v>2</v>
      </c>
      <c r="F2763" s="26" t="s">
        <v>2</v>
      </c>
      <c r="G2763" s="25" t="s">
        <v>33</v>
      </c>
      <c r="H2763" s="26">
        <v>46037</v>
      </c>
      <c r="I2763" s="26">
        <v>46041</v>
      </c>
      <c r="J2763" s="25" t="s">
        <v>1916</v>
      </c>
      <c r="K2763" s="25"/>
      <c r="L2763" s="27">
        <v>0</v>
      </c>
      <c r="M2763" s="26" t="s">
        <v>2</v>
      </c>
      <c r="N2763" s="25" t="str" cm="1">
        <f t="array" ref="N2763">_xlfn.IFS(L2763=100%,"выполнено",L2763=0%,"не выполнено",L2763&gt;0%,"в работе",L2763&lt;100%,"в работе")</f>
        <v>не выполнено</v>
      </c>
      <c r="O2763" s="25"/>
      <c r="P2763" s="25"/>
      <c r="Q2763" s="25" t="s">
        <v>1698</v>
      </c>
      <c r="R2763" s="25" t="s">
        <v>1699</v>
      </c>
      <c r="S2763" s="48" t="s">
        <v>1706</v>
      </c>
    </row>
    <row r="2764" spans="1:19" x14ac:dyDescent="0.25">
      <c r="A2764" s="47" t="s">
        <v>1721</v>
      </c>
      <c r="B2764" s="44">
        <v>5</v>
      </c>
      <c r="C2764" s="25" t="s">
        <v>2691</v>
      </c>
      <c r="D2764" s="25" t="s">
        <v>1</v>
      </c>
      <c r="E2764" s="26" t="s">
        <v>2</v>
      </c>
      <c r="F2764" s="26" t="s">
        <v>2</v>
      </c>
      <c r="G2764" s="25" t="s">
        <v>73</v>
      </c>
      <c r="H2764" s="26">
        <v>46042</v>
      </c>
      <c r="I2764" s="26">
        <v>46048</v>
      </c>
      <c r="J2764" s="25" t="s">
        <v>1924</v>
      </c>
      <c r="K2764" s="25"/>
      <c r="L2764" s="27">
        <v>0</v>
      </c>
      <c r="M2764" s="26" t="s">
        <v>2</v>
      </c>
      <c r="N2764" s="25" t="str" cm="1">
        <f t="array" ref="N2764">_xlfn.IFS(L2764=100%,"выполнено",L2764=0%,"не выполнено",L2764&gt;0%,"в работе",L2764&lt;100%,"в работе")</f>
        <v>не выполнено</v>
      </c>
      <c r="O2764" s="25"/>
      <c r="P2764" s="25"/>
      <c r="Q2764" s="25" t="s">
        <v>1700</v>
      </c>
      <c r="R2764" s="25" t="s">
        <v>291</v>
      </c>
      <c r="S2764" s="48" t="s">
        <v>1706</v>
      </c>
    </row>
    <row r="2765" spans="1:19" x14ac:dyDescent="0.25">
      <c r="A2765" s="47" t="s">
        <v>1721</v>
      </c>
      <c r="B2765" s="44">
        <v>5</v>
      </c>
      <c r="C2765" s="25" t="s">
        <v>2692</v>
      </c>
      <c r="D2765" s="25" t="s">
        <v>1</v>
      </c>
      <c r="E2765" s="26" t="s">
        <v>2</v>
      </c>
      <c r="F2765" s="26" t="s">
        <v>2</v>
      </c>
      <c r="G2765" s="25" t="s">
        <v>192</v>
      </c>
      <c r="H2765" s="26">
        <v>46045</v>
      </c>
      <c r="I2765" s="26">
        <v>46050</v>
      </c>
      <c r="J2765" s="25" t="s">
        <v>1925</v>
      </c>
      <c r="K2765" s="25"/>
      <c r="L2765" s="27">
        <v>0</v>
      </c>
      <c r="M2765" s="26" t="s">
        <v>2</v>
      </c>
      <c r="N2765" s="25" t="str" cm="1">
        <f t="array" ref="N2765">_xlfn.IFS(L2765=100%,"выполнено",L2765=0%,"не выполнено",L2765&gt;0%,"в работе",L2765&lt;100%,"в работе")</f>
        <v>не выполнено</v>
      </c>
      <c r="O2765" s="25"/>
      <c r="P2765" s="25"/>
      <c r="Q2765" s="25" t="s">
        <v>1696</v>
      </c>
      <c r="R2765" s="25" t="s">
        <v>204</v>
      </c>
      <c r="S2765" s="48" t="s">
        <v>1706</v>
      </c>
    </row>
    <row r="2766" spans="1:19" x14ac:dyDescent="0.25">
      <c r="A2766" s="47" t="s">
        <v>1721</v>
      </c>
      <c r="B2766" s="44">
        <v>5</v>
      </c>
      <c r="C2766" s="25" t="s">
        <v>2693</v>
      </c>
      <c r="D2766" s="25" t="s">
        <v>1</v>
      </c>
      <c r="E2766" s="26" t="s">
        <v>2</v>
      </c>
      <c r="F2766" s="26" t="s">
        <v>2</v>
      </c>
      <c r="G2766" s="25" t="s">
        <v>33</v>
      </c>
      <c r="H2766" s="26">
        <v>46045</v>
      </c>
      <c r="I2766" s="26">
        <v>46049</v>
      </c>
      <c r="J2766" s="25" t="s">
        <v>1928</v>
      </c>
      <c r="K2766" s="25"/>
      <c r="L2766" s="27">
        <v>0</v>
      </c>
      <c r="M2766" s="26" t="s">
        <v>2</v>
      </c>
      <c r="N2766" s="25" t="str" cm="1">
        <f t="array" ref="N2766">_xlfn.IFS(L2766=100%,"выполнено",L2766=0%,"не выполнено",L2766&gt;0%,"в работе",L2766&lt;100%,"в работе")</f>
        <v>не выполнено</v>
      </c>
      <c r="O2766" s="25"/>
      <c r="P2766" s="25"/>
      <c r="Q2766" s="25" t="s">
        <v>1013</v>
      </c>
      <c r="R2766" s="25" t="s">
        <v>1702</v>
      </c>
      <c r="S2766" s="48" t="s">
        <v>1706</v>
      </c>
    </row>
    <row r="2767" spans="1:19" x14ac:dyDescent="0.25">
      <c r="A2767" s="47" t="s">
        <v>1721</v>
      </c>
      <c r="B2767" s="44">
        <v>5</v>
      </c>
      <c r="C2767" s="25" t="s">
        <v>2694</v>
      </c>
      <c r="D2767" s="25" t="s">
        <v>1</v>
      </c>
      <c r="E2767" s="26" t="s">
        <v>2</v>
      </c>
      <c r="F2767" s="26" t="s">
        <v>2</v>
      </c>
      <c r="G2767" s="25" t="s">
        <v>73</v>
      </c>
      <c r="H2767" s="26">
        <v>46049</v>
      </c>
      <c r="I2767" s="26">
        <v>46055</v>
      </c>
      <c r="J2767" s="25" t="s">
        <v>1913</v>
      </c>
      <c r="K2767" s="25"/>
      <c r="L2767" s="27">
        <v>0</v>
      </c>
      <c r="M2767" s="26" t="s">
        <v>2</v>
      </c>
      <c r="N2767" s="25" t="str" cm="1">
        <f t="array" ref="N2767">_xlfn.IFS(L2767=100%,"выполнено",L2767=0%,"не выполнено",L2767&gt;0%,"в работе",L2767&lt;100%,"в работе")</f>
        <v>не выполнено</v>
      </c>
      <c r="O2767" s="25"/>
      <c r="P2767" s="25"/>
      <c r="Q2767" s="25" t="s">
        <v>1025</v>
      </c>
      <c r="R2767" s="25" t="s">
        <v>436</v>
      </c>
      <c r="S2767" s="48" t="s">
        <v>1706</v>
      </c>
    </row>
    <row r="2768" spans="1:19" x14ac:dyDescent="0.25">
      <c r="A2768" s="47" t="s">
        <v>1721</v>
      </c>
      <c r="B2768" s="44">
        <v>4</v>
      </c>
      <c r="C2768" s="25" t="s">
        <v>2695</v>
      </c>
      <c r="D2768" s="25" t="s">
        <v>1</v>
      </c>
      <c r="E2768" s="26" t="s">
        <v>2</v>
      </c>
      <c r="F2768" s="26" t="s">
        <v>2</v>
      </c>
      <c r="G2768" s="25" t="s">
        <v>1929</v>
      </c>
      <c r="H2768" s="26">
        <v>46037</v>
      </c>
      <c r="I2768" s="26">
        <v>46055</v>
      </c>
      <c r="J2768" s="25"/>
      <c r="K2768" s="25"/>
      <c r="L2768" s="27">
        <v>0</v>
      </c>
      <c r="M2768" s="26" t="s">
        <v>2</v>
      </c>
      <c r="N2768" s="25" t="str" cm="1">
        <f t="array" ref="N2768">_xlfn.IFS(L2768=100%,"выполнено",L2768=0%,"не выполнено",L2768&gt;0%,"в работе",L2768&lt;100%,"в работе")</f>
        <v>не выполнено</v>
      </c>
      <c r="O2768" s="25"/>
      <c r="P2768" s="25"/>
      <c r="Q2768" s="25" t="s">
        <v>1719</v>
      </c>
      <c r="R2768" s="25" t="s">
        <v>1719</v>
      </c>
      <c r="S2768" s="48" t="s">
        <v>1706</v>
      </c>
    </row>
    <row r="2769" spans="1:19" x14ac:dyDescent="0.25">
      <c r="A2769" s="47" t="s">
        <v>1721</v>
      </c>
      <c r="B2769" s="44">
        <v>5</v>
      </c>
      <c r="C2769" s="25" t="s">
        <v>2696</v>
      </c>
      <c r="D2769" s="25" t="s">
        <v>1</v>
      </c>
      <c r="E2769" s="26" t="s">
        <v>2</v>
      </c>
      <c r="F2769" s="26" t="s">
        <v>2</v>
      </c>
      <c r="G2769" s="25" t="s">
        <v>33</v>
      </c>
      <c r="H2769" s="26">
        <v>46037</v>
      </c>
      <c r="I2769" s="26">
        <v>46041</v>
      </c>
      <c r="J2769" s="25" t="s">
        <v>1916</v>
      </c>
      <c r="K2769" s="25"/>
      <c r="L2769" s="27">
        <v>0</v>
      </c>
      <c r="M2769" s="26" t="s">
        <v>2</v>
      </c>
      <c r="N2769" s="25" t="str" cm="1">
        <f t="array" ref="N2769">_xlfn.IFS(L2769=100%,"выполнено",L2769=0%,"не выполнено",L2769&gt;0%,"в работе",L2769&lt;100%,"в работе")</f>
        <v>не выполнено</v>
      </c>
      <c r="O2769" s="25"/>
      <c r="P2769" s="25"/>
      <c r="Q2769" s="25" t="s">
        <v>1698</v>
      </c>
      <c r="R2769" s="25" t="s">
        <v>1699</v>
      </c>
      <c r="S2769" s="48" t="s">
        <v>1706</v>
      </c>
    </row>
    <row r="2770" spans="1:19" x14ac:dyDescent="0.25">
      <c r="A2770" s="47" t="s">
        <v>1721</v>
      </c>
      <c r="B2770" s="44">
        <v>5</v>
      </c>
      <c r="C2770" s="25" t="s">
        <v>2697</v>
      </c>
      <c r="D2770" s="25" t="s">
        <v>1</v>
      </c>
      <c r="E2770" s="26" t="s">
        <v>2</v>
      </c>
      <c r="F2770" s="26" t="s">
        <v>2</v>
      </c>
      <c r="G2770" s="25" t="s">
        <v>73</v>
      </c>
      <c r="H2770" s="26">
        <v>46042</v>
      </c>
      <c r="I2770" s="26">
        <v>46048</v>
      </c>
      <c r="J2770" s="25" t="s">
        <v>1924</v>
      </c>
      <c r="K2770" s="25"/>
      <c r="L2770" s="27">
        <v>0</v>
      </c>
      <c r="M2770" s="26" t="s">
        <v>2</v>
      </c>
      <c r="N2770" s="25" t="str" cm="1">
        <f t="array" ref="N2770">_xlfn.IFS(L2770=100%,"выполнено",L2770=0%,"не выполнено",L2770&gt;0%,"в работе",L2770&lt;100%,"в работе")</f>
        <v>не выполнено</v>
      </c>
      <c r="O2770" s="25"/>
      <c r="P2770" s="25"/>
      <c r="Q2770" s="25" t="s">
        <v>1700</v>
      </c>
      <c r="R2770" s="25" t="s">
        <v>291</v>
      </c>
      <c r="S2770" s="48" t="s">
        <v>1706</v>
      </c>
    </row>
    <row r="2771" spans="1:19" x14ac:dyDescent="0.25">
      <c r="A2771" s="47" t="s">
        <v>1721</v>
      </c>
      <c r="B2771" s="44">
        <v>5</v>
      </c>
      <c r="C2771" s="25" t="s">
        <v>2698</v>
      </c>
      <c r="D2771" s="25" t="s">
        <v>1</v>
      </c>
      <c r="E2771" s="26" t="s">
        <v>2</v>
      </c>
      <c r="F2771" s="26" t="s">
        <v>2</v>
      </c>
      <c r="G2771" s="25" t="s">
        <v>192</v>
      </c>
      <c r="H2771" s="26">
        <v>46045</v>
      </c>
      <c r="I2771" s="26">
        <v>46050</v>
      </c>
      <c r="J2771" s="25" t="s">
        <v>1925</v>
      </c>
      <c r="K2771" s="25"/>
      <c r="L2771" s="27">
        <v>0</v>
      </c>
      <c r="M2771" s="26" t="s">
        <v>2</v>
      </c>
      <c r="N2771" s="25" t="str" cm="1">
        <f t="array" ref="N2771">_xlfn.IFS(L2771=100%,"выполнено",L2771=0%,"не выполнено",L2771&gt;0%,"в работе",L2771&lt;100%,"в работе")</f>
        <v>не выполнено</v>
      </c>
      <c r="O2771" s="25"/>
      <c r="P2771" s="25"/>
      <c r="Q2771" s="25" t="s">
        <v>1696</v>
      </c>
      <c r="R2771" s="25" t="s">
        <v>204</v>
      </c>
      <c r="S2771" s="48" t="s">
        <v>1706</v>
      </c>
    </row>
    <row r="2772" spans="1:19" x14ac:dyDescent="0.25">
      <c r="A2772" s="47" t="s">
        <v>1721</v>
      </c>
      <c r="B2772" s="44">
        <v>5</v>
      </c>
      <c r="C2772" s="25" t="s">
        <v>2699</v>
      </c>
      <c r="D2772" s="25" t="s">
        <v>1</v>
      </c>
      <c r="E2772" s="26" t="s">
        <v>2</v>
      </c>
      <c r="F2772" s="26" t="s">
        <v>2</v>
      </c>
      <c r="G2772" s="25" t="s">
        <v>33</v>
      </c>
      <c r="H2772" s="26">
        <v>46045</v>
      </c>
      <c r="I2772" s="26">
        <v>46049</v>
      </c>
      <c r="J2772" s="25" t="s">
        <v>1928</v>
      </c>
      <c r="K2772" s="25"/>
      <c r="L2772" s="27">
        <v>0</v>
      </c>
      <c r="M2772" s="26" t="s">
        <v>2</v>
      </c>
      <c r="N2772" s="25" t="str" cm="1">
        <f t="array" ref="N2772">_xlfn.IFS(L2772=100%,"выполнено",L2772=0%,"не выполнено",L2772&gt;0%,"в работе",L2772&lt;100%,"в работе")</f>
        <v>не выполнено</v>
      </c>
      <c r="O2772" s="25"/>
      <c r="P2772" s="25"/>
      <c r="Q2772" s="25" t="s">
        <v>1013</v>
      </c>
      <c r="R2772" s="25" t="s">
        <v>1702</v>
      </c>
      <c r="S2772" s="48" t="s">
        <v>1706</v>
      </c>
    </row>
    <row r="2773" spans="1:19" x14ac:dyDescent="0.25">
      <c r="A2773" s="47" t="s">
        <v>1721</v>
      </c>
      <c r="B2773" s="44">
        <v>5</v>
      </c>
      <c r="C2773" s="25" t="s">
        <v>2700</v>
      </c>
      <c r="D2773" s="25" t="s">
        <v>1</v>
      </c>
      <c r="E2773" s="26" t="s">
        <v>2</v>
      </c>
      <c r="F2773" s="26" t="s">
        <v>2</v>
      </c>
      <c r="G2773" s="25" t="s">
        <v>73</v>
      </c>
      <c r="H2773" s="26">
        <v>46049</v>
      </c>
      <c r="I2773" s="26">
        <v>46055</v>
      </c>
      <c r="J2773" s="25" t="s">
        <v>1913</v>
      </c>
      <c r="K2773" s="25"/>
      <c r="L2773" s="27">
        <v>0</v>
      </c>
      <c r="M2773" s="26" t="s">
        <v>2</v>
      </c>
      <c r="N2773" s="25" t="str" cm="1">
        <f t="array" ref="N2773">_xlfn.IFS(L2773=100%,"выполнено",L2773=0%,"не выполнено",L2773&gt;0%,"в работе",L2773&lt;100%,"в работе")</f>
        <v>не выполнено</v>
      </c>
      <c r="O2773" s="25"/>
      <c r="P2773" s="25"/>
      <c r="Q2773" s="25" t="s">
        <v>1025</v>
      </c>
      <c r="R2773" s="25" t="s">
        <v>436</v>
      </c>
      <c r="S2773" s="48" t="s">
        <v>1706</v>
      </c>
    </row>
    <row r="2774" spans="1:19" x14ac:dyDescent="0.25">
      <c r="A2774" s="47" t="s">
        <v>1721</v>
      </c>
      <c r="B2774" s="44">
        <v>4</v>
      </c>
      <c r="C2774" s="25" t="s">
        <v>2701</v>
      </c>
      <c r="D2774" s="25" t="s">
        <v>1</v>
      </c>
      <c r="E2774" s="26" t="s">
        <v>2</v>
      </c>
      <c r="F2774" s="26" t="s">
        <v>2</v>
      </c>
      <c r="G2774" s="25" t="s">
        <v>1931</v>
      </c>
      <c r="H2774" s="26">
        <v>46020</v>
      </c>
      <c r="I2774" s="26">
        <v>46037</v>
      </c>
      <c r="J2774" s="25"/>
      <c r="K2774" s="25"/>
      <c r="L2774" s="27">
        <v>0</v>
      </c>
      <c r="M2774" s="26" t="s">
        <v>2</v>
      </c>
      <c r="N2774" s="25" t="str" cm="1">
        <f t="array" ref="N2774">_xlfn.IFS(L2774=100%,"выполнено",L2774=0%,"не выполнено",L2774&gt;0%,"в работе",L2774&lt;100%,"в работе")</f>
        <v>не выполнено</v>
      </c>
      <c r="O2774" s="25"/>
      <c r="P2774" s="25"/>
      <c r="Q2774" s="25" t="s">
        <v>1719</v>
      </c>
      <c r="R2774" s="25" t="s">
        <v>1719</v>
      </c>
      <c r="S2774" s="48" t="s">
        <v>1706</v>
      </c>
    </row>
    <row r="2775" spans="1:19" x14ac:dyDescent="0.25">
      <c r="A2775" s="47" t="s">
        <v>1721</v>
      </c>
      <c r="B2775" s="44">
        <v>5</v>
      </c>
      <c r="C2775" s="25" t="s">
        <v>2702</v>
      </c>
      <c r="D2775" s="25" t="s">
        <v>1</v>
      </c>
      <c r="E2775" s="26" t="s">
        <v>2</v>
      </c>
      <c r="F2775" s="26" t="s">
        <v>2</v>
      </c>
      <c r="G2775" s="25" t="s">
        <v>33</v>
      </c>
      <c r="H2775" s="26">
        <v>46020</v>
      </c>
      <c r="I2775" s="26">
        <v>46022</v>
      </c>
      <c r="J2775" s="25" t="s">
        <v>1916</v>
      </c>
      <c r="K2775" s="25"/>
      <c r="L2775" s="27">
        <v>0</v>
      </c>
      <c r="M2775" s="26" t="s">
        <v>2</v>
      </c>
      <c r="N2775" s="25" t="str" cm="1">
        <f t="array" ref="N2775">_xlfn.IFS(L2775=100%,"выполнено",L2775=0%,"не выполнено",L2775&gt;0%,"в работе",L2775&lt;100%,"в работе")</f>
        <v>не выполнено</v>
      </c>
      <c r="O2775" s="25"/>
      <c r="P2775" s="25"/>
      <c r="Q2775" s="25" t="s">
        <v>1698</v>
      </c>
      <c r="R2775" s="25" t="s">
        <v>1699</v>
      </c>
      <c r="S2775" s="48" t="s">
        <v>1706</v>
      </c>
    </row>
    <row r="2776" spans="1:19" x14ac:dyDescent="0.25">
      <c r="A2776" s="47" t="s">
        <v>1721</v>
      </c>
      <c r="B2776" s="44">
        <v>5</v>
      </c>
      <c r="C2776" s="25" t="s">
        <v>2703</v>
      </c>
      <c r="D2776" s="25" t="s">
        <v>1</v>
      </c>
      <c r="E2776" s="26" t="s">
        <v>2</v>
      </c>
      <c r="F2776" s="26" t="s">
        <v>2</v>
      </c>
      <c r="G2776" s="25" t="s">
        <v>73</v>
      </c>
      <c r="H2776" s="26">
        <v>46027</v>
      </c>
      <c r="I2776" s="26">
        <v>46034</v>
      </c>
      <c r="J2776" s="25" t="s">
        <v>1924</v>
      </c>
      <c r="K2776" s="25"/>
      <c r="L2776" s="27">
        <v>0</v>
      </c>
      <c r="M2776" s="26" t="s">
        <v>2</v>
      </c>
      <c r="N2776" s="25" t="str" cm="1">
        <f t="array" ref="N2776">_xlfn.IFS(L2776=100%,"выполнено",L2776=0%,"не выполнено",L2776&gt;0%,"в работе",L2776&lt;100%,"в работе")</f>
        <v>не выполнено</v>
      </c>
      <c r="O2776" s="25"/>
      <c r="P2776" s="25"/>
      <c r="Q2776" s="25" t="s">
        <v>1700</v>
      </c>
      <c r="R2776" s="25" t="s">
        <v>291</v>
      </c>
      <c r="S2776" s="48" t="s">
        <v>1706</v>
      </c>
    </row>
    <row r="2777" spans="1:19" x14ac:dyDescent="0.25">
      <c r="A2777" s="47" t="s">
        <v>1721</v>
      </c>
      <c r="B2777" s="44">
        <v>5</v>
      </c>
      <c r="C2777" s="25" t="s">
        <v>2704</v>
      </c>
      <c r="D2777" s="25" t="s">
        <v>1</v>
      </c>
      <c r="E2777" s="26" t="s">
        <v>2</v>
      </c>
      <c r="F2777" s="26" t="s">
        <v>2</v>
      </c>
      <c r="G2777" s="25" t="s">
        <v>33</v>
      </c>
      <c r="H2777" s="26">
        <v>46035</v>
      </c>
      <c r="I2777" s="26">
        <v>46037</v>
      </c>
      <c r="J2777" s="25" t="s">
        <v>1913</v>
      </c>
      <c r="K2777" s="25"/>
      <c r="L2777" s="27">
        <v>0</v>
      </c>
      <c r="M2777" s="26" t="s">
        <v>2</v>
      </c>
      <c r="N2777" s="25" t="str" cm="1">
        <f t="array" ref="N2777">_xlfn.IFS(L2777=100%,"выполнено",L2777=0%,"не выполнено",L2777&gt;0%,"в работе",L2777&lt;100%,"в работе")</f>
        <v>не выполнено</v>
      </c>
      <c r="O2777" s="25"/>
      <c r="P2777" s="25"/>
      <c r="Q2777" s="25" t="s">
        <v>1025</v>
      </c>
      <c r="R2777" s="25" t="s">
        <v>436</v>
      </c>
      <c r="S2777" s="48" t="s">
        <v>1706</v>
      </c>
    </row>
    <row r="2778" spans="1:19" x14ac:dyDescent="0.25">
      <c r="A2778" s="47" t="s">
        <v>1721</v>
      </c>
      <c r="B2778" s="44">
        <v>4</v>
      </c>
      <c r="C2778" s="25" t="s">
        <v>2705</v>
      </c>
      <c r="D2778" s="25" t="s">
        <v>1</v>
      </c>
      <c r="E2778" s="26" t="s">
        <v>2</v>
      </c>
      <c r="F2778" s="26" t="s">
        <v>2</v>
      </c>
      <c r="G2778" s="25" t="s">
        <v>1931</v>
      </c>
      <c r="H2778" s="26">
        <v>46027</v>
      </c>
      <c r="I2778" s="26">
        <v>46044</v>
      </c>
      <c r="J2778" s="25"/>
      <c r="K2778" s="25"/>
      <c r="L2778" s="27">
        <v>0</v>
      </c>
      <c r="M2778" s="26" t="s">
        <v>2</v>
      </c>
      <c r="N2778" s="25" t="str" cm="1">
        <f t="array" ref="N2778">_xlfn.IFS(L2778=100%,"выполнено",L2778=0%,"не выполнено",L2778&gt;0%,"в работе",L2778&lt;100%,"в работе")</f>
        <v>не выполнено</v>
      </c>
      <c r="O2778" s="25"/>
      <c r="P2778" s="25"/>
      <c r="Q2778" s="25" t="s">
        <v>1719</v>
      </c>
      <c r="R2778" s="25" t="s">
        <v>1719</v>
      </c>
      <c r="S2778" s="48" t="s">
        <v>1706</v>
      </c>
    </row>
    <row r="2779" spans="1:19" x14ac:dyDescent="0.25">
      <c r="A2779" s="47" t="s">
        <v>1721</v>
      </c>
      <c r="B2779" s="44">
        <v>5</v>
      </c>
      <c r="C2779" s="25" t="s">
        <v>2706</v>
      </c>
      <c r="D2779" s="25" t="s">
        <v>1</v>
      </c>
      <c r="E2779" s="26" t="s">
        <v>2</v>
      </c>
      <c r="F2779" s="26" t="s">
        <v>2</v>
      </c>
      <c r="G2779" s="25" t="s">
        <v>67</v>
      </c>
      <c r="H2779" s="26">
        <v>46027</v>
      </c>
      <c r="I2779" s="26">
        <v>46041</v>
      </c>
      <c r="J2779" s="25" t="s">
        <v>1916</v>
      </c>
      <c r="K2779" s="25"/>
      <c r="L2779" s="27">
        <v>0</v>
      </c>
      <c r="M2779" s="26" t="s">
        <v>2</v>
      </c>
      <c r="N2779" s="25" t="str" cm="1">
        <f t="array" ref="N2779">_xlfn.IFS(L2779=100%,"выполнено",L2779=0%,"не выполнено",L2779&gt;0%,"в работе",L2779&lt;100%,"в работе")</f>
        <v>не выполнено</v>
      </c>
      <c r="O2779" s="25"/>
      <c r="P2779" s="25"/>
      <c r="Q2779" s="25" t="s">
        <v>1698</v>
      </c>
      <c r="R2779" s="25" t="s">
        <v>1699</v>
      </c>
      <c r="S2779" s="48" t="s">
        <v>1706</v>
      </c>
    </row>
    <row r="2780" spans="1:19" x14ac:dyDescent="0.25">
      <c r="A2780" s="47" t="s">
        <v>1721</v>
      </c>
      <c r="B2780" s="44">
        <v>5</v>
      </c>
      <c r="C2780" s="25" t="s">
        <v>2707</v>
      </c>
      <c r="D2780" s="25" t="s">
        <v>1</v>
      </c>
      <c r="E2780" s="26" t="s">
        <v>2</v>
      </c>
      <c r="F2780" s="26" t="s">
        <v>2</v>
      </c>
      <c r="G2780" s="25" t="s">
        <v>33</v>
      </c>
      <c r="H2780" s="26">
        <v>46030</v>
      </c>
      <c r="I2780" s="26">
        <v>46034</v>
      </c>
      <c r="J2780" s="25" t="s">
        <v>1924</v>
      </c>
      <c r="K2780" s="25"/>
      <c r="L2780" s="27">
        <v>0</v>
      </c>
      <c r="M2780" s="26" t="s">
        <v>2</v>
      </c>
      <c r="N2780" s="25" t="str" cm="1">
        <f t="array" ref="N2780">_xlfn.IFS(L2780=100%,"выполнено",L2780=0%,"не выполнено",L2780&gt;0%,"в работе",L2780&lt;100%,"в работе")</f>
        <v>не выполнено</v>
      </c>
      <c r="O2780" s="25"/>
      <c r="P2780" s="25"/>
      <c r="Q2780" s="25" t="s">
        <v>1700</v>
      </c>
      <c r="R2780" s="25" t="s">
        <v>291</v>
      </c>
      <c r="S2780" s="48" t="s">
        <v>1706</v>
      </c>
    </row>
    <row r="2781" spans="1:19" x14ac:dyDescent="0.25">
      <c r="A2781" s="47" t="s">
        <v>1721</v>
      </c>
      <c r="B2781" s="44">
        <v>5</v>
      </c>
      <c r="C2781" s="25" t="s">
        <v>2708</v>
      </c>
      <c r="D2781" s="25" t="s">
        <v>1</v>
      </c>
      <c r="E2781" s="26" t="s">
        <v>2</v>
      </c>
      <c r="F2781" s="26" t="s">
        <v>2</v>
      </c>
      <c r="G2781" s="25" t="s">
        <v>33</v>
      </c>
      <c r="H2781" s="26">
        <v>46042</v>
      </c>
      <c r="I2781" s="26">
        <v>46044</v>
      </c>
      <c r="J2781" s="25" t="s">
        <v>1913</v>
      </c>
      <c r="K2781" s="25"/>
      <c r="L2781" s="27">
        <v>0</v>
      </c>
      <c r="M2781" s="26" t="s">
        <v>2</v>
      </c>
      <c r="N2781" s="25" t="str" cm="1">
        <f t="array" ref="N2781">_xlfn.IFS(L2781=100%,"выполнено",L2781=0%,"не выполнено",L2781&gt;0%,"в работе",L2781&lt;100%,"в работе")</f>
        <v>не выполнено</v>
      </c>
      <c r="O2781" s="25"/>
      <c r="P2781" s="25"/>
      <c r="Q2781" s="25" t="s">
        <v>1025</v>
      </c>
      <c r="R2781" s="25" t="s">
        <v>436</v>
      </c>
      <c r="S2781" s="48" t="s">
        <v>1706</v>
      </c>
    </row>
    <row r="2782" spans="1:19" x14ac:dyDescent="0.25">
      <c r="A2782" s="47" t="s">
        <v>1721</v>
      </c>
      <c r="B2782" s="44">
        <v>4</v>
      </c>
      <c r="C2782" s="25" t="s">
        <v>2709</v>
      </c>
      <c r="D2782" s="25" t="s">
        <v>1</v>
      </c>
      <c r="E2782" s="26" t="s">
        <v>2</v>
      </c>
      <c r="F2782" s="26" t="s">
        <v>2</v>
      </c>
      <c r="G2782" s="25" t="s">
        <v>797</v>
      </c>
      <c r="H2782" s="26">
        <v>46042</v>
      </c>
      <c r="I2782" s="26">
        <v>46052</v>
      </c>
      <c r="J2782" s="25"/>
      <c r="K2782" s="25"/>
      <c r="L2782" s="27">
        <v>0</v>
      </c>
      <c r="M2782" s="26" t="s">
        <v>2</v>
      </c>
      <c r="N2782" s="25" t="str" cm="1">
        <f t="array" ref="N2782">_xlfn.IFS(L2782=100%,"выполнено",L2782=0%,"не выполнено",L2782&gt;0%,"в работе",L2782&lt;100%,"в работе")</f>
        <v>не выполнено</v>
      </c>
      <c r="O2782" s="25"/>
      <c r="P2782" s="25"/>
      <c r="Q2782" s="25" t="s">
        <v>1719</v>
      </c>
      <c r="R2782" s="25" t="s">
        <v>1719</v>
      </c>
      <c r="S2782" s="48" t="s">
        <v>1706</v>
      </c>
    </row>
    <row r="2783" spans="1:19" x14ac:dyDescent="0.25">
      <c r="A2783" s="47" t="s">
        <v>1721</v>
      </c>
      <c r="B2783" s="44">
        <v>5</v>
      </c>
      <c r="C2783" s="25" t="s">
        <v>2710</v>
      </c>
      <c r="D2783" s="25" t="s">
        <v>1</v>
      </c>
      <c r="E2783" s="26" t="s">
        <v>2</v>
      </c>
      <c r="F2783" s="26" t="s">
        <v>2</v>
      </c>
      <c r="G2783" s="25" t="s">
        <v>73</v>
      </c>
      <c r="H2783" s="26">
        <v>46042</v>
      </c>
      <c r="I2783" s="26">
        <v>46048</v>
      </c>
      <c r="J2783" s="25" t="s">
        <v>1916</v>
      </c>
      <c r="K2783" s="25"/>
      <c r="L2783" s="27">
        <v>0</v>
      </c>
      <c r="M2783" s="26" t="s">
        <v>2</v>
      </c>
      <c r="N2783" s="25" t="str" cm="1">
        <f t="array" ref="N2783">_xlfn.IFS(L2783=100%,"выполнено",L2783=0%,"не выполнено",L2783&gt;0%,"в работе",L2783&lt;100%,"в работе")</f>
        <v>не выполнено</v>
      </c>
      <c r="O2783" s="25"/>
      <c r="P2783" s="25"/>
      <c r="Q2783" s="25" t="s">
        <v>1698</v>
      </c>
      <c r="R2783" s="25" t="s">
        <v>1699</v>
      </c>
      <c r="S2783" s="48" t="s">
        <v>1706</v>
      </c>
    </row>
    <row r="2784" spans="1:19" x14ac:dyDescent="0.25">
      <c r="A2784" s="47" t="s">
        <v>1721</v>
      </c>
      <c r="B2784" s="44">
        <v>5</v>
      </c>
      <c r="C2784" s="25" t="s">
        <v>2711</v>
      </c>
      <c r="D2784" s="25" t="s">
        <v>1</v>
      </c>
      <c r="E2784" s="26" t="s">
        <v>2</v>
      </c>
      <c r="F2784" s="26" t="s">
        <v>2</v>
      </c>
      <c r="G2784" s="25" t="s">
        <v>33</v>
      </c>
      <c r="H2784" s="26">
        <v>46045</v>
      </c>
      <c r="I2784" s="26">
        <v>46049</v>
      </c>
      <c r="J2784" s="25" t="s">
        <v>1924</v>
      </c>
      <c r="K2784" s="25"/>
      <c r="L2784" s="27">
        <v>0</v>
      </c>
      <c r="M2784" s="26" t="s">
        <v>2</v>
      </c>
      <c r="N2784" s="25" t="str" cm="1">
        <f t="array" ref="N2784">_xlfn.IFS(L2784=100%,"выполнено",L2784=0%,"не выполнено",L2784&gt;0%,"в работе",L2784&lt;100%,"в работе")</f>
        <v>не выполнено</v>
      </c>
      <c r="O2784" s="25"/>
      <c r="P2784" s="25"/>
      <c r="Q2784" s="25" t="s">
        <v>1700</v>
      </c>
      <c r="R2784" s="25" t="s">
        <v>291</v>
      </c>
      <c r="S2784" s="48" t="s">
        <v>1706</v>
      </c>
    </row>
    <row r="2785" spans="1:19" x14ac:dyDescent="0.25">
      <c r="A2785" s="47" t="s">
        <v>1721</v>
      </c>
      <c r="B2785" s="44">
        <v>5</v>
      </c>
      <c r="C2785" s="25" t="s">
        <v>2712</v>
      </c>
      <c r="D2785" s="25" t="s">
        <v>1</v>
      </c>
      <c r="E2785" s="26" t="s">
        <v>2</v>
      </c>
      <c r="F2785" s="26" t="s">
        <v>2</v>
      </c>
      <c r="G2785" s="25" t="s">
        <v>33</v>
      </c>
      <c r="H2785" s="26">
        <v>46050</v>
      </c>
      <c r="I2785" s="26">
        <v>46052</v>
      </c>
      <c r="J2785" s="25" t="s">
        <v>1913</v>
      </c>
      <c r="K2785" s="25"/>
      <c r="L2785" s="27">
        <v>0</v>
      </c>
      <c r="M2785" s="26" t="s">
        <v>2</v>
      </c>
      <c r="N2785" s="25" t="str" cm="1">
        <f t="array" ref="N2785">_xlfn.IFS(L2785=100%,"выполнено",L2785=0%,"не выполнено",L2785&gt;0%,"в работе",L2785&lt;100%,"в работе")</f>
        <v>не выполнено</v>
      </c>
      <c r="O2785" s="25"/>
      <c r="P2785" s="25"/>
      <c r="Q2785" s="25" t="s">
        <v>1025</v>
      </c>
      <c r="R2785" s="25" t="s">
        <v>436</v>
      </c>
      <c r="S2785" s="48" t="s">
        <v>1706</v>
      </c>
    </row>
    <row r="2786" spans="1:19" x14ac:dyDescent="0.25">
      <c r="A2786" s="47" t="s">
        <v>1721</v>
      </c>
      <c r="B2786" s="44">
        <v>4</v>
      </c>
      <c r="C2786" s="25" t="s">
        <v>2713</v>
      </c>
      <c r="D2786" s="25" t="s">
        <v>1</v>
      </c>
      <c r="E2786" s="26" t="s">
        <v>2</v>
      </c>
      <c r="F2786" s="26" t="s">
        <v>2</v>
      </c>
      <c r="G2786" s="25" t="s">
        <v>1929</v>
      </c>
      <c r="H2786" s="26">
        <v>46063</v>
      </c>
      <c r="I2786" s="26">
        <v>46079</v>
      </c>
      <c r="J2786" s="25"/>
      <c r="K2786" s="25"/>
      <c r="L2786" s="27">
        <v>0</v>
      </c>
      <c r="M2786" s="26" t="s">
        <v>2</v>
      </c>
      <c r="N2786" s="25" t="str" cm="1">
        <f t="array" ref="N2786">_xlfn.IFS(L2786=100%,"выполнено",L2786=0%,"не выполнено",L2786&gt;0%,"в работе",L2786&lt;100%,"в работе")</f>
        <v>не выполнено</v>
      </c>
      <c r="O2786" s="25"/>
      <c r="P2786" s="25"/>
      <c r="Q2786" s="25" t="s">
        <v>1719</v>
      </c>
      <c r="R2786" s="25" t="s">
        <v>1719</v>
      </c>
      <c r="S2786" s="48" t="s">
        <v>1706</v>
      </c>
    </row>
    <row r="2787" spans="1:19" x14ac:dyDescent="0.25">
      <c r="A2787" s="47" t="s">
        <v>1721</v>
      </c>
      <c r="B2787" s="44">
        <v>5</v>
      </c>
      <c r="C2787" s="25" t="s">
        <v>2714</v>
      </c>
      <c r="D2787" s="25" t="s">
        <v>1</v>
      </c>
      <c r="E2787" s="26" t="s">
        <v>2</v>
      </c>
      <c r="F2787" s="26" t="s">
        <v>2</v>
      </c>
      <c r="G2787" s="25" t="s">
        <v>73</v>
      </c>
      <c r="H2787" s="26">
        <v>46063</v>
      </c>
      <c r="I2787" s="26">
        <v>46069</v>
      </c>
      <c r="J2787" s="25" t="s">
        <v>1911</v>
      </c>
      <c r="K2787" s="25"/>
      <c r="L2787" s="27">
        <v>0</v>
      </c>
      <c r="M2787" s="26" t="s">
        <v>2</v>
      </c>
      <c r="N2787" s="25" t="str" cm="1">
        <f t="array" ref="N2787">_xlfn.IFS(L2787=100%,"выполнено",L2787=0%,"не выполнено",L2787&gt;0%,"в работе",L2787&lt;100%,"в работе")</f>
        <v>не выполнено</v>
      </c>
      <c r="O2787" s="25"/>
      <c r="P2787" s="25"/>
      <c r="Q2787" s="25" t="s">
        <v>1696</v>
      </c>
      <c r="R2787" s="25" t="s">
        <v>204</v>
      </c>
      <c r="S2787" s="48" t="s">
        <v>1706</v>
      </c>
    </row>
    <row r="2788" spans="1:19" x14ac:dyDescent="0.25">
      <c r="A2788" s="47" t="s">
        <v>1721</v>
      </c>
      <c r="B2788" s="44">
        <v>5</v>
      </c>
      <c r="C2788" s="25" t="s">
        <v>2715</v>
      </c>
      <c r="D2788" s="25" t="s">
        <v>1</v>
      </c>
      <c r="E2788" s="26" t="s">
        <v>2</v>
      </c>
      <c r="F2788" s="26" t="s">
        <v>2</v>
      </c>
      <c r="G2788" s="25" t="s">
        <v>33</v>
      </c>
      <c r="H2788" s="26">
        <v>46070</v>
      </c>
      <c r="I2788" s="26">
        <v>46072</v>
      </c>
      <c r="J2788" s="25" t="s">
        <v>1924</v>
      </c>
      <c r="K2788" s="25"/>
      <c r="L2788" s="27">
        <v>0</v>
      </c>
      <c r="M2788" s="26" t="s">
        <v>2</v>
      </c>
      <c r="N2788" s="25" t="str" cm="1">
        <f t="array" ref="N2788">_xlfn.IFS(L2788=100%,"выполнено",L2788=0%,"не выполнено",L2788&gt;0%,"в работе",L2788&lt;100%,"в работе")</f>
        <v>не выполнено</v>
      </c>
      <c r="O2788" s="25"/>
      <c r="P2788" s="25"/>
      <c r="Q2788" s="25" t="s">
        <v>1700</v>
      </c>
      <c r="R2788" s="25" t="s">
        <v>291</v>
      </c>
      <c r="S2788" s="48" t="s">
        <v>1706</v>
      </c>
    </row>
    <row r="2789" spans="1:19" x14ac:dyDescent="0.25">
      <c r="A2789" s="47" t="s">
        <v>1721</v>
      </c>
      <c r="B2789" s="44">
        <v>5</v>
      </c>
      <c r="C2789" s="25" t="s">
        <v>2716</v>
      </c>
      <c r="D2789" s="25" t="s">
        <v>1</v>
      </c>
      <c r="E2789" s="26" t="s">
        <v>2</v>
      </c>
      <c r="F2789" s="26" t="s">
        <v>2</v>
      </c>
      <c r="G2789" s="25" t="s">
        <v>73</v>
      </c>
      <c r="H2789" s="26">
        <v>46070</v>
      </c>
      <c r="I2789" s="26">
        <v>46076</v>
      </c>
      <c r="J2789" s="25" t="s">
        <v>1911</v>
      </c>
      <c r="K2789" s="25"/>
      <c r="L2789" s="27">
        <v>0</v>
      </c>
      <c r="M2789" s="26" t="s">
        <v>2</v>
      </c>
      <c r="N2789" s="25" t="str" cm="1">
        <f t="array" ref="N2789">_xlfn.IFS(L2789=100%,"выполнено",L2789=0%,"не выполнено",L2789&gt;0%,"в работе",L2789&lt;100%,"в работе")</f>
        <v>не выполнено</v>
      </c>
      <c r="O2789" s="25"/>
      <c r="P2789" s="25"/>
      <c r="Q2789" s="25" t="s">
        <v>1700</v>
      </c>
      <c r="R2789" s="25" t="s">
        <v>291</v>
      </c>
      <c r="S2789" s="48" t="s">
        <v>1706</v>
      </c>
    </row>
    <row r="2790" spans="1:19" x14ac:dyDescent="0.25">
      <c r="A2790" s="47" t="s">
        <v>1721</v>
      </c>
      <c r="B2790" s="44">
        <v>5</v>
      </c>
      <c r="C2790" s="25" t="s">
        <v>2717</v>
      </c>
      <c r="D2790" s="25" t="s">
        <v>1</v>
      </c>
      <c r="E2790" s="26" t="s">
        <v>2</v>
      </c>
      <c r="F2790" s="26" t="s">
        <v>2</v>
      </c>
      <c r="G2790" s="25" t="s">
        <v>192</v>
      </c>
      <c r="H2790" s="26">
        <v>46076</v>
      </c>
      <c r="I2790" s="26">
        <v>46079</v>
      </c>
      <c r="J2790" s="25" t="s">
        <v>1913</v>
      </c>
      <c r="K2790" s="25"/>
      <c r="L2790" s="27">
        <v>0</v>
      </c>
      <c r="M2790" s="26" t="s">
        <v>2</v>
      </c>
      <c r="N2790" s="25" t="str" cm="1">
        <f t="array" ref="N2790">_xlfn.IFS(L2790=100%,"выполнено",L2790=0%,"не выполнено",L2790&gt;0%,"в работе",L2790&lt;100%,"в работе")</f>
        <v>не выполнено</v>
      </c>
      <c r="O2790" s="25"/>
      <c r="P2790" s="25"/>
      <c r="Q2790" s="25" t="s">
        <v>1025</v>
      </c>
      <c r="R2790" s="25" t="s">
        <v>436</v>
      </c>
      <c r="S2790" s="48" t="s">
        <v>1706</v>
      </c>
    </row>
    <row r="2791" spans="1:19" x14ac:dyDescent="0.25">
      <c r="A2791" s="47" t="s">
        <v>1721</v>
      </c>
      <c r="B2791" s="44">
        <v>4</v>
      </c>
      <c r="C2791" s="25" t="s">
        <v>2718</v>
      </c>
      <c r="D2791" s="25" t="s">
        <v>1</v>
      </c>
      <c r="E2791" s="26" t="s">
        <v>2</v>
      </c>
      <c r="F2791" s="26" t="s">
        <v>2</v>
      </c>
      <c r="G2791" s="25" t="s">
        <v>1935</v>
      </c>
      <c r="H2791" s="26">
        <v>46087</v>
      </c>
      <c r="I2791" s="26">
        <v>46094</v>
      </c>
      <c r="J2791" s="25"/>
      <c r="K2791" s="25"/>
      <c r="L2791" s="27">
        <v>0</v>
      </c>
      <c r="M2791" s="26" t="s">
        <v>2</v>
      </c>
      <c r="N2791" s="25" t="str" cm="1">
        <f t="array" ref="N2791">_xlfn.IFS(L2791=100%,"выполнено",L2791=0%,"не выполнено",L2791&gt;0%,"в работе",L2791&lt;100%,"в работе")</f>
        <v>не выполнено</v>
      </c>
      <c r="O2791" s="25"/>
      <c r="P2791" s="25"/>
      <c r="Q2791" s="25" t="s">
        <v>1719</v>
      </c>
      <c r="R2791" s="25" t="s">
        <v>1719</v>
      </c>
      <c r="S2791" s="48" t="s">
        <v>1706</v>
      </c>
    </row>
    <row r="2792" spans="1:19" x14ac:dyDescent="0.25">
      <c r="A2792" s="47" t="s">
        <v>1721</v>
      </c>
      <c r="B2792" s="44">
        <v>5</v>
      </c>
      <c r="C2792" s="25" t="s">
        <v>2719</v>
      </c>
      <c r="D2792" s="25" t="s">
        <v>1</v>
      </c>
      <c r="E2792" s="26" t="s">
        <v>2</v>
      </c>
      <c r="F2792" s="26" t="s">
        <v>2</v>
      </c>
      <c r="G2792" s="25" t="s">
        <v>33</v>
      </c>
      <c r="H2792" s="26">
        <v>46087</v>
      </c>
      <c r="I2792" s="26">
        <v>46091</v>
      </c>
      <c r="J2792" s="25" t="s">
        <v>1924</v>
      </c>
      <c r="K2792" s="25"/>
      <c r="L2792" s="27">
        <v>0</v>
      </c>
      <c r="M2792" s="26" t="s">
        <v>2</v>
      </c>
      <c r="N2792" s="25" t="str" cm="1">
        <f t="array" ref="N2792">_xlfn.IFS(L2792=100%,"выполнено",L2792=0%,"не выполнено",L2792&gt;0%,"в работе",L2792&lt;100%,"в работе")</f>
        <v>не выполнено</v>
      </c>
      <c r="O2792" s="25"/>
      <c r="P2792" s="25"/>
      <c r="Q2792" s="25" t="s">
        <v>1700</v>
      </c>
      <c r="R2792" s="25" t="s">
        <v>291</v>
      </c>
      <c r="S2792" s="48" t="s">
        <v>1706</v>
      </c>
    </row>
    <row r="2793" spans="1:19" x14ac:dyDescent="0.25">
      <c r="A2793" s="47" t="s">
        <v>1721</v>
      </c>
      <c r="B2793" s="44">
        <v>5</v>
      </c>
      <c r="C2793" s="25" t="s">
        <v>2720</v>
      </c>
      <c r="D2793" s="25" t="s">
        <v>1</v>
      </c>
      <c r="E2793" s="26" t="s">
        <v>2</v>
      </c>
      <c r="F2793" s="26" t="s">
        <v>2</v>
      </c>
      <c r="G2793" s="25" t="s">
        <v>33</v>
      </c>
      <c r="H2793" s="26">
        <v>46092</v>
      </c>
      <c r="I2793" s="26">
        <v>46094</v>
      </c>
      <c r="J2793" s="25" t="s">
        <v>1913</v>
      </c>
      <c r="K2793" s="25"/>
      <c r="L2793" s="27">
        <v>0</v>
      </c>
      <c r="M2793" s="26" t="s">
        <v>2</v>
      </c>
      <c r="N2793" s="25" t="str" cm="1">
        <f t="array" ref="N2793">_xlfn.IFS(L2793=100%,"выполнено",L2793=0%,"не выполнено",L2793&gt;0%,"в работе",L2793&lt;100%,"в работе")</f>
        <v>не выполнено</v>
      </c>
      <c r="O2793" s="25"/>
      <c r="P2793" s="25"/>
      <c r="Q2793" s="25" t="s">
        <v>1025</v>
      </c>
      <c r="R2793" s="25" t="s">
        <v>436</v>
      </c>
      <c r="S2793" s="48" t="s">
        <v>1706</v>
      </c>
    </row>
    <row r="2794" spans="1:19" x14ac:dyDescent="0.25">
      <c r="A2794" s="47" t="s">
        <v>1721</v>
      </c>
      <c r="B2794" s="44">
        <v>4</v>
      </c>
      <c r="C2794" s="25" t="s">
        <v>2721</v>
      </c>
      <c r="D2794" s="25" t="s">
        <v>1</v>
      </c>
      <c r="E2794" s="26" t="s">
        <v>2</v>
      </c>
      <c r="F2794" s="26" t="s">
        <v>2</v>
      </c>
      <c r="G2794" s="25" t="s">
        <v>1948</v>
      </c>
      <c r="H2794" s="26">
        <v>46112</v>
      </c>
      <c r="I2794" s="26">
        <v>46112</v>
      </c>
      <c r="J2794" s="25"/>
      <c r="K2794" s="25"/>
      <c r="L2794" s="27">
        <v>0</v>
      </c>
      <c r="M2794" s="26" t="s">
        <v>2</v>
      </c>
      <c r="N2794" s="25" t="str" cm="1">
        <f t="array" ref="N2794">_xlfn.IFS(L2794=100%,"выполнено",L2794=0%,"не выполнено",L2794&gt;0%,"в работе",L2794&lt;100%,"в работе")</f>
        <v>не выполнено</v>
      </c>
      <c r="O2794" s="25"/>
      <c r="P2794" s="25"/>
      <c r="Q2794" s="25" t="s">
        <v>1719</v>
      </c>
      <c r="R2794" s="25" t="s">
        <v>1719</v>
      </c>
      <c r="S2794" s="48" t="s">
        <v>1706</v>
      </c>
    </row>
    <row r="2795" spans="1:19" x14ac:dyDescent="0.25">
      <c r="A2795" s="47" t="s">
        <v>1721</v>
      </c>
      <c r="B2795" s="44">
        <v>5</v>
      </c>
      <c r="C2795" s="25" t="s">
        <v>2722</v>
      </c>
      <c r="D2795" s="25" t="s">
        <v>1</v>
      </c>
      <c r="E2795" s="26" t="s">
        <v>2</v>
      </c>
      <c r="F2795" s="26" t="s">
        <v>2</v>
      </c>
      <c r="G2795" s="25" t="s">
        <v>112</v>
      </c>
      <c r="H2795" s="26">
        <v>46112</v>
      </c>
      <c r="I2795" s="26">
        <v>46112</v>
      </c>
      <c r="J2795" s="25" t="s">
        <v>1915</v>
      </c>
      <c r="K2795" s="25"/>
      <c r="L2795" s="27">
        <v>0</v>
      </c>
      <c r="M2795" s="26" t="s">
        <v>2</v>
      </c>
      <c r="N2795" s="25" t="str" cm="1">
        <f t="array" ref="N2795">_xlfn.IFS(L2795=100%,"выполнено",L2795=0%,"не выполнено",L2795&gt;0%,"в работе",L2795&lt;100%,"в работе")</f>
        <v>не выполнено</v>
      </c>
      <c r="O2795" s="25"/>
      <c r="P2795" s="25"/>
      <c r="Q2795" s="25" t="s">
        <v>991</v>
      </c>
      <c r="R2795" s="25" t="s">
        <v>1697</v>
      </c>
      <c r="S2795" s="48" t="s">
        <v>1706</v>
      </c>
    </row>
    <row r="2796" spans="1:19" x14ac:dyDescent="0.25">
      <c r="A2796" s="47" t="s">
        <v>1721</v>
      </c>
      <c r="B2796" s="44">
        <v>4</v>
      </c>
      <c r="C2796" s="25" t="s">
        <v>2723</v>
      </c>
      <c r="D2796" s="25" t="s">
        <v>1</v>
      </c>
      <c r="E2796" s="26" t="s">
        <v>2</v>
      </c>
      <c r="F2796" s="26" t="s">
        <v>2</v>
      </c>
      <c r="G2796" s="25" t="s">
        <v>1948</v>
      </c>
      <c r="H2796" s="26">
        <v>46112</v>
      </c>
      <c r="I2796" s="26">
        <v>46112</v>
      </c>
      <c r="J2796" s="25"/>
      <c r="K2796" s="25"/>
      <c r="L2796" s="27">
        <v>0</v>
      </c>
      <c r="M2796" s="26" t="s">
        <v>2</v>
      </c>
      <c r="N2796" s="25" t="str" cm="1">
        <f t="array" ref="N2796">_xlfn.IFS(L2796=100%,"выполнено",L2796=0%,"не выполнено",L2796&gt;0%,"в работе",L2796&lt;100%,"в работе")</f>
        <v>не выполнено</v>
      </c>
      <c r="O2796" s="25"/>
      <c r="P2796" s="25"/>
      <c r="Q2796" s="25" t="s">
        <v>1719</v>
      </c>
      <c r="R2796" s="25" t="s">
        <v>1719</v>
      </c>
      <c r="S2796" s="48" t="s">
        <v>1706</v>
      </c>
    </row>
    <row r="2797" spans="1:19" x14ac:dyDescent="0.25">
      <c r="A2797" s="47" t="s">
        <v>1721</v>
      </c>
      <c r="B2797" s="44">
        <v>5</v>
      </c>
      <c r="C2797" s="25" t="s">
        <v>2724</v>
      </c>
      <c r="D2797" s="25" t="s">
        <v>1</v>
      </c>
      <c r="E2797" s="26" t="s">
        <v>2</v>
      </c>
      <c r="F2797" s="26" t="s">
        <v>2</v>
      </c>
      <c r="G2797" s="25" t="s">
        <v>112</v>
      </c>
      <c r="H2797" s="26">
        <v>46112</v>
      </c>
      <c r="I2797" s="26">
        <v>46112</v>
      </c>
      <c r="J2797" s="25" t="s">
        <v>1915</v>
      </c>
      <c r="K2797" s="25"/>
      <c r="L2797" s="27">
        <v>0</v>
      </c>
      <c r="M2797" s="26" t="s">
        <v>2</v>
      </c>
      <c r="N2797" s="25" t="str" cm="1">
        <f t="array" ref="N2797">_xlfn.IFS(L2797=100%,"выполнено",L2797=0%,"не выполнено",L2797&gt;0%,"в работе",L2797&lt;100%,"в работе")</f>
        <v>не выполнено</v>
      </c>
      <c r="O2797" s="25"/>
      <c r="P2797" s="25"/>
      <c r="Q2797" s="25" t="s">
        <v>991</v>
      </c>
      <c r="R2797" s="25" t="s">
        <v>1697</v>
      </c>
      <c r="S2797" s="48" t="s">
        <v>1706</v>
      </c>
    </row>
    <row r="2798" spans="1:19" x14ac:dyDescent="0.25">
      <c r="A2798" s="47" t="s">
        <v>1721</v>
      </c>
      <c r="B2798" s="44">
        <v>4</v>
      </c>
      <c r="C2798" s="25" t="s">
        <v>2725</v>
      </c>
      <c r="D2798" s="25" t="s">
        <v>1</v>
      </c>
      <c r="E2798" s="26" t="s">
        <v>2</v>
      </c>
      <c r="F2798" s="26" t="s">
        <v>2</v>
      </c>
      <c r="G2798" s="25" t="s">
        <v>1948</v>
      </c>
      <c r="H2798" s="26">
        <v>46112</v>
      </c>
      <c r="I2798" s="26">
        <v>46112</v>
      </c>
      <c r="J2798" s="25"/>
      <c r="K2798" s="25"/>
      <c r="L2798" s="27">
        <v>0</v>
      </c>
      <c r="M2798" s="26" t="s">
        <v>2</v>
      </c>
      <c r="N2798" s="25" t="str" cm="1">
        <f t="array" ref="N2798">_xlfn.IFS(L2798=100%,"выполнено",L2798=0%,"не выполнено",L2798&gt;0%,"в работе",L2798&lt;100%,"в работе")</f>
        <v>не выполнено</v>
      </c>
      <c r="O2798" s="25"/>
      <c r="P2798" s="25"/>
      <c r="Q2798" s="25" t="s">
        <v>1719</v>
      </c>
      <c r="R2798" s="25" t="s">
        <v>1719</v>
      </c>
      <c r="S2798" s="48" t="s">
        <v>1706</v>
      </c>
    </row>
    <row r="2799" spans="1:19" x14ac:dyDescent="0.25">
      <c r="A2799" s="47" t="s">
        <v>1721</v>
      </c>
      <c r="B2799" s="44">
        <v>5</v>
      </c>
      <c r="C2799" s="25" t="s">
        <v>2726</v>
      </c>
      <c r="D2799" s="25" t="s">
        <v>1</v>
      </c>
      <c r="E2799" s="26" t="s">
        <v>2</v>
      </c>
      <c r="F2799" s="26" t="s">
        <v>2</v>
      </c>
      <c r="G2799" s="25" t="s">
        <v>112</v>
      </c>
      <c r="H2799" s="26">
        <v>46112</v>
      </c>
      <c r="I2799" s="26">
        <v>46112</v>
      </c>
      <c r="J2799" s="25" t="s">
        <v>1915</v>
      </c>
      <c r="K2799" s="25"/>
      <c r="L2799" s="27">
        <v>0</v>
      </c>
      <c r="M2799" s="26" t="s">
        <v>2</v>
      </c>
      <c r="N2799" s="25" t="str" cm="1">
        <f t="array" ref="N2799">_xlfn.IFS(L2799=100%,"выполнено",L2799=0%,"не выполнено",L2799&gt;0%,"в работе",L2799&lt;100%,"в работе")</f>
        <v>не выполнено</v>
      </c>
      <c r="O2799" s="25"/>
      <c r="P2799" s="25"/>
      <c r="Q2799" s="25" t="s">
        <v>991</v>
      </c>
      <c r="R2799" s="25" t="s">
        <v>1697</v>
      </c>
      <c r="S2799" s="48" t="s">
        <v>1706</v>
      </c>
    </row>
    <row r="2800" spans="1:19" x14ac:dyDescent="0.25">
      <c r="A2800" s="47" t="s">
        <v>1721</v>
      </c>
      <c r="B2800" s="44">
        <v>4</v>
      </c>
      <c r="C2800" s="25" t="s">
        <v>2727</v>
      </c>
      <c r="D2800" s="25" t="s">
        <v>1</v>
      </c>
      <c r="E2800" s="26" t="s">
        <v>2</v>
      </c>
      <c r="F2800" s="26" t="s">
        <v>2</v>
      </c>
      <c r="G2800" s="25" t="s">
        <v>1949</v>
      </c>
      <c r="H2800" s="26">
        <v>45917</v>
      </c>
      <c r="I2800" s="26">
        <v>46045</v>
      </c>
      <c r="J2800" s="25"/>
      <c r="K2800" s="25"/>
      <c r="L2800" s="27">
        <v>0</v>
      </c>
      <c r="M2800" s="26" t="s">
        <v>2</v>
      </c>
      <c r="N2800" s="25" t="str" cm="1">
        <f t="array" ref="N2800">_xlfn.IFS(L2800=100%,"выполнено",L2800=0%,"не выполнено",L2800&gt;0%,"в работе",L2800&lt;100%,"в работе")</f>
        <v>не выполнено</v>
      </c>
      <c r="O2800" s="25"/>
      <c r="P2800" s="25"/>
      <c r="Q2800" s="25" t="s">
        <v>1719</v>
      </c>
      <c r="R2800" s="25" t="s">
        <v>1719</v>
      </c>
      <c r="S2800" s="48" t="s">
        <v>1706</v>
      </c>
    </row>
    <row r="2801" spans="1:19" x14ac:dyDescent="0.25">
      <c r="A2801" s="47" t="s">
        <v>1721</v>
      </c>
      <c r="B2801" s="44">
        <v>5</v>
      </c>
      <c r="C2801" s="25" t="s">
        <v>2728</v>
      </c>
      <c r="D2801" s="25" t="s">
        <v>1</v>
      </c>
      <c r="E2801" s="26" t="s">
        <v>2</v>
      </c>
      <c r="F2801" s="26" t="s">
        <v>2</v>
      </c>
      <c r="G2801" s="25" t="s">
        <v>27</v>
      </c>
      <c r="H2801" s="26">
        <v>45917</v>
      </c>
      <c r="I2801" s="26">
        <v>45944</v>
      </c>
      <c r="J2801" s="25" t="s">
        <v>1924</v>
      </c>
      <c r="K2801" s="25"/>
      <c r="L2801" s="27">
        <v>0</v>
      </c>
      <c r="M2801" s="26" t="s">
        <v>2</v>
      </c>
      <c r="N2801" s="25" t="str" cm="1">
        <f t="array" ref="N2801">_xlfn.IFS(L2801=100%,"выполнено",L2801=0%,"не выполнено",L2801&gt;0%,"в работе",L2801&lt;100%,"в работе")</f>
        <v>не выполнено</v>
      </c>
      <c r="O2801" s="25"/>
      <c r="P2801" s="25"/>
      <c r="Q2801" s="25" t="s">
        <v>1698</v>
      </c>
      <c r="R2801" s="25" t="s">
        <v>1699</v>
      </c>
      <c r="S2801" s="48" t="s">
        <v>1706</v>
      </c>
    </row>
    <row r="2802" spans="1:19" x14ac:dyDescent="0.25">
      <c r="A2802" s="47" t="s">
        <v>1721</v>
      </c>
      <c r="B2802" s="44">
        <v>5</v>
      </c>
      <c r="C2802" s="25" t="s">
        <v>2729</v>
      </c>
      <c r="D2802" s="25" t="s">
        <v>1</v>
      </c>
      <c r="E2802" s="26" t="s">
        <v>2</v>
      </c>
      <c r="F2802" s="26" t="s">
        <v>2</v>
      </c>
      <c r="G2802" s="25" t="s">
        <v>27</v>
      </c>
      <c r="H2802" s="26">
        <v>45926</v>
      </c>
      <c r="I2802" s="26">
        <v>45953</v>
      </c>
      <c r="J2802" s="25" t="s">
        <v>1924</v>
      </c>
      <c r="K2802" s="25"/>
      <c r="L2802" s="27">
        <v>0</v>
      </c>
      <c r="M2802" s="26" t="s">
        <v>2</v>
      </c>
      <c r="N2802" s="25" t="str" cm="1">
        <f t="array" ref="N2802">_xlfn.IFS(L2802=100%,"выполнено",L2802=0%,"не выполнено",L2802&gt;0%,"в работе",L2802&lt;100%,"в работе")</f>
        <v>не выполнено</v>
      </c>
      <c r="O2802" s="25"/>
      <c r="P2802" s="25"/>
      <c r="Q2802" s="25" t="s">
        <v>1700</v>
      </c>
      <c r="R2802" s="25" t="s">
        <v>291</v>
      </c>
      <c r="S2802" s="48" t="s">
        <v>1706</v>
      </c>
    </row>
    <row r="2803" spans="1:19" x14ac:dyDescent="0.25">
      <c r="A2803" s="47" t="s">
        <v>1721</v>
      </c>
      <c r="B2803" s="44">
        <v>5</v>
      </c>
      <c r="C2803" s="25" t="s">
        <v>2730</v>
      </c>
      <c r="D2803" s="25" t="s">
        <v>1</v>
      </c>
      <c r="E2803" s="26" t="s">
        <v>2</v>
      </c>
      <c r="F2803" s="26" t="s">
        <v>2</v>
      </c>
      <c r="G2803" s="25" t="s">
        <v>28</v>
      </c>
      <c r="H2803" s="26">
        <v>46010</v>
      </c>
      <c r="I2803" s="26">
        <v>46035</v>
      </c>
      <c r="J2803" s="25" t="s">
        <v>1924</v>
      </c>
      <c r="K2803" s="25"/>
      <c r="L2803" s="27">
        <v>0</v>
      </c>
      <c r="M2803" s="26" t="s">
        <v>2</v>
      </c>
      <c r="N2803" s="25" t="str" cm="1">
        <f t="array" ref="N2803">_xlfn.IFS(L2803=100%,"выполнено",L2803=0%,"не выполнено",L2803&gt;0%,"в работе",L2803&lt;100%,"в работе")</f>
        <v>не выполнено</v>
      </c>
      <c r="O2803" s="25"/>
      <c r="P2803" s="25"/>
      <c r="Q2803" s="25" t="s">
        <v>1700</v>
      </c>
      <c r="R2803" s="25" t="s">
        <v>291</v>
      </c>
      <c r="S2803" s="48" t="s">
        <v>1706</v>
      </c>
    </row>
    <row r="2804" spans="1:19" x14ac:dyDescent="0.25">
      <c r="A2804" s="47" t="s">
        <v>1721</v>
      </c>
      <c r="B2804" s="44">
        <v>5</v>
      </c>
      <c r="C2804" s="25" t="s">
        <v>2731</v>
      </c>
      <c r="D2804" s="25" t="s">
        <v>1</v>
      </c>
      <c r="E2804" s="26" t="s">
        <v>2</v>
      </c>
      <c r="F2804" s="26" t="s">
        <v>2</v>
      </c>
      <c r="G2804" s="25" t="s">
        <v>28</v>
      </c>
      <c r="H2804" s="26">
        <v>46017</v>
      </c>
      <c r="I2804" s="26">
        <v>46042</v>
      </c>
      <c r="J2804" s="25" t="s">
        <v>1924</v>
      </c>
      <c r="K2804" s="25"/>
      <c r="L2804" s="27">
        <v>0</v>
      </c>
      <c r="M2804" s="26" t="s">
        <v>2</v>
      </c>
      <c r="N2804" s="25" t="str" cm="1">
        <f t="array" ref="N2804">_xlfn.IFS(L2804=100%,"выполнено",L2804=0%,"не выполнено",L2804&gt;0%,"в работе",L2804&lt;100%,"в работе")</f>
        <v>не выполнено</v>
      </c>
      <c r="O2804" s="25"/>
      <c r="P2804" s="25"/>
      <c r="Q2804" s="25" t="s">
        <v>1700</v>
      </c>
      <c r="R2804" s="25" t="s">
        <v>291</v>
      </c>
      <c r="S2804" s="48" t="s">
        <v>1706</v>
      </c>
    </row>
    <row r="2805" spans="1:19" x14ac:dyDescent="0.25">
      <c r="A2805" s="47" t="s">
        <v>1721</v>
      </c>
      <c r="B2805" s="44">
        <v>5</v>
      </c>
      <c r="C2805" s="25" t="s">
        <v>2732</v>
      </c>
      <c r="D2805" s="25" t="s">
        <v>1</v>
      </c>
      <c r="E2805" s="26" t="s">
        <v>2</v>
      </c>
      <c r="F2805" s="26" t="s">
        <v>2</v>
      </c>
      <c r="G2805" s="25" t="s">
        <v>77</v>
      </c>
      <c r="H2805" s="26">
        <v>45937</v>
      </c>
      <c r="I2805" s="26">
        <v>45945</v>
      </c>
      <c r="J2805" s="25" t="s">
        <v>1919</v>
      </c>
      <c r="K2805" s="25"/>
      <c r="L2805" s="27">
        <v>0</v>
      </c>
      <c r="M2805" s="26" t="s">
        <v>2</v>
      </c>
      <c r="N2805" s="25" t="str" cm="1">
        <f t="array" ref="N2805">_xlfn.IFS(L2805=100%,"выполнено",L2805=0%,"не выполнено",L2805&gt;0%,"в работе",L2805&lt;100%,"в работе")</f>
        <v>не выполнено</v>
      </c>
      <c r="O2805" s="25"/>
      <c r="P2805" s="25"/>
      <c r="Q2805" s="25" t="s">
        <v>1696</v>
      </c>
      <c r="R2805" s="25" t="s">
        <v>204</v>
      </c>
      <c r="S2805" s="48" t="s">
        <v>1706</v>
      </c>
    </row>
    <row r="2806" spans="1:19" x14ac:dyDescent="0.25">
      <c r="A2806" s="47" t="s">
        <v>1721</v>
      </c>
      <c r="B2806" s="44">
        <v>5</v>
      </c>
      <c r="C2806" s="25" t="s">
        <v>2733</v>
      </c>
      <c r="D2806" s="25" t="s">
        <v>1</v>
      </c>
      <c r="E2806" s="26" t="s">
        <v>2</v>
      </c>
      <c r="F2806" s="26" t="s">
        <v>2</v>
      </c>
      <c r="G2806" s="25" t="s">
        <v>73</v>
      </c>
      <c r="H2806" s="26">
        <v>45937</v>
      </c>
      <c r="I2806" s="26">
        <v>45943</v>
      </c>
      <c r="J2806" s="25" t="s">
        <v>1919</v>
      </c>
      <c r="K2806" s="25"/>
      <c r="L2806" s="27">
        <v>0</v>
      </c>
      <c r="M2806" s="26" t="s">
        <v>2</v>
      </c>
      <c r="N2806" s="25" t="str" cm="1">
        <f t="array" ref="N2806">_xlfn.IFS(L2806=100%,"выполнено",L2806=0%,"не выполнено",L2806&gt;0%,"в работе",L2806&lt;100%,"в работе")</f>
        <v>не выполнено</v>
      </c>
      <c r="O2806" s="25"/>
      <c r="P2806" s="25"/>
      <c r="Q2806" s="25" t="s">
        <v>1007</v>
      </c>
      <c r="R2806" s="25" t="s">
        <v>204</v>
      </c>
      <c r="S2806" s="48" t="s">
        <v>1706</v>
      </c>
    </row>
    <row r="2807" spans="1:19" x14ac:dyDescent="0.25">
      <c r="A2807" s="47" t="s">
        <v>1721</v>
      </c>
      <c r="B2807" s="44">
        <v>5</v>
      </c>
      <c r="C2807" s="25" t="s">
        <v>2734</v>
      </c>
      <c r="D2807" s="25" t="s">
        <v>1</v>
      </c>
      <c r="E2807" s="26" t="s">
        <v>2</v>
      </c>
      <c r="F2807" s="26" t="s">
        <v>2</v>
      </c>
      <c r="G2807" s="25" t="s">
        <v>67</v>
      </c>
      <c r="H2807" s="26">
        <v>45937</v>
      </c>
      <c r="I2807" s="26">
        <v>45950</v>
      </c>
      <c r="J2807" s="25" t="s">
        <v>1701</v>
      </c>
      <c r="K2807" s="25"/>
      <c r="L2807" s="27">
        <v>0</v>
      </c>
      <c r="M2807" s="26" t="s">
        <v>2</v>
      </c>
      <c r="N2807" s="25" t="str" cm="1">
        <f t="array" ref="N2807">_xlfn.IFS(L2807=100%,"выполнено",L2807=0%,"не выполнено",L2807&gt;0%,"в работе",L2807&lt;100%,"в работе")</f>
        <v>не выполнено</v>
      </c>
      <c r="O2807" s="25"/>
      <c r="P2807" s="25"/>
      <c r="Q2807" s="25" t="s">
        <v>1701</v>
      </c>
      <c r="R2807" s="25" t="s">
        <v>1702</v>
      </c>
      <c r="S2807" s="48" t="s">
        <v>1706</v>
      </c>
    </row>
    <row r="2808" spans="1:19" x14ac:dyDescent="0.25">
      <c r="A2808" s="47" t="s">
        <v>1721</v>
      </c>
      <c r="B2808" s="44">
        <v>5</v>
      </c>
      <c r="C2808" s="25" t="s">
        <v>2735</v>
      </c>
      <c r="D2808" s="25" t="s">
        <v>1</v>
      </c>
      <c r="E2808" s="26" t="s">
        <v>2</v>
      </c>
      <c r="F2808" s="26" t="s">
        <v>2</v>
      </c>
      <c r="G2808" s="25" t="s">
        <v>67</v>
      </c>
      <c r="H2808" s="26">
        <v>45937</v>
      </c>
      <c r="I2808" s="26">
        <v>45950</v>
      </c>
      <c r="J2808" s="25" t="s">
        <v>1928</v>
      </c>
      <c r="K2808" s="25"/>
      <c r="L2808" s="27">
        <v>0</v>
      </c>
      <c r="M2808" s="26" t="s">
        <v>2</v>
      </c>
      <c r="N2808" s="25" t="str" cm="1">
        <f t="array" ref="N2808">_xlfn.IFS(L2808=100%,"выполнено",L2808=0%,"не выполнено",L2808&gt;0%,"в работе",L2808&lt;100%,"в работе")</f>
        <v>не выполнено</v>
      </c>
      <c r="O2808" s="25"/>
      <c r="P2808" s="25"/>
      <c r="Q2808" s="25" t="s">
        <v>1013</v>
      </c>
      <c r="R2808" s="25" t="s">
        <v>1702</v>
      </c>
      <c r="S2808" s="48" t="s">
        <v>1706</v>
      </c>
    </row>
    <row r="2809" spans="1:19" x14ac:dyDescent="0.25">
      <c r="A2809" s="47" t="s">
        <v>1721</v>
      </c>
      <c r="B2809" s="44">
        <v>5</v>
      </c>
      <c r="C2809" s="25" t="s">
        <v>2736</v>
      </c>
      <c r="D2809" s="25" t="s">
        <v>1</v>
      </c>
      <c r="E2809" s="26" t="s">
        <v>2</v>
      </c>
      <c r="F2809" s="26" t="s">
        <v>2</v>
      </c>
      <c r="G2809" s="25" t="s">
        <v>73</v>
      </c>
      <c r="H2809" s="26">
        <v>45937</v>
      </c>
      <c r="I2809" s="26">
        <v>45943</v>
      </c>
      <c r="J2809" s="25" t="s">
        <v>1919</v>
      </c>
      <c r="K2809" s="25"/>
      <c r="L2809" s="27">
        <v>0</v>
      </c>
      <c r="M2809" s="26" t="s">
        <v>2</v>
      </c>
      <c r="N2809" s="25" t="str" cm="1">
        <f t="array" ref="N2809">_xlfn.IFS(L2809=100%,"выполнено",L2809=0%,"не выполнено",L2809&gt;0%,"в работе",L2809&lt;100%,"в работе")</f>
        <v>не выполнено</v>
      </c>
      <c r="O2809" s="25"/>
      <c r="P2809" s="25"/>
      <c r="Q2809" s="25" t="s">
        <v>1696</v>
      </c>
      <c r="R2809" s="25" t="s">
        <v>204</v>
      </c>
      <c r="S2809" s="48" t="s">
        <v>1706</v>
      </c>
    </row>
    <row r="2810" spans="1:19" x14ac:dyDescent="0.25">
      <c r="A2810" s="47" t="s">
        <v>1721</v>
      </c>
      <c r="B2810" s="44">
        <v>5</v>
      </c>
      <c r="C2810" s="25" t="s">
        <v>2737</v>
      </c>
      <c r="D2810" s="25" t="s">
        <v>1</v>
      </c>
      <c r="E2810" s="26" t="s">
        <v>2</v>
      </c>
      <c r="F2810" s="26" t="s">
        <v>2</v>
      </c>
      <c r="G2810" s="25" t="s">
        <v>73</v>
      </c>
      <c r="H2810" s="26">
        <v>45937</v>
      </c>
      <c r="I2810" s="26">
        <v>45943</v>
      </c>
      <c r="J2810" s="25" t="s">
        <v>1919</v>
      </c>
      <c r="K2810" s="25"/>
      <c r="L2810" s="27">
        <v>0</v>
      </c>
      <c r="M2810" s="26" t="s">
        <v>2</v>
      </c>
      <c r="N2810" s="25" t="str" cm="1">
        <f t="array" ref="N2810">_xlfn.IFS(L2810=100%,"выполнено",L2810=0%,"не выполнено",L2810&gt;0%,"в работе",L2810&lt;100%,"в работе")</f>
        <v>не выполнено</v>
      </c>
      <c r="O2810" s="25"/>
      <c r="P2810" s="25"/>
      <c r="Q2810" s="25" t="s">
        <v>1007</v>
      </c>
      <c r="R2810" s="25" t="s">
        <v>204</v>
      </c>
      <c r="S2810" s="48" t="s">
        <v>1706</v>
      </c>
    </row>
    <row r="2811" spans="1:19" x14ac:dyDescent="0.25">
      <c r="A2811" s="47" t="s">
        <v>1721</v>
      </c>
      <c r="B2811" s="44">
        <v>5</v>
      </c>
      <c r="C2811" s="25" t="s">
        <v>2738</v>
      </c>
      <c r="D2811" s="25" t="s">
        <v>1</v>
      </c>
      <c r="E2811" s="26" t="s">
        <v>2</v>
      </c>
      <c r="F2811" s="26" t="s">
        <v>2</v>
      </c>
      <c r="G2811" s="25" t="s">
        <v>73</v>
      </c>
      <c r="H2811" s="26">
        <v>45937</v>
      </c>
      <c r="I2811" s="26">
        <v>45943</v>
      </c>
      <c r="J2811" s="25" t="s">
        <v>1919</v>
      </c>
      <c r="K2811" s="25"/>
      <c r="L2811" s="27">
        <v>0</v>
      </c>
      <c r="M2811" s="26" t="s">
        <v>2</v>
      </c>
      <c r="N2811" s="25" t="str" cm="1">
        <f t="array" ref="N2811">_xlfn.IFS(L2811=100%,"выполнено",L2811=0%,"не выполнено",L2811&gt;0%,"в работе",L2811&lt;100%,"в работе")</f>
        <v>не выполнено</v>
      </c>
      <c r="O2811" s="25"/>
      <c r="P2811" s="25"/>
      <c r="Q2811" s="25" t="s">
        <v>1696</v>
      </c>
      <c r="R2811" s="25" t="s">
        <v>204</v>
      </c>
      <c r="S2811" s="48" t="s">
        <v>1706</v>
      </c>
    </row>
    <row r="2812" spans="1:19" x14ac:dyDescent="0.25">
      <c r="A2812" s="47" t="s">
        <v>1721</v>
      </c>
      <c r="B2812" s="44">
        <v>5</v>
      </c>
      <c r="C2812" s="25" t="s">
        <v>2739</v>
      </c>
      <c r="D2812" s="25" t="s">
        <v>1</v>
      </c>
      <c r="E2812" s="26" t="s">
        <v>2</v>
      </c>
      <c r="F2812" s="26" t="s">
        <v>2</v>
      </c>
      <c r="G2812" s="25" t="s">
        <v>33</v>
      </c>
      <c r="H2812" s="26">
        <v>45937</v>
      </c>
      <c r="I2812" s="26">
        <v>45939</v>
      </c>
      <c r="J2812" s="25" t="s">
        <v>1919</v>
      </c>
      <c r="K2812" s="25"/>
      <c r="L2812" s="27">
        <v>0</v>
      </c>
      <c r="M2812" s="26" t="s">
        <v>2</v>
      </c>
      <c r="N2812" s="25" t="str" cm="1">
        <f t="array" ref="N2812">_xlfn.IFS(L2812=100%,"выполнено",L2812=0%,"не выполнено",L2812&gt;0%,"в работе",L2812&lt;100%,"в работе")</f>
        <v>не выполнено</v>
      </c>
      <c r="O2812" s="25"/>
      <c r="P2812" s="25"/>
      <c r="Q2812" s="25" t="s">
        <v>1696</v>
      </c>
      <c r="R2812" s="25" t="s">
        <v>204</v>
      </c>
      <c r="S2812" s="48" t="s">
        <v>1706</v>
      </c>
    </row>
    <row r="2813" spans="1:19" x14ac:dyDescent="0.25">
      <c r="A2813" s="47" t="s">
        <v>1721</v>
      </c>
      <c r="B2813" s="44">
        <v>5</v>
      </c>
      <c r="C2813" s="25" t="s">
        <v>2740</v>
      </c>
      <c r="D2813" s="25" t="s">
        <v>1</v>
      </c>
      <c r="E2813" s="26" t="s">
        <v>2</v>
      </c>
      <c r="F2813" s="26" t="s">
        <v>2</v>
      </c>
      <c r="G2813" s="25" t="s">
        <v>67</v>
      </c>
      <c r="H2813" s="26">
        <v>45937</v>
      </c>
      <c r="I2813" s="26">
        <v>45950</v>
      </c>
      <c r="J2813" s="25" t="s">
        <v>1911</v>
      </c>
      <c r="K2813" s="25"/>
      <c r="L2813" s="27">
        <v>0</v>
      </c>
      <c r="M2813" s="26" t="s">
        <v>2</v>
      </c>
      <c r="N2813" s="25" t="str" cm="1">
        <f t="array" ref="N2813">_xlfn.IFS(L2813=100%,"выполнено",L2813=0%,"не выполнено",L2813&gt;0%,"в работе",L2813&lt;100%,"в работе")</f>
        <v>не выполнено</v>
      </c>
      <c r="O2813" s="25"/>
      <c r="P2813" s="25"/>
      <c r="Q2813" s="25" t="s">
        <v>1696</v>
      </c>
      <c r="R2813" s="25" t="s">
        <v>204</v>
      </c>
      <c r="S2813" s="48" t="s">
        <v>1706</v>
      </c>
    </row>
    <row r="2814" spans="1:19" x14ac:dyDescent="0.25">
      <c r="A2814" s="47" t="s">
        <v>1721</v>
      </c>
      <c r="B2814" s="44">
        <v>5</v>
      </c>
      <c r="C2814" s="25" t="s">
        <v>2741</v>
      </c>
      <c r="D2814" s="25" t="s">
        <v>1</v>
      </c>
      <c r="E2814" s="26" t="s">
        <v>2</v>
      </c>
      <c r="F2814" s="26" t="s">
        <v>2</v>
      </c>
      <c r="G2814" s="25" t="s">
        <v>28</v>
      </c>
      <c r="H2814" s="26">
        <v>45951</v>
      </c>
      <c r="I2814" s="26">
        <v>45972</v>
      </c>
      <c r="J2814" s="25" t="s">
        <v>1911</v>
      </c>
      <c r="K2814" s="25"/>
      <c r="L2814" s="27">
        <v>0</v>
      </c>
      <c r="M2814" s="26" t="s">
        <v>2</v>
      </c>
      <c r="N2814" s="25" t="str" cm="1">
        <f t="array" ref="N2814">_xlfn.IFS(L2814=100%,"выполнено",L2814=0%,"не выполнено",L2814&gt;0%,"в работе",L2814&lt;100%,"в работе")</f>
        <v>не выполнено</v>
      </c>
      <c r="O2814" s="25"/>
      <c r="P2814" s="25"/>
      <c r="Q2814" s="25" t="s">
        <v>1696</v>
      </c>
      <c r="R2814" s="25" t="s">
        <v>204</v>
      </c>
      <c r="S2814" s="48" t="s">
        <v>1706</v>
      </c>
    </row>
    <row r="2815" spans="1:19" x14ac:dyDescent="0.25">
      <c r="A2815" s="47" t="s">
        <v>1721</v>
      </c>
      <c r="B2815" s="44">
        <v>5</v>
      </c>
      <c r="C2815" s="25" t="s">
        <v>2742</v>
      </c>
      <c r="D2815" s="25" t="s">
        <v>1</v>
      </c>
      <c r="E2815" s="26" t="s">
        <v>2</v>
      </c>
      <c r="F2815" s="26" t="s">
        <v>2</v>
      </c>
      <c r="G2815" s="25" t="s">
        <v>170</v>
      </c>
      <c r="H2815" s="26">
        <v>46017</v>
      </c>
      <c r="I2815" s="26">
        <v>46045</v>
      </c>
      <c r="J2815" s="25" t="s">
        <v>1913</v>
      </c>
      <c r="K2815" s="25"/>
      <c r="L2815" s="27">
        <v>0</v>
      </c>
      <c r="M2815" s="26" t="s">
        <v>2</v>
      </c>
      <c r="N2815" s="25" t="str" cm="1">
        <f t="array" ref="N2815">_xlfn.IFS(L2815=100%,"выполнено",L2815=0%,"не выполнено",L2815&gt;0%,"в работе",L2815&lt;100%,"в работе")</f>
        <v>не выполнено</v>
      </c>
      <c r="O2815" s="25"/>
      <c r="P2815" s="25"/>
      <c r="Q2815" s="25" t="s">
        <v>1025</v>
      </c>
      <c r="R2815" s="25" t="s">
        <v>436</v>
      </c>
      <c r="S2815" s="48" t="s">
        <v>1706</v>
      </c>
    </row>
    <row r="2816" spans="1:19" x14ac:dyDescent="0.25">
      <c r="A2816" s="47" t="s">
        <v>1721</v>
      </c>
      <c r="B2816" s="44">
        <v>3</v>
      </c>
      <c r="C2816" s="25" t="s">
        <v>2743</v>
      </c>
      <c r="D2816" s="25" t="s">
        <v>1</v>
      </c>
      <c r="E2816" s="26" t="s">
        <v>2</v>
      </c>
      <c r="F2816" s="26" t="s">
        <v>2</v>
      </c>
      <c r="G2816" s="25" t="s">
        <v>893</v>
      </c>
      <c r="H2816" s="26">
        <v>46127</v>
      </c>
      <c r="I2816" s="26">
        <v>46204</v>
      </c>
      <c r="J2816" s="25"/>
      <c r="K2816" s="25"/>
      <c r="L2816" s="27">
        <v>0</v>
      </c>
      <c r="M2816" s="26" t="s">
        <v>2</v>
      </c>
      <c r="N2816" s="25" t="str" cm="1">
        <f t="array" ref="N2816">_xlfn.IFS(L2816=100%,"выполнено",L2816=0%,"не выполнено",L2816&gt;0%,"в работе",L2816&lt;100%,"в работе")</f>
        <v>не выполнено</v>
      </c>
      <c r="O2816" s="25"/>
      <c r="P2816" s="25"/>
      <c r="Q2816" s="25" t="s">
        <v>465</v>
      </c>
      <c r="R2816" s="25" t="s">
        <v>465</v>
      </c>
      <c r="S2816" s="48" t="s">
        <v>1706</v>
      </c>
    </row>
    <row r="2817" spans="1:19" x14ac:dyDescent="0.25">
      <c r="A2817" s="47" t="s">
        <v>1721</v>
      </c>
      <c r="B2817" s="44">
        <v>4</v>
      </c>
      <c r="C2817" s="25" t="s">
        <v>2744</v>
      </c>
      <c r="D2817" s="25" t="s">
        <v>1</v>
      </c>
      <c r="E2817" s="26" t="s">
        <v>2</v>
      </c>
      <c r="F2817" s="26" t="s">
        <v>2</v>
      </c>
      <c r="G2817" s="25" t="s">
        <v>122</v>
      </c>
      <c r="H2817" s="26">
        <v>46127</v>
      </c>
      <c r="I2817" s="26">
        <v>46190</v>
      </c>
      <c r="J2817" s="25" t="s">
        <v>1706</v>
      </c>
      <c r="K2817" s="25"/>
      <c r="L2817" s="27">
        <v>0</v>
      </c>
      <c r="M2817" s="26" t="s">
        <v>2</v>
      </c>
      <c r="N2817" s="25" t="str" cm="1">
        <f t="array" ref="N2817">_xlfn.IFS(L2817=100%,"выполнено",L2817=0%,"не выполнено",L2817&gt;0%,"в работе",L2817&lt;100%,"в работе")</f>
        <v>не выполнено</v>
      </c>
      <c r="O2817" s="25"/>
      <c r="P2817" s="25"/>
      <c r="Q2817" s="25" t="s">
        <v>465</v>
      </c>
      <c r="R2817" s="25" t="s">
        <v>465</v>
      </c>
      <c r="S2817" s="48" t="s">
        <v>1706</v>
      </c>
    </row>
    <row r="2818" spans="1:19" x14ac:dyDescent="0.25">
      <c r="A2818" s="47" t="s">
        <v>1721</v>
      </c>
      <c r="B2818" s="44">
        <v>4</v>
      </c>
      <c r="C2818" s="25" t="s">
        <v>2745</v>
      </c>
      <c r="D2818" s="25" t="s">
        <v>1</v>
      </c>
      <c r="E2818" s="26" t="s">
        <v>2</v>
      </c>
      <c r="F2818" s="26" t="s">
        <v>2</v>
      </c>
      <c r="G2818" s="25" t="s">
        <v>67</v>
      </c>
      <c r="H2818" s="26">
        <v>46190</v>
      </c>
      <c r="I2818" s="26">
        <v>46204</v>
      </c>
      <c r="J2818" s="25"/>
      <c r="K2818" s="25"/>
      <c r="L2818" s="27">
        <v>0</v>
      </c>
      <c r="M2818" s="26" t="s">
        <v>2</v>
      </c>
      <c r="N2818" s="25" t="str" cm="1">
        <f t="array" ref="N2818">_xlfn.IFS(L2818=100%,"выполнено",L2818=0%,"не выполнено",L2818&gt;0%,"в работе",L2818&lt;100%,"в работе")</f>
        <v>не выполнено</v>
      </c>
      <c r="O2818" s="25"/>
      <c r="P2818" s="25"/>
      <c r="Q2818" s="25" t="s">
        <v>465</v>
      </c>
      <c r="R2818" s="25" t="s">
        <v>465</v>
      </c>
      <c r="S2818" s="48" t="s">
        <v>1706</v>
      </c>
    </row>
    <row r="2819" spans="1:19" x14ac:dyDescent="0.25">
      <c r="A2819" s="47" t="s">
        <v>1721</v>
      </c>
      <c r="B2819" s="44">
        <v>4</v>
      </c>
      <c r="C2819" s="25" t="s">
        <v>2746</v>
      </c>
      <c r="D2819" s="25" t="s">
        <v>1</v>
      </c>
      <c r="E2819" s="26" t="s">
        <v>2</v>
      </c>
      <c r="F2819" s="26" t="s">
        <v>2</v>
      </c>
      <c r="G2819" s="25" t="s">
        <v>27</v>
      </c>
      <c r="H2819" s="26">
        <v>46163</v>
      </c>
      <c r="I2819" s="26">
        <v>46190</v>
      </c>
      <c r="J2819" s="25" t="s">
        <v>1028</v>
      </c>
      <c r="K2819" s="25"/>
      <c r="L2819" s="27">
        <v>0</v>
      </c>
      <c r="M2819" s="26" t="s">
        <v>2</v>
      </c>
      <c r="N2819" s="25" t="str" cm="1">
        <f t="array" ref="N2819">_xlfn.IFS(L2819=100%,"выполнено",L2819=0%,"не выполнено",L2819&gt;0%,"в работе",L2819&lt;100%,"в работе")</f>
        <v>не выполнено</v>
      </c>
      <c r="O2819" s="25"/>
      <c r="P2819" s="25"/>
      <c r="Q2819" s="25" t="s">
        <v>1028</v>
      </c>
      <c r="R2819" s="25" t="s">
        <v>436</v>
      </c>
      <c r="S2819" s="48" t="s">
        <v>1706</v>
      </c>
    </row>
    <row r="2820" spans="1:19" x14ac:dyDescent="0.25">
      <c r="A2820" s="47" t="s">
        <v>1721</v>
      </c>
      <c r="B2820" s="44">
        <v>4</v>
      </c>
      <c r="C2820" s="25" t="s">
        <v>2747</v>
      </c>
      <c r="D2820" s="25" t="s">
        <v>1</v>
      </c>
      <c r="E2820" s="26" t="s">
        <v>2</v>
      </c>
      <c r="F2820" s="26" t="s">
        <v>2</v>
      </c>
      <c r="G2820" s="25" t="s">
        <v>67</v>
      </c>
      <c r="H2820" s="26">
        <v>46170</v>
      </c>
      <c r="I2820" s="26">
        <v>46183</v>
      </c>
      <c r="J2820" s="25" t="s">
        <v>1025</v>
      </c>
      <c r="K2820" s="25"/>
      <c r="L2820" s="27">
        <v>0</v>
      </c>
      <c r="M2820" s="26" t="s">
        <v>2</v>
      </c>
      <c r="N2820" s="25" t="str" cm="1">
        <f t="array" ref="N2820">_xlfn.IFS(L2820=100%,"выполнено",L2820=0%,"не выполнено",L2820&gt;0%,"в работе",L2820&lt;100%,"в работе")</f>
        <v>не выполнено</v>
      </c>
      <c r="O2820" s="25"/>
      <c r="P2820" s="25"/>
      <c r="Q2820" s="25" t="s">
        <v>1025</v>
      </c>
      <c r="R2820" s="25" t="s">
        <v>436</v>
      </c>
      <c r="S2820" s="48" t="s">
        <v>1706</v>
      </c>
    </row>
    <row r="2821" spans="1:19" x14ac:dyDescent="0.25">
      <c r="A2821" s="47" t="s">
        <v>1721</v>
      </c>
      <c r="B2821" s="44">
        <v>4</v>
      </c>
      <c r="C2821" s="25" t="s">
        <v>2748</v>
      </c>
      <c r="D2821" s="25" t="s">
        <v>1</v>
      </c>
      <c r="E2821" s="26" t="s">
        <v>2</v>
      </c>
      <c r="F2821" s="26" t="s">
        <v>2</v>
      </c>
      <c r="G2821" s="25" t="s">
        <v>28</v>
      </c>
      <c r="H2821" s="26">
        <v>46148</v>
      </c>
      <c r="I2821" s="26">
        <v>46168</v>
      </c>
      <c r="J2821" s="25" t="s">
        <v>1027</v>
      </c>
      <c r="K2821" s="25"/>
      <c r="L2821" s="27">
        <v>0</v>
      </c>
      <c r="M2821" s="26" t="s">
        <v>2</v>
      </c>
      <c r="N2821" s="25" t="str" cm="1">
        <f t="array" ref="N2821">_xlfn.IFS(L2821=100%,"выполнено",L2821=0%,"не выполнено",L2821&gt;0%,"в работе",L2821&lt;100%,"в работе")</f>
        <v>не выполнено</v>
      </c>
      <c r="O2821" s="25"/>
      <c r="P2821" s="25"/>
      <c r="Q2821" s="25" t="s">
        <v>1027</v>
      </c>
      <c r="R2821" s="25" t="s">
        <v>762</v>
      </c>
      <c r="S2821" s="48" t="s">
        <v>1706</v>
      </c>
    </row>
    <row r="2822" spans="1:19" x14ac:dyDescent="0.25">
      <c r="A2822" s="47" t="s">
        <v>1721</v>
      </c>
      <c r="B2822" s="44">
        <v>4</v>
      </c>
      <c r="C2822" s="25" t="s">
        <v>2749</v>
      </c>
      <c r="D2822" s="25" t="s">
        <v>1</v>
      </c>
      <c r="E2822" s="26" t="s">
        <v>2</v>
      </c>
      <c r="F2822" s="26" t="s">
        <v>2</v>
      </c>
      <c r="G2822" s="25" t="s">
        <v>28</v>
      </c>
      <c r="H2822" s="26">
        <v>46148</v>
      </c>
      <c r="I2822" s="26">
        <v>46168</v>
      </c>
      <c r="J2822" s="25" t="s">
        <v>1027</v>
      </c>
      <c r="K2822" s="25"/>
      <c r="L2822" s="27">
        <v>0</v>
      </c>
      <c r="M2822" s="26" t="s">
        <v>2</v>
      </c>
      <c r="N2822" s="25" t="str" cm="1">
        <f t="array" ref="N2822">_xlfn.IFS(L2822=100%,"выполнено",L2822=0%,"не выполнено",L2822&gt;0%,"в работе",L2822&lt;100%,"в работе")</f>
        <v>не выполнено</v>
      </c>
      <c r="O2822" s="25"/>
      <c r="P2822" s="25"/>
      <c r="Q2822" s="25" t="s">
        <v>1027</v>
      </c>
      <c r="R2822" s="25" t="s">
        <v>762</v>
      </c>
      <c r="S2822" s="48" t="s">
        <v>1706</v>
      </c>
    </row>
    <row r="2823" spans="1:19" x14ac:dyDescent="0.25">
      <c r="A2823" s="47" t="s">
        <v>1721</v>
      </c>
      <c r="B2823" s="44">
        <v>4</v>
      </c>
      <c r="C2823" s="25" t="s">
        <v>2750</v>
      </c>
      <c r="D2823" s="25" t="s">
        <v>1</v>
      </c>
      <c r="E2823" s="26" t="s">
        <v>2</v>
      </c>
      <c r="F2823" s="26" t="s">
        <v>2</v>
      </c>
      <c r="G2823" s="25" t="s">
        <v>28</v>
      </c>
      <c r="H2823" s="26">
        <v>46148</v>
      </c>
      <c r="I2823" s="26">
        <v>46168</v>
      </c>
      <c r="J2823" s="25" t="s">
        <v>1027</v>
      </c>
      <c r="K2823" s="25"/>
      <c r="L2823" s="27">
        <v>0</v>
      </c>
      <c r="M2823" s="26" t="s">
        <v>2</v>
      </c>
      <c r="N2823" s="25" t="str" cm="1">
        <f t="array" ref="N2823">_xlfn.IFS(L2823=100%,"выполнено",L2823=0%,"не выполнено",L2823&gt;0%,"в работе",L2823&lt;100%,"в работе")</f>
        <v>не выполнено</v>
      </c>
      <c r="O2823" s="25"/>
      <c r="P2823" s="25"/>
      <c r="Q2823" s="25" t="s">
        <v>1027</v>
      </c>
      <c r="R2823" s="25" t="s">
        <v>762</v>
      </c>
      <c r="S2823" s="48" t="s">
        <v>1706</v>
      </c>
    </row>
    <row r="2824" spans="1:19" x14ac:dyDescent="0.25">
      <c r="A2824" s="47" t="s">
        <v>1721</v>
      </c>
      <c r="B2824" s="44">
        <v>4</v>
      </c>
      <c r="C2824" s="25" t="s">
        <v>2751</v>
      </c>
      <c r="D2824" s="25" t="s">
        <v>1</v>
      </c>
      <c r="E2824" s="26" t="s">
        <v>2</v>
      </c>
      <c r="F2824" s="26" t="s">
        <v>2</v>
      </c>
      <c r="G2824" s="25" t="s">
        <v>28</v>
      </c>
      <c r="H2824" s="26">
        <v>46148</v>
      </c>
      <c r="I2824" s="26">
        <v>46168</v>
      </c>
      <c r="J2824" s="25" t="s">
        <v>1950</v>
      </c>
      <c r="K2824" s="25"/>
      <c r="L2824" s="27">
        <v>0</v>
      </c>
      <c r="M2824" s="26" t="s">
        <v>2</v>
      </c>
      <c r="N2824" s="25" t="str" cm="1">
        <f t="array" ref="N2824">_xlfn.IFS(L2824=100%,"выполнено",L2824=0%,"не выполнено",L2824&gt;0%,"в работе",L2824&lt;100%,"в работе")</f>
        <v>не выполнено</v>
      </c>
      <c r="O2824" s="25"/>
      <c r="P2824" s="25"/>
      <c r="Q2824" s="25" t="s">
        <v>1027</v>
      </c>
      <c r="R2824" s="25" t="s">
        <v>762</v>
      </c>
      <c r="S2824" s="48" t="s">
        <v>1706</v>
      </c>
    </row>
    <row r="2825" spans="1:19" x14ac:dyDescent="0.25">
      <c r="A2825" s="47" t="s">
        <v>1721</v>
      </c>
      <c r="B2825" s="44">
        <v>4</v>
      </c>
      <c r="C2825" s="25" t="s">
        <v>2752</v>
      </c>
      <c r="D2825" s="25" t="s">
        <v>1</v>
      </c>
      <c r="E2825" s="26" t="s">
        <v>2</v>
      </c>
      <c r="F2825" s="26" t="s">
        <v>2</v>
      </c>
      <c r="G2825" s="25" t="s">
        <v>67</v>
      </c>
      <c r="H2825" s="26">
        <v>46169</v>
      </c>
      <c r="I2825" s="26">
        <v>46182</v>
      </c>
      <c r="J2825" s="25" t="s">
        <v>1027</v>
      </c>
      <c r="K2825" s="25"/>
      <c r="L2825" s="27">
        <v>0</v>
      </c>
      <c r="M2825" s="26" t="s">
        <v>2</v>
      </c>
      <c r="N2825" s="25" t="str" cm="1">
        <f t="array" ref="N2825">_xlfn.IFS(L2825=100%,"выполнено",L2825=0%,"не выполнено",L2825&gt;0%,"в работе",L2825&lt;100%,"в работе")</f>
        <v>не выполнено</v>
      </c>
      <c r="O2825" s="25"/>
      <c r="P2825" s="25"/>
      <c r="Q2825" s="25" t="s">
        <v>1027</v>
      </c>
      <c r="R2825" s="25" t="s">
        <v>762</v>
      </c>
      <c r="S2825" s="48" t="s">
        <v>1706</v>
      </c>
    </row>
    <row r="2826" spans="1:19" x14ac:dyDescent="0.25">
      <c r="A2826" s="47" t="s">
        <v>1721</v>
      </c>
      <c r="B2826" s="44">
        <v>2</v>
      </c>
      <c r="C2826" s="25" t="s">
        <v>2753</v>
      </c>
      <c r="D2826" s="25" t="s">
        <v>1</v>
      </c>
      <c r="E2826" s="26" t="s">
        <v>2</v>
      </c>
      <c r="F2826" s="26" t="s">
        <v>2</v>
      </c>
      <c r="G2826" s="25" t="s">
        <v>1951</v>
      </c>
      <c r="H2826" s="26">
        <v>46234</v>
      </c>
      <c r="I2826" s="26">
        <v>46321</v>
      </c>
      <c r="J2826" s="25"/>
      <c r="K2826" s="25"/>
      <c r="L2826" s="27">
        <v>0</v>
      </c>
      <c r="M2826" s="26" t="s">
        <v>2</v>
      </c>
      <c r="N2826" s="25" t="str" cm="1">
        <f t="array" ref="N2826">_xlfn.IFS(L2826=100%,"выполнено",L2826=0%,"не выполнено",L2826&gt;0%,"в работе",L2826&lt;100%,"в работе")</f>
        <v>не выполнено</v>
      </c>
      <c r="O2826" s="25"/>
      <c r="P2826" s="25"/>
      <c r="Q2826" s="25" t="s">
        <v>465</v>
      </c>
      <c r="R2826" s="25" t="s">
        <v>465</v>
      </c>
      <c r="S2826" s="48" t="s">
        <v>1706</v>
      </c>
    </row>
    <row r="2827" spans="1:19" x14ac:dyDescent="0.25">
      <c r="A2827" s="47" t="s">
        <v>1721</v>
      </c>
      <c r="B2827" s="44">
        <v>3</v>
      </c>
      <c r="C2827" s="25" t="s">
        <v>2754</v>
      </c>
      <c r="D2827" s="25" t="s">
        <v>1</v>
      </c>
      <c r="E2827" s="26" t="s">
        <v>2</v>
      </c>
      <c r="F2827" s="26" t="s">
        <v>2</v>
      </c>
      <c r="G2827" s="25" t="s">
        <v>77</v>
      </c>
      <c r="H2827" s="26">
        <v>46234</v>
      </c>
      <c r="I2827" s="26">
        <v>46244</v>
      </c>
      <c r="J2827" s="25" t="s">
        <v>1952</v>
      </c>
      <c r="K2827" s="25"/>
      <c r="L2827" s="27">
        <v>0</v>
      </c>
      <c r="M2827" s="26" t="s">
        <v>2</v>
      </c>
      <c r="N2827" s="25" t="str" cm="1">
        <f t="array" ref="N2827">_xlfn.IFS(L2827=100%,"выполнено",L2827=0%,"не выполнено",L2827&gt;0%,"в работе",L2827&lt;100%,"в работе")</f>
        <v>не выполнено</v>
      </c>
      <c r="O2827" s="25"/>
      <c r="P2827" s="25"/>
      <c r="Q2827" s="25" t="s">
        <v>465</v>
      </c>
      <c r="R2827" s="25" t="s">
        <v>465</v>
      </c>
      <c r="S2827" s="48" t="s">
        <v>1706</v>
      </c>
    </row>
    <row r="2828" spans="1:19" x14ac:dyDescent="0.25">
      <c r="A2828" s="47" t="s">
        <v>1721</v>
      </c>
      <c r="B2828" s="44">
        <v>3</v>
      </c>
      <c r="C2828" s="25" t="s">
        <v>2755</v>
      </c>
      <c r="D2828" s="25" t="s">
        <v>1</v>
      </c>
      <c r="E2828" s="26" t="s">
        <v>2</v>
      </c>
      <c r="F2828" s="26" t="s">
        <v>2</v>
      </c>
      <c r="G2828" s="25" t="s">
        <v>67</v>
      </c>
      <c r="H2828" s="26">
        <v>46244</v>
      </c>
      <c r="I2828" s="26">
        <v>46258</v>
      </c>
      <c r="J2828" s="25" t="s">
        <v>982</v>
      </c>
      <c r="K2828" s="25"/>
      <c r="L2828" s="27">
        <v>0</v>
      </c>
      <c r="M2828" s="26" t="s">
        <v>2</v>
      </c>
      <c r="N2828" s="25" t="str" cm="1">
        <f t="array" ref="N2828">_xlfn.IFS(L2828=100%,"выполнено",L2828=0%,"не выполнено",L2828&gt;0%,"в работе",L2828&lt;100%,"в работе")</f>
        <v>не выполнено</v>
      </c>
      <c r="O2828" s="25"/>
      <c r="P2828" s="25"/>
      <c r="Q2828" s="25" t="s">
        <v>465</v>
      </c>
      <c r="R2828" s="25" t="s">
        <v>465</v>
      </c>
      <c r="S2828" s="48" t="s">
        <v>1706</v>
      </c>
    </row>
    <row r="2829" spans="1:19" x14ac:dyDescent="0.25">
      <c r="A2829" s="47" t="s">
        <v>1721</v>
      </c>
      <c r="B2829" s="44">
        <v>3</v>
      </c>
      <c r="C2829" s="25" t="s">
        <v>2756</v>
      </c>
      <c r="D2829" s="25" t="s">
        <v>1</v>
      </c>
      <c r="E2829" s="26" t="s">
        <v>2</v>
      </c>
      <c r="F2829" s="26" t="s">
        <v>2</v>
      </c>
      <c r="G2829" s="25" t="s">
        <v>27</v>
      </c>
      <c r="H2829" s="26">
        <v>46258</v>
      </c>
      <c r="I2829" s="26">
        <v>46286</v>
      </c>
      <c r="J2829" s="25" t="s">
        <v>1953</v>
      </c>
      <c r="K2829" s="25"/>
      <c r="L2829" s="27">
        <v>0</v>
      </c>
      <c r="M2829" s="26" t="s">
        <v>2</v>
      </c>
      <c r="N2829" s="25" t="str" cm="1">
        <f t="array" ref="N2829">_xlfn.IFS(L2829=100%,"выполнено",L2829=0%,"не выполнено",L2829&gt;0%,"в работе",L2829&lt;100%,"в работе")</f>
        <v>не выполнено</v>
      </c>
      <c r="O2829" s="25"/>
      <c r="P2829" s="25"/>
      <c r="Q2829" s="25" t="s">
        <v>465</v>
      </c>
      <c r="R2829" s="25" t="s">
        <v>465</v>
      </c>
      <c r="S2829" s="48" t="s">
        <v>1706</v>
      </c>
    </row>
    <row r="2830" spans="1:19" x14ac:dyDescent="0.25">
      <c r="A2830" s="47" t="s">
        <v>1721</v>
      </c>
      <c r="B2830" s="44">
        <v>3</v>
      </c>
      <c r="C2830" s="25" t="s">
        <v>2757</v>
      </c>
      <c r="D2830" s="25" t="s">
        <v>1</v>
      </c>
      <c r="E2830" s="26" t="s">
        <v>2</v>
      </c>
      <c r="F2830" s="26" t="s">
        <v>2</v>
      </c>
      <c r="G2830" s="25" t="s">
        <v>67</v>
      </c>
      <c r="H2830" s="26">
        <v>46287</v>
      </c>
      <c r="I2830" s="26">
        <v>46300</v>
      </c>
      <c r="J2830" s="25" t="s">
        <v>1706</v>
      </c>
      <c r="K2830" s="25"/>
      <c r="L2830" s="27">
        <v>0</v>
      </c>
      <c r="M2830" s="26" t="s">
        <v>2</v>
      </c>
      <c r="N2830" s="25" t="str" cm="1">
        <f t="array" ref="N2830">_xlfn.IFS(L2830=100%,"выполнено",L2830=0%,"не выполнено",L2830&gt;0%,"в работе",L2830&lt;100%,"в работе")</f>
        <v>не выполнено</v>
      </c>
      <c r="O2830" s="25"/>
      <c r="P2830" s="25"/>
      <c r="Q2830" s="25" t="s">
        <v>465</v>
      </c>
      <c r="R2830" s="25" t="s">
        <v>465</v>
      </c>
      <c r="S2830" s="48" t="s">
        <v>1706</v>
      </c>
    </row>
    <row r="2831" spans="1:19" x14ac:dyDescent="0.25">
      <c r="A2831" s="47" t="s">
        <v>1721</v>
      </c>
      <c r="B2831" s="44">
        <v>3</v>
      </c>
      <c r="C2831" s="25" t="s">
        <v>2758</v>
      </c>
      <c r="D2831" s="25" t="s">
        <v>1</v>
      </c>
      <c r="E2831" s="26" t="s">
        <v>2</v>
      </c>
      <c r="F2831" s="26" t="s">
        <v>2</v>
      </c>
      <c r="G2831" s="25" t="s">
        <v>28</v>
      </c>
      <c r="H2831" s="26">
        <v>46301</v>
      </c>
      <c r="I2831" s="26">
        <v>46321</v>
      </c>
      <c r="J2831" s="25" t="s">
        <v>1706</v>
      </c>
      <c r="K2831" s="25"/>
      <c r="L2831" s="27">
        <v>0</v>
      </c>
      <c r="M2831" s="26" t="s">
        <v>2</v>
      </c>
      <c r="N2831" s="25" t="str" cm="1">
        <f t="array" ref="N2831">_xlfn.IFS(L2831=100%,"выполнено",L2831=0%,"не выполнено",L2831&gt;0%,"в работе",L2831&lt;100%,"в работе")</f>
        <v>не выполнено</v>
      </c>
      <c r="O2831" s="25"/>
      <c r="P2831" s="25"/>
      <c r="Q2831" s="25" t="s">
        <v>465</v>
      </c>
      <c r="R2831" s="25" t="s">
        <v>465</v>
      </c>
      <c r="S2831" s="48" t="s">
        <v>1706</v>
      </c>
    </row>
    <row r="2832" spans="1:19" x14ac:dyDescent="0.25">
      <c r="A2832" s="47" t="s">
        <v>1721</v>
      </c>
      <c r="B2832" s="44">
        <v>2</v>
      </c>
      <c r="C2832" s="25" t="s">
        <v>2759</v>
      </c>
      <c r="D2832" s="25" t="s">
        <v>741</v>
      </c>
      <c r="E2832" s="26">
        <v>44761</v>
      </c>
      <c r="F2832" s="26">
        <v>44800</v>
      </c>
      <c r="G2832" s="25" t="s">
        <v>1954</v>
      </c>
      <c r="H2832" s="26">
        <v>46153</v>
      </c>
      <c r="I2832" s="26">
        <v>46430</v>
      </c>
      <c r="J2832" s="25"/>
      <c r="K2832" s="25"/>
      <c r="L2832" s="27">
        <v>0</v>
      </c>
      <c r="M2832" s="26" t="s">
        <v>2</v>
      </c>
      <c r="N2832" s="25" t="str" cm="1">
        <f t="array" ref="N2832">_xlfn.IFS(L2832=100%,"выполнено",L2832=0%,"не выполнено",L2832&gt;0%,"в работе",L2832&lt;100%,"в работе")</f>
        <v>не выполнено</v>
      </c>
      <c r="O2832" s="25"/>
      <c r="P2832" s="25"/>
      <c r="Q2832" s="25" t="s">
        <v>1032</v>
      </c>
      <c r="R2832" s="25" t="s">
        <v>1703</v>
      </c>
      <c r="S2832" s="48" t="s">
        <v>1706</v>
      </c>
    </row>
    <row r="2833" spans="1:19" x14ac:dyDescent="0.25">
      <c r="A2833" s="47" t="s">
        <v>1721</v>
      </c>
      <c r="B2833" s="44">
        <v>3</v>
      </c>
      <c r="C2833" s="25" t="s">
        <v>2760</v>
      </c>
      <c r="D2833" s="25" t="s">
        <v>1</v>
      </c>
      <c r="E2833" s="26" t="s">
        <v>2</v>
      </c>
      <c r="F2833" s="26" t="s">
        <v>2</v>
      </c>
      <c r="G2833" s="25" t="s">
        <v>938</v>
      </c>
      <c r="H2833" s="26">
        <v>46153</v>
      </c>
      <c r="I2833" s="26">
        <v>46239</v>
      </c>
      <c r="J2833" s="25"/>
      <c r="K2833" s="25"/>
      <c r="L2833" s="27">
        <v>0</v>
      </c>
      <c r="M2833" s="26" t="s">
        <v>2</v>
      </c>
      <c r="N2833" s="25" t="str" cm="1">
        <f t="array" ref="N2833">_xlfn.IFS(L2833=100%,"выполнено",L2833=0%,"не выполнено",L2833&gt;0%,"в работе",L2833&lt;100%,"в работе")</f>
        <v>не выполнено</v>
      </c>
      <c r="O2833" s="25"/>
      <c r="P2833" s="25"/>
      <c r="Q2833" s="25" t="s">
        <v>1032</v>
      </c>
      <c r="R2833" s="25" t="s">
        <v>1703</v>
      </c>
      <c r="S2833" s="48" t="s">
        <v>1706</v>
      </c>
    </row>
    <row r="2834" spans="1:19" x14ac:dyDescent="0.25">
      <c r="A2834" s="47" t="s">
        <v>1721</v>
      </c>
      <c r="B2834" s="44">
        <v>4</v>
      </c>
      <c r="C2834" s="25" t="s">
        <v>92</v>
      </c>
      <c r="D2834" s="25" t="s">
        <v>1</v>
      </c>
      <c r="E2834" s="26" t="s">
        <v>2</v>
      </c>
      <c r="F2834" s="26" t="s">
        <v>2</v>
      </c>
      <c r="G2834" s="25" t="s">
        <v>28</v>
      </c>
      <c r="H2834" s="26">
        <v>46153</v>
      </c>
      <c r="I2834" s="26">
        <v>46171</v>
      </c>
      <c r="J2834" s="25" t="s">
        <v>1950</v>
      </c>
      <c r="K2834" s="25"/>
      <c r="L2834" s="27">
        <v>0</v>
      </c>
      <c r="M2834" s="26" t="s">
        <v>2</v>
      </c>
      <c r="N2834" s="25" t="str" cm="1">
        <f t="array" ref="N2834">_xlfn.IFS(L2834=100%,"выполнено",L2834=0%,"не выполнено",L2834&gt;0%,"в работе",L2834&lt;100%,"в работе")</f>
        <v>не выполнено</v>
      </c>
      <c r="O2834" s="25"/>
      <c r="P2834" s="25"/>
      <c r="Q2834" s="25" t="s">
        <v>1032</v>
      </c>
      <c r="R2834" s="25" t="s">
        <v>1703</v>
      </c>
      <c r="S2834" s="48" t="s">
        <v>1706</v>
      </c>
    </row>
    <row r="2835" spans="1:19" x14ac:dyDescent="0.25">
      <c r="A2835" s="47" t="s">
        <v>1721</v>
      </c>
      <c r="B2835" s="44">
        <v>4</v>
      </c>
      <c r="C2835" s="25" t="s">
        <v>2761</v>
      </c>
      <c r="D2835" s="25" t="s">
        <v>1</v>
      </c>
      <c r="E2835" s="26" t="s">
        <v>2</v>
      </c>
      <c r="F2835" s="26" t="s">
        <v>2</v>
      </c>
      <c r="G2835" s="25" t="s">
        <v>740</v>
      </c>
      <c r="H2835" s="26">
        <v>46174</v>
      </c>
      <c r="I2835" s="26">
        <v>46219</v>
      </c>
      <c r="J2835" s="25" t="s">
        <v>1950</v>
      </c>
      <c r="K2835" s="25"/>
      <c r="L2835" s="27">
        <v>0</v>
      </c>
      <c r="M2835" s="26" t="s">
        <v>2</v>
      </c>
      <c r="N2835" s="25" t="str" cm="1">
        <f t="array" ref="N2835">_xlfn.IFS(L2835=100%,"выполнено",L2835=0%,"не выполнено",L2835&gt;0%,"в работе",L2835&lt;100%,"в работе")</f>
        <v>не выполнено</v>
      </c>
      <c r="O2835" s="25"/>
      <c r="P2835" s="25"/>
      <c r="Q2835" s="25" t="s">
        <v>1032</v>
      </c>
      <c r="R2835" s="25" t="s">
        <v>1703</v>
      </c>
      <c r="S2835" s="48" t="s">
        <v>1706</v>
      </c>
    </row>
    <row r="2836" spans="1:19" x14ac:dyDescent="0.25">
      <c r="A2836" s="47" t="s">
        <v>1721</v>
      </c>
      <c r="B2836" s="44">
        <v>4</v>
      </c>
      <c r="C2836" s="25" t="s">
        <v>2762</v>
      </c>
      <c r="D2836" s="25" t="s">
        <v>1</v>
      </c>
      <c r="E2836" s="26" t="s">
        <v>2</v>
      </c>
      <c r="F2836" s="26" t="s">
        <v>2</v>
      </c>
      <c r="G2836" s="25" t="s">
        <v>52</v>
      </c>
      <c r="H2836" s="26">
        <v>46220</v>
      </c>
      <c r="I2836" s="26">
        <v>46239</v>
      </c>
      <c r="J2836" s="25" t="s">
        <v>1950</v>
      </c>
      <c r="K2836" s="25"/>
      <c r="L2836" s="27">
        <v>0</v>
      </c>
      <c r="M2836" s="26" t="s">
        <v>2</v>
      </c>
      <c r="N2836" s="25" t="str" cm="1">
        <f t="array" ref="N2836">_xlfn.IFS(L2836=100%,"выполнено",L2836=0%,"не выполнено",L2836&gt;0%,"в работе",L2836&lt;100%,"в работе")</f>
        <v>не выполнено</v>
      </c>
      <c r="O2836" s="25"/>
      <c r="P2836" s="25"/>
      <c r="Q2836" s="25" t="s">
        <v>1032</v>
      </c>
      <c r="R2836" s="25" t="s">
        <v>1703</v>
      </c>
      <c r="S2836" s="48" t="s">
        <v>1706</v>
      </c>
    </row>
    <row r="2837" spans="1:19" x14ac:dyDescent="0.25">
      <c r="A2837" s="47" t="s">
        <v>1721</v>
      </c>
      <c r="B2837" s="44">
        <v>3</v>
      </c>
      <c r="C2837" s="25" t="s">
        <v>2763</v>
      </c>
      <c r="D2837" s="25" t="s">
        <v>1</v>
      </c>
      <c r="E2837" s="26" t="s">
        <v>2</v>
      </c>
      <c r="F2837" s="26" t="s">
        <v>2</v>
      </c>
      <c r="G2837" s="25" t="s">
        <v>1934</v>
      </c>
      <c r="H2837" s="26">
        <v>46176</v>
      </c>
      <c r="I2837" s="26">
        <v>46296</v>
      </c>
      <c r="J2837" s="25"/>
      <c r="K2837" s="25"/>
      <c r="L2837" s="27">
        <v>0</v>
      </c>
      <c r="M2837" s="26" t="s">
        <v>2</v>
      </c>
      <c r="N2837" s="25" t="str" cm="1">
        <f t="array" ref="N2837">_xlfn.IFS(L2837=100%,"выполнено",L2837=0%,"не выполнено",L2837&gt;0%,"в работе",L2837&lt;100%,"в работе")</f>
        <v>не выполнено</v>
      </c>
      <c r="O2837" s="25"/>
      <c r="P2837" s="25"/>
      <c r="Q2837" s="25" t="s">
        <v>1032</v>
      </c>
      <c r="R2837" s="25" t="s">
        <v>1703</v>
      </c>
      <c r="S2837" s="48" t="s">
        <v>1706</v>
      </c>
    </row>
    <row r="2838" spans="1:19" x14ac:dyDescent="0.25">
      <c r="A2838" s="47" t="s">
        <v>1721</v>
      </c>
      <c r="B2838" s="44">
        <v>4</v>
      </c>
      <c r="C2838" s="25" t="s">
        <v>888</v>
      </c>
      <c r="D2838" s="25" t="s">
        <v>1</v>
      </c>
      <c r="E2838" s="26" t="s">
        <v>2</v>
      </c>
      <c r="F2838" s="26" t="s">
        <v>2</v>
      </c>
      <c r="G2838" s="25" t="s">
        <v>30</v>
      </c>
      <c r="H2838" s="26">
        <v>46176</v>
      </c>
      <c r="I2838" s="26">
        <v>46218</v>
      </c>
      <c r="J2838" s="25" t="s">
        <v>1950</v>
      </c>
      <c r="K2838" s="25"/>
      <c r="L2838" s="27">
        <v>0</v>
      </c>
      <c r="M2838" s="26" t="s">
        <v>2</v>
      </c>
      <c r="N2838" s="25" t="str" cm="1">
        <f t="array" ref="N2838">_xlfn.IFS(L2838=100%,"выполнено",L2838=0%,"не выполнено",L2838&gt;0%,"в работе",L2838&lt;100%,"в работе")</f>
        <v>не выполнено</v>
      </c>
      <c r="O2838" s="25"/>
      <c r="P2838" s="25"/>
      <c r="Q2838" s="25" t="s">
        <v>1032</v>
      </c>
      <c r="R2838" s="25" t="s">
        <v>1703</v>
      </c>
      <c r="S2838" s="48" t="s">
        <v>1706</v>
      </c>
    </row>
    <row r="2839" spans="1:19" x14ac:dyDescent="0.25">
      <c r="A2839" s="47" t="s">
        <v>1721</v>
      </c>
      <c r="B2839" s="44">
        <v>4</v>
      </c>
      <c r="C2839" s="25" t="s">
        <v>2764</v>
      </c>
      <c r="D2839" s="25" t="s">
        <v>1</v>
      </c>
      <c r="E2839" s="26" t="s">
        <v>2</v>
      </c>
      <c r="F2839" s="26" t="s">
        <v>2</v>
      </c>
      <c r="G2839" s="25" t="s">
        <v>112</v>
      </c>
      <c r="H2839" s="26">
        <v>46220</v>
      </c>
      <c r="I2839" s="26">
        <v>46220</v>
      </c>
      <c r="J2839" s="25" t="s">
        <v>1950</v>
      </c>
      <c r="K2839" s="25"/>
      <c r="L2839" s="27">
        <v>0</v>
      </c>
      <c r="M2839" s="26" t="s">
        <v>2</v>
      </c>
      <c r="N2839" s="25" t="str" cm="1">
        <f t="array" ref="N2839">_xlfn.IFS(L2839=100%,"выполнено",L2839=0%,"не выполнено",L2839&gt;0%,"в работе",L2839&lt;100%,"в работе")</f>
        <v>не выполнено</v>
      </c>
      <c r="O2839" s="25"/>
      <c r="P2839" s="25"/>
      <c r="Q2839" s="25" t="s">
        <v>1032</v>
      </c>
      <c r="R2839" s="25" t="s">
        <v>1703</v>
      </c>
      <c r="S2839" s="48" t="s">
        <v>1706</v>
      </c>
    </row>
    <row r="2840" spans="1:19" x14ac:dyDescent="0.25">
      <c r="A2840" s="47" t="s">
        <v>1721</v>
      </c>
      <c r="B2840" s="44">
        <v>4</v>
      </c>
      <c r="C2840" s="25" t="s">
        <v>2765</v>
      </c>
      <c r="D2840" s="25" t="s">
        <v>1</v>
      </c>
      <c r="E2840" s="26" t="s">
        <v>2</v>
      </c>
      <c r="F2840" s="26" t="s">
        <v>2</v>
      </c>
      <c r="G2840" s="25" t="s">
        <v>67</v>
      </c>
      <c r="H2840" s="26">
        <v>46223</v>
      </c>
      <c r="I2840" s="26">
        <v>46234</v>
      </c>
      <c r="J2840" s="25" t="s">
        <v>1950</v>
      </c>
      <c r="K2840" s="25"/>
      <c r="L2840" s="27">
        <v>0</v>
      </c>
      <c r="M2840" s="26" t="s">
        <v>2</v>
      </c>
      <c r="N2840" s="25" t="str" cm="1">
        <f t="array" ref="N2840">_xlfn.IFS(L2840=100%,"выполнено",L2840=0%,"не выполнено",L2840&gt;0%,"в работе",L2840&lt;100%,"в работе")</f>
        <v>не выполнено</v>
      </c>
      <c r="O2840" s="25"/>
      <c r="P2840" s="25"/>
      <c r="Q2840" s="25" t="s">
        <v>1032</v>
      </c>
      <c r="R2840" s="25" t="s">
        <v>1703</v>
      </c>
      <c r="S2840" s="48" t="s">
        <v>1706</v>
      </c>
    </row>
    <row r="2841" spans="1:19" x14ac:dyDescent="0.25">
      <c r="A2841" s="47" t="s">
        <v>1721</v>
      </c>
      <c r="B2841" s="44">
        <v>4</v>
      </c>
      <c r="C2841" s="25" t="s">
        <v>114</v>
      </c>
      <c r="D2841" s="25" t="s">
        <v>1</v>
      </c>
      <c r="E2841" s="26" t="s">
        <v>2</v>
      </c>
      <c r="F2841" s="26" t="s">
        <v>2</v>
      </c>
      <c r="G2841" s="25" t="s">
        <v>33</v>
      </c>
      <c r="H2841" s="26">
        <v>46237</v>
      </c>
      <c r="I2841" s="26">
        <v>46239</v>
      </c>
      <c r="J2841" s="25" t="s">
        <v>1950</v>
      </c>
      <c r="K2841" s="25"/>
      <c r="L2841" s="27">
        <v>0</v>
      </c>
      <c r="M2841" s="26" t="s">
        <v>2</v>
      </c>
      <c r="N2841" s="25" t="str" cm="1">
        <f t="array" ref="N2841">_xlfn.IFS(L2841=100%,"выполнено",L2841=0%,"не выполнено",L2841&gt;0%,"в работе",L2841&lt;100%,"в работе")</f>
        <v>не выполнено</v>
      </c>
      <c r="O2841" s="25"/>
      <c r="P2841" s="25"/>
      <c r="Q2841" s="25" t="s">
        <v>1032</v>
      </c>
      <c r="R2841" s="25" t="s">
        <v>1703</v>
      </c>
      <c r="S2841" s="48" t="s">
        <v>1706</v>
      </c>
    </row>
    <row r="2842" spans="1:19" x14ac:dyDescent="0.25">
      <c r="A2842" s="47" t="s">
        <v>1721</v>
      </c>
      <c r="B2842" s="44">
        <v>4</v>
      </c>
      <c r="C2842" s="25" t="s">
        <v>954</v>
      </c>
      <c r="D2842" s="25" t="s">
        <v>1</v>
      </c>
      <c r="E2842" s="26" t="s">
        <v>2</v>
      </c>
      <c r="F2842" s="26" t="s">
        <v>2</v>
      </c>
      <c r="G2842" s="25" t="s">
        <v>112</v>
      </c>
      <c r="H2842" s="26">
        <v>46240</v>
      </c>
      <c r="I2842" s="26">
        <v>46240</v>
      </c>
      <c r="J2842" s="25" t="s">
        <v>1950</v>
      </c>
      <c r="K2842" s="25"/>
      <c r="L2842" s="27">
        <v>0</v>
      </c>
      <c r="M2842" s="26" t="s">
        <v>2</v>
      </c>
      <c r="N2842" s="25" t="str" cm="1">
        <f t="array" ref="N2842">_xlfn.IFS(L2842=100%,"выполнено",L2842=0%,"не выполнено",L2842&gt;0%,"в работе",L2842&lt;100%,"в работе")</f>
        <v>не выполнено</v>
      </c>
      <c r="O2842" s="25"/>
      <c r="P2842" s="25"/>
      <c r="Q2842" s="25" t="s">
        <v>1032</v>
      </c>
      <c r="R2842" s="25" t="s">
        <v>1703</v>
      </c>
      <c r="S2842" s="48" t="s">
        <v>1706</v>
      </c>
    </row>
    <row r="2843" spans="1:19" x14ac:dyDescent="0.25">
      <c r="A2843" s="47" t="s">
        <v>1721</v>
      </c>
      <c r="B2843" s="44">
        <v>4</v>
      </c>
      <c r="C2843" s="25" t="s">
        <v>955</v>
      </c>
      <c r="D2843" s="25" t="s">
        <v>1</v>
      </c>
      <c r="E2843" s="26" t="s">
        <v>2</v>
      </c>
      <c r="F2843" s="26" t="s">
        <v>2</v>
      </c>
      <c r="G2843" s="25" t="s">
        <v>112</v>
      </c>
      <c r="H2843" s="26">
        <v>46240</v>
      </c>
      <c r="I2843" s="26">
        <v>46240</v>
      </c>
      <c r="J2843" s="25" t="s">
        <v>1950</v>
      </c>
      <c r="K2843" s="25"/>
      <c r="L2843" s="27">
        <v>0</v>
      </c>
      <c r="M2843" s="26" t="s">
        <v>2</v>
      </c>
      <c r="N2843" s="25" t="str" cm="1">
        <f t="array" ref="N2843">_xlfn.IFS(L2843=100%,"выполнено",L2843=0%,"не выполнено",L2843&gt;0%,"в работе",L2843&lt;100%,"в работе")</f>
        <v>не выполнено</v>
      </c>
      <c r="O2843" s="25"/>
      <c r="P2843" s="25"/>
      <c r="Q2843" s="25" t="s">
        <v>1032</v>
      </c>
      <c r="R2843" s="25" t="s">
        <v>1703</v>
      </c>
      <c r="S2843" s="48" t="s">
        <v>1706</v>
      </c>
    </row>
    <row r="2844" spans="1:19" x14ac:dyDescent="0.25">
      <c r="A2844" s="47" t="s">
        <v>1721</v>
      </c>
      <c r="B2844" s="44">
        <v>4</v>
      </c>
      <c r="C2844" s="25" t="s">
        <v>897</v>
      </c>
      <c r="D2844" s="25" t="s">
        <v>1</v>
      </c>
      <c r="E2844" s="26" t="s">
        <v>2</v>
      </c>
      <c r="F2844" s="26" t="s">
        <v>2</v>
      </c>
      <c r="G2844" s="25" t="s">
        <v>959</v>
      </c>
      <c r="H2844" s="26">
        <v>46241</v>
      </c>
      <c r="I2844" s="26">
        <v>46282</v>
      </c>
      <c r="J2844" s="25" t="s">
        <v>1950</v>
      </c>
      <c r="K2844" s="25"/>
      <c r="L2844" s="27">
        <v>0</v>
      </c>
      <c r="M2844" s="26" t="s">
        <v>2</v>
      </c>
      <c r="N2844" s="25" t="str" cm="1">
        <f t="array" ref="N2844">_xlfn.IFS(L2844=100%,"выполнено",L2844=0%,"не выполнено",L2844&gt;0%,"в работе",L2844&lt;100%,"в работе")</f>
        <v>не выполнено</v>
      </c>
      <c r="O2844" s="25"/>
      <c r="P2844" s="25"/>
      <c r="Q2844" s="25" t="s">
        <v>1032</v>
      </c>
      <c r="R2844" s="25" t="s">
        <v>1703</v>
      </c>
      <c r="S2844" s="48" t="s">
        <v>1706</v>
      </c>
    </row>
    <row r="2845" spans="1:19" x14ac:dyDescent="0.25">
      <c r="A2845" s="47" t="s">
        <v>1721</v>
      </c>
      <c r="B2845" s="44">
        <v>5</v>
      </c>
      <c r="C2845" s="25" t="s">
        <v>118</v>
      </c>
      <c r="D2845" s="25" t="s">
        <v>1</v>
      </c>
      <c r="E2845" s="26" t="s">
        <v>2</v>
      </c>
      <c r="F2845" s="26" t="s">
        <v>2</v>
      </c>
      <c r="G2845" s="25" t="s">
        <v>109</v>
      </c>
      <c r="H2845" s="26">
        <v>46241</v>
      </c>
      <c r="I2845" s="26">
        <v>46273</v>
      </c>
      <c r="J2845" s="25" t="s">
        <v>1950</v>
      </c>
      <c r="K2845" s="25"/>
      <c r="L2845" s="27">
        <v>0</v>
      </c>
      <c r="M2845" s="26" t="s">
        <v>2</v>
      </c>
      <c r="N2845" s="25" t="str" cm="1">
        <f t="array" ref="N2845">_xlfn.IFS(L2845=100%,"выполнено",L2845=0%,"не выполнено",L2845&gt;0%,"в работе",L2845&lt;100%,"в работе")</f>
        <v>не выполнено</v>
      </c>
      <c r="O2845" s="25"/>
      <c r="P2845" s="25"/>
      <c r="Q2845" s="25" t="s">
        <v>1032</v>
      </c>
      <c r="R2845" s="25" t="s">
        <v>1703</v>
      </c>
      <c r="S2845" s="48" t="s">
        <v>1706</v>
      </c>
    </row>
    <row r="2846" spans="1:19" x14ac:dyDescent="0.25">
      <c r="A2846" s="47" t="s">
        <v>1721</v>
      </c>
      <c r="B2846" s="44">
        <v>5</v>
      </c>
      <c r="C2846" s="25" t="s">
        <v>119</v>
      </c>
      <c r="D2846" s="25" t="s">
        <v>1</v>
      </c>
      <c r="E2846" s="26" t="s">
        <v>2</v>
      </c>
      <c r="F2846" s="26" t="s">
        <v>2</v>
      </c>
      <c r="G2846" s="25" t="s">
        <v>73</v>
      </c>
      <c r="H2846" s="26">
        <v>46274</v>
      </c>
      <c r="I2846" s="26">
        <v>46280</v>
      </c>
      <c r="J2846" s="25" t="s">
        <v>1950</v>
      </c>
      <c r="K2846" s="25"/>
      <c r="L2846" s="27">
        <v>0</v>
      </c>
      <c r="M2846" s="26" t="s">
        <v>2</v>
      </c>
      <c r="N2846" s="25" t="str" cm="1">
        <f t="array" ref="N2846">_xlfn.IFS(L2846=100%,"выполнено",L2846=0%,"не выполнено",L2846&gt;0%,"в работе",L2846&lt;100%,"в работе")</f>
        <v>не выполнено</v>
      </c>
      <c r="O2846" s="25"/>
      <c r="P2846" s="25"/>
      <c r="Q2846" s="25" t="s">
        <v>1032</v>
      </c>
      <c r="R2846" s="25" t="s">
        <v>1703</v>
      </c>
      <c r="S2846" s="48" t="s">
        <v>1706</v>
      </c>
    </row>
    <row r="2847" spans="1:19" x14ac:dyDescent="0.25">
      <c r="A2847" s="47" t="s">
        <v>1721</v>
      </c>
      <c r="B2847" s="44">
        <v>5</v>
      </c>
      <c r="C2847" s="25" t="s">
        <v>120</v>
      </c>
      <c r="D2847" s="25" t="s">
        <v>1</v>
      </c>
      <c r="E2847" s="26" t="s">
        <v>2</v>
      </c>
      <c r="F2847" s="26" t="s">
        <v>2</v>
      </c>
      <c r="G2847" s="25" t="s">
        <v>35</v>
      </c>
      <c r="H2847" s="26">
        <v>46281</v>
      </c>
      <c r="I2847" s="26">
        <v>46282</v>
      </c>
      <c r="J2847" s="25" t="s">
        <v>1950</v>
      </c>
      <c r="K2847" s="25"/>
      <c r="L2847" s="27">
        <v>0</v>
      </c>
      <c r="M2847" s="26" t="s">
        <v>2</v>
      </c>
      <c r="N2847" s="25" t="str" cm="1">
        <f t="array" ref="N2847">_xlfn.IFS(L2847=100%,"выполнено",L2847=0%,"не выполнено",L2847&gt;0%,"в работе",L2847&lt;100%,"в работе")</f>
        <v>не выполнено</v>
      </c>
      <c r="O2847" s="25"/>
      <c r="P2847" s="25"/>
      <c r="Q2847" s="25" t="s">
        <v>1032</v>
      </c>
      <c r="R2847" s="25" t="s">
        <v>1703</v>
      </c>
      <c r="S2847" s="48" t="s">
        <v>1706</v>
      </c>
    </row>
    <row r="2848" spans="1:19" x14ac:dyDescent="0.25">
      <c r="A2848" s="47" t="s">
        <v>1721</v>
      </c>
      <c r="B2848" s="44">
        <v>4</v>
      </c>
      <c r="C2848" s="25" t="s">
        <v>1635</v>
      </c>
      <c r="D2848" s="25" t="s">
        <v>1</v>
      </c>
      <c r="E2848" s="26" t="s">
        <v>2</v>
      </c>
      <c r="F2848" s="26" t="s">
        <v>2</v>
      </c>
      <c r="G2848" s="25" t="s">
        <v>1658</v>
      </c>
      <c r="H2848" s="26">
        <v>46241</v>
      </c>
      <c r="I2848" s="26">
        <v>46296</v>
      </c>
      <c r="J2848" s="25"/>
      <c r="K2848" s="25"/>
      <c r="L2848" s="27">
        <v>0</v>
      </c>
      <c r="M2848" s="26" t="s">
        <v>2</v>
      </c>
      <c r="N2848" s="25" t="str" cm="1">
        <f t="array" ref="N2848">_xlfn.IFS(L2848=100%,"выполнено",L2848=0%,"не выполнено",L2848&gt;0%,"в работе",L2848&lt;100%,"в работе")</f>
        <v>не выполнено</v>
      </c>
      <c r="O2848" s="25"/>
      <c r="P2848" s="25"/>
      <c r="Q2848" s="25" t="s">
        <v>1032</v>
      </c>
      <c r="R2848" s="25" t="s">
        <v>1703</v>
      </c>
      <c r="S2848" s="48" t="s">
        <v>1706</v>
      </c>
    </row>
    <row r="2849" spans="1:19" x14ac:dyDescent="0.25">
      <c r="A2849" s="47" t="s">
        <v>1721</v>
      </c>
      <c r="B2849" s="44">
        <v>5</v>
      </c>
      <c r="C2849" s="25" t="s">
        <v>2766</v>
      </c>
      <c r="D2849" s="25" t="s">
        <v>1</v>
      </c>
      <c r="E2849" s="26" t="s">
        <v>2</v>
      </c>
      <c r="F2849" s="26" t="s">
        <v>2</v>
      </c>
      <c r="G2849" s="25" t="s">
        <v>35</v>
      </c>
      <c r="H2849" s="26">
        <v>46241</v>
      </c>
      <c r="I2849" s="26">
        <v>46244</v>
      </c>
      <c r="J2849" s="25" t="s">
        <v>1950</v>
      </c>
      <c r="K2849" s="25"/>
      <c r="L2849" s="27">
        <v>0</v>
      </c>
      <c r="M2849" s="26" t="s">
        <v>2</v>
      </c>
      <c r="N2849" s="25" t="str" cm="1">
        <f t="array" ref="N2849">_xlfn.IFS(L2849=100%,"выполнено",L2849=0%,"не выполнено",L2849&gt;0%,"в работе",L2849&lt;100%,"в работе")</f>
        <v>не выполнено</v>
      </c>
      <c r="O2849" s="25"/>
      <c r="P2849" s="25"/>
      <c r="Q2849" s="25" t="s">
        <v>1032</v>
      </c>
      <c r="R2849" s="25" t="s">
        <v>1703</v>
      </c>
      <c r="S2849" s="48" t="s">
        <v>1706</v>
      </c>
    </row>
    <row r="2850" spans="1:19" x14ac:dyDescent="0.25">
      <c r="A2850" s="47" t="s">
        <v>1721</v>
      </c>
      <c r="B2850" s="44">
        <v>5</v>
      </c>
      <c r="C2850" s="25" t="s">
        <v>2767</v>
      </c>
      <c r="D2850" s="25" t="s">
        <v>1</v>
      </c>
      <c r="E2850" s="26" t="s">
        <v>2</v>
      </c>
      <c r="F2850" s="26" t="s">
        <v>2</v>
      </c>
      <c r="G2850" s="25" t="s">
        <v>112</v>
      </c>
      <c r="H2850" s="26">
        <v>46245</v>
      </c>
      <c r="I2850" s="26">
        <v>46245</v>
      </c>
      <c r="J2850" s="25" t="s">
        <v>1950</v>
      </c>
      <c r="K2850" s="25"/>
      <c r="L2850" s="27">
        <v>0</v>
      </c>
      <c r="M2850" s="26" t="s">
        <v>2</v>
      </c>
      <c r="N2850" s="25" t="str" cm="1">
        <f t="array" ref="N2850">_xlfn.IFS(L2850=100%,"выполнено",L2850=0%,"не выполнено",L2850&gt;0%,"в работе",L2850&lt;100%,"в работе")</f>
        <v>не выполнено</v>
      </c>
      <c r="O2850" s="25"/>
      <c r="P2850" s="25"/>
      <c r="Q2850" s="25" t="s">
        <v>1032</v>
      </c>
      <c r="R2850" s="25" t="s">
        <v>1703</v>
      </c>
      <c r="S2850" s="48" t="s">
        <v>1706</v>
      </c>
    </row>
    <row r="2851" spans="1:19" x14ac:dyDescent="0.25">
      <c r="A2851" s="47" t="s">
        <v>1721</v>
      </c>
      <c r="B2851" s="44">
        <v>5</v>
      </c>
      <c r="C2851" s="25" t="s">
        <v>2768</v>
      </c>
      <c r="D2851" s="25" t="s">
        <v>1</v>
      </c>
      <c r="E2851" s="26" t="s">
        <v>2</v>
      </c>
      <c r="F2851" s="26" t="s">
        <v>2</v>
      </c>
      <c r="G2851" s="25" t="s">
        <v>28</v>
      </c>
      <c r="H2851" s="26">
        <v>46246</v>
      </c>
      <c r="I2851" s="26">
        <v>46267</v>
      </c>
      <c r="J2851" s="25" t="s">
        <v>1950</v>
      </c>
      <c r="K2851" s="25"/>
      <c r="L2851" s="27">
        <v>0</v>
      </c>
      <c r="M2851" s="26" t="s">
        <v>2</v>
      </c>
      <c r="N2851" s="25" t="str" cm="1">
        <f t="array" ref="N2851">_xlfn.IFS(L2851=100%,"выполнено",L2851=0%,"не выполнено",L2851&gt;0%,"в работе",L2851&lt;100%,"в работе")</f>
        <v>не выполнено</v>
      </c>
      <c r="O2851" s="25"/>
      <c r="P2851" s="25"/>
      <c r="Q2851" s="25" t="s">
        <v>1032</v>
      </c>
      <c r="R2851" s="25" t="s">
        <v>1703</v>
      </c>
      <c r="S2851" s="48" t="s">
        <v>1706</v>
      </c>
    </row>
    <row r="2852" spans="1:19" x14ac:dyDescent="0.25">
      <c r="A2852" s="47" t="s">
        <v>1721</v>
      </c>
      <c r="B2852" s="44">
        <v>5</v>
      </c>
      <c r="C2852" s="25" t="s">
        <v>2769</v>
      </c>
      <c r="D2852" s="25" t="s">
        <v>1</v>
      </c>
      <c r="E2852" s="26" t="s">
        <v>2</v>
      </c>
      <c r="F2852" s="26" t="s">
        <v>2</v>
      </c>
      <c r="G2852" s="25" t="s">
        <v>192</v>
      </c>
      <c r="H2852" s="26">
        <v>46268</v>
      </c>
      <c r="I2852" s="26">
        <v>46273</v>
      </c>
      <c r="J2852" s="25" t="s">
        <v>1950</v>
      </c>
      <c r="K2852" s="25"/>
      <c r="L2852" s="27">
        <v>0</v>
      </c>
      <c r="M2852" s="26" t="s">
        <v>2</v>
      </c>
      <c r="N2852" s="25" t="str" cm="1">
        <f t="array" ref="N2852">_xlfn.IFS(L2852=100%,"выполнено",L2852=0%,"не выполнено",L2852&gt;0%,"в работе",L2852&lt;100%,"в работе")</f>
        <v>не выполнено</v>
      </c>
      <c r="O2852" s="25"/>
      <c r="P2852" s="25"/>
      <c r="Q2852" s="25" t="s">
        <v>1032</v>
      </c>
      <c r="R2852" s="25" t="s">
        <v>1703</v>
      </c>
      <c r="S2852" s="48" t="s">
        <v>1706</v>
      </c>
    </row>
    <row r="2853" spans="1:19" x14ac:dyDescent="0.25">
      <c r="A2853" s="47" t="s">
        <v>1721</v>
      </c>
      <c r="B2853" s="44">
        <v>5</v>
      </c>
      <c r="C2853" s="25" t="s">
        <v>2770</v>
      </c>
      <c r="D2853" s="25" t="s">
        <v>1</v>
      </c>
      <c r="E2853" s="26" t="s">
        <v>2</v>
      </c>
      <c r="F2853" s="26" t="s">
        <v>2</v>
      </c>
      <c r="G2853" s="25" t="s">
        <v>73</v>
      </c>
      <c r="H2853" s="26">
        <v>46274</v>
      </c>
      <c r="I2853" s="26">
        <v>46280</v>
      </c>
      <c r="J2853" s="25" t="s">
        <v>1950</v>
      </c>
      <c r="K2853" s="25"/>
      <c r="L2853" s="27">
        <v>0</v>
      </c>
      <c r="M2853" s="26" t="s">
        <v>2</v>
      </c>
      <c r="N2853" s="25" t="str" cm="1">
        <f t="array" ref="N2853">_xlfn.IFS(L2853=100%,"выполнено",L2853=0%,"не выполнено",L2853&gt;0%,"в работе",L2853&lt;100%,"в работе")</f>
        <v>не выполнено</v>
      </c>
      <c r="O2853" s="25"/>
      <c r="P2853" s="25"/>
      <c r="Q2853" s="25" t="s">
        <v>1032</v>
      </c>
      <c r="R2853" s="25" t="s">
        <v>1703</v>
      </c>
      <c r="S2853" s="48" t="s">
        <v>1706</v>
      </c>
    </row>
    <row r="2854" spans="1:19" x14ac:dyDescent="0.25">
      <c r="A2854" s="47" t="s">
        <v>1721</v>
      </c>
      <c r="B2854" s="44">
        <v>5</v>
      </c>
      <c r="C2854" s="25" t="s">
        <v>2771</v>
      </c>
      <c r="D2854" s="25" t="s">
        <v>1</v>
      </c>
      <c r="E2854" s="26" t="s">
        <v>2</v>
      </c>
      <c r="F2854" s="26" t="s">
        <v>2</v>
      </c>
      <c r="G2854" s="25" t="s">
        <v>35</v>
      </c>
      <c r="H2854" s="26">
        <v>46281</v>
      </c>
      <c r="I2854" s="26">
        <v>46282</v>
      </c>
      <c r="J2854" s="25" t="s">
        <v>1950</v>
      </c>
      <c r="K2854" s="25"/>
      <c r="L2854" s="27">
        <v>0</v>
      </c>
      <c r="M2854" s="26" t="s">
        <v>2</v>
      </c>
      <c r="N2854" s="25" t="str" cm="1">
        <f t="array" ref="N2854">_xlfn.IFS(L2854=100%,"выполнено",L2854=0%,"не выполнено",L2854&gt;0%,"в работе",L2854&lt;100%,"в работе")</f>
        <v>не выполнено</v>
      </c>
      <c r="O2854" s="25"/>
      <c r="P2854" s="25"/>
      <c r="Q2854" s="25" t="s">
        <v>1032</v>
      </c>
      <c r="R2854" s="25" t="s">
        <v>1703</v>
      </c>
      <c r="S2854" s="48" t="s">
        <v>1706</v>
      </c>
    </row>
    <row r="2855" spans="1:19" x14ac:dyDescent="0.25">
      <c r="A2855" s="47" t="s">
        <v>1721</v>
      </c>
      <c r="B2855" s="44">
        <v>5</v>
      </c>
      <c r="C2855" s="25" t="s">
        <v>2772</v>
      </c>
      <c r="D2855" s="25" t="s">
        <v>1</v>
      </c>
      <c r="E2855" s="26" t="s">
        <v>2</v>
      </c>
      <c r="F2855" s="26" t="s">
        <v>2</v>
      </c>
      <c r="G2855" s="25" t="s">
        <v>112</v>
      </c>
      <c r="H2855" s="26">
        <v>46283</v>
      </c>
      <c r="I2855" s="26">
        <v>46283</v>
      </c>
      <c r="J2855" s="25" t="s">
        <v>1950</v>
      </c>
      <c r="K2855" s="25"/>
      <c r="L2855" s="27">
        <v>0</v>
      </c>
      <c r="M2855" s="26" t="s">
        <v>2</v>
      </c>
      <c r="N2855" s="25" t="str" cm="1">
        <f t="array" ref="N2855">_xlfn.IFS(L2855=100%,"выполнено",L2855=0%,"не выполнено",L2855&gt;0%,"в работе",L2855&lt;100%,"в работе")</f>
        <v>не выполнено</v>
      </c>
      <c r="O2855" s="25"/>
      <c r="P2855" s="25"/>
      <c r="Q2855" s="25" t="s">
        <v>1032</v>
      </c>
      <c r="R2855" s="25" t="s">
        <v>1703</v>
      </c>
      <c r="S2855" s="48" t="s">
        <v>1706</v>
      </c>
    </row>
    <row r="2856" spans="1:19" x14ac:dyDescent="0.25">
      <c r="A2856" s="47" t="s">
        <v>1721</v>
      </c>
      <c r="B2856" s="44">
        <v>5</v>
      </c>
      <c r="C2856" s="25" t="s">
        <v>2773</v>
      </c>
      <c r="D2856" s="25" t="s">
        <v>1</v>
      </c>
      <c r="E2856" s="26" t="s">
        <v>2</v>
      </c>
      <c r="F2856" s="26" t="s">
        <v>2</v>
      </c>
      <c r="G2856" s="25" t="s">
        <v>35</v>
      </c>
      <c r="H2856" s="26">
        <v>46286</v>
      </c>
      <c r="I2856" s="26">
        <v>46287</v>
      </c>
      <c r="J2856" s="25" t="s">
        <v>1950</v>
      </c>
      <c r="K2856" s="25"/>
      <c r="L2856" s="27">
        <v>0</v>
      </c>
      <c r="M2856" s="26" t="s">
        <v>2</v>
      </c>
      <c r="N2856" s="25" t="str" cm="1">
        <f t="array" ref="N2856">_xlfn.IFS(L2856=100%,"выполнено",L2856=0%,"не выполнено",L2856&gt;0%,"в работе",L2856&lt;100%,"в работе")</f>
        <v>не выполнено</v>
      </c>
      <c r="O2856" s="25"/>
      <c r="P2856" s="25"/>
      <c r="Q2856" s="25" t="s">
        <v>1032</v>
      </c>
      <c r="R2856" s="25" t="s">
        <v>1703</v>
      </c>
      <c r="S2856" s="48" t="s">
        <v>1706</v>
      </c>
    </row>
    <row r="2857" spans="1:19" x14ac:dyDescent="0.25">
      <c r="A2857" s="47" t="s">
        <v>1721</v>
      </c>
      <c r="B2857" s="44">
        <v>5</v>
      </c>
      <c r="C2857" s="25" t="s">
        <v>962</v>
      </c>
      <c r="D2857" s="25" t="s">
        <v>1</v>
      </c>
      <c r="E2857" s="26" t="s">
        <v>2</v>
      </c>
      <c r="F2857" s="26" t="s">
        <v>2</v>
      </c>
      <c r="G2857" s="25" t="s">
        <v>77</v>
      </c>
      <c r="H2857" s="26">
        <v>46288</v>
      </c>
      <c r="I2857" s="26">
        <v>46296</v>
      </c>
      <c r="J2857" s="25" t="s">
        <v>1950</v>
      </c>
      <c r="K2857" s="25"/>
      <c r="L2857" s="27">
        <v>0</v>
      </c>
      <c r="M2857" s="26" t="s">
        <v>2</v>
      </c>
      <c r="N2857" s="25" t="str" cm="1">
        <f t="array" ref="N2857">_xlfn.IFS(L2857=100%,"выполнено",L2857=0%,"не выполнено",L2857&gt;0%,"в работе",L2857&lt;100%,"в работе")</f>
        <v>не выполнено</v>
      </c>
      <c r="O2857" s="25"/>
      <c r="P2857" s="25"/>
      <c r="Q2857" s="25" t="s">
        <v>1032</v>
      </c>
      <c r="R2857" s="25" t="s">
        <v>1703</v>
      </c>
      <c r="S2857" s="48" t="s">
        <v>1706</v>
      </c>
    </row>
    <row r="2858" spans="1:19" x14ac:dyDescent="0.25">
      <c r="A2858" s="47" t="s">
        <v>1721</v>
      </c>
      <c r="B2858" s="44">
        <v>3</v>
      </c>
      <c r="C2858" s="25" t="s">
        <v>2774</v>
      </c>
      <c r="D2858" s="25" t="s">
        <v>1</v>
      </c>
      <c r="E2858" s="26" t="s">
        <v>2</v>
      </c>
      <c r="F2858" s="26" t="s">
        <v>2</v>
      </c>
      <c r="G2858" s="25" t="s">
        <v>965</v>
      </c>
      <c r="H2858" s="26">
        <v>46297</v>
      </c>
      <c r="I2858" s="26">
        <v>46363</v>
      </c>
      <c r="J2858" s="25"/>
      <c r="K2858" s="25"/>
      <c r="L2858" s="27">
        <v>0</v>
      </c>
      <c r="M2858" s="26" t="s">
        <v>2</v>
      </c>
      <c r="N2858" s="25" t="str" cm="1">
        <f t="array" ref="N2858">_xlfn.IFS(L2858=100%,"выполнено",L2858=0%,"не выполнено",L2858&gt;0%,"в работе",L2858&lt;100%,"в работе")</f>
        <v>не выполнено</v>
      </c>
      <c r="O2858" s="25"/>
      <c r="P2858" s="25"/>
      <c r="Q2858" s="25" t="s">
        <v>1032</v>
      </c>
      <c r="R2858" s="25" t="s">
        <v>1703</v>
      </c>
      <c r="S2858" s="48" t="s">
        <v>1706</v>
      </c>
    </row>
    <row r="2859" spans="1:19" x14ac:dyDescent="0.25">
      <c r="A2859" s="47" t="s">
        <v>1721</v>
      </c>
      <c r="B2859" s="44">
        <v>4</v>
      </c>
      <c r="C2859" s="25" t="s">
        <v>95</v>
      </c>
      <c r="D2859" s="25" t="s">
        <v>1</v>
      </c>
      <c r="E2859" s="26" t="s">
        <v>2</v>
      </c>
      <c r="F2859" s="26" t="s">
        <v>2</v>
      </c>
      <c r="G2859" s="25" t="s">
        <v>28</v>
      </c>
      <c r="H2859" s="26">
        <v>46297</v>
      </c>
      <c r="I2859" s="26">
        <v>46317</v>
      </c>
      <c r="J2859" s="25" t="s">
        <v>1950</v>
      </c>
      <c r="K2859" s="25"/>
      <c r="L2859" s="27">
        <v>0</v>
      </c>
      <c r="M2859" s="26" t="s">
        <v>2</v>
      </c>
      <c r="N2859" s="25" t="str" cm="1">
        <f t="array" ref="N2859">_xlfn.IFS(L2859=100%,"выполнено",L2859=0%,"не выполнено",L2859&gt;0%,"в работе",L2859&lt;100%,"в работе")</f>
        <v>не выполнено</v>
      </c>
      <c r="O2859" s="25"/>
      <c r="P2859" s="25"/>
      <c r="Q2859" s="25" t="s">
        <v>1032</v>
      </c>
      <c r="R2859" s="25" t="s">
        <v>1703</v>
      </c>
      <c r="S2859" s="48" t="s">
        <v>1706</v>
      </c>
    </row>
    <row r="2860" spans="1:19" x14ac:dyDescent="0.25">
      <c r="A2860" s="47" t="s">
        <v>1721</v>
      </c>
      <c r="B2860" s="44">
        <v>4</v>
      </c>
      <c r="C2860" s="25" t="s">
        <v>1631</v>
      </c>
      <c r="D2860" s="25" t="s">
        <v>1</v>
      </c>
      <c r="E2860" s="26" t="s">
        <v>2</v>
      </c>
      <c r="F2860" s="26" t="s">
        <v>2</v>
      </c>
      <c r="G2860" s="25" t="s">
        <v>67</v>
      </c>
      <c r="H2860" s="26">
        <v>46307</v>
      </c>
      <c r="I2860" s="26">
        <v>46318</v>
      </c>
      <c r="J2860" s="25" t="s">
        <v>1950</v>
      </c>
      <c r="K2860" s="25"/>
      <c r="L2860" s="27">
        <v>0</v>
      </c>
      <c r="M2860" s="26" t="s">
        <v>2</v>
      </c>
      <c r="N2860" s="25" t="str" cm="1">
        <f t="array" ref="N2860">_xlfn.IFS(L2860=100%,"выполнено",L2860=0%,"не выполнено",L2860&gt;0%,"в работе",L2860&lt;100%,"в работе")</f>
        <v>не выполнено</v>
      </c>
      <c r="O2860" s="25"/>
      <c r="P2860" s="25"/>
      <c r="Q2860" s="25" t="s">
        <v>1032</v>
      </c>
      <c r="R2860" s="25" t="s">
        <v>1703</v>
      </c>
      <c r="S2860" s="48" t="s">
        <v>1706</v>
      </c>
    </row>
    <row r="2861" spans="1:19" x14ac:dyDescent="0.25">
      <c r="A2861" s="47" t="s">
        <v>1721</v>
      </c>
      <c r="B2861" s="44">
        <v>4</v>
      </c>
      <c r="C2861" s="25" t="s">
        <v>114</v>
      </c>
      <c r="D2861" s="25" t="s">
        <v>1</v>
      </c>
      <c r="E2861" s="26" t="s">
        <v>2</v>
      </c>
      <c r="F2861" s="26" t="s">
        <v>2</v>
      </c>
      <c r="G2861" s="25" t="s">
        <v>35</v>
      </c>
      <c r="H2861" s="26">
        <v>46321</v>
      </c>
      <c r="I2861" s="26">
        <v>46322</v>
      </c>
      <c r="J2861" s="25" t="s">
        <v>1950</v>
      </c>
      <c r="K2861" s="25"/>
      <c r="L2861" s="27">
        <v>0</v>
      </c>
      <c r="M2861" s="26" t="s">
        <v>2</v>
      </c>
      <c r="N2861" s="25" t="str" cm="1">
        <f t="array" ref="N2861">_xlfn.IFS(L2861=100%,"выполнено",L2861=0%,"не выполнено",L2861&gt;0%,"в работе",L2861&lt;100%,"в работе")</f>
        <v>не выполнено</v>
      </c>
      <c r="O2861" s="25"/>
      <c r="P2861" s="25"/>
      <c r="Q2861" s="25" t="s">
        <v>1032</v>
      </c>
      <c r="R2861" s="25" t="s">
        <v>1703</v>
      </c>
      <c r="S2861" s="48" t="s">
        <v>1706</v>
      </c>
    </row>
    <row r="2862" spans="1:19" x14ac:dyDescent="0.25">
      <c r="A2862" s="47" t="s">
        <v>1721</v>
      </c>
      <c r="B2862" s="44">
        <v>4</v>
      </c>
      <c r="C2862" s="25" t="s">
        <v>116</v>
      </c>
      <c r="D2862" s="25" t="s">
        <v>1</v>
      </c>
      <c r="E2862" s="26" t="s">
        <v>2</v>
      </c>
      <c r="F2862" s="26" t="s">
        <v>2</v>
      </c>
      <c r="G2862" s="25" t="s">
        <v>1955</v>
      </c>
      <c r="H2862" s="26">
        <v>46323</v>
      </c>
      <c r="I2862" s="26">
        <v>46363</v>
      </c>
      <c r="J2862" s="25"/>
      <c r="K2862" s="25"/>
      <c r="L2862" s="27">
        <v>0</v>
      </c>
      <c r="M2862" s="26" t="s">
        <v>2</v>
      </c>
      <c r="N2862" s="25" t="str" cm="1">
        <f t="array" ref="N2862">_xlfn.IFS(L2862=100%,"выполнено",L2862=0%,"не выполнено",L2862&gt;0%,"в работе",L2862&lt;100%,"в работе")</f>
        <v>не выполнено</v>
      </c>
      <c r="O2862" s="25"/>
      <c r="P2862" s="25"/>
      <c r="Q2862" s="25" t="s">
        <v>1032</v>
      </c>
      <c r="R2862" s="25" t="s">
        <v>1703</v>
      </c>
      <c r="S2862" s="48" t="s">
        <v>1706</v>
      </c>
    </row>
    <row r="2863" spans="1:19" x14ac:dyDescent="0.25">
      <c r="A2863" s="47" t="s">
        <v>1721</v>
      </c>
      <c r="B2863" s="44">
        <v>5</v>
      </c>
      <c r="C2863" s="25" t="s">
        <v>118</v>
      </c>
      <c r="D2863" s="25" t="s">
        <v>1</v>
      </c>
      <c r="E2863" s="26" t="s">
        <v>2</v>
      </c>
      <c r="F2863" s="26" t="s">
        <v>2</v>
      </c>
      <c r="G2863" s="25" t="s">
        <v>109</v>
      </c>
      <c r="H2863" s="26">
        <v>46323</v>
      </c>
      <c r="I2863" s="26">
        <v>46352</v>
      </c>
      <c r="J2863" s="25" t="s">
        <v>1950</v>
      </c>
      <c r="K2863" s="25"/>
      <c r="L2863" s="27">
        <v>0</v>
      </c>
      <c r="M2863" s="26" t="s">
        <v>2</v>
      </c>
      <c r="N2863" s="25" t="str" cm="1">
        <f t="array" ref="N2863">_xlfn.IFS(L2863=100%,"выполнено",L2863=0%,"не выполнено",L2863&gt;0%,"в работе",L2863&lt;100%,"в работе")</f>
        <v>не выполнено</v>
      </c>
      <c r="O2863" s="25"/>
      <c r="P2863" s="25"/>
      <c r="Q2863" s="25" t="s">
        <v>1032</v>
      </c>
      <c r="R2863" s="25" t="s">
        <v>1703</v>
      </c>
      <c r="S2863" s="48" t="s">
        <v>1706</v>
      </c>
    </row>
    <row r="2864" spans="1:19" x14ac:dyDescent="0.25">
      <c r="A2864" s="47" t="s">
        <v>1721</v>
      </c>
      <c r="B2864" s="44">
        <v>5</v>
      </c>
      <c r="C2864" s="25" t="s">
        <v>119</v>
      </c>
      <c r="D2864" s="25" t="s">
        <v>1</v>
      </c>
      <c r="E2864" s="26" t="s">
        <v>2</v>
      </c>
      <c r="F2864" s="26" t="s">
        <v>2</v>
      </c>
      <c r="G2864" s="25" t="s">
        <v>73</v>
      </c>
      <c r="H2864" s="26">
        <v>46353</v>
      </c>
      <c r="I2864" s="26">
        <v>46359</v>
      </c>
      <c r="J2864" s="25" t="s">
        <v>1950</v>
      </c>
      <c r="K2864" s="25"/>
      <c r="L2864" s="27">
        <v>0</v>
      </c>
      <c r="M2864" s="26" t="s">
        <v>2</v>
      </c>
      <c r="N2864" s="25" t="str" cm="1">
        <f t="array" ref="N2864">_xlfn.IFS(L2864=100%,"выполнено",L2864=0%,"не выполнено",L2864&gt;0%,"в работе",L2864&lt;100%,"в работе")</f>
        <v>не выполнено</v>
      </c>
      <c r="O2864" s="25"/>
      <c r="P2864" s="25"/>
      <c r="Q2864" s="25" t="s">
        <v>1032</v>
      </c>
      <c r="R2864" s="25" t="s">
        <v>1703</v>
      </c>
      <c r="S2864" s="48" t="s">
        <v>1706</v>
      </c>
    </row>
    <row r="2865" spans="1:19" x14ac:dyDescent="0.25">
      <c r="A2865" s="47" t="s">
        <v>1721</v>
      </c>
      <c r="B2865" s="44">
        <v>5</v>
      </c>
      <c r="C2865" s="25" t="s">
        <v>120</v>
      </c>
      <c r="D2865" s="25" t="s">
        <v>1</v>
      </c>
      <c r="E2865" s="26" t="s">
        <v>2</v>
      </c>
      <c r="F2865" s="26" t="s">
        <v>2</v>
      </c>
      <c r="G2865" s="25" t="s">
        <v>35</v>
      </c>
      <c r="H2865" s="26">
        <v>46360</v>
      </c>
      <c r="I2865" s="26">
        <v>46363</v>
      </c>
      <c r="J2865" s="25" t="s">
        <v>1950</v>
      </c>
      <c r="K2865" s="25"/>
      <c r="L2865" s="27">
        <v>0</v>
      </c>
      <c r="M2865" s="26" t="s">
        <v>2</v>
      </c>
      <c r="N2865" s="25" t="str" cm="1">
        <f t="array" ref="N2865">_xlfn.IFS(L2865=100%,"выполнено",L2865=0%,"не выполнено",L2865&gt;0%,"в работе",L2865&lt;100%,"в работе")</f>
        <v>не выполнено</v>
      </c>
      <c r="O2865" s="25"/>
      <c r="P2865" s="25"/>
      <c r="Q2865" s="25" t="s">
        <v>1032</v>
      </c>
      <c r="R2865" s="25" t="s">
        <v>1703</v>
      </c>
      <c r="S2865" s="48" t="s">
        <v>1706</v>
      </c>
    </row>
    <row r="2866" spans="1:19" x14ac:dyDescent="0.25">
      <c r="A2866" s="47" t="s">
        <v>1721</v>
      </c>
      <c r="B2866" s="44">
        <v>3</v>
      </c>
      <c r="C2866" s="25" t="s">
        <v>121</v>
      </c>
      <c r="D2866" s="25" t="s">
        <v>1</v>
      </c>
      <c r="E2866" s="26" t="s">
        <v>2</v>
      </c>
      <c r="F2866" s="26" t="s">
        <v>2</v>
      </c>
      <c r="G2866" s="25" t="s">
        <v>964</v>
      </c>
      <c r="H2866" s="26">
        <v>46364</v>
      </c>
      <c r="I2866" s="26">
        <v>46430</v>
      </c>
      <c r="J2866" s="25"/>
      <c r="K2866" s="25"/>
      <c r="L2866" s="27">
        <v>0</v>
      </c>
      <c r="M2866" s="26" t="s">
        <v>2</v>
      </c>
      <c r="N2866" s="25" t="str" cm="1">
        <f t="array" ref="N2866">_xlfn.IFS(L2866=100%,"выполнено",L2866=0%,"не выполнено",L2866&gt;0%,"в работе",L2866&lt;100%,"в работе")</f>
        <v>не выполнено</v>
      </c>
      <c r="O2866" s="25"/>
      <c r="P2866" s="25"/>
      <c r="Q2866" s="25" t="s">
        <v>1032</v>
      </c>
      <c r="R2866" s="25" t="s">
        <v>1703</v>
      </c>
      <c r="S2866" s="48" t="s">
        <v>1706</v>
      </c>
    </row>
    <row r="2867" spans="1:19" x14ac:dyDescent="0.25">
      <c r="A2867" s="47" t="s">
        <v>1721</v>
      </c>
      <c r="B2867" s="44">
        <v>4</v>
      </c>
      <c r="C2867" s="25" t="s">
        <v>2775</v>
      </c>
      <c r="D2867" s="25" t="s">
        <v>73</v>
      </c>
      <c r="E2867" s="26">
        <v>44801</v>
      </c>
      <c r="F2867" s="26">
        <v>44805</v>
      </c>
      <c r="G2867" s="25" t="s">
        <v>112</v>
      </c>
      <c r="H2867" s="26">
        <v>46364</v>
      </c>
      <c r="I2867" s="26">
        <v>46364</v>
      </c>
      <c r="J2867" s="25" t="s">
        <v>1950</v>
      </c>
      <c r="K2867" s="25"/>
      <c r="L2867" s="27">
        <v>0</v>
      </c>
      <c r="M2867" s="26" t="s">
        <v>2</v>
      </c>
      <c r="N2867" s="25" t="str" cm="1">
        <f t="array" ref="N2867">_xlfn.IFS(L2867=100%,"выполнено",L2867=0%,"не выполнено",L2867&gt;0%,"в работе",L2867&lt;100%,"в работе")</f>
        <v>не выполнено</v>
      </c>
      <c r="O2867" s="25"/>
      <c r="P2867" s="25"/>
      <c r="Q2867" s="25" t="s">
        <v>1032</v>
      </c>
      <c r="R2867" s="25" t="s">
        <v>1703</v>
      </c>
      <c r="S2867" s="48" t="s">
        <v>1706</v>
      </c>
    </row>
    <row r="2868" spans="1:19" x14ac:dyDescent="0.25">
      <c r="A2868" s="47" t="s">
        <v>1721</v>
      </c>
      <c r="B2868" s="44">
        <v>4</v>
      </c>
      <c r="C2868" s="25" t="s">
        <v>2776</v>
      </c>
      <c r="D2868" s="25" t="s">
        <v>1</v>
      </c>
      <c r="E2868" s="26" t="s">
        <v>2</v>
      </c>
      <c r="F2868" s="26" t="s">
        <v>2</v>
      </c>
      <c r="G2868" s="25" t="s">
        <v>41</v>
      </c>
      <c r="H2868" s="26">
        <v>46365</v>
      </c>
      <c r="I2868" s="26">
        <v>46402</v>
      </c>
      <c r="J2868" s="25" t="s">
        <v>1950</v>
      </c>
      <c r="K2868" s="25"/>
      <c r="L2868" s="27">
        <v>0</v>
      </c>
      <c r="M2868" s="26" t="s">
        <v>2</v>
      </c>
      <c r="N2868" s="25" t="str" cm="1">
        <f t="array" ref="N2868">_xlfn.IFS(L2868=100%,"выполнено",L2868=0%,"не выполнено",L2868&gt;0%,"в работе",L2868&lt;100%,"в работе")</f>
        <v>не выполнено</v>
      </c>
      <c r="O2868" s="25"/>
      <c r="P2868" s="25"/>
      <c r="Q2868" s="25" t="s">
        <v>1032</v>
      </c>
      <c r="R2868" s="25" t="s">
        <v>1703</v>
      </c>
      <c r="S2868" s="48" t="s">
        <v>1706</v>
      </c>
    </row>
    <row r="2869" spans="1:19" x14ac:dyDescent="0.25">
      <c r="A2869" s="47" t="s">
        <v>1721</v>
      </c>
      <c r="B2869" s="44">
        <v>4</v>
      </c>
      <c r="C2869" s="25" t="s">
        <v>124</v>
      </c>
      <c r="D2869" s="25" t="s">
        <v>1</v>
      </c>
      <c r="E2869" s="26" t="s">
        <v>2</v>
      </c>
      <c r="F2869" s="26" t="s">
        <v>2</v>
      </c>
      <c r="G2869" s="25" t="s">
        <v>67</v>
      </c>
      <c r="H2869" s="26">
        <v>46405</v>
      </c>
      <c r="I2869" s="26">
        <v>46416</v>
      </c>
      <c r="J2869" s="25" t="s">
        <v>1950</v>
      </c>
      <c r="K2869" s="25"/>
      <c r="L2869" s="27">
        <v>0</v>
      </c>
      <c r="M2869" s="26" t="s">
        <v>2</v>
      </c>
      <c r="N2869" s="25" t="str" cm="1">
        <f t="array" ref="N2869">_xlfn.IFS(L2869=100%,"выполнено",L2869=0%,"не выполнено",L2869&gt;0%,"в работе",L2869&lt;100%,"в работе")</f>
        <v>не выполнено</v>
      </c>
      <c r="O2869" s="25"/>
      <c r="P2869" s="25"/>
      <c r="Q2869" s="25" t="s">
        <v>1032</v>
      </c>
      <c r="R2869" s="25" t="s">
        <v>1703</v>
      </c>
      <c r="S2869" s="48" t="s">
        <v>1706</v>
      </c>
    </row>
    <row r="2870" spans="1:19" x14ac:dyDescent="0.25">
      <c r="A2870" s="47" t="s">
        <v>1721</v>
      </c>
      <c r="B2870" s="44">
        <v>4</v>
      </c>
      <c r="C2870" s="25" t="s">
        <v>2777</v>
      </c>
      <c r="D2870" s="25" t="s">
        <v>75</v>
      </c>
      <c r="E2870" s="26">
        <v>44806</v>
      </c>
      <c r="F2870" s="26">
        <v>44865</v>
      </c>
      <c r="G2870" s="25" t="s">
        <v>67</v>
      </c>
      <c r="H2870" s="26">
        <v>46419</v>
      </c>
      <c r="I2870" s="26">
        <v>46430</v>
      </c>
      <c r="J2870" s="25" t="s">
        <v>1950</v>
      </c>
      <c r="K2870" s="25"/>
      <c r="L2870" s="27">
        <v>0</v>
      </c>
      <c r="M2870" s="26" t="s">
        <v>2</v>
      </c>
      <c r="N2870" s="25" t="str" cm="1">
        <f t="array" ref="N2870">_xlfn.IFS(L2870=100%,"выполнено",L2870=0%,"не выполнено",L2870&gt;0%,"в работе",L2870&lt;100%,"в работе")</f>
        <v>не выполнено</v>
      </c>
      <c r="O2870" s="25"/>
      <c r="P2870" s="25"/>
      <c r="Q2870" s="25" t="s">
        <v>1032</v>
      </c>
      <c r="R2870" s="25" t="s">
        <v>1703</v>
      </c>
      <c r="S2870" s="48" t="s">
        <v>1706</v>
      </c>
    </row>
    <row r="2871" spans="1:19" x14ac:dyDescent="0.25">
      <c r="A2871" s="47" t="s">
        <v>1721</v>
      </c>
      <c r="B2871" s="44">
        <v>1</v>
      </c>
      <c r="C2871" s="25" t="s">
        <v>2778</v>
      </c>
      <c r="D2871" s="25" t="s">
        <v>1</v>
      </c>
      <c r="E2871" s="26" t="s">
        <v>2</v>
      </c>
      <c r="F2871" s="26" t="s">
        <v>2</v>
      </c>
      <c r="G2871" s="25" t="s">
        <v>73</v>
      </c>
      <c r="H2871" s="26">
        <v>46433</v>
      </c>
      <c r="I2871" s="26">
        <v>46437</v>
      </c>
      <c r="J2871" s="25" t="s">
        <v>1956</v>
      </c>
      <c r="K2871" s="25"/>
      <c r="L2871" s="27">
        <v>0</v>
      </c>
      <c r="M2871" s="26" t="s">
        <v>2</v>
      </c>
      <c r="N2871" s="25" t="str" cm="1">
        <f t="array" ref="N2871">_xlfn.IFS(L2871=100%,"выполнено",L2871=0%,"не выполнено",L2871&gt;0%,"в работе",L2871&lt;100%,"в работе")</f>
        <v>не выполнено</v>
      </c>
      <c r="O2871" s="25"/>
      <c r="P2871" s="25"/>
      <c r="Q2871" s="25" t="s">
        <v>1025</v>
      </c>
      <c r="R2871" s="25" t="s">
        <v>436</v>
      </c>
      <c r="S2871" s="48" t="s">
        <v>1706</v>
      </c>
    </row>
    <row r="2872" spans="1:19" x14ac:dyDescent="0.25">
      <c r="A2872" s="47" t="s">
        <v>1722</v>
      </c>
      <c r="B2872" s="44">
        <v>1</v>
      </c>
      <c r="C2872" s="25" t="s">
        <v>0</v>
      </c>
      <c r="D2872" s="25" t="s">
        <v>1</v>
      </c>
      <c r="E2872" s="26" t="s">
        <v>2</v>
      </c>
      <c r="F2872" s="26" t="s">
        <v>2</v>
      </c>
      <c r="G2872" s="25" t="s">
        <v>1957</v>
      </c>
      <c r="H2872" s="26">
        <v>45757</v>
      </c>
      <c r="I2872" s="26">
        <v>46133</v>
      </c>
      <c r="J2872" s="25"/>
      <c r="K2872" s="25"/>
      <c r="L2872" s="27">
        <v>0</v>
      </c>
      <c r="M2872" s="26" t="s">
        <v>2</v>
      </c>
      <c r="N2872" s="25" t="str" cm="1">
        <f t="array" ref="N2872">_xlfn.IFS(L2872=100%,"выполнено",L2872=0%,"не выполнено",L2872&gt;0%,"в работе",L2872&lt;100%,"в работе")</f>
        <v>не выполнено</v>
      </c>
      <c r="O2872" s="25"/>
      <c r="P2872" s="25"/>
      <c r="Q2872" s="25" t="s">
        <v>1719</v>
      </c>
      <c r="R2872" s="25" t="s">
        <v>1719</v>
      </c>
      <c r="S2872" s="48" t="s">
        <v>1707</v>
      </c>
    </row>
    <row r="2873" spans="1:19" x14ac:dyDescent="0.25">
      <c r="A2873" s="47" t="s">
        <v>1722</v>
      </c>
      <c r="B2873" s="44">
        <v>1</v>
      </c>
      <c r="C2873" s="25" t="s">
        <v>2779</v>
      </c>
      <c r="D2873" s="25" t="s">
        <v>1769</v>
      </c>
      <c r="E2873" s="26">
        <v>45730</v>
      </c>
      <c r="F2873" s="26">
        <v>45937</v>
      </c>
      <c r="G2873" s="25" t="s">
        <v>1957</v>
      </c>
      <c r="H2873" s="26">
        <v>45757</v>
      </c>
      <c r="I2873" s="26">
        <v>46025</v>
      </c>
      <c r="J2873" s="25" t="s">
        <v>1958</v>
      </c>
      <c r="K2873" s="25"/>
      <c r="L2873" s="27">
        <v>0</v>
      </c>
      <c r="M2873" s="26" t="s">
        <v>2</v>
      </c>
      <c r="N2873" s="25" t="str" cm="1">
        <f t="array" ref="N2873">_xlfn.IFS(L2873=100%,"выполнено",L2873=0%,"не выполнено",L2873&gt;0%,"в работе",L2873&lt;100%,"в работе")</f>
        <v>не выполнено</v>
      </c>
      <c r="O2873" s="25"/>
      <c r="P2873" s="25"/>
      <c r="Q2873" s="25" t="s">
        <v>1719</v>
      </c>
      <c r="R2873" s="25" t="s">
        <v>1719</v>
      </c>
      <c r="S2873" s="48" t="s">
        <v>1707</v>
      </c>
    </row>
    <row r="2874" spans="1:19" x14ac:dyDescent="0.25">
      <c r="A2874" s="47" t="s">
        <v>1722</v>
      </c>
      <c r="B2874" s="44">
        <v>2</v>
      </c>
      <c r="C2874" s="25" t="s">
        <v>902</v>
      </c>
      <c r="D2874" s="25" t="s">
        <v>7</v>
      </c>
      <c r="E2874" s="26">
        <v>45730</v>
      </c>
      <c r="F2874" s="26">
        <v>45730</v>
      </c>
      <c r="G2874" s="25" t="s">
        <v>7</v>
      </c>
      <c r="H2874" s="26">
        <v>45757</v>
      </c>
      <c r="I2874" s="26">
        <v>45757</v>
      </c>
      <c r="J2874" s="25" t="s">
        <v>1958</v>
      </c>
      <c r="K2874" s="25"/>
      <c r="L2874" s="27">
        <v>0</v>
      </c>
      <c r="M2874" s="26" t="s">
        <v>2</v>
      </c>
      <c r="N2874" s="25" t="str" cm="1">
        <f t="array" ref="N2874">_xlfn.IFS(L2874=100%,"выполнено",L2874=0%,"не выполнено",L2874&gt;0%,"в работе",L2874&lt;100%,"в работе")</f>
        <v>не выполнено</v>
      </c>
      <c r="O2874" s="25"/>
      <c r="P2874" s="25"/>
      <c r="Q2874" s="25" t="s">
        <v>1719</v>
      </c>
      <c r="R2874" s="25" t="s">
        <v>1719</v>
      </c>
      <c r="S2874" s="48" t="s">
        <v>1707</v>
      </c>
    </row>
    <row r="2875" spans="1:19" x14ac:dyDescent="0.25">
      <c r="A2875" s="47" t="s">
        <v>1722</v>
      </c>
      <c r="B2875" s="44">
        <v>2</v>
      </c>
      <c r="C2875" s="25" t="s">
        <v>6</v>
      </c>
      <c r="D2875" s="25" t="s">
        <v>824</v>
      </c>
      <c r="E2875" s="26">
        <v>45778</v>
      </c>
      <c r="F2875" s="26">
        <v>45937</v>
      </c>
      <c r="G2875" s="25" t="s">
        <v>1959</v>
      </c>
      <c r="H2875" s="26">
        <v>45945</v>
      </c>
      <c r="I2875" s="26">
        <v>46079</v>
      </c>
      <c r="J2875" s="25" t="s">
        <v>1958</v>
      </c>
      <c r="K2875" s="25"/>
      <c r="L2875" s="27">
        <v>0</v>
      </c>
      <c r="M2875" s="26" t="s">
        <v>2</v>
      </c>
      <c r="N2875" s="25" t="str" cm="1">
        <f t="array" ref="N2875">_xlfn.IFS(L2875=100%,"выполнено",L2875=0%,"не выполнено",L2875&gt;0%,"в работе",L2875&lt;100%,"в работе")</f>
        <v>не выполнено</v>
      </c>
      <c r="O2875" s="25"/>
      <c r="P2875" s="25"/>
      <c r="Q2875" s="25" t="s">
        <v>1719</v>
      </c>
      <c r="R2875" s="25" t="s">
        <v>1719</v>
      </c>
      <c r="S2875" s="48" t="s">
        <v>1707</v>
      </c>
    </row>
    <row r="2876" spans="1:19" x14ac:dyDescent="0.25">
      <c r="A2876" s="47" t="s">
        <v>1722</v>
      </c>
      <c r="B2876" s="44">
        <v>3</v>
      </c>
      <c r="C2876" s="25" t="s">
        <v>1645</v>
      </c>
      <c r="D2876" s="25" t="s">
        <v>7</v>
      </c>
      <c r="E2876" s="26">
        <v>45785</v>
      </c>
      <c r="F2876" s="26">
        <v>45785</v>
      </c>
      <c r="G2876" s="25" t="s">
        <v>7</v>
      </c>
      <c r="H2876" s="26">
        <v>45945</v>
      </c>
      <c r="I2876" s="26">
        <v>45945</v>
      </c>
      <c r="J2876" s="25" t="s">
        <v>1707</v>
      </c>
      <c r="K2876" s="25"/>
      <c r="L2876" s="27">
        <v>0</v>
      </c>
      <c r="M2876" s="26" t="s">
        <v>2</v>
      </c>
      <c r="N2876" s="25" t="str" cm="1">
        <f t="array" ref="N2876">_xlfn.IFS(L2876=100%,"выполнено",L2876=0%,"не выполнено",L2876&gt;0%,"в работе",L2876&lt;100%,"в работе")</f>
        <v>не выполнено</v>
      </c>
      <c r="O2876" s="25"/>
      <c r="P2876" s="25"/>
      <c r="Q2876" s="25" t="s">
        <v>1719</v>
      </c>
      <c r="R2876" s="25" t="s">
        <v>1719</v>
      </c>
      <c r="S2876" s="48" t="s">
        <v>1707</v>
      </c>
    </row>
    <row r="2877" spans="1:19" x14ac:dyDescent="0.25">
      <c r="A2877" s="47" t="s">
        <v>1722</v>
      </c>
      <c r="B2877" s="44">
        <v>3</v>
      </c>
      <c r="C2877" s="25" t="s">
        <v>906</v>
      </c>
      <c r="D2877" s="25" t="s">
        <v>7</v>
      </c>
      <c r="E2877" s="26">
        <v>45778</v>
      </c>
      <c r="F2877" s="26">
        <v>45778</v>
      </c>
      <c r="G2877" s="25" t="s">
        <v>7</v>
      </c>
      <c r="H2877" s="26">
        <v>45953</v>
      </c>
      <c r="I2877" s="26">
        <v>45953</v>
      </c>
      <c r="J2877" s="25" t="s">
        <v>1707</v>
      </c>
      <c r="K2877" s="25"/>
      <c r="L2877" s="27">
        <v>0</v>
      </c>
      <c r="M2877" s="26" t="s">
        <v>2</v>
      </c>
      <c r="N2877" s="25" t="str" cm="1">
        <f t="array" ref="N2877">_xlfn.IFS(L2877=100%,"выполнено",L2877=0%,"не выполнено",L2877&gt;0%,"в работе",L2877&lt;100%,"в работе")</f>
        <v>не выполнено</v>
      </c>
      <c r="O2877" s="25"/>
      <c r="P2877" s="25"/>
      <c r="Q2877" s="25" t="s">
        <v>1719</v>
      </c>
      <c r="R2877" s="25" t="s">
        <v>1719</v>
      </c>
      <c r="S2877" s="48" t="s">
        <v>1707</v>
      </c>
    </row>
    <row r="2878" spans="1:19" x14ac:dyDescent="0.25">
      <c r="A2878" s="47" t="s">
        <v>1722</v>
      </c>
      <c r="B2878" s="44">
        <v>3</v>
      </c>
      <c r="C2878" s="25" t="s">
        <v>907</v>
      </c>
      <c r="D2878" s="25" t="s">
        <v>7</v>
      </c>
      <c r="E2878" s="26">
        <v>45813</v>
      </c>
      <c r="F2878" s="26">
        <v>45813</v>
      </c>
      <c r="G2878" s="25" t="s">
        <v>7</v>
      </c>
      <c r="H2878" s="26">
        <v>45974</v>
      </c>
      <c r="I2878" s="26">
        <v>45974</v>
      </c>
      <c r="J2878" s="25" t="s">
        <v>1707</v>
      </c>
      <c r="K2878" s="25"/>
      <c r="L2878" s="27">
        <v>0</v>
      </c>
      <c r="M2878" s="26" t="s">
        <v>2</v>
      </c>
      <c r="N2878" s="25" t="str" cm="1">
        <f t="array" ref="N2878">_xlfn.IFS(L2878=100%,"выполнено",L2878=0%,"не выполнено",L2878&gt;0%,"в работе",L2878&lt;100%,"в работе")</f>
        <v>не выполнено</v>
      </c>
      <c r="O2878" s="25"/>
      <c r="P2878" s="25"/>
      <c r="Q2878" s="25" t="s">
        <v>1719</v>
      </c>
      <c r="R2878" s="25" t="s">
        <v>1719</v>
      </c>
      <c r="S2878" s="48" t="s">
        <v>1707</v>
      </c>
    </row>
    <row r="2879" spans="1:19" x14ac:dyDescent="0.25">
      <c r="A2879" s="47" t="s">
        <v>1722</v>
      </c>
      <c r="B2879" s="44">
        <v>3</v>
      </c>
      <c r="C2879" s="25" t="s">
        <v>908</v>
      </c>
      <c r="D2879" s="25" t="s">
        <v>7</v>
      </c>
      <c r="E2879" s="26">
        <v>45876</v>
      </c>
      <c r="F2879" s="26">
        <v>45876</v>
      </c>
      <c r="G2879" s="25" t="s">
        <v>7</v>
      </c>
      <c r="H2879" s="26">
        <v>46070</v>
      </c>
      <c r="I2879" s="26">
        <v>46070</v>
      </c>
      <c r="J2879" s="25" t="s">
        <v>1707</v>
      </c>
      <c r="K2879" s="25"/>
      <c r="L2879" s="27">
        <v>0</v>
      </c>
      <c r="M2879" s="26" t="s">
        <v>2</v>
      </c>
      <c r="N2879" s="25" t="str" cm="1">
        <f t="array" ref="N2879">_xlfn.IFS(L2879=100%,"выполнено",L2879=0%,"не выполнено",L2879&gt;0%,"в работе",L2879&lt;100%,"в работе")</f>
        <v>не выполнено</v>
      </c>
      <c r="O2879" s="25"/>
      <c r="P2879" s="25"/>
      <c r="Q2879" s="25" t="s">
        <v>1719</v>
      </c>
      <c r="R2879" s="25" t="s">
        <v>1719</v>
      </c>
      <c r="S2879" s="48" t="s">
        <v>1707</v>
      </c>
    </row>
    <row r="2880" spans="1:19" x14ac:dyDescent="0.25">
      <c r="A2880" s="47" t="s">
        <v>1722</v>
      </c>
      <c r="B2880" s="44">
        <v>3</v>
      </c>
      <c r="C2880" s="25" t="s">
        <v>909</v>
      </c>
      <c r="D2880" s="25" t="s">
        <v>7</v>
      </c>
      <c r="E2880" s="26">
        <v>45937</v>
      </c>
      <c r="F2880" s="26">
        <v>45937</v>
      </c>
      <c r="G2880" s="25" t="s">
        <v>7</v>
      </c>
      <c r="H2880" s="26">
        <v>46133</v>
      </c>
      <c r="I2880" s="26">
        <v>46133</v>
      </c>
      <c r="J2880" s="25" t="s">
        <v>1707</v>
      </c>
      <c r="K2880" s="25"/>
      <c r="L2880" s="27">
        <v>0</v>
      </c>
      <c r="M2880" s="26" t="s">
        <v>2</v>
      </c>
      <c r="N2880" s="25" t="str" cm="1">
        <f t="array" ref="N2880">_xlfn.IFS(L2880=100%,"выполнено",L2880=0%,"не выполнено",L2880&gt;0%,"в работе",L2880&lt;100%,"в работе")</f>
        <v>не выполнено</v>
      </c>
      <c r="O2880" s="25"/>
      <c r="P2880" s="25"/>
      <c r="Q2880" s="25" t="s">
        <v>1719</v>
      </c>
      <c r="R2880" s="25" t="s">
        <v>1719</v>
      </c>
      <c r="S2880" s="48" t="s">
        <v>1707</v>
      </c>
    </row>
    <row r="2881" spans="1:19" x14ac:dyDescent="0.25">
      <c r="A2881" s="47" t="s">
        <v>1722</v>
      </c>
      <c r="B2881" s="44">
        <v>3</v>
      </c>
      <c r="C2881" s="25" t="s">
        <v>910</v>
      </c>
      <c r="D2881" s="25" t="s">
        <v>7</v>
      </c>
      <c r="E2881" s="26">
        <v>45841</v>
      </c>
      <c r="F2881" s="26">
        <v>45841</v>
      </c>
      <c r="G2881" s="25" t="s">
        <v>7</v>
      </c>
      <c r="H2881" s="26">
        <v>45953</v>
      </c>
      <c r="I2881" s="26">
        <v>45953</v>
      </c>
      <c r="J2881" s="25" t="s">
        <v>1707</v>
      </c>
      <c r="K2881" s="25"/>
      <c r="L2881" s="27">
        <v>0</v>
      </c>
      <c r="M2881" s="26" t="s">
        <v>2</v>
      </c>
      <c r="N2881" s="25" t="str" cm="1">
        <f t="array" ref="N2881">_xlfn.IFS(L2881=100%,"выполнено",L2881=0%,"не выполнено",L2881&gt;0%,"в работе",L2881&lt;100%,"в работе")</f>
        <v>не выполнено</v>
      </c>
      <c r="O2881" s="25"/>
      <c r="P2881" s="25"/>
      <c r="Q2881" s="25" t="s">
        <v>1025</v>
      </c>
      <c r="R2881" s="25" t="s">
        <v>436</v>
      </c>
      <c r="S2881" s="48" t="s">
        <v>1707</v>
      </c>
    </row>
    <row r="2882" spans="1:19" x14ac:dyDescent="0.25">
      <c r="A2882" s="47" t="s">
        <v>1722</v>
      </c>
      <c r="B2882" s="44">
        <v>3</v>
      </c>
      <c r="C2882" s="25" t="s">
        <v>911</v>
      </c>
      <c r="D2882" s="25" t="s">
        <v>7</v>
      </c>
      <c r="E2882" s="26">
        <v>45853</v>
      </c>
      <c r="F2882" s="26">
        <v>45853</v>
      </c>
      <c r="G2882" s="25" t="s">
        <v>7</v>
      </c>
      <c r="H2882" s="26">
        <v>45974</v>
      </c>
      <c r="I2882" s="26">
        <v>45974</v>
      </c>
      <c r="J2882" s="25" t="s">
        <v>1707</v>
      </c>
      <c r="K2882" s="25"/>
      <c r="L2882" s="27">
        <v>0</v>
      </c>
      <c r="M2882" s="26" t="s">
        <v>2</v>
      </c>
      <c r="N2882" s="25" t="str" cm="1">
        <f t="array" ref="N2882">_xlfn.IFS(L2882=100%,"выполнено",L2882=0%,"не выполнено",L2882&gt;0%,"в работе",L2882&lt;100%,"в работе")</f>
        <v>не выполнено</v>
      </c>
      <c r="O2882" s="25"/>
      <c r="P2882" s="25"/>
      <c r="Q2882" s="25" t="s">
        <v>1719</v>
      </c>
      <c r="R2882" s="25" t="s">
        <v>1719</v>
      </c>
      <c r="S2882" s="48" t="s">
        <v>1707</v>
      </c>
    </row>
    <row r="2883" spans="1:19" x14ac:dyDescent="0.25">
      <c r="A2883" s="47" t="s">
        <v>1722</v>
      </c>
      <c r="B2883" s="44">
        <v>2</v>
      </c>
      <c r="C2883" s="25" t="s">
        <v>912</v>
      </c>
      <c r="D2883" s="25" t="s">
        <v>7</v>
      </c>
      <c r="E2883" s="26">
        <v>45730</v>
      </c>
      <c r="F2883" s="26">
        <v>45730</v>
      </c>
      <c r="G2883" s="25" t="s">
        <v>7</v>
      </c>
      <c r="H2883" s="26">
        <v>45870</v>
      </c>
      <c r="I2883" s="26">
        <v>45870</v>
      </c>
      <c r="J2883" s="25" t="s">
        <v>1958</v>
      </c>
      <c r="K2883" s="25"/>
      <c r="L2883" s="27">
        <v>0</v>
      </c>
      <c r="M2883" s="26" t="s">
        <v>2</v>
      </c>
      <c r="N2883" s="25" t="str" cm="1">
        <f t="array" ref="N2883">_xlfn.IFS(L2883=100%,"выполнено",L2883=0%,"не выполнено",L2883&gt;0%,"в работе",L2883&lt;100%,"в работе")</f>
        <v>не выполнено</v>
      </c>
      <c r="O2883" s="25"/>
      <c r="P2883" s="25"/>
      <c r="Q2883" s="25" t="s">
        <v>1719</v>
      </c>
      <c r="R2883" s="25" t="s">
        <v>1719</v>
      </c>
      <c r="S2883" s="48" t="s">
        <v>1707</v>
      </c>
    </row>
    <row r="2884" spans="1:19" x14ac:dyDescent="0.25">
      <c r="A2884" s="47" t="s">
        <v>1722</v>
      </c>
      <c r="B2884" s="44">
        <v>3</v>
      </c>
      <c r="C2884" s="25" t="s">
        <v>914</v>
      </c>
      <c r="D2884" s="25" t="s">
        <v>7</v>
      </c>
      <c r="E2884" s="26">
        <v>45730</v>
      </c>
      <c r="F2884" s="26">
        <v>45730</v>
      </c>
      <c r="G2884" s="25" t="s">
        <v>7</v>
      </c>
      <c r="H2884" s="26">
        <v>45870</v>
      </c>
      <c r="I2884" s="26">
        <v>45870</v>
      </c>
      <c r="J2884" s="25" t="s">
        <v>1707</v>
      </c>
      <c r="K2884" s="25"/>
      <c r="L2884" s="27">
        <v>0</v>
      </c>
      <c r="M2884" s="26" t="s">
        <v>2</v>
      </c>
      <c r="N2884" s="25" t="str" cm="1">
        <f t="array" ref="N2884">_xlfn.IFS(L2884=100%,"выполнено",L2884=0%,"не выполнено",L2884&gt;0%,"в работе",L2884&lt;100%,"в работе")</f>
        <v>не выполнено</v>
      </c>
      <c r="O2884" s="25"/>
      <c r="P2884" s="25"/>
      <c r="Q2884" s="25" t="s">
        <v>465</v>
      </c>
      <c r="R2884" s="25" t="s">
        <v>465</v>
      </c>
      <c r="S2884" s="48" t="s">
        <v>1707</v>
      </c>
    </row>
    <row r="2885" spans="1:19" x14ac:dyDescent="0.25">
      <c r="A2885" s="47" t="s">
        <v>1722</v>
      </c>
      <c r="B2885" s="44">
        <v>2</v>
      </c>
      <c r="C2885" s="25" t="s">
        <v>919</v>
      </c>
      <c r="D2885" s="25" t="s">
        <v>741</v>
      </c>
      <c r="E2885" s="26">
        <v>45730</v>
      </c>
      <c r="F2885" s="26">
        <v>45785</v>
      </c>
      <c r="G2885" s="25" t="s">
        <v>1960</v>
      </c>
      <c r="H2885" s="26">
        <v>45870</v>
      </c>
      <c r="I2885" s="26">
        <v>45923</v>
      </c>
      <c r="J2885" s="25" t="s">
        <v>1958</v>
      </c>
      <c r="K2885" s="25"/>
      <c r="L2885" s="27">
        <v>0</v>
      </c>
      <c r="M2885" s="26" t="s">
        <v>2</v>
      </c>
      <c r="N2885" s="25" t="str" cm="1">
        <f t="array" ref="N2885">_xlfn.IFS(L2885=100%,"выполнено",L2885=0%,"не выполнено",L2885&gt;0%,"в работе",L2885&lt;100%,"в работе")</f>
        <v>не выполнено</v>
      </c>
      <c r="O2885" s="25"/>
      <c r="P2885" s="25"/>
      <c r="Q2885" s="25" t="s">
        <v>1719</v>
      </c>
      <c r="R2885" s="25" t="s">
        <v>1719</v>
      </c>
      <c r="S2885" s="48" t="s">
        <v>1707</v>
      </c>
    </row>
    <row r="2886" spans="1:19" x14ac:dyDescent="0.25">
      <c r="A2886" s="47" t="s">
        <v>1722</v>
      </c>
      <c r="B2886" s="44">
        <v>3</v>
      </c>
      <c r="C2886" s="25" t="s">
        <v>32</v>
      </c>
      <c r="D2886" s="25" t="s">
        <v>67</v>
      </c>
      <c r="E2886" s="26">
        <v>45730</v>
      </c>
      <c r="F2886" s="26">
        <v>45743</v>
      </c>
      <c r="G2886" s="25" t="s">
        <v>1961</v>
      </c>
      <c r="H2886" s="26">
        <v>45870</v>
      </c>
      <c r="I2886" s="26">
        <v>45883</v>
      </c>
      <c r="J2886" s="25" t="s">
        <v>1707</v>
      </c>
      <c r="K2886" s="25"/>
      <c r="L2886" s="27">
        <v>0</v>
      </c>
      <c r="M2886" s="26" t="s">
        <v>2</v>
      </c>
      <c r="N2886" s="25" t="str" cm="1">
        <f t="array" ref="N2886">_xlfn.IFS(L2886=100%,"выполнено",L2886=0%,"не выполнено",L2886&gt;0%,"в работе",L2886&lt;100%,"в работе")</f>
        <v>не выполнено</v>
      </c>
      <c r="O2886" s="25"/>
      <c r="P2886" s="25"/>
      <c r="Q2886" s="25" t="s">
        <v>465</v>
      </c>
      <c r="R2886" s="25" t="s">
        <v>465</v>
      </c>
      <c r="S2886" s="48" t="s">
        <v>1707</v>
      </c>
    </row>
    <row r="2887" spans="1:19" x14ac:dyDescent="0.25">
      <c r="A2887" s="47" t="s">
        <v>1722</v>
      </c>
      <c r="B2887" s="44">
        <v>3</v>
      </c>
      <c r="C2887" s="25" t="s">
        <v>34</v>
      </c>
      <c r="D2887" s="25" t="s">
        <v>73</v>
      </c>
      <c r="E2887" s="26">
        <v>45744</v>
      </c>
      <c r="F2887" s="26">
        <v>45750</v>
      </c>
      <c r="G2887" s="25" t="s">
        <v>1962</v>
      </c>
      <c r="H2887" s="26">
        <v>45889</v>
      </c>
      <c r="I2887" s="26">
        <v>45895</v>
      </c>
      <c r="J2887" s="25" t="s">
        <v>1707</v>
      </c>
      <c r="K2887" s="25"/>
      <c r="L2887" s="27">
        <v>0</v>
      </c>
      <c r="M2887" s="26" t="s">
        <v>2</v>
      </c>
      <c r="N2887" s="25" t="str" cm="1">
        <f t="array" ref="N2887">_xlfn.IFS(L2887=100%,"выполнено",L2887=0%,"не выполнено",L2887&gt;0%,"в работе",L2887&lt;100%,"в работе")</f>
        <v>не выполнено</v>
      </c>
      <c r="O2887" s="25"/>
      <c r="P2887" s="25"/>
      <c r="Q2887" s="25" t="s">
        <v>465</v>
      </c>
      <c r="R2887" s="25" t="s">
        <v>465</v>
      </c>
      <c r="S2887" s="48" t="s">
        <v>1707</v>
      </c>
    </row>
    <row r="2888" spans="1:19" x14ac:dyDescent="0.25">
      <c r="A2888" s="47" t="s">
        <v>1722</v>
      </c>
      <c r="B2888" s="44">
        <v>3</v>
      </c>
      <c r="C2888" s="25" t="s">
        <v>921</v>
      </c>
      <c r="D2888" s="25" t="s">
        <v>73</v>
      </c>
      <c r="E2888" s="26">
        <v>45751</v>
      </c>
      <c r="F2888" s="26">
        <v>45757</v>
      </c>
      <c r="G2888" s="25" t="s">
        <v>1963</v>
      </c>
      <c r="H2888" s="26">
        <v>45898</v>
      </c>
      <c r="I2888" s="26">
        <v>45904</v>
      </c>
      <c r="J2888" s="25" t="s">
        <v>1707</v>
      </c>
      <c r="K2888" s="25"/>
      <c r="L2888" s="27">
        <v>0</v>
      </c>
      <c r="M2888" s="26" t="s">
        <v>2</v>
      </c>
      <c r="N2888" s="25" t="str" cm="1">
        <f t="array" ref="N2888">_xlfn.IFS(L2888=100%,"выполнено",L2888=0%,"не выполнено",L2888&gt;0%,"в работе",L2888&lt;100%,"в работе")</f>
        <v>не выполнено</v>
      </c>
      <c r="O2888" s="25"/>
      <c r="P2888" s="25"/>
      <c r="Q2888" s="25" t="s">
        <v>465</v>
      </c>
      <c r="R2888" s="25" t="s">
        <v>465</v>
      </c>
      <c r="S2888" s="48" t="s">
        <v>1707</v>
      </c>
    </row>
    <row r="2889" spans="1:19" x14ac:dyDescent="0.25">
      <c r="A2889" s="47" t="s">
        <v>1722</v>
      </c>
      <c r="B2889" s="44">
        <v>3</v>
      </c>
      <c r="C2889" s="25" t="s">
        <v>923</v>
      </c>
      <c r="D2889" s="25" t="s">
        <v>47</v>
      </c>
      <c r="E2889" s="26">
        <v>45756</v>
      </c>
      <c r="F2889" s="26">
        <v>45784</v>
      </c>
      <c r="G2889" s="25" t="s">
        <v>1964</v>
      </c>
      <c r="H2889" s="26">
        <v>45908</v>
      </c>
      <c r="I2889" s="26">
        <v>45935</v>
      </c>
      <c r="J2889" s="25" t="s">
        <v>1707</v>
      </c>
      <c r="K2889" s="25"/>
      <c r="L2889" s="27">
        <v>0</v>
      </c>
      <c r="M2889" s="26" t="s">
        <v>2</v>
      </c>
      <c r="N2889" s="25" t="str" cm="1">
        <f t="array" ref="N2889">_xlfn.IFS(L2889=100%,"выполнено",L2889=0%,"не выполнено",L2889&gt;0%,"в работе",L2889&lt;100%,"в работе")</f>
        <v>не выполнено</v>
      </c>
      <c r="O2889" s="25"/>
      <c r="P2889" s="25"/>
      <c r="Q2889" s="25" t="s">
        <v>465</v>
      </c>
      <c r="R2889" s="25" t="s">
        <v>465</v>
      </c>
      <c r="S2889" s="48" t="s">
        <v>1707</v>
      </c>
    </row>
    <row r="2890" spans="1:19" x14ac:dyDescent="0.25">
      <c r="A2890" s="47" t="s">
        <v>1722</v>
      </c>
      <c r="B2890" s="44">
        <v>3</v>
      </c>
      <c r="C2890" s="25" t="s">
        <v>924</v>
      </c>
      <c r="D2890" s="25" t="s">
        <v>27</v>
      </c>
      <c r="E2890" s="26">
        <v>45758</v>
      </c>
      <c r="F2890" s="26">
        <v>45785</v>
      </c>
      <c r="G2890" s="25" t="s">
        <v>1964</v>
      </c>
      <c r="H2890" s="26">
        <v>45908</v>
      </c>
      <c r="I2890" s="26">
        <v>45935</v>
      </c>
      <c r="J2890" s="25" t="s">
        <v>1707</v>
      </c>
      <c r="K2890" s="25"/>
      <c r="L2890" s="27">
        <v>0</v>
      </c>
      <c r="M2890" s="26" t="s">
        <v>2</v>
      </c>
      <c r="N2890" s="25" t="str" cm="1">
        <f t="array" ref="N2890">_xlfn.IFS(L2890=100%,"выполнено",L2890=0%,"не выполнено",L2890&gt;0%,"в работе",L2890&lt;100%,"в работе")</f>
        <v>не выполнено</v>
      </c>
      <c r="O2890" s="25"/>
      <c r="P2890" s="25"/>
      <c r="Q2890" s="25" t="s">
        <v>465</v>
      </c>
      <c r="R2890" s="25" t="s">
        <v>465</v>
      </c>
      <c r="S2890" s="48" t="s">
        <v>1707</v>
      </c>
    </row>
    <row r="2891" spans="1:19" x14ac:dyDescent="0.25">
      <c r="A2891" s="47" t="s">
        <v>1722</v>
      </c>
      <c r="B2891" s="44">
        <v>2</v>
      </c>
      <c r="C2891" s="25" t="s">
        <v>2780</v>
      </c>
      <c r="D2891" s="25" t="s">
        <v>96</v>
      </c>
      <c r="E2891" s="26">
        <v>45730</v>
      </c>
      <c r="F2891" s="26">
        <v>45778</v>
      </c>
      <c r="G2891" s="25" t="s">
        <v>1965</v>
      </c>
      <c r="H2891" s="26">
        <v>45852</v>
      </c>
      <c r="I2891" s="26">
        <v>45926</v>
      </c>
      <c r="J2891" s="25" t="s">
        <v>1958</v>
      </c>
      <c r="K2891" s="25"/>
      <c r="L2891" s="27">
        <v>0</v>
      </c>
      <c r="M2891" s="26" t="s">
        <v>2</v>
      </c>
      <c r="N2891" s="25" t="str" cm="1">
        <f t="array" ref="N2891">_xlfn.IFS(L2891=100%,"выполнено",L2891=0%,"не выполнено",L2891&gt;0%,"в работе",L2891&lt;100%,"в работе")</f>
        <v>не выполнено</v>
      </c>
      <c r="O2891" s="25"/>
      <c r="P2891" s="25"/>
      <c r="Q2891" s="25" t="s">
        <v>1719</v>
      </c>
      <c r="R2891" s="25" t="s">
        <v>1719</v>
      </c>
      <c r="S2891" s="48" t="s">
        <v>1707</v>
      </c>
    </row>
    <row r="2892" spans="1:19" x14ac:dyDescent="0.25">
      <c r="A2892" s="47" t="s">
        <v>1722</v>
      </c>
      <c r="B2892" s="44">
        <v>3</v>
      </c>
      <c r="C2892" s="25" t="s">
        <v>2781</v>
      </c>
      <c r="D2892" s="25" t="s">
        <v>1</v>
      </c>
      <c r="E2892" s="26" t="s">
        <v>2</v>
      </c>
      <c r="F2892" s="26" t="s">
        <v>2</v>
      </c>
      <c r="G2892" s="25" t="s">
        <v>1965</v>
      </c>
      <c r="H2892" s="26">
        <v>45852</v>
      </c>
      <c r="I2892" s="26">
        <v>45926</v>
      </c>
      <c r="J2892" s="25" t="s">
        <v>1958</v>
      </c>
      <c r="K2892" s="25"/>
      <c r="L2892" s="27">
        <v>0</v>
      </c>
      <c r="M2892" s="26" t="s">
        <v>2</v>
      </c>
      <c r="N2892" s="25" t="str" cm="1">
        <f t="array" ref="N2892">_xlfn.IFS(L2892=100%,"выполнено",L2892=0%,"не выполнено",L2892&gt;0%,"в работе",L2892&lt;100%,"в работе")</f>
        <v>не выполнено</v>
      </c>
      <c r="O2892" s="25"/>
      <c r="P2892" s="25"/>
      <c r="Q2892" s="25" t="s">
        <v>1719</v>
      </c>
      <c r="R2892" s="25" t="s">
        <v>1719</v>
      </c>
      <c r="S2892" s="48" t="s">
        <v>1707</v>
      </c>
    </row>
    <row r="2893" spans="1:19" x14ac:dyDescent="0.25">
      <c r="A2893" s="47" t="s">
        <v>1722</v>
      </c>
      <c r="B2893" s="44">
        <v>4</v>
      </c>
      <c r="C2893" s="25" t="s">
        <v>1568</v>
      </c>
      <c r="D2893" s="25" t="s">
        <v>28</v>
      </c>
      <c r="E2893" s="26">
        <v>45730</v>
      </c>
      <c r="F2893" s="26">
        <v>45750</v>
      </c>
      <c r="G2893" s="25" t="s">
        <v>1960</v>
      </c>
      <c r="H2893" s="26">
        <v>45852</v>
      </c>
      <c r="I2893" s="26">
        <v>45905</v>
      </c>
      <c r="J2893" s="25" t="s">
        <v>1958</v>
      </c>
      <c r="K2893" s="25"/>
      <c r="L2893" s="27">
        <v>0</v>
      </c>
      <c r="M2893" s="26" t="s">
        <v>2</v>
      </c>
      <c r="N2893" s="25" t="str" cm="1">
        <f t="array" ref="N2893">_xlfn.IFS(L2893=100%,"выполнено",L2893=0%,"не выполнено",L2893&gt;0%,"в работе",L2893&lt;100%,"в работе")</f>
        <v>не выполнено</v>
      </c>
      <c r="O2893" s="25"/>
      <c r="P2893" s="25"/>
      <c r="Q2893" s="25" t="s">
        <v>1719</v>
      </c>
      <c r="R2893" s="25" t="s">
        <v>1719</v>
      </c>
      <c r="S2893" s="48" t="s">
        <v>1707</v>
      </c>
    </row>
    <row r="2894" spans="1:19" x14ac:dyDescent="0.25">
      <c r="A2894" s="47" t="s">
        <v>1722</v>
      </c>
      <c r="B2894" s="44">
        <v>5</v>
      </c>
      <c r="C2894" s="25" t="s">
        <v>2782</v>
      </c>
      <c r="D2894" s="25" t="s">
        <v>28</v>
      </c>
      <c r="E2894" s="26">
        <v>45730</v>
      </c>
      <c r="F2894" s="26">
        <v>45750</v>
      </c>
      <c r="G2894" s="25" t="s">
        <v>1966</v>
      </c>
      <c r="H2894" s="26">
        <v>45870</v>
      </c>
      <c r="I2894" s="26">
        <v>45903</v>
      </c>
      <c r="J2894" s="25" t="s">
        <v>991</v>
      </c>
      <c r="K2894" s="25"/>
      <c r="L2894" s="27">
        <v>0</v>
      </c>
      <c r="M2894" s="26" t="s">
        <v>2</v>
      </c>
      <c r="N2894" s="25" t="str" cm="1">
        <f t="array" ref="N2894">_xlfn.IFS(L2894=100%,"выполнено",L2894=0%,"не выполнено",L2894&gt;0%,"в работе",L2894&lt;100%,"в работе")</f>
        <v>не выполнено</v>
      </c>
      <c r="O2894" s="25"/>
      <c r="P2894" s="25"/>
      <c r="Q2894" s="25" t="s">
        <v>991</v>
      </c>
      <c r="R2894" s="25" t="s">
        <v>1697</v>
      </c>
      <c r="S2894" s="48" t="s">
        <v>1707</v>
      </c>
    </row>
    <row r="2895" spans="1:19" x14ac:dyDescent="0.25">
      <c r="A2895" s="47" t="s">
        <v>1722</v>
      </c>
      <c r="B2895" s="44">
        <v>5</v>
      </c>
      <c r="C2895" s="25" t="s">
        <v>2783</v>
      </c>
      <c r="D2895" s="25" t="s">
        <v>28</v>
      </c>
      <c r="E2895" s="26">
        <v>45730</v>
      </c>
      <c r="F2895" s="26">
        <v>45750</v>
      </c>
      <c r="G2895" s="25" t="s">
        <v>1966</v>
      </c>
      <c r="H2895" s="26">
        <v>45880</v>
      </c>
      <c r="I2895" s="26">
        <v>45913</v>
      </c>
      <c r="J2895" s="25" t="s">
        <v>1696</v>
      </c>
      <c r="K2895" s="25"/>
      <c r="L2895" s="27">
        <v>0</v>
      </c>
      <c r="M2895" s="26" t="s">
        <v>2</v>
      </c>
      <c r="N2895" s="25" t="str" cm="1">
        <f t="array" ref="N2895">_xlfn.IFS(L2895=100%,"выполнено",L2895=0%,"не выполнено",L2895&gt;0%,"в работе",L2895&lt;100%,"в работе")</f>
        <v>не выполнено</v>
      </c>
      <c r="O2895" s="25"/>
      <c r="P2895" s="25"/>
      <c r="Q2895" s="25" t="s">
        <v>1696</v>
      </c>
      <c r="R2895" s="25" t="s">
        <v>204</v>
      </c>
      <c r="S2895" s="48" t="s">
        <v>1707</v>
      </c>
    </row>
    <row r="2896" spans="1:19" x14ac:dyDescent="0.25">
      <c r="A2896" s="47" t="s">
        <v>1722</v>
      </c>
      <c r="B2896" s="44">
        <v>5</v>
      </c>
      <c r="C2896" s="25" t="s">
        <v>2784</v>
      </c>
      <c r="D2896" s="25" t="s">
        <v>28</v>
      </c>
      <c r="E2896" s="26">
        <v>45730</v>
      </c>
      <c r="F2896" s="26">
        <v>45750</v>
      </c>
      <c r="G2896" s="25" t="s">
        <v>1967</v>
      </c>
      <c r="H2896" s="26">
        <v>45852</v>
      </c>
      <c r="I2896" s="26">
        <v>45859</v>
      </c>
      <c r="J2896" s="25" t="s">
        <v>1701</v>
      </c>
      <c r="K2896" s="25"/>
      <c r="L2896" s="27">
        <v>0</v>
      </c>
      <c r="M2896" s="26" t="s">
        <v>2</v>
      </c>
      <c r="N2896" s="25" t="str" cm="1">
        <f t="array" ref="N2896">_xlfn.IFS(L2896=100%,"выполнено",L2896=0%,"не выполнено",L2896&gt;0%,"в работе",L2896&lt;100%,"в работе")</f>
        <v>не выполнено</v>
      </c>
      <c r="O2896" s="25"/>
      <c r="P2896" s="25"/>
      <c r="Q2896" s="25" t="s">
        <v>1701</v>
      </c>
      <c r="R2896" s="25" t="s">
        <v>1702</v>
      </c>
      <c r="S2896" s="48" t="s">
        <v>1707</v>
      </c>
    </row>
    <row r="2897" spans="1:19" x14ac:dyDescent="0.25">
      <c r="A2897" s="47" t="s">
        <v>1722</v>
      </c>
      <c r="B2897" s="44">
        <v>4</v>
      </c>
      <c r="C2897" s="25" t="s">
        <v>2785</v>
      </c>
      <c r="D2897" s="25" t="s">
        <v>1</v>
      </c>
      <c r="E2897" s="26" t="s">
        <v>2</v>
      </c>
      <c r="F2897" s="26" t="s">
        <v>2</v>
      </c>
      <c r="G2897" s="25" t="s">
        <v>1968</v>
      </c>
      <c r="H2897" s="26">
        <v>45870</v>
      </c>
      <c r="I2897" s="26">
        <v>45909</v>
      </c>
      <c r="J2897" s="25" t="s">
        <v>1958</v>
      </c>
      <c r="K2897" s="25"/>
      <c r="L2897" s="27">
        <v>0</v>
      </c>
      <c r="M2897" s="26" t="s">
        <v>2</v>
      </c>
      <c r="N2897" s="25" t="str" cm="1">
        <f t="array" ref="N2897">_xlfn.IFS(L2897=100%,"выполнено",L2897=0%,"не выполнено",L2897&gt;0%,"в работе",L2897&lt;100%,"в работе")</f>
        <v>не выполнено</v>
      </c>
      <c r="O2897" s="25"/>
      <c r="P2897" s="25"/>
      <c r="Q2897" s="25" t="s">
        <v>1719</v>
      </c>
      <c r="R2897" s="25" t="s">
        <v>1719</v>
      </c>
      <c r="S2897" s="48" t="s">
        <v>1707</v>
      </c>
    </row>
    <row r="2898" spans="1:19" x14ac:dyDescent="0.25">
      <c r="A2898" s="47" t="s">
        <v>1722</v>
      </c>
      <c r="B2898" s="44">
        <v>5</v>
      </c>
      <c r="C2898" s="25" t="s">
        <v>2786</v>
      </c>
      <c r="D2898" s="25" t="s">
        <v>1</v>
      </c>
      <c r="E2898" s="26" t="s">
        <v>2</v>
      </c>
      <c r="F2898" s="26" t="s">
        <v>2</v>
      </c>
      <c r="G2898" s="25" t="s">
        <v>1966</v>
      </c>
      <c r="H2898" s="26">
        <v>45870</v>
      </c>
      <c r="I2898" s="26">
        <v>45903</v>
      </c>
      <c r="J2898" s="25" t="s">
        <v>1698</v>
      </c>
      <c r="K2898" s="25"/>
      <c r="L2898" s="27">
        <v>0</v>
      </c>
      <c r="M2898" s="26" t="s">
        <v>2</v>
      </c>
      <c r="N2898" s="25" t="str" cm="1">
        <f t="array" ref="N2898">_xlfn.IFS(L2898=100%,"выполнено",L2898=0%,"не выполнено",L2898&gt;0%,"в работе",L2898&lt;100%,"в работе")</f>
        <v>не выполнено</v>
      </c>
      <c r="O2898" s="25"/>
      <c r="P2898" s="25"/>
      <c r="Q2898" s="25" t="s">
        <v>1698</v>
      </c>
      <c r="R2898" s="25" t="s">
        <v>1699</v>
      </c>
      <c r="S2898" s="48" t="s">
        <v>1707</v>
      </c>
    </row>
    <row r="2899" spans="1:19" x14ac:dyDescent="0.25">
      <c r="A2899" s="47" t="s">
        <v>1722</v>
      </c>
      <c r="B2899" s="44">
        <v>5</v>
      </c>
      <c r="C2899" s="25" t="s">
        <v>2787</v>
      </c>
      <c r="D2899" s="25" t="s">
        <v>1</v>
      </c>
      <c r="E2899" s="26" t="s">
        <v>2</v>
      </c>
      <c r="F2899" s="26" t="s">
        <v>2</v>
      </c>
      <c r="G2899" s="25" t="s">
        <v>1966</v>
      </c>
      <c r="H2899" s="26">
        <v>45880</v>
      </c>
      <c r="I2899" s="26">
        <v>45913</v>
      </c>
      <c r="J2899" s="25" t="s">
        <v>1700</v>
      </c>
      <c r="K2899" s="25"/>
      <c r="L2899" s="27">
        <v>0</v>
      </c>
      <c r="M2899" s="26" t="s">
        <v>2</v>
      </c>
      <c r="N2899" s="25" t="str" cm="1">
        <f t="array" ref="N2899">_xlfn.IFS(L2899=100%,"выполнено",L2899=0%,"не выполнено",L2899&gt;0%,"в работе",L2899&lt;100%,"в работе")</f>
        <v>не выполнено</v>
      </c>
      <c r="O2899" s="25"/>
      <c r="P2899" s="25"/>
      <c r="Q2899" s="25" t="s">
        <v>1700</v>
      </c>
      <c r="R2899" s="25" t="s">
        <v>291</v>
      </c>
      <c r="S2899" s="48" t="s">
        <v>1707</v>
      </c>
    </row>
    <row r="2900" spans="1:19" x14ac:dyDescent="0.25">
      <c r="A2900" s="47" t="s">
        <v>1722</v>
      </c>
      <c r="B2900" s="44">
        <v>5</v>
      </c>
      <c r="C2900" s="25" t="s">
        <v>2788</v>
      </c>
      <c r="D2900" s="25" t="s">
        <v>1</v>
      </c>
      <c r="E2900" s="26" t="s">
        <v>2</v>
      </c>
      <c r="F2900" s="26" t="s">
        <v>2</v>
      </c>
      <c r="G2900" s="25" t="s">
        <v>1966</v>
      </c>
      <c r="H2900" s="26">
        <v>45880</v>
      </c>
      <c r="I2900" s="26">
        <v>45913</v>
      </c>
      <c r="J2900" s="25" t="s">
        <v>1700</v>
      </c>
      <c r="K2900" s="25"/>
      <c r="L2900" s="27">
        <v>0</v>
      </c>
      <c r="M2900" s="26" t="s">
        <v>2</v>
      </c>
      <c r="N2900" s="25" t="str" cm="1">
        <f t="array" ref="N2900">_xlfn.IFS(L2900=100%,"выполнено",L2900=0%,"не выполнено",L2900&gt;0%,"в работе",L2900&lt;100%,"в работе")</f>
        <v>не выполнено</v>
      </c>
      <c r="O2900" s="25"/>
      <c r="P2900" s="25"/>
      <c r="Q2900" s="25" t="s">
        <v>1700</v>
      </c>
      <c r="R2900" s="25" t="s">
        <v>291</v>
      </c>
      <c r="S2900" s="48" t="s">
        <v>1707</v>
      </c>
    </row>
    <row r="2901" spans="1:19" x14ac:dyDescent="0.25">
      <c r="A2901" s="47" t="s">
        <v>1722</v>
      </c>
      <c r="B2901" s="44">
        <v>5</v>
      </c>
      <c r="C2901" s="25" t="s">
        <v>2789</v>
      </c>
      <c r="D2901" s="25" t="s">
        <v>1</v>
      </c>
      <c r="E2901" s="26" t="s">
        <v>2</v>
      </c>
      <c r="F2901" s="26" t="s">
        <v>2</v>
      </c>
      <c r="G2901" s="25" t="s">
        <v>1966</v>
      </c>
      <c r="H2901" s="26">
        <v>45880</v>
      </c>
      <c r="I2901" s="26">
        <v>45913</v>
      </c>
      <c r="J2901" s="25" t="s">
        <v>1700</v>
      </c>
      <c r="K2901" s="25"/>
      <c r="L2901" s="27">
        <v>0</v>
      </c>
      <c r="M2901" s="26" t="s">
        <v>2</v>
      </c>
      <c r="N2901" s="25" t="str" cm="1">
        <f t="array" ref="N2901">_xlfn.IFS(L2901=100%,"выполнено",L2901=0%,"не выполнено",L2901&gt;0%,"в работе",L2901&lt;100%,"в работе")</f>
        <v>не выполнено</v>
      </c>
      <c r="O2901" s="25"/>
      <c r="P2901" s="25"/>
      <c r="Q2901" s="25" t="s">
        <v>1700</v>
      </c>
      <c r="R2901" s="25" t="s">
        <v>291</v>
      </c>
      <c r="S2901" s="48" t="s">
        <v>1707</v>
      </c>
    </row>
    <row r="2902" spans="1:19" x14ac:dyDescent="0.25">
      <c r="A2902" s="47" t="s">
        <v>1722</v>
      </c>
      <c r="B2902" s="44">
        <v>5</v>
      </c>
      <c r="C2902" s="25" t="s">
        <v>2790</v>
      </c>
      <c r="D2902" s="25" t="s">
        <v>1</v>
      </c>
      <c r="E2902" s="26" t="s">
        <v>2</v>
      </c>
      <c r="F2902" s="26" t="s">
        <v>2</v>
      </c>
      <c r="G2902" s="25" t="s">
        <v>1966</v>
      </c>
      <c r="H2902" s="26">
        <v>45880</v>
      </c>
      <c r="I2902" s="26">
        <v>45913</v>
      </c>
      <c r="J2902" s="25" t="s">
        <v>1701</v>
      </c>
      <c r="K2902" s="25"/>
      <c r="L2902" s="27">
        <v>0</v>
      </c>
      <c r="M2902" s="26" t="s">
        <v>2</v>
      </c>
      <c r="N2902" s="25" t="str" cm="1">
        <f t="array" ref="N2902">_xlfn.IFS(L2902=100%,"выполнено",L2902=0%,"не выполнено",L2902&gt;0%,"в работе",L2902&lt;100%,"в работе")</f>
        <v>не выполнено</v>
      </c>
      <c r="O2902" s="25"/>
      <c r="P2902" s="25"/>
      <c r="Q2902" s="25" t="s">
        <v>1701</v>
      </c>
      <c r="R2902" s="25" t="s">
        <v>1702</v>
      </c>
      <c r="S2902" s="48" t="s">
        <v>1707</v>
      </c>
    </row>
    <row r="2903" spans="1:19" x14ac:dyDescent="0.25">
      <c r="A2903" s="47" t="s">
        <v>1722</v>
      </c>
      <c r="B2903" s="44">
        <v>5</v>
      </c>
      <c r="C2903" s="25" t="s">
        <v>2791</v>
      </c>
      <c r="D2903" s="25" t="s">
        <v>1</v>
      </c>
      <c r="E2903" s="26" t="s">
        <v>2</v>
      </c>
      <c r="F2903" s="26" t="s">
        <v>2</v>
      </c>
      <c r="G2903" s="25" t="s">
        <v>1966</v>
      </c>
      <c r="H2903" s="26">
        <v>45880</v>
      </c>
      <c r="I2903" s="26">
        <v>45913</v>
      </c>
      <c r="J2903" s="25" t="s">
        <v>1701</v>
      </c>
      <c r="K2903" s="25"/>
      <c r="L2903" s="27">
        <v>0</v>
      </c>
      <c r="M2903" s="26" t="s">
        <v>2</v>
      </c>
      <c r="N2903" s="25" t="str" cm="1">
        <f t="array" ref="N2903">_xlfn.IFS(L2903=100%,"выполнено",L2903=0%,"не выполнено",L2903&gt;0%,"в работе",L2903&lt;100%,"в работе")</f>
        <v>не выполнено</v>
      </c>
      <c r="O2903" s="25"/>
      <c r="P2903" s="25"/>
      <c r="Q2903" s="25" t="s">
        <v>1013</v>
      </c>
      <c r="R2903" s="25" t="s">
        <v>1702</v>
      </c>
      <c r="S2903" s="48" t="s">
        <v>1707</v>
      </c>
    </row>
    <row r="2904" spans="1:19" x14ac:dyDescent="0.25">
      <c r="A2904" s="47" t="s">
        <v>1722</v>
      </c>
      <c r="B2904" s="44">
        <v>5</v>
      </c>
      <c r="C2904" s="25" t="s">
        <v>2792</v>
      </c>
      <c r="D2904" s="25" t="s">
        <v>1</v>
      </c>
      <c r="E2904" s="26" t="s">
        <v>2</v>
      </c>
      <c r="F2904" s="26" t="s">
        <v>2</v>
      </c>
      <c r="G2904" s="25" t="s">
        <v>1966</v>
      </c>
      <c r="H2904" s="26">
        <v>45880</v>
      </c>
      <c r="I2904" s="26">
        <v>45913</v>
      </c>
      <c r="J2904" s="25" t="s">
        <v>1696</v>
      </c>
      <c r="K2904" s="25"/>
      <c r="L2904" s="27">
        <v>0</v>
      </c>
      <c r="M2904" s="26" t="s">
        <v>2</v>
      </c>
      <c r="N2904" s="25" t="str" cm="1">
        <f t="array" ref="N2904">_xlfn.IFS(L2904=100%,"выполнено",L2904=0%,"не выполнено",L2904&gt;0%,"в работе",L2904&lt;100%,"в работе")</f>
        <v>не выполнено</v>
      </c>
      <c r="O2904" s="25"/>
      <c r="P2904" s="25"/>
      <c r="Q2904" s="25" t="s">
        <v>1696</v>
      </c>
      <c r="R2904" s="25" t="s">
        <v>204</v>
      </c>
      <c r="S2904" s="48" t="s">
        <v>1707</v>
      </c>
    </row>
    <row r="2905" spans="1:19" x14ac:dyDescent="0.25">
      <c r="A2905" s="47" t="s">
        <v>1722</v>
      </c>
      <c r="B2905" s="44">
        <v>5</v>
      </c>
      <c r="C2905" s="25" t="s">
        <v>2793</v>
      </c>
      <c r="D2905" s="25" t="s">
        <v>1</v>
      </c>
      <c r="E2905" s="26" t="s">
        <v>2</v>
      </c>
      <c r="F2905" s="26" t="s">
        <v>2</v>
      </c>
      <c r="G2905" s="25" t="s">
        <v>1966</v>
      </c>
      <c r="H2905" s="26">
        <v>45880</v>
      </c>
      <c r="I2905" s="26">
        <v>45913</v>
      </c>
      <c r="J2905" s="25" t="s">
        <v>1696</v>
      </c>
      <c r="K2905" s="25"/>
      <c r="L2905" s="27">
        <v>0</v>
      </c>
      <c r="M2905" s="26" t="s">
        <v>2</v>
      </c>
      <c r="N2905" s="25" t="str" cm="1">
        <f t="array" ref="N2905">_xlfn.IFS(L2905=100%,"выполнено",L2905=0%,"не выполнено",L2905&gt;0%,"в работе",L2905&lt;100%,"в работе")</f>
        <v>не выполнено</v>
      </c>
      <c r="O2905" s="25"/>
      <c r="P2905" s="25"/>
      <c r="Q2905" s="25" t="s">
        <v>1696</v>
      </c>
      <c r="R2905" s="25" t="s">
        <v>204</v>
      </c>
      <c r="S2905" s="48" t="s">
        <v>1707</v>
      </c>
    </row>
    <row r="2906" spans="1:19" x14ac:dyDescent="0.25">
      <c r="A2906" s="47" t="s">
        <v>1722</v>
      </c>
      <c r="B2906" s="44">
        <v>5</v>
      </c>
      <c r="C2906" s="25" t="s">
        <v>2794</v>
      </c>
      <c r="D2906" s="25" t="s">
        <v>1</v>
      </c>
      <c r="E2906" s="26" t="s">
        <v>2</v>
      </c>
      <c r="F2906" s="26" t="s">
        <v>2</v>
      </c>
      <c r="G2906" s="25" t="s">
        <v>1966</v>
      </c>
      <c r="H2906" s="26">
        <v>45880</v>
      </c>
      <c r="I2906" s="26">
        <v>45913</v>
      </c>
      <c r="J2906" s="25" t="s">
        <v>1696</v>
      </c>
      <c r="K2906" s="25"/>
      <c r="L2906" s="27">
        <v>0</v>
      </c>
      <c r="M2906" s="26" t="s">
        <v>2</v>
      </c>
      <c r="N2906" s="25" t="str" cm="1">
        <f t="array" ref="N2906">_xlfn.IFS(L2906=100%,"выполнено",L2906=0%,"не выполнено",L2906&gt;0%,"в работе",L2906&lt;100%,"в работе")</f>
        <v>не выполнено</v>
      </c>
      <c r="O2906" s="25"/>
      <c r="P2906" s="25"/>
      <c r="Q2906" s="25" t="s">
        <v>1696</v>
      </c>
      <c r="R2906" s="25" t="s">
        <v>204</v>
      </c>
      <c r="S2906" s="48" t="s">
        <v>1707</v>
      </c>
    </row>
    <row r="2907" spans="1:19" x14ac:dyDescent="0.25">
      <c r="A2907" s="47" t="s">
        <v>1722</v>
      </c>
      <c r="B2907" s="44">
        <v>5</v>
      </c>
      <c r="C2907" s="25" t="s">
        <v>2795</v>
      </c>
      <c r="D2907" s="25" t="s">
        <v>1</v>
      </c>
      <c r="E2907" s="26" t="s">
        <v>2</v>
      </c>
      <c r="F2907" s="26" t="s">
        <v>2</v>
      </c>
      <c r="G2907" s="25" t="s">
        <v>1966</v>
      </c>
      <c r="H2907" s="26">
        <v>45880</v>
      </c>
      <c r="I2907" s="26">
        <v>45913</v>
      </c>
      <c r="J2907" s="25" t="s">
        <v>1696</v>
      </c>
      <c r="K2907" s="25"/>
      <c r="L2907" s="27">
        <v>0</v>
      </c>
      <c r="M2907" s="26" t="s">
        <v>2</v>
      </c>
      <c r="N2907" s="25" t="str" cm="1">
        <f t="array" ref="N2907">_xlfn.IFS(L2907=100%,"выполнено",L2907=0%,"не выполнено",L2907&gt;0%,"в работе",L2907&lt;100%,"в работе")</f>
        <v>не выполнено</v>
      </c>
      <c r="O2907" s="25"/>
      <c r="P2907" s="25"/>
      <c r="Q2907" s="25" t="s">
        <v>1696</v>
      </c>
      <c r="R2907" s="25" t="s">
        <v>204</v>
      </c>
      <c r="S2907" s="48" t="s">
        <v>1707</v>
      </c>
    </row>
    <row r="2908" spans="1:19" x14ac:dyDescent="0.25">
      <c r="A2908" s="47" t="s">
        <v>1722</v>
      </c>
      <c r="B2908" s="44">
        <v>5</v>
      </c>
      <c r="C2908" s="25" t="s">
        <v>2796</v>
      </c>
      <c r="D2908" s="25" t="s">
        <v>1</v>
      </c>
      <c r="E2908" s="26" t="s">
        <v>2</v>
      </c>
      <c r="F2908" s="26" t="s">
        <v>2</v>
      </c>
      <c r="G2908" s="25" t="s">
        <v>1966</v>
      </c>
      <c r="H2908" s="26">
        <v>45880</v>
      </c>
      <c r="I2908" s="26">
        <v>45913</v>
      </c>
      <c r="J2908" s="25" t="s">
        <v>1696</v>
      </c>
      <c r="K2908" s="25"/>
      <c r="L2908" s="27">
        <v>0</v>
      </c>
      <c r="M2908" s="26" t="s">
        <v>2</v>
      </c>
      <c r="N2908" s="25" t="str" cm="1">
        <f t="array" ref="N2908">_xlfn.IFS(L2908=100%,"выполнено",L2908=0%,"не выполнено",L2908&gt;0%,"в работе",L2908&lt;100%,"в работе")</f>
        <v>не выполнено</v>
      </c>
      <c r="O2908" s="25"/>
      <c r="P2908" s="25"/>
      <c r="Q2908" s="25" t="s">
        <v>1696</v>
      </c>
      <c r="R2908" s="25" t="s">
        <v>204</v>
      </c>
      <c r="S2908" s="48" t="s">
        <v>1707</v>
      </c>
    </row>
    <row r="2909" spans="1:19" x14ac:dyDescent="0.25">
      <c r="A2909" s="47" t="s">
        <v>1722</v>
      </c>
      <c r="B2909" s="44">
        <v>5</v>
      </c>
      <c r="C2909" s="25" t="s">
        <v>2797</v>
      </c>
      <c r="D2909" s="25" t="s">
        <v>1</v>
      </c>
      <c r="E2909" s="26" t="s">
        <v>2</v>
      </c>
      <c r="F2909" s="26" t="s">
        <v>2</v>
      </c>
      <c r="G2909" s="25" t="s">
        <v>1966</v>
      </c>
      <c r="H2909" s="26">
        <v>45880</v>
      </c>
      <c r="I2909" s="26">
        <v>45913</v>
      </c>
      <c r="J2909" s="25" t="s">
        <v>1696</v>
      </c>
      <c r="K2909" s="25"/>
      <c r="L2909" s="27">
        <v>0</v>
      </c>
      <c r="M2909" s="26" t="s">
        <v>2</v>
      </c>
      <c r="N2909" s="25" t="str" cm="1">
        <f t="array" ref="N2909">_xlfn.IFS(L2909=100%,"выполнено",L2909=0%,"не выполнено",L2909&gt;0%,"в работе",L2909&lt;100%,"в работе")</f>
        <v>не выполнено</v>
      </c>
      <c r="O2909" s="25"/>
      <c r="P2909" s="25"/>
      <c r="Q2909" s="25" t="s">
        <v>1696</v>
      </c>
      <c r="R2909" s="25" t="s">
        <v>204</v>
      </c>
      <c r="S2909" s="48" t="s">
        <v>1707</v>
      </c>
    </row>
    <row r="2910" spans="1:19" x14ac:dyDescent="0.25">
      <c r="A2910" s="47" t="s">
        <v>1722</v>
      </c>
      <c r="B2910" s="44">
        <v>4</v>
      </c>
      <c r="C2910" s="25" t="s">
        <v>2798</v>
      </c>
      <c r="D2910" s="25" t="s">
        <v>1</v>
      </c>
      <c r="E2910" s="26" t="s">
        <v>2</v>
      </c>
      <c r="F2910" s="26" t="s">
        <v>2</v>
      </c>
      <c r="G2910" s="25" t="s">
        <v>1968</v>
      </c>
      <c r="H2910" s="26">
        <v>45870</v>
      </c>
      <c r="I2910" s="26">
        <v>45909</v>
      </c>
      <c r="J2910" s="25" t="s">
        <v>1958</v>
      </c>
      <c r="K2910" s="25"/>
      <c r="L2910" s="27">
        <v>0</v>
      </c>
      <c r="M2910" s="26" t="s">
        <v>2</v>
      </c>
      <c r="N2910" s="25" t="str" cm="1">
        <f t="array" ref="N2910">_xlfn.IFS(L2910=100%,"выполнено",L2910=0%,"не выполнено",L2910&gt;0%,"в работе",L2910&lt;100%,"в работе")</f>
        <v>не выполнено</v>
      </c>
      <c r="O2910" s="25"/>
      <c r="P2910" s="25"/>
      <c r="Q2910" s="25" t="s">
        <v>1719</v>
      </c>
      <c r="R2910" s="25" t="s">
        <v>1719</v>
      </c>
      <c r="S2910" s="48" t="s">
        <v>1707</v>
      </c>
    </row>
    <row r="2911" spans="1:19" x14ac:dyDescent="0.25">
      <c r="A2911" s="47" t="s">
        <v>1722</v>
      </c>
      <c r="B2911" s="44">
        <v>5</v>
      </c>
      <c r="C2911" s="25" t="s">
        <v>2799</v>
      </c>
      <c r="D2911" s="25" t="s">
        <v>1</v>
      </c>
      <c r="E2911" s="26" t="s">
        <v>2</v>
      </c>
      <c r="F2911" s="26" t="s">
        <v>2</v>
      </c>
      <c r="G2911" s="25" t="s">
        <v>1966</v>
      </c>
      <c r="H2911" s="26">
        <v>45870</v>
      </c>
      <c r="I2911" s="26">
        <v>45903</v>
      </c>
      <c r="J2911" s="25" t="s">
        <v>1698</v>
      </c>
      <c r="K2911" s="25"/>
      <c r="L2911" s="27">
        <v>0</v>
      </c>
      <c r="M2911" s="26" t="s">
        <v>2</v>
      </c>
      <c r="N2911" s="25" t="str" cm="1">
        <f t="array" ref="N2911">_xlfn.IFS(L2911=100%,"выполнено",L2911=0%,"не выполнено",L2911&gt;0%,"в работе",L2911&lt;100%,"в работе")</f>
        <v>не выполнено</v>
      </c>
      <c r="O2911" s="25"/>
      <c r="P2911" s="25"/>
      <c r="Q2911" s="25" t="s">
        <v>1698</v>
      </c>
      <c r="R2911" s="25" t="s">
        <v>1699</v>
      </c>
      <c r="S2911" s="48" t="s">
        <v>1707</v>
      </c>
    </row>
    <row r="2912" spans="1:19" x14ac:dyDescent="0.25">
      <c r="A2912" s="47" t="s">
        <v>1722</v>
      </c>
      <c r="B2912" s="44">
        <v>5</v>
      </c>
      <c r="C2912" s="25" t="s">
        <v>2800</v>
      </c>
      <c r="D2912" s="25" t="s">
        <v>1</v>
      </c>
      <c r="E2912" s="26" t="s">
        <v>2</v>
      </c>
      <c r="F2912" s="26" t="s">
        <v>2</v>
      </c>
      <c r="G2912" s="25" t="s">
        <v>1966</v>
      </c>
      <c r="H2912" s="26">
        <v>45880</v>
      </c>
      <c r="I2912" s="26">
        <v>45913</v>
      </c>
      <c r="J2912" s="25" t="s">
        <v>1701</v>
      </c>
      <c r="K2912" s="25"/>
      <c r="L2912" s="27">
        <v>0</v>
      </c>
      <c r="M2912" s="26" t="s">
        <v>2</v>
      </c>
      <c r="N2912" s="25" t="str" cm="1">
        <f t="array" ref="N2912">_xlfn.IFS(L2912=100%,"выполнено",L2912=0%,"не выполнено",L2912&gt;0%,"в работе",L2912&lt;100%,"в работе")</f>
        <v>не выполнено</v>
      </c>
      <c r="O2912" s="25"/>
      <c r="P2912" s="25"/>
      <c r="Q2912" s="25" t="s">
        <v>1701</v>
      </c>
      <c r="R2912" s="25" t="s">
        <v>1702</v>
      </c>
      <c r="S2912" s="48" t="s">
        <v>1707</v>
      </c>
    </row>
    <row r="2913" spans="1:19" x14ac:dyDescent="0.25">
      <c r="A2913" s="47" t="s">
        <v>1722</v>
      </c>
      <c r="B2913" s="44">
        <v>5</v>
      </c>
      <c r="C2913" s="25" t="s">
        <v>2801</v>
      </c>
      <c r="D2913" s="25" t="s">
        <v>1</v>
      </c>
      <c r="E2913" s="26" t="s">
        <v>2</v>
      </c>
      <c r="F2913" s="26" t="s">
        <v>2</v>
      </c>
      <c r="G2913" s="25" t="s">
        <v>1966</v>
      </c>
      <c r="H2913" s="26">
        <v>45880</v>
      </c>
      <c r="I2913" s="26">
        <v>45913</v>
      </c>
      <c r="J2913" s="25" t="s">
        <v>1696</v>
      </c>
      <c r="K2913" s="25"/>
      <c r="L2913" s="27">
        <v>0</v>
      </c>
      <c r="M2913" s="26" t="s">
        <v>2</v>
      </c>
      <c r="N2913" s="25" t="str" cm="1">
        <f t="array" ref="N2913">_xlfn.IFS(L2913=100%,"выполнено",L2913=0%,"не выполнено",L2913&gt;0%,"в работе",L2913&lt;100%,"в работе")</f>
        <v>не выполнено</v>
      </c>
      <c r="O2913" s="25"/>
      <c r="P2913" s="25"/>
      <c r="Q2913" s="25" t="s">
        <v>1696</v>
      </c>
      <c r="R2913" s="25" t="s">
        <v>204</v>
      </c>
      <c r="S2913" s="48" t="s">
        <v>1707</v>
      </c>
    </row>
    <row r="2914" spans="1:19" x14ac:dyDescent="0.25">
      <c r="A2914" s="47" t="s">
        <v>1722</v>
      </c>
      <c r="B2914" s="44">
        <v>5</v>
      </c>
      <c r="C2914" s="25" t="s">
        <v>2802</v>
      </c>
      <c r="D2914" s="25" t="s">
        <v>1</v>
      </c>
      <c r="E2914" s="26" t="s">
        <v>2</v>
      </c>
      <c r="F2914" s="26" t="s">
        <v>2</v>
      </c>
      <c r="G2914" s="25" t="s">
        <v>1966</v>
      </c>
      <c r="H2914" s="26">
        <v>45880</v>
      </c>
      <c r="I2914" s="26">
        <v>45913</v>
      </c>
      <c r="J2914" s="25" t="s">
        <v>1696</v>
      </c>
      <c r="K2914" s="25"/>
      <c r="L2914" s="27">
        <v>0</v>
      </c>
      <c r="M2914" s="26" t="s">
        <v>2</v>
      </c>
      <c r="N2914" s="25" t="str" cm="1">
        <f t="array" ref="N2914">_xlfn.IFS(L2914=100%,"выполнено",L2914=0%,"не выполнено",L2914&gt;0%,"в работе",L2914&lt;100%,"в работе")</f>
        <v>не выполнено</v>
      </c>
      <c r="O2914" s="25"/>
      <c r="P2914" s="25"/>
      <c r="Q2914" s="25" t="s">
        <v>1696</v>
      </c>
      <c r="R2914" s="25" t="s">
        <v>204</v>
      </c>
      <c r="S2914" s="48" t="s">
        <v>1707</v>
      </c>
    </row>
    <row r="2915" spans="1:19" x14ac:dyDescent="0.25">
      <c r="A2915" s="47" t="s">
        <v>1722</v>
      </c>
      <c r="B2915" s="44">
        <v>4</v>
      </c>
      <c r="C2915" s="25" t="s">
        <v>937</v>
      </c>
      <c r="D2915" s="25" t="s">
        <v>30</v>
      </c>
      <c r="E2915" s="26">
        <v>45737</v>
      </c>
      <c r="F2915" s="26">
        <v>45778</v>
      </c>
      <c r="G2915" s="25" t="s">
        <v>1969</v>
      </c>
      <c r="H2915" s="26">
        <v>45891</v>
      </c>
      <c r="I2915" s="26">
        <v>45936</v>
      </c>
      <c r="J2915" s="25" t="s">
        <v>1958</v>
      </c>
      <c r="K2915" s="25"/>
      <c r="L2915" s="27">
        <v>0</v>
      </c>
      <c r="M2915" s="26" t="s">
        <v>2</v>
      </c>
      <c r="N2915" s="25" t="str" cm="1">
        <f t="array" ref="N2915">_xlfn.IFS(L2915=100%,"выполнено",L2915=0%,"не выполнено",L2915&gt;0%,"в работе",L2915&lt;100%,"в работе")</f>
        <v>не выполнено</v>
      </c>
      <c r="O2915" s="25"/>
      <c r="P2915" s="25"/>
      <c r="Q2915" s="25" t="s">
        <v>1719</v>
      </c>
      <c r="R2915" s="25" t="s">
        <v>1719</v>
      </c>
      <c r="S2915" s="48" t="s">
        <v>1707</v>
      </c>
    </row>
    <row r="2916" spans="1:19" x14ac:dyDescent="0.25">
      <c r="A2916" s="47" t="s">
        <v>1722</v>
      </c>
      <c r="B2916" s="44">
        <v>5</v>
      </c>
      <c r="C2916" s="25" t="s">
        <v>1651</v>
      </c>
      <c r="D2916" s="25" t="s">
        <v>30</v>
      </c>
      <c r="E2916" s="26">
        <v>45737</v>
      </c>
      <c r="F2916" s="26">
        <v>45778</v>
      </c>
      <c r="G2916" s="25" t="s">
        <v>1970</v>
      </c>
      <c r="H2916" s="26">
        <v>45917</v>
      </c>
      <c r="I2916" s="26">
        <v>45943</v>
      </c>
      <c r="J2916" s="25" t="s">
        <v>1707</v>
      </c>
      <c r="K2916" s="25"/>
      <c r="L2916" s="27">
        <v>0</v>
      </c>
      <c r="M2916" s="26" t="s">
        <v>2</v>
      </c>
      <c r="N2916" s="25" t="str" cm="1">
        <f t="array" ref="N2916">_xlfn.IFS(L2916=100%,"выполнено",L2916=0%,"не выполнено",L2916&gt;0%,"в работе",L2916&lt;100%,"в работе")</f>
        <v>не выполнено</v>
      </c>
      <c r="O2916" s="25"/>
      <c r="P2916" s="25"/>
      <c r="Q2916" s="25" t="s">
        <v>465</v>
      </c>
      <c r="R2916" s="25" t="s">
        <v>465</v>
      </c>
      <c r="S2916" s="48" t="s">
        <v>1707</v>
      </c>
    </row>
    <row r="2917" spans="1:19" x14ac:dyDescent="0.25">
      <c r="A2917" s="47" t="s">
        <v>1722</v>
      </c>
      <c r="B2917" s="44">
        <v>5</v>
      </c>
      <c r="C2917" s="25" t="s">
        <v>1652</v>
      </c>
      <c r="D2917" s="25" t="s">
        <v>309</v>
      </c>
      <c r="E2917" s="26">
        <v>45764</v>
      </c>
      <c r="F2917" s="26">
        <v>45778</v>
      </c>
      <c r="G2917" s="25" t="s">
        <v>54</v>
      </c>
      <c r="H2917" s="26">
        <v>45917</v>
      </c>
      <c r="I2917" s="26">
        <v>45930</v>
      </c>
      <c r="J2917" s="25" t="s">
        <v>1707</v>
      </c>
      <c r="K2917" s="25"/>
      <c r="L2917" s="27">
        <v>0</v>
      </c>
      <c r="M2917" s="26" t="s">
        <v>2</v>
      </c>
      <c r="N2917" s="25" t="str" cm="1">
        <f t="array" ref="N2917">_xlfn.IFS(L2917=100%,"выполнено",L2917=0%,"не выполнено",L2917&gt;0%,"в работе",L2917&lt;100%,"в работе")</f>
        <v>не выполнено</v>
      </c>
      <c r="O2917" s="25"/>
      <c r="P2917" s="25"/>
      <c r="Q2917" s="25" t="s">
        <v>1028</v>
      </c>
      <c r="R2917" s="25" t="s">
        <v>436</v>
      </c>
      <c r="S2917" s="48" t="s">
        <v>1707</v>
      </c>
    </row>
    <row r="2918" spans="1:19" x14ac:dyDescent="0.25">
      <c r="A2918" s="47" t="s">
        <v>1722</v>
      </c>
      <c r="B2918" s="44">
        <v>5</v>
      </c>
      <c r="C2918" s="25" t="s">
        <v>1653</v>
      </c>
      <c r="D2918" s="25" t="s">
        <v>47</v>
      </c>
      <c r="E2918" s="26">
        <v>45750</v>
      </c>
      <c r="F2918" s="26">
        <v>45778</v>
      </c>
      <c r="G2918" s="25" t="s">
        <v>1970</v>
      </c>
      <c r="H2918" s="26">
        <v>45917</v>
      </c>
      <c r="I2918" s="26">
        <v>45943</v>
      </c>
      <c r="J2918" s="25" t="s">
        <v>1707</v>
      </c>
      <c r="K2918" s="25"/>
      <c r="L2918" s="27">
        <v>0</v>
      </c>
      <c r="M2918" s="26" t="s">
        <v>2</v>
      </c>
      <c r="N2918" s="25" t="str" cm="1">
        <f t="array" ref="N2918">_xlfn.IFS(L2918=100%,"выполнено",L2918=0%,"не выполнено",L2918&gt;0%,"в работе",L2918&lt;100%,"в работе")</f>
        <v>не выполнено</v>
      </c>
      <c r="O2918" s="25"/>
      <c r="P2918" s="25"/>
      <c r="Q2918" s="25" t="s">
        <v>1025</v>
      </c>
      <c r="R2918" s="25" t="s">
        <v>436</v>
      </c>
      <c r="S2918" s="48" t="s">
        <v>1707</v>
      </c>
    </row>
    <row r="2919" spans="1:19" x14ac:dyDescent="0.25">
      <c r="A2919" s="47" t="s">
        <v>1722</v>
      </c>
      <c r="B2919" s="44">
        <v>5</v>
      </c>
      <c r="C2919" s="25" t="s">
        <v>1654</v>
      </c>
      <c r="D2919" s="25" t="s">
        <v>33</v>
      </c>
      <c r="E2919" s="26">
        <v>45776</v>
      </c>
      <c r="F2919" s="26">
        <v>45778</v>
      </c>
      <c r="G2919" s="25" t="s">
        <v>54</v>
      </c>
      <c r="H2919" s="26">
        <v>45917</v>
      </c>
      <c r="I2919" s="26">
        <v>45930</v>
      </c>
      <c r="J2919" s="25" t="s">
        <v>1707</v>
      </c>
      <c r="K2919" s="25"/>
      <c r="L2919" s="27">
        <v>0</v>
      </c>
      <c r="M2919" s="26" t="s">
        <v>2</v>
      </c>
      <c r="N2919" s="25" t="str" cm="1">
        <f t="array" ref="N2919">_xlfn.IFS(L2919=100%,"выполнено",L2919=0%,"не выполнено",L2919&gt;0%,"в работе",L2919&lt;100%,"в работе")</f>
        <v>не выполнено</v>
      </c>
      <c r="O2919" s="25"/>
      <c r="P2919" s="25"/>
      <c r="Q2919" s="25" t="s">
        <v>1027</v>
      </c>
      <c r="R2919" s="25" t="s">
        <v>762</v>
      </c>
      <c r="S2919" s="48" t="s">
        <v>1707</v>
      </c>
    </row>
    <row r="2920" spans="1:19" x14ac:dyDescent="0.25">
      <c r="A2920" s="47" t="s">
        <v>1722</v>
      </c>
      <c r="B2920" s="44">
        <v>5</v>
      </c>
      <c r="C2920" s="25" t="s">
        <v>1655</v>
      </c>
      <c r="D2920" s="25" t="s">
        <v>309</v>
      </c>
      <c r="E2920" s="26">
        <v>45764</v>
      </c>
      <c r="F2920" s="26">
        <v>45778</v>
      </c>
      <c r="G2920" s="25" t="s">
        <v>54</v>
      </c>
      <c r="H2920" s="26">
        <v>45917</v>
      </c>
      <c r="I2920" s="26">
        <v>45930</v>
      </c>
      <c r="J2920" s="25" t="s">
        <v>1707</v>
      </c>
      <c r="K2920" s="25"/>
      <c r="L2920" s="27">
        <v>0</v>
      </c>
      <c r="M2920" s="26" t="s">
        <v>2</v>
      </c>
      <c r="N2920" s="25" t="str" cm="1">
        <f t="array" ref="N2920">_xlfn.IFS(L2920=100%,"выполнено",L2920=0%,"не выполнено",L2920&gt;0%,"в работе",L2920&lt;100%,"в работе")</f>
        <v>не выполнено</v>
      </c>
      <c r="O2920" s="25"/>
      <c r="P2920" s="25"/>
      <c r="Q2920" s="25" t="s">
        <v>1032</v>
      </c>
      <c r="R2920" s="25" t="s">
        <v>1703</v>
      </c>
      <c r="S2920" s="48" t="s">
        <v>1707</v>
      </c>
    </row>
    <row r="2921" spans="1:19" x14ac:dyDescent="0.25">
      <c r="A2921" s="47" t="s">
        <v>1722</v>
      </c>
      <c r="B2921" s="44">
        <v>5</v>
      </c>
      <c r="C2921" s="25" t="s">
        <v>1656</v>
      </c>
      <c r="D2921" s="25" t="s">
        <v>1</v>
      </c>
      <c r="E2921" s="26" t="s">
        <v>2</v>
      </c>
      <c r="F2921" s="26" t="s">
        <v>2</v>
      </c>
      <c r="G2921" s="25" t="s">
        <v>1961</v>
      </c>
      <c r="H2921" s="26">
        <v>45891</v>
      </c>
      <c r="I2921" s="26">
        <v>45904</v>
      </c>
      <c r="J2921" s="25" t="s">
        <v>1707</v>
      </c>
      <c r="K2921" s="25"/>
      <c r="L2921" s="27">
        <v>0</v>
      </c>
      <c r="M2921" s="26" t="s">
        <v>2</v>
      </c>
      <c r="N2921" s="25" t="str" cm="1">
        <f t="array" ref="N2921">_xlfn.IFS(L2921=100%,"выполнено",L2921=0%,"не выполнено",L2921&gt;0%,"в работе",L2921&lt;100%,"в работе")</f>
        <v>не выполнено</v>
      </c>
      <c r="O2921" s="25"/>
      <c r="P2921" s="25"/>
      <c r="Q2921" s="25" t="s">
        <v>465</v>
      </c>
      <c r="R2921" s="25" t="s">
        <v>465</v>
      </c>
      <c r="S2921" s="48" t="s">
        <v>1707</v>
      </c>
    </row>
    <row r="2922" spans="1:19" x14ac:dyDescent="0.25">
      <c r="A2922" s="47" t="s">
        <v>1722</v>
      </c>
      <c r="B2922" s="44">
        <v>2</v>
      </c>
      <c r="C2922" s="25" t="s">
        <v>1657</v>
      </c>
      <c r="D2922" s="25" t="s">
        <v>405</v>
      </c>
      <c r="E2922" s="26">
        <v>45758</v>
      </c>
      <c r="F2922" s="26">
        <v>45937</v>
      </c>
      <c r="G2922" s="25" t="s">
        <v>1971</v>
      </c>
      <c r="H2922" s="26">
        <v>45912</v>
      </c>
      <c r="I2922" s="26">
        <v>46069</v>
      </c>
      <c r="J2922" s="25" t="s">
        <v>1958</v>
      </c>
      <c r="K2922" s="25"/>
      <c r="L2922" s="27">
        <v>0</v>
      </c>
      <c r="M2922" s="26" t="s">
        <v>2</v>
      </c>
      <c r="N2922" s="25" t="str" cm="1">
        <f t="array" ref="N2922">_xlfn.IFS(L2922=100%,"выполнено",L2922=0%,"не выполнено",L2922&gt;0%,"в работе",L2922&lt;100%,"в работе")</f>
        <v>не выполнено</v>
      </c>
      <c r="O2922" s="25"/>
      <c r="P2922" s="25"/>
      <c r="Q2922" s="25" t="s">
        <v>1719</v>
      </c>
      <c r="R2922" s="25" t="s">
        <v>1719</v>
      </c>
      <c r="S2922" s="48" t="s">
        <v>1707</v>
      </c>
    </row>
    <row r="2923" spans="1:19" x14ac:dyDescent="0.25">
      <c r="A2923" s="47" t="s">
        <v>1722</v>
      </c>
      <c r="B2923" s="44">
        <v>3</v>
      </c>
      <c r="C2923" s="25" t="s">
        <v>946</v>
      </c>
      <c r="D2923" s="25" t="s">
        <v>741</v>
      </c>
      <c r="E2923" s="26">
        <v>45758</v>
      </c>
      <c r="F2923" s="26">
        <v>45813</v>
      </c>
      <c r="G2923" s="25" t="s">
        <v>1972</v>
      </c>
      <c r="H2923" s="26">
        <v>45912</v>
      </c>
      <c r="I2923" s="26">
        <v>45956</v>
      </c>
      <c r="J2923" s="25" t="s">
        <v>1958</v>
      </c>
      <c r="K2923" s="25"/>
      <c r="L2923" s="27">
        <v>0</v>
      </c>
      <c r="M2923" s="26" t="s">
        <v>2</v>
      </c>
      <c r="N2923" s="25" t="str" cm="1">
        <f t="array" ref="N2923">_xlfn.IFS(L2923=100%,"выполнено",L2923=0%,"не выполнено",L2923&gt;0%,"в работе",L2923&lt;100%,"в работе")</f>
        <v>не выполнено</v>
      </c>
      <c r="O2923" s="25"/>
      <c r="P2923" s="25"/>
      <c r="Q2923" s="25" t="s">
        <v>1719</v>
      </c>
      <c r="R2923" s="25" t="s">
        <v>1719</v>
      </c>
      <c r="S2923" s="48" t="s">
        <v>1707</v>
      </c>
    </row>
    <row r="2924" spans="1:19" x14ac:dyDescent="0.25">
      <c r="A2924" s="47" t="s">
        <v>1722</v>
      </c>
      <c r="B2924" s="44">
        <v>4</v>
      </c>
      <c r="C2924" s="25" t="s">
        <v>92</v>
      </c>
      <c r="D2924" s="25" t="s">
        <v>28</v>
      </c>
      <c r="E2924" s="26">
        <v>45758</v>
      </c>
      <c r="F2924" s="26">
        <v>45778</v>
      </c>
      <c r="G2924" s="25" t="s">
        <v>1973</v>
      </c>
      <c r="H2924" s="26">
        <v>45912</v>
      </c>
      <c r="I2924" s="26">
        <v>45930</v>
      </c>
      <c r="J2924" s="25" t="s">
        <v>1032</v>
      </c>
      <c r="K2924" s="25"/>
      <c r="L2924" s="27">
        <v>0</v>
      </c>
      <c r="M2924" s="26" t="s">
        <v>2</v>
      </c>
      <c r="N2924" s="25" t="str" cm="1">
        <f t="array" ref="N2924">_xlfn.IFS(L2924=100%,"выполнено",L2924=0%,"не выполнено",L2924&gt;0%,"в работе",L2924&lt;100%,"в работе")</f>
        <v>не выполнено</v>
      </c>
      <c r="O2924" s="25"/>
      <c r="P2924" s="25"/>
      <c r="Q2924" s="25" t="s">
        <v>1032</v>
      </c>
      <c r="R2924" s="25" t="s">
        <v>1703</v>
      </c>
      <c r="S2924" s="48" t="s">
        <v>1707</v>
      </c>
    </row>
    <row r="2925" spans="1:19" x14ac:dyDescent="0.25">
      <c r="A2925" s="47" t="s">
        <v>1722</v>
      </c>
      <c r="B2925" s="44">
        <v>4</v>
      </c>
      <c r="C2925" s="25" t="s">
        <v>949</v>
      </c>
      <c r="D2925" s="25" t="s">
        <v>33</v>
      </c>
      <c r="E2925" s="26">
        <v>45779</v>
      </c>
      <c r="F2925" s="26">
        <v>45783</v>
      </c>
      <c r="G2925" s="25" t="s">
        <v>1963</v>
      </c>
      <c r="H2925" s="26">
        <v>45939</v>
      </c>
      <c r="I2925" s="26">
        <v>45945</v>
      </c>
      <c r="J2925" s="25" t="s">
        <v>1032</v>
      </c>
      <c r="K2925" s="25"/>
      <c r="L2925" s="27">
        <v>0</v>
      </c>
      <c r="M2925" s="26" t="s">
        <v>2</v>
      </c>
      <c r="N2925" s="25" t="str" cm="1">
        <f t="array" ref="N2925">_xlfn.IFS(L2925=100%,"выполнено",L2925=0%,"не выполнено",L2925&gt;0%,"в работе",L2925&lt;100%,"в работе")</f>
        <v>не выполнено</v>
      </c>
      <c r="O2925" s="25"/>
      <c r="P2925" s="25"/>
      <c r="Q2925" s="25" t="s">
        <v>1032</v>
      </c>
      <c r="R2925" s="25" t="s">
        <v>1703</v>
      </c>
      <c r="S2925" s="48" t="s">
        <v>1707</v>
      </c>
    </row>
    <row r="2926" spans="1:19" x14ac:dyDescent="0.25">
      <c r="A2926" s="47" t="s">
        <v>1722</v>
      </c>
      <c r="B2926" s="44">
        <v>4</v>
      </c>
      <c r="C2926" s="25" t="s">
        <v>108</v>
      </c>
      <c r="D2926" s="25" t="s">
        <v>109</v>
      </c>
      <c r="E2926" s="26">
        <v>45784</v>
      </c>
      <c r="F2926" s="26">
        <v>45813</v>
      </c>
      <c r="G2926" s="25" t="s">
        <v>1974</v>
      </c>
      <c r="H2926" s="26">
        <v>45947</v>
      </c>
      <c r="I2926" s="26">
        <v>45974</v>
      </c>
      <c r="J2926" s="25" t="s">
        <v>1032</v>
      </c>
      <c r="K2926" s="25"/>
      <c r="L2926" s="27">
        <v>0</v>
      </c>
      <c r="M2926" s="26" t="s">
        <v>2</v>
      </c>
      <c r="N2926" s="25" t="str" cm="1">
        <f t="array" ref="N2926">_xlfn.IFS(L2926=100%,"выполнено",L2926=0%,"не выполнено",L2926&gt;0%,"в работе",L2926&lt;100%,"в работе")</f>
        <v>не выполнено</v>
      </c>
      <c r="O2926" s="25"/>
      <c r="P2926" s="25"/>
      <c r="Q2926" s="25" t="s">
        <v>1032</v>
      </c>
      <c r="R2926" s="25" t="s">
        <v>1703</v>
      </c>
      <c r="S2926" s="48" t="s">
        <v>1707</v>
      </c>
    </row>
    <row r="2927" spans="1:19" x14ac:dyDescent="0.25">
      <c r="A2927" s="47" t="s">
        <v>1722</v>
      </c>
      <c r="B2927" s="44">
        <v>4</v>
      </c>
      <c r="C2927" s="25" t="s">
        <v>950</v>
      </c>
      <c r="D2927" s="25" t="s">
        <v>109</v>
      </c>
      <c r="E2927" s="26">
        <v>45784</v>
      </c>
      <c r="F2927" s="26">
        <v>45813</v>
      </c>
      <c r="G2927" s="25" t="s">
        <v>1974</v>
      </c>
      <c r="H2927" s="26">
        <v>45947</v>
      </c>
      <c r="I2927" s="26">
        <v>45974</v>
      </c>
      <c r="J2927" s="25" t="s">
        <v>1032</v>
      </c>
      <c r="K2927" s="25"/>
      <c r="L2927" s="27">
        <v>0</v>
      </c>
      <c r="M2927" s="26" t="s">
        <v>2</v>
      </c>
      <c r="N2927" s="25" t="str" cm="1">
        <f t="array" ref="N2927">_xlfn.IFS(L2927=100%,"выполнено",L2927=0%,"не выполнено",L2927&gt;0%,"в работе",L2927&lt;100%,"в работе")</f>
        <v>не выполнено</v>
      </c>
      <c r="O2927" s="25"/>
      <c r="P2927" s="25"/>
      <c r="Q2927" s="25" t="s">
        <v>1032</v>
      </c>
      <c r="R2927" s="25" t="s">
        <v>1703</v>
      </c>
      <c r="S2927" s="48" t="s">
        <v>1707</v>
      </c>
    </row>
    <row r="2928" spans="1:19" x14ac:dyDescent="0.25">
      <c r="A2928" s="47" t="s">
        <v>1722</v>
      </c>
      <c r="B2928" s="44">
        <v>3</v>
      </c>
      <c r="C2928" s="25" t="s">
        <v>2803</v>
      </c>
      <c r="D2928" s="25" t="s">
        <v>286</v>
      </c>
      <c r="E2928" s="26">
        <v>45791</v>
      </c>
      <c r="F2928" s="26">
        <v>45876</v>
      </c>
      <c r="G2928" s="25" t="s">
        <v>1975</v>
      </c>
      <c r="H2928" s="26">
        <v>45952</v>
      </c>
      <c r="I2928" s="26">
        <v>46036</v>
      </c>
      <c r="J2928" s="25" t="s">
        <v>1958</v>
      </c>
      <c r="K2928" s="25"/>
      <c r="L2928" s="27">
        <v>0</v>
      </c>
      <c r="M2928" s="26" t="s">
        <v>2</v>
      </c>
      <c r="N2928" s="25" t="str" cm="1">
        <f t="array" ref="N2928">_xlfn.IFS(L2928=100%,"выполнено",L2928=0%,"не выполнено",L2928&gt;0%,"в работе",L2928&lt;100%,"в работе")</f>
        <v>не выполнено</v>
      </c>
      <c r="O2928" s="25"/>
      <c r="P2928" s="25"/>
      <c r="Q2928" s="25" t="s">
        <v>1719</v>
      </c>
      <c r="R2928" s="25" t="s">
        <v>1719</v>
      </c>
      <c r="S2928" s="48" t="s">
        <v>1707</v>
      </c>
    </row>
    <row r="2929" spans="1:19" x14ac:dyDescent="0.25">
      <c r="A2929" s="47" t="s">
        <v>1722</v>
      </c>
      <c r="B2929" s="44">
        <v>4</v>
      </c>
      <c r="C2929" s="25" t="s">
        <v>888</v>
      </c>
      <c r="D2929" s="25" t="s">
        <v>27</v>
      </c>
      <c r="E2929" s="26">
        <v>45791</v>
      </c>
      <c r="F2929" s="26">
        <v>45818</v>
      </c>
      <c r="G2929" s="25" t="s">
        <v>1964</v>
      </c>
      <c r="H2929" s="26">
        <v>45952</v>
      </c>
      <c r="I2929" s="26">
        <v>45979</v>
      </c>
      <c r="J2929" s="25" t="s">
        <v>1032</v>
      </c>
      <c r="K2929" s="25"/>
      <c r="L2929" s="27">
        <v>0</v>
      </c>
      <c r="M2929" s="26" t="s">
        <v>2</v>
      </c>
      <c r="N2929" s="25" t="str" cm="1">
        <f t="array" ref="N2929">_xlfn.IFS(L2929=100%,"выполнено",L2929=0%,"не выполнено",L2929&gt;0%,"в работе",L2929&lt;100%,"в работе")</f>
        <v>не выполнено</v>
      </c>
      <c r="O2929" s="25"/>
      <c r="P2929" s="25"/>
      <c r="Q2929" s="25" t="s">
        <v>1032</v>
      </c>
      <c r="R2929" s="25" t="s">
        <v>1703</v>
      </c>
      <c r="S2929" s="48" t="s">
        <v>1707</v>
      </c>
    </row>
    <row r="2930" spans="1:19" x14ac:dyDescent="0.25">
      <c r="A2930" s="47" t="s">
        <v>1722</v>
      </c>
      <c r="B2930" s="44">
        <v>4</v>
      </c>
      <c r="C2930" s="25" t="s">
        <v>953</v>
      </c>
      <c r="D2930" s="25" t="s">
        <v>33</v>
      </c>
      <c r="E2930" s="26">
        <v>45819</v>
      </c>
      <c r="F2930" s="26">
        <v>45821</v>
      </c>
      <c r="G2930" s="25" t="s">
        <v>1962</v>
      </c>
      <c r="H2930" s="26">
        <v>45989</v>
      </c>
      <c r="I2930" s="26">
        <v>45995</v>
      </c>
      <c r="J2930" s="25" t="s">
        <v>1032</v>
      </c>
      <c r="K2930" s="25"/>
      <c r="L2930" s="27">
        <v>0</v>
      </c>
      <c r="M2930" s="26" t="s">
        <v>2</v>
      </c>
      <c r="N2930" s="25" t="str" cm="1">
        <f t="array" ref="N2930">_xlfn.IFS(L2930=100%,"выполнено",L2930=0%,"не выполнено",L2930&gt;0%,"в работе",L2930&lt;100%,"в работе")</f>
        <v>не выполнено</v>
      </c>
      <c r="O2930" s="25"/>
      <c r="P2930" s="25"/>
      <c r="Q2930" s="25" t="s">
        <v>1032</v>
      </c>
      <c r="R2930" s="25" t="s">
        <v>1703</v>
      </c>
      <c r="S2930" s="48" t="s">
        <v>1707</v>
      </c>
    </row>
    <row r="2931" spans="1:19" x14ac:dyDescent="0.25">
      <c r="A2931" s="47" t="s">
        <v>1722</v>
      </c>
      <c r="B2931" s="44">
        <v>4</v>
      </c>
      <c r="C2931" s="25" t="s">
        <v>111</v>
      </c>
      <c r="D2931" s="25" t="s">
        <v>112</v>
      </c>
      <c r="E2931" s="26">
        <v>45814</v>
      </c>
      <c r="F2931" s="26">
        <v>45814</v>
      </c>
      <c r="G2931" s="25" t="s">
        <v>1976</v>
      </c>
      <c r="H2931" s="26">
        <v>45974</v>
      </c>
      <c r="I2931" s="26">
        <v>45975</v>
      </c>
      <c r="J2931" s="25" t="s">
        <v>1032</v>
      </c>
      <c r="K2931" s="25"/>
      <c r="L2931" s="27">
        <v>0</v>
      </c>
      <c r="M2931" s="26" t="s">
        <v>2</v>
      </c>
      <c r="N2931" s="25" t="str" cm="1">
        <f t="array" ref="N2931">_xlfn.IFS(L2931=100%,"выполнено",L2931=0%,"не выполнено",L2931&gt;0%,"в работе",L2931&lt;100%,"в работе")</f>
        <v>не выполнено</v>
      </c>
      <c r="O2931" s="25"/>
      <c r="P2931" s="25"/>
      <c r="Q2931" s="25" t="s">
        <v>1032</v>
      </c>
      <c r="R2931" s="25" t="s">
        <v>1703</v>
      </c>
      <c r="S2931" s="48" t="s">
        <v>1707</v>
      </c>
    </row>
    <row r="2932" spans="1:19" x14ac:dyDescent="0.25">
      <c r="A2932" s="47" t="s">
        <v>1722</v>
      </c>
      <c r="B2932" s="44">
        <v>4</v>
      </c>
      <c r="C2932" s="25" t="s">
        <v>113</v>
      </c>
      <c r="D2932" s="25" t="s">
        <v>73</v>
      </c>
      <c r="E2932" s="26">
        <v>45817</v>
      </c>
      <c r="F2932" s="26">
        <v>45821</v>
      </c>
      <c r="G2932" s="25" t="s">
        <v>1877</v>
      </c>
      <c r="H2932" s="26">
        <v>45975</v>
      </c>
      <c r="I2932" s="26">
        <v>45982</v>
      </c>
      <c r="J2932" s="25" t="s">
        <v>1032</v>
      </c>
      <c r="K2932" s="25"/>
      <c r="L2932" s="27">
        <v>0</v>
      </c>
      <c r="M2932" s="26" t="s">
        <v>2</v>
      </c>
      <c r="N2932" s="25" t="str" cm="1">
        <f t="array" ref="N2932">_xlfn.IFS(L2932=100%,"выполнено",L2932=0%,"не выполнено",L2932&gt;0%,"в работе",L2932&lt;100%,"в работе")</f>
        <v>не выполнено</v>
      </c>
      <c r="O2932" s="25"/>
      <c r="P2932" s="25"/>
      <c r="Q2932" s="25" t="s">
        <v>1032</v>
      </c>
      <c r="R2932" s="25" t="s">
        <v>1703</v>
      </c>
      <c r="S2932" s="48" t="s">
        <v>1707</v>
      </c>
    </row>
    <row r="2933" spans="1:19" x14ac:dyDescent="0.25">
      <c r="A2933" s="47" t="s">
        <v>1722</v>
      </c>
      <c r="B2933" s="44">
        <v>4</v>
      </c>
      <c r="C2933" s="25" t="s">
        <v>114</v>
      </c>
      <c r="D2933" s="25" t="s">
        <v>73</v>
      </c>
      <c r="E2933" s="26">
        <v>45824</v>
      </c>
      <c r="F2933" s="26">
        <v>45828</v>
      </c>
      <c r="G2933" s="25" t="s">
        <v>1977</v>
      </c>
      <c r="H2933" s="26">
        <v>45986</v>
      </c>
      <c r="I2933" s="26">
        <v>45992</v>
      </c>
      <c r="J2933" s="25" t="s">
        <v>1032</v>
      </c>
      <c r="K2933" s="25"/>
      <c r="L2933" s="27">
        <v>0</v>
      </c>
      <c r="M2933" s="26" t="s">
        <v>2</v>
      </c>
      <c r="N2933" s="25" t="str" cm="1">
        <f t="array" ref="N2933">_xlfn.IFS(L2933=100%,"выполнено",L2933=0%,"не выполнено",L2933&gt;0%,"в работе",L2933&lt;100%,"в работе")</f>
        <v>не выполнено</v>
      </c>
      <c r="O2933" s="25"/>
      <c r="P2933" s="25"/>
      <c r="Q2933" s="25" t="s">
        <v>1032</v>
      </c>
      <c r="R2933" s="25" t="s">
        <v>1703</v>
      </c>
      <c r="S2933" s="48" t="s">
        <v>1707</v>
      </c>
    </row>
    <row r="2934" spans="1:19" x14ac:dyDescent="0.25">
      <c r="A2934" s="47" t="s">
        <v>1722</v>
      </c>
      <c r="B2934" s="44">
        <v>4</v>
      </c>
      <c r="C2934" s="25" t="s">
        <v>954</v>
      </c>
      <c r="D2934" s="25" t="s">
        <v>112</v>
      </c>
      <c r="E2934" s="26">
        <v>45831</v>
      </c>
      <c r="F2934" s="26">
        <v>45831</v>
      </c>
      <c r="G2934" s="25" t="s">
        <v>632</v>
      </c>
      <c r="H2934" s="26">
        <v>45994</v>
      </c>
      <c r="I2934" s="26">
        <v>45995</v>
      </c>
      <c r="J2934" s="25" t="s">
        <v>1032</v>
      </c>
      <c r="K2934" s="25"/>
      <c r="L2934" s="27">
        <v>0</v>
      </c>
      <c r="M2934" s="26" t="s">
        <v>2</v>
      </c>
      <c r="N2934" s="25" t="str" cm="1">
        <f t="array" ref="N2934">_xlfn.IFS(L2934=100%,"выполнено",L2934=0%,"не выполнено",L2934&gt;0%,"в работе",L2934&lt;100%,"в работе")</f>
        <v>не выполнено</v>
      </c>
      <c r="O2934" s="25"/>
      <c r="P2934" s="25"/>
      <c r="Q2934" s="25" t="s">
        <v>1032</v>
      </c>
      <c r="R2934" s="25" t="s">
        <v>1703</v>
      </c>
      <c r="S2934" s="48" t="s">
        <v>1707</v>
      </c>
    </row>
    <row r="2935" spans="1:19" x14ac:dyDescent="0.25">
      <c r="A2935" s="47" t="s">
        <v>1722</v>
      </c>
      <c r="B2935" s="44">
        <v>4</v>
      </c>
      <c r="C2935" s="25" t="s">
        <v>955</v>
      </c>
      <c r="D2935" s="25" t="s">
        <v>112</v>
      </c>
      <c r="E2935" s="26">
        <v>45832</v>
      </c>
      <c r="F2935" s="26">
        <v>45832</v>
      </c>
      <c r="G2935" s="25" t="s">
        <v>1976</v>
      </c>
      <c r="H2935" s="26">
        <v>45996</v>
      </c>
      <c r="I2935" s="26">
        <v>45997</v>
      </c>
      <c r="J2935" s="25" t="s">
        <v>1032</v>
      </c>
      <c r="K2935" s="25"/>
      <c r="L2935" s="27">
        <v>0</v>
      </c>
      <c r="M2935" s="26" t="s">
        <v>2</v>
      </c>
      <c r="N2935" s="25" t="str" cm="1">
        <f t="array" ref="N2935">_xlfn.IFS(L2935=100%,"выполнено",L2935=0%,"не выполнено",L2935&gt;0%,"в работе",L2935&lt;100%,"в работе")</f>
        <v>не выполнено</v>
      </c>
      <c r="O2935" s="25"/>
      <c r="P2935" s="25"/>
      <c r="Q2935" s="25" t="s">
        <v>1032</v>
      </c>
      <c r="R2935" s="25" t="s">
        <v>1703</v>
      </c>
      <c r="S2935" s="48" t="s">
        <v>1707</v>
      </c>
    </row>
    <row r="2936" spans="1:19" x14ac:dyDescent="0.25">
      <c r="A2936" s="47" t="s">
        <v>1722</v>
      </c>
      <c r="B2936" s="44">
        <v>4</v>
      </c>
      <c r="C2936" s="25" t="s">
        <v>897</v>
      </c>
      <c r="D2936" s="25" t="s">
        <v>41</v>
      </c>
      <c r="E2936" s="26">
        <v>45832</v>
      </c>
      <c r="F2936" s="26">
        <v>45866</v>
      </c>
      <c r="G2936" s="25" t="s">
        <v>1978</v>
      </c>
      <c r="H2936" s="26">
        <v>45996</v>
      </c>
      <c r="I2936" s="26">
        <v>46037</v>
      </c>
      <c r="J2936" s="25" t="s">
        <v>1958</v>
      </c>
      <c r="K2936" s="25"/>
      <c r="L2936" s="27">
        <v>0</v>
      </c>
      <c r="M2936" s="26" t="s">
        <v>2</v>
      </c>
      <c r="N2936" s="25" t="str" cm="1">
        <f t="array" ref="N2936">_xlfn.IFS(L2936=100%,"выполнено",L2936=0%,"не выполнено",L2936&gt;0%,"в работе",L2936&lt;100%,"в работе")</f>
        <v>не выполнено</v>
      </c>
      <c r="O2936" s="25"/>
      <c r="P2936" s="25"/>
      <c r="Q2936" s="25" t="s">
        <v>1032</v>
      </c>
      <c r="R2936" s="25" t="s">
        <v>1703</v>
      </c>
      <c r="S2936" s="48" t="s">
        <v>1707</v>
      </c>
    </row>
    <row r="2937" spans="1:19" x14ac:dyDescent="0.25">
      <c r="A2937" s="47" t="s">
        <v>1722</v>
      </c>
      <c r="B2937" s="44">
        <v>5</v>
      </c>
      <c r="C2937" s="25" t="s">
        <v>957</v>
      </c>
      <c r="D2937" s="25" t="s">
        <v>109</v>
      </c>
      <c r="E2937" s="26">
        <v>45832</v>
      </c>
      <c r="F2937" s="26">
        <v>45861</v>
      </c>
      <c r="G2937" s="25" t="s">
        <v>1979</v>
      </c>
      <c r="H2937" s="26">
        <v>45996</v>
      </c>
      <c r="I2937" s="26">
        <v>46029</v>
      </c>
      <c r="J2937" s="25" t="s">
        <v>1032</v>
      </c>
      <c r="K2937" s="25"/>
      <c r="L2937" s="27">
        <v>0</v>
      </c>
      <c r="M2937" s="26" t="s">
        <v>2</v>
      </c>
      <c r="N2937" s="25" t="str" cm="1">
        <f t="array" ref="N2937">_xlfn.IFS(L2937=100%,"выполнено",L2937=0%,"не выполнено",L2937&gt;0%,"в работе",L2937&lt;100%,"в работе")</f>
        <v>не выполнено</v>
      </c>
      <c r="O2937" s="25"/>
      <c r="P2937" s="25"/>
      <c r="Q2937" s="25" t="s">
        <v>1032</v>
      </c>
      <c r="R2937" s="25" t="s">
        <v>1703</v>
      </c>
      <c r="S2937" s="48" t="s">
        <v>1707</v>
      </c>
    </row>
    <row r="2938" spans="1:19" x14ac:dyDescent="0.25">
      <c r="A2938" s="47" t="s">
        <v>1722</v>
      </c>
      <c r="B2938" s="44">
        <v>5</v>
      </c>
      <c r="C2938" s="25" t="s">
        <v>119</v>
      </c>
      <c r="D2938" s="25" t="s">
        <v>112</v>
      </c>
      <c r="E2938" s="26">
        <v>45862</v>
      </c>
      <c r="F2938" s="26">
        <v>45862</v>
      </c>
      <c r="G2938" s="25" t="s">
        <v>1980</v>
      </c>
      <c r="H2938" s="26">
        <v>46043</v>
      </c>
      <c r="I2938" s="26">
        <v>46044</v>
      </c>
      <c r="J2938" s="25" t="s">
        <v>1032</v>
      </c>
      <c r="K2938" s="25"/>
      <c r="L2938" s="27">
        <v>0</v>
      </c>
      <c r="M2938" s="26" t="s">
        <v>2</v>
      </c>
      <c r="N2938" s="25" t="str" cm="1">
        <f t="array" ref="N2938">_xlfn.IFS(L2938=100%,"выполнено",L2938=0%,"не выполнено",L2938&gt;0%,"в работе",L2938&lt;100%,"в работе")</f>
        <v>не выполнено</v>
      </c>
      <c r="O2938" s="25"/>
      <c r="P2938" s="25"/>
      <c r="Q2938" s="25" t="s">
        <v>1032</v>
      </c>
      <c r="R2938" s="25" t="s">
        <v>1703</v>
      </c>
      <c r="S2938" s="48" t="s">
        <v>1707</v>
      </c>
    </row>
    <row r="2939" spans="1:19" x14ac:dyDescent="0.25">
      <c r="A2939" s="47" t="s">
        <v>1722</v>
      </c>
      <c r="B2939" s="44">
        <v>5</v>
      </c>
      <c r="C2939" s="25" t="s">
        <v>120</v>
      </c>
      <c r="D2939" s="25" t="s">
        <v>35</v>
      </c>
      <c r="E2939" s="26">
        <v>45863</v>
      </c>
      <c r="F2939" s="26">
        <v>45866</v>
      </c>
      <c r="G2939" s="25" t="s">
        <v>1977</v>
      </c>
      <c r="H2939" s="26">
        <v>46044</v>
      </c>
      <c r="I2939" s="26">
        <v>46050</v>
      </c>
      <c r="J2939" s="25" t="s">
        <v>1032</v>
      </c>
      <c r="K2939" s="25"/>
      <c r="L2939" s="27">
        <v>0</v>
      </c>
      <c r="M2939" s="26" t="s">
        <v>2</v>
      </c>
      <c r="N2939" s="25" t="str" cm="1">
        <f t="array" ref="N2939">_xlfn.IFS(L2939=100%,"выполнено",L2939=0%,"не выполнено",L2939&gt;0%,"в работе",L2939&lt;100%,"в работе")</f>
        <v>не выполнено</v>
      </c>
      <c r="O2939" s="25"/>
      <c r="P2939" s="25"/>
      <c r="Q2939" s="25" t="s">
        <v>1032</v>
      </c>
      <c r="R2939" s="25" t="s">
        <v>1703</v>
      </c>
      <c r="S2939" s="48" t="s">
        <v>1707</v>
      </c>
    </row>
    <row r="2940" spans="1:19" x14ac:dyDescent="0.25">
      <c r="A2940" s="47" t="s">
        <v>1722</v>
      </c>
      <c r="B2940" s="44">
        <v>4</v>
      </c>
      <c r="C2940" s="25" t="s">
        <v>958</v>
      </c>
      <c r="D2940" s="25" t="s">
        <v>656</v>
      </c>
      <c r="E2940" s="26">
        <v>45833</v>
      </c>
      <c r="F2940" s="26">
        <v>45876</v>
      </c>
      <c r="G2940" s="25" t="s">
        <v>1981</v>
      </c>
      <c r="H2940" s="26">
        <v>45999</v>
      </c>
      <c r="I2940" s="26">
        <v>46077</v>
      </c>
      <c r="J2940" s="25" t="s">
        <v>1958</v>
      </c>
      <c r="K2940" s="25"/>
      <c r="L2940" s="27">
        <v>0</v>
      </c>
      <c r="M2940" s="26" t="s">
        <v>2</v>
      </c>
      <c r="N2940" s="25" t="str" cm="1">
        <f t="array" ref="N2940">_xlfn.IFS(L2940=100%,"выполнено",L2940=0%,"не выполнено",L2940&gt;0%,"в работе",L2940&lt;100%,"в работе")</f>
        <v>не выполнено</v>
      </c>
      <c r="O2940" s="25"/>
      <c r="P2940" s="25"/>
      <c r="Q2940" s="25" t="s">
        <v>1032</v>
      </c>
      <c r="R2940" s="25" t="s">
        <v>1703</v>
      </c>
      <c r="S2940" s="48" t="s">
        <v>1707</v>
      </c>
    </row>
    <row r="2941" spans="1:19" x14ac:dyDescent="0.25">
      <c r="A2941" s="47" t="s">
        <v>1722</v>
      </c>
      <c r="B2941" s="44">
        <v>5</v>
      </c>
      <c r="C2941" s="25" t="s">
        <v>898</v>
      </c>
      <c r="D2941" s="25" t="s">
        <v>69</v>
      </c>
      <c r="E2941" s="26">
        <v>45833</v>
      </c>
      <c r="F2941" s="26">
        <v>45855</v>
      </c>
      <c r="G2941" s="25" t="s">
        <v>1982</v>
      </c>
      <c r="H2941" s="26">
        <v>45999</v>
      </c>
      <c r="I2941" s="26">
        <v>46044</v>
      </c>
      <c r="J2941" s="25" t="s">
        <v>1032</v>
      </c>
      <c r="K2941" s="25"/>
      <c r="L2941" s="27">
        <v>0</v>
      </c>
      <c r="M2941" s="26" t="s">
        <v>2</v>
      </c>
      <c r="N2941" s="25" t="str" cm="1">
        <f t="array" ref="N2941">_xlfn.IFS(L2941=100%,"выполнено",L2941=0%,"не выполнено",L2941&gt;0%,"в работе",L2941&lt;100%,"в работе")</f>
        <v>не выполнено</v>
      </c>
      <c r="O2941" s="25"/>
      <c r="P2941" s="25"/>
      <c r="Q2941" s="25" t="s">
        <v>1032</v>
      </c>
      <c r="R2941" s="25" t="s">
        <v>1703</v>
      </c>
      <c r="S2941" s="48" t="s">
        <v>1707</v>
      </c>
    </row>
    <row r="2942" spans="1:19" x14ac:dyDescent="0.25">
      <c r="A2942" s="47" t="s">
        <v>1722</v>
      </c>
      <c r="B2942" s="44">
        <v>5</v>
      </c>
      <c r="C2942" s="25" t="s">
        <v>960</v>
      </c>
      <c r="D2942" s="25" t="s">
        <v>112</v>
      </c>
      <c r="E2942" s="26">
        <v>45856</v>
      </c>
      <c r="F2942" s="26">
        <v>45856</v>
      </c>
      <c r="G2942" s="25" t="s">
        <v>112</v>
      </c>
      <c r="H2942" s="26">
        <v>46037</v>
      </c>
      <c r="I2942" s="26">
        <v>46038</v>
      </c>
      <c r="J2942" s="25" t="s">
        <v>1032</v>
      </c>
      <c r="K2942" s="25"/>
      <c r="L2942" s="27">
        <v>0</v>
      </c>
      <c r="M2942" s="26" t="s">
        <v>2</v>
      </c>
      <c r="N2942" s="25" t="str" cm="1">
        <f t="array" ref="N2942">_xlfn.IFS(L2942=100%,"выполнено",L2942=0%,"не выполнено",L2942&gt;0%,"в работе",L2942&lt;100%,"в работе")</f>
        <v>не выполнено</v>
      </c>
      <c r="O2942" s="25"/>
      <c r="P2942" s="25"/>
      <c r="Q2942" s="25" t="s">
        <v>1032</v>
      </c>
      <c r="R2942" s="25" t="s">
        <v>1703</v>
      </c>
      <c r="S2942" s="48" t="s">
        <v>1707</v>
      </c>
    </row>
    <row r="2943" spans="1:19" x14ac:dyDescent="0.25">
      <c r="A2943" s="47" t="s">
        <v>1722</v>
      </c>
      <c r="B2943" s="44">
        <v>5</v>
      </c>
      <c r="C2943" s="25" t="s">
        <v>961</v>
      </c>
      <c r="D2943" s="25" t="s">
        <v>73</v>
      </c>
      <c r="E2943" s="26">
        <v>45859</v>
      </c>
      <c r="F2943" s="26">
        <v>45863</v>
      </c>
      <c r="G2943" s="25" t="s">
        <v>1983</v>
      </c>
      <c r="H2943" s="26">
        <v>46038</v>
      </c>
      <c r="I2943" s="26">
        <v>46049</v>
      </c>
      <c r="J2943" s="25" t="s">
        <v>1032</v>
      </c>
      <c r="K2943" s="25"/>
      <c r="L2943" s="27">
        <v>0</v>
      </c>
      <c r="M2943" s="26" t="s">
        <v>2</v>
      </c>
      <c r="N2943" s="25" t="str" cm="1">
        <f t="array" ref="N2943">_xlfn.IFS(L2943=100%,"выполнено",L2943=0%,"не выполнено",L2943&gt;0%,"в работе",L2943&lt;100%,"в работе")</f>
        <v>не выполнено</v>
      </c>
      <c r="O2943" s="25"/>
      <c r="P2943" s="25"/>
      <c r="Q2943" s="25" t="s">
        <v>1032</v>
      </c>
      <c r="R2943" s="25" t="s">
        <v>1703</v>
      </c>
      <c r="S2943" s="48" t="s">
        <v>1707</v>
      </c>
    </row>
    <row r="2944" spans="1:19" x14ac:dyDescent="0.25">
      <c r="A2944" s="47" t="s">
        <v>1722</v>
      </c>
      <c r="B2944" s="44">
        <v>5</v>
      </c>
      <c r="C2944" s="25" t="s">
        <v>962</v>
      </c>
      <c r="D2944" s="25" t="s">
        <v>106</v>
      </c>
      <c r="E2944" s="26">
        <v>45867</v>
      </c>
      <c r="F2944" s="26">
        <v>45876</v>
      </c>
      <c r="G2944" s="25" t="s">
        <v>1984</v>
      </c>
      <c r="H2944" s="26">
        <v>46055</v>
      </c>
      <c r="I2944" s="26">
        <v>46070</v>
      </c>
      <c r="J2944" s="25" t="s">
        <v>1032</v>
      </c>
      <c r="K2944" s="25"/>
      <c r="L2944" s="27">
        <v>0</v>
      </c>
      <c r="M2944" s="26" t="s">
        <v>2</v>
      </c>
      <c r="N2944" s="25" t="str" cm="1">
        <f t="array" ref="N2944">_xlfn.IFS(L2944=100%,"выполнено",L2944=0%,"не выполнено",L2944&gt;0%,"в работе",L2944&lt;100%,"в работе")</f>
        <v>не выполнено</v>
      </c>
      <c r="O2944" s="25"/>
      <c r="P2944" s="25"/>
      <c r="Q2944" s="25" t="s">
        <v>1032</v>
      </c>
      <c r="R2944" s="25" t="s">
        <v>1703</v>
      </c>
      <c r="S2944" s="48" t="s">
        <v>1707</v>
      </c>
    </row>
    <row r="2945" spans="1:19" x14ac:dyDescent="0.25">
      <c r="A2945" s="47" t="s">
        <v>1722</v>
      </c>
      <c r="B2945" s="44">
        <v>3</v>
      </c>
      <c r="C2945" s="25" t="s">
        <v>2181</v>
      </c>
      <c r="D2945" s="25" t="s">
        <v>163</v>
      </c>
      <c r="E2945" s="26">
        <v>45818</v>
      </c>
      <c r="F2945" s="26">
        <v>45937</v>
      </c>
      <c r="G2945" s="25" t="s">
        <v>1985</v>
      </c>
      <c r="H2945" s="26">
        <v>45971</v>
      </c>
      <c r="I2945" s="26">
        <v>46087</v>
      </c>
      <c r="J2945" s="25" t="s">
        <v>1958</v>
      </c>
      <c r="K2945" s="25"/>
      <c r="L2945" s="27">
        <v>0</v>
      </c>
      <c r="M2945" s="26" t="s">
        <v>2</v>
      </c>
      <c r="N2945" s="25" t="str" cm="1">
        <f t="array" ref="N2945">_xlfn.IFS(L2945=100%,"выполнено",L2945=0%,"не выполнено",L2945&gt;0%,"в работе",L2945&lt;100%,"в работе")</f>
        <v>не выполнено</v>
      </c>
      <c r="O2945" s="25"/>
      <c r="P2945" s="25"/>
      <c r="Q2945" s="25" t="s">
        <v>1032</v>
      </c>
      <c r="R2945" s="25" t="s">
        <v>1703</v>
      </c>
      <c r="S2945" s="48" t="s">
        <v>1707</v>
      </c>
    </row>
    <row r="2946" spans="1:19" x14ac:dyDescent="0.25">
      <c r="A2946" s="47" t="s">
        <v>1722</v>
      </c>
      <c r="B2946" s="44">
        <v>4</v>
      </c>
      <c r="C2946" s="25" t="s">
        <v>95</v>
      </c>
      <c r="D2946" s="25" t="s">
        <v>30</v>
      </c>
      <c r="E2946" s="26">
        <v>45818</v>
      </c>
      <c r="F2946" s="26">
        <v>45859</v>
      </c>
      <c r="G2946" s="25" t="s">
        <v>1658</v>
      </c>
      <c r="H2946" s="26">
        <v>45971</v>
      </c>
      <c r="I2946" s="26">
        <v>46011</v>
      </c>
      <c r="J2946" s="25" t="s">
        <v>1032</v>
      </c>
      <c r="K2946" s="25"/>
      <c r="L2946" s="27">
        <v>0</v>
      </c>
      <c r="M2946" s="26" t="s">
        <v>2</v>
      </c>
      <c r="N2946" s="25" t="str" cm="1">
        <f t="array" ref="N2946">_xlfn.IFS(L2946=100%,"выполнено",L2946=0%,"не выполнено",L2946&gt;0%,"в работе",L2946&lt;100%,"в работе")</f>
        <v>не выполнено</v>
      </c>
      <c r="O2946" s="25"/>
      <c r="P2946" s="25"/>
      <c r="Q2946" s="25" t="s">
        <v>1032</v>
      </c>
      <c r="R2946" s="25" t="s">
        <v>1703</v>
      </c>
      <c r="S2946" s="48" t="s">
        <v>1707</v>
      </c>
    </row>
    <row r="2947" spans="1:19" x14ac:dyDescent="0.25">
      <c r="A2947" s="47" t="s">
        <v>1722</v>
      </c>
      <c r="B2947" s="44">
        <v>4</v>
      </c>
      <c r="C2947" s="25" t="s">
        <v>111</v>
      </c>
      <c r="D2947" s="25" t="s">
        <v>73</v>
      </c>
      <c r="E2947" s="26">
        <v>45860</v>
      </c>
      <c r="F2947" s="26">
        <v>45866</v>
      </c>
      <c r="G2947" s="25" t="s">
        <v>1983</v>
      </c>
      <c r="H2947" s="26">
        <v>46027</v>
      </c>
      <c r="I2947" s="26">
        <v>46034</v>
      </c>
      <c r="J2947" s="25" t="s">
        <v>1032</v>
      </c>
      <c r="K2947" s="25"/>
      <c r="L2947" s="27">
        <v>0</v>
      </c>
      <c r="M2947" s="26" t="s">
        <v>2</v>
      </c>
      <c r="N2947" s="25" t="str" cm="1">
        <f t="array" ref="N2947">_xlfn.IFS(L2947=100%,"выполнено",L2947=0%,"не выполнено",L2947&gt;0%,"в работе",L2947&lt;100%,"в работе")</f>
        <v>не выполнено</v>
      </c>
      <c r="O2947" s="25"/>
      <c r="P2947" s="25"/>
      <c r="Q2947" s="25" t="s">
        <v>1032</v>
      </c>
      <c r="R2947" s="25" t="s">
        <v>1703</v>
      </c>
      <c r="S2947" s="48" t="s">
        <v>1707</v>
      </c>
    </row>
    <row r="2948" spans="1:19" x14ac:dyDescent="0.25">
      <c r="A2948" s="47" t="s">
        <v>1722</v>
      </c>
      <c r="B2948" s="44">
        <v>4</v>
      </c>
      <c r="C2948" s="25" t="s">
        <v>113</v>
      </c>
      <c r="D2948" s="25" t="s">
        <v>35</v>
      </c>
      <c r="E2948" s="26">
        <v>45863</v>
      </c>
      <c r="F2948" s="26">
        <v>45866</v>
      </c>
      <c r="G2948" s="25" t="s">
        <v>1986</v>
      </c>
      <c r="H2948" s="26">
        <v>46031</v>
      </c>
      <c r="I2948" s="26">
        <v>46034</v>
      </c>
      <c r="J2948" s="25" t="s">
        <v>1032</v>
      </c>
      <c r="K2948" s="25"/>
      <c r="L2948" s="27">
        <v>0</v>
      </c>
      <c r="M2948" s="26" t="s">
        <v>2</v>
      </c>
      <c r="N2948" s="25" t="str" cm="1">
        <f t="array" ref="N2948">_xlfn.IFS(L2948=100%,"выполнено",L2948=0%,"не выполнено",L2948&gt;0%,"в работе",L2948&lt;100%,"в работе")</f>
        <v>не выполнено</v>
      </c>
      <c r="O2948" s="25"/>
      <c r="P2948" s="25"/>
      <c r="Q2948" s="25" t="s">
        <v>1032</v>
      </c>
      <c r="R2948" s="25" t="s">
        <v>1703</v>
      </c>
      <c r="S2948" s="48" t="s">
        <v>1707</v>
      </c>
    </row>
    <row r="2949" spans="1:19" x14ac:dyDescent="0.25">
      <c r="A2949" s="47" t="s">
        <v>1722</v>
      </c>
      <c r="B2949" s="44">
        <v>4</v>
      </c>
      <c r="C2949" s="25" t="s">
        <v>114</v>
      </c>
      <c r="D2949" s="25" t="s">
        <v>73</v>
      </c>
      <c r="E2949" s="26">
        <v>45867</v>
      </c>
      <c r="F2949" s="26">
        <v>45873</v>
      </c>
      <c r="G2949" s="25" t="s">
        <v>1962</v>
      </c>
      <c r="H2949" s="26">
        <v>46036</v>
      </c>
      <c r="I2949" s="26">
        <v>46042</v>
      </c>
      <c r="J2949" s="25" t="s">
        <v>1032</v>
      </c>
      <c r="K2949" s="25"/>
      <c r="L2949" s="27">
        <v>0</v>
      </c>
      <c r="M2949" s="26" t="s">
        <v>2</v>
      </c>
      <c r="N2949" s="25" t="str" cm="1">
        <f t="array" ref="N2949">_xlfn.IFS(L2949=100%,"выполнено",L2949=0%,"не выполнено",L2949&gt;0%,"в работе",L2949&lt;100%,"в работе")</f>
        <v>не выполнено</v>
      </c>
      <c r="O2949" s="25"/>
      <c r="P2949" s="25"/>
      <c r="Q2949" s="25" t="s">
        <v>1032</v>
      </c>
      <c r="R2949" s="25" t="s">
        <v>1703</v>
      </c>
      <c r="S2949" s="48" t="s">
        <v>1707</v>
      </c>
    </row>
    <row r="2950" spans="1:19" x14ac:dyDescent="0.25">
      <c r="A2950" s="47" t="s">
        <v>1722</v>
      </c>
      <c r="B2950" s="44">
        <v>4</v>
      </c>
      <c r="C2950" s="25" t="s">
        <v>1637</v>
      </c>
      <c r="D2950" s="25" t="s">
        <v>112</v>
      </c>
      <c r="E2950" s="26">
        <v>45902</v>
      </c>
      <c r="F2950" s="26">
        <v>45902</v>
      </c>
      <c r="G2950" s="25" t="s">
        <v>1987</v>
      </c>
      <c r="H2950" s="26">
        <v>46083</v>
      </c>
      <c r="I2950" s="26">
        <v>46084</v>
      </c>
      <c r="J2950" s="25" t="s">
        <v>1032</v>
      </c>
      <c r="K2950" s="25"/>
      <c r="L2950" s="27">
        <v>0</v>
      </c>
      <c r="M2950" s="26" t="s">
        <v>2</v>
      </c>
      <c r="N2950" s="25" t="str" cm="1">
        <f t="array" ref="N2950">_xlfn.IFS(L2950=100%,"выполнено",L2950=0%,"не выполнено",L2950&gt;0%,"в работе",L2950&lt;100%,"в работе")</f>
        <v>не выполнено</v>
      </c>
      <c r="O2950" s="25"/>
      <c r="P2950" s="25"/>
      <c r="Q2950" s="25" t="s">
        <v>1032</v>
      </c>
      <c r="R2950" s="25" t="s">
        <v>1703</v>
      </c>
      <c r="S2950" s="48" t="s">
        <v>1707</v>
      </c>
    </row>
    <row r="2951" spans="1:19" x14ac:dyDescent="0.25">
      <c r="A2951" s="47" t="s">
        <v>1722</v>
      </c>
      <c r="B2951" s="44">
        <v>4</v>
      </c>
      <c r="C2951" s="25" t="s">
        <v>115</v>
      </c>
      <c r="D2951" s="25" t="s">
        <v>27</v>
      </c>
      <c r="E2951" s="26">
        <v>45860</v>
      </c>
      <c r="F2951" s="26">
        <v>45887</v>
      </c>
      <c r="G2951" s="25" t="s">
        <v>1964</v>
      </c>
      <c r="H2951" s="26">
        <v>46027</v>
      </c>
      <c r="I2951" s="26">
        <v>46054</v>
      </c>
      <c r="J2951" s="25" t="s">
        <v>1032</v>
      </c>
      <c r="K2951" s="25"/>
      <c r="L2951" s="27">
        <v>0</v>
      </c>
      <c r="M2951" s="26" t="s">
        <v>2</v>
      </c>
      <c r="N2951" s="25" t="str" cm="1">
        <f t="array" ref="N2951">_xlfn.IFS(L2951=100%,"выполнено",L2951=0%,"не выполнено",L2951&gt;0%,"в работе",L2951&lt;100%,"в работе")</f>
        <v>не выполнено</v>
      </c>
      <c r="O2951" s="25"/>
      <c r="P2951" s="25"/>
      <c r="Q2951" s="25" t="s">
        <v>1032</v>
      </c>
      <c r="R2951" s="25" t="s">
        <v>1703</v>
      </c>
      <c r="S2951" s="48" t="s">
        <v>1707</v>
      </c>
    </row>
    <row r="2952" spans="1:19" x14ac:dyDescent="0.25">
      <c r="A2952" s="47" t="s">
        <v>1722</v>
      </c>
      <c r="B2952" s="44">
        <v>4</v>
      </c>
      <c r="C2952" s="25" t="s">
        <v>116</v>
      </c>
      <c r="D2952" s="25" t="s">
        <v>117</v>
      </c>
      <c r="E2952" s="26">
        <v>45874</v>
      </c>
      <c r="F2952" s="26">
        <v>45910</v>
      </c>
      <c r="G2952" s="25" t="s">
        <v>1988</v>
      </c>
      <c r="H2952" s="26">
        <v>46045</v>
      </c>
      <c r="I2952" s="26">
        <v>46081</v>
      </c>
      <c r="J2952" s="25" t="s">
        <v>1958</v>
      </c>
      <c r="K2952" s="25"/>
      <c r="L2952" s="27">
        <v>0</v>
      </c>
      <c r="M2952" s="26" t="s">
        <v>2</v>
      </c>
      <c r="N2952" s="25" t="str" cm="1">
        <f t="array" ref="N2952">_xlfn.IFS(L2952=100%,"выполнено",L2952=0%,"не выполнено",L2952&gt;0%,"в работе",L2952&lt;100%,"в работе")</f>
        <v>не выполнено</v>
      </c>
      <c r="O2952" s="25"/>
      <c r="P2952" s="25"/>
      <c r="Q2952" s="25" t="s">
        <v>1032</v>
      </c>
      <c r="R2952" s="25" t="s">
        <v>1703</v>
      </c>
      <c r="S2952" s="48" t="s">
        <v>1707</v>
      </c>
    </row>
    <row r="2953" spans="1:19" x14ac:dyDescent="0.25">
      <c r="A2953" s="47" t="s">
        <v>1722</v>
      </c>
      <c r="B2953" s="44">
        <v>5</v>
      </c>
      <c r="C2953" s="25" t="s">
        <v>118</v>
      </c>
      <c r="D2953" s="25" t="s">
        <v>27</v>
      </c>
      <c r="E2953" s="26">
        <v>45874</v>
      </c>
      <c r="F2953" s="26">
        <v>45901</v>
      </c>
      <c r="G2953" s="25" t="s">
        <v>1989</v>
      </c>
      <c r="H2953" s="26">
        <v>46045</v>
      </c>
      <c r="I2953" s="26">
        <v>46071</v>
      </c>
      <c r="J2953" s="25" t="s">
        <v>1032</v>
      </c>
      <c r="K2953" s="25"/>
      <c r="L2953" s="27">
        <v>0</v>
      </c>
      <c r="M2953" s="26" t="s">
        <v>2</v>
      </c>
      <c r="N2953" s="25" t="str" cm="1">
        <f t="array" ref="N2953">_xlfn.IFS(L2953=100%,"выполнено",L2953=0%,"не выполнено",L2953&gt;0%,"в работе",L2953&lt;100%,"в работе")</f>
        <v>не выполнено</v>
      </c>
      <c r="O2953" s="25"/>
      <c r="P2953" s="25"/>
      <c r="Q2953" s="25" t="s">
        <v>1032</v>
      </c>
      <c r="R2953" s="25" t="s">
        <v>1703</v>
      </c>
      <c r="S2953" s="48" t="s">
        <v>1707</v>
      </c>
    </row>
    <row r="2954" spans="1:19" x14ac:dyDescent="0.25">
      <c r="A2954" s="47" t="s">
        <v>1722</v>
      </c>
      <c r="B2954" s="44">
        <v>5</v>
      </c>
      <c r="C2954" s="25" t="s">
        <v>119</v>
      </c>
      <c r="D2954" s="25" t="s">
        <v>73</v>
      </c>
      <c r="E2954" s="26">
        <v>45902</v>
      </c>
      <c r="F2954" s="26">
        <v>45908</v>
      </c>
      <c r="G2954" s="25" t="s">
        <v>1983</v>
      </c>
      <c r="H2954" s="26">
        <v>46083</v>
      </c>
      <c r="I2954" s="26">
        <v>46090</v>
      </c>
      <c r="J2954" s="25" t="s">
        <v>1032</v>
      </c>
      <c r="K2954" s="25"/>
      <c r="L2954" s="27">
        <v>0</v>
      </c>
      <c r="M2954" s="26" t="s">
        <v>2</v>
      </c>
      <c r="N2954" s="25" t="str" cm="1">
        <f t="array" ref="N2954">_xlfn.IFS(L2954=100%,"выполнено",L2954=0%,"не выполнено",L2954&gt;0%,"в работе",L2954&lt;100%,"в работе")</f>
        <v>не выполнено</v>
      </c>
      <c r="O2954" s="25"/>
      <c r="P2954" s="25"/>
      <c r="Q2954" s="25" t="s">
        <v>1032</v>
      </c>
      <c r="R2954" s="25" t="s">
        <v>1703</v>
      </c>
      <c r="S2954" s="48" t="s">
        <v>1707</v>
      </c>
    </row>
    <row r="2955" spans="1:19" x14ac:dyDescent="0.25">
      <c r="A2955" s="47" t="s">
        <v>1722</v>
      </c>
      <c r="B2955" s="44">
        <v>5</v>
      </c>
      <c r="C2955" s="25" t="s">
        <v>120</v>
      </c>
      <c r="D2955" s="25" t="s">
        <v>35</v>
      </c>
      <c r="E2955" s="26">
        <v>45909</v>
      </c>
      <c r="F2955" s="26">
        <v>45910</v>
      </c>
      <c r="G2955" s="25" t="s">
        <v>616</v>
      </c>
      <c r="H2955" s="26">
        <v>46092</v>
      </c>
      <c r="I2955" s="26">
        <v>46094</v>
      </c>
      <c r="J2955" s="25" t="s">
        <v>1032</v>
      </c>
      <c r="K2955" s="25"/>
      <c r="L2955" s="27">
        <v>0</v>
      </c>
      <c r="M2955" s="26" t="s">
        <v>2</v>
      </c>
      <c r="N2955" s="25" t="str" cm="1">
        <f t="array" ref="N2955">_xlfn.IFS(L2955=100%,"выполнено",L2955=0%,"не выполнено",L2955&gt;0%,"в работе",L2955&lt;100%,"в работе")</f>
        <v>не выполнено</v>
      </c>
      <c r="O2955" s="25"/>
      <c r="P2955" s="25"/>
      <c r="Q2955" s="25" t="s">
        <v>1032</v>
      </c>
      <c r="R2955" s="25" t="s">
        <v>1703</v>
      </c>
      <c r="S2955" s="48" t="s">
        <v>1707</v>
      </c>
    </row>
    <row r="2956" spans="1:19" x14ac:dyDescent="0.25">
      <c r="A2956" s="47" t="s">
        <v>1722</v>
      </c>
      <c r="B2956" s="44">
        <v>4</v>
      </c>
      <c r="C2956" s="25" t="s">
        <v>121</v>
      </c>
      <c r="D2956" s="25" t="s">
        <v>881</v>
      </c>
      <c r="E2956" s="26">
        <v>45874</v>
      </c>
      <c r="F2956" s="26">
        <v>45937</v>
      </c>
      <c r="G2956" s="25" t="s">
        <v>1990</v>
      </c>
      <c r="H2956" s="26">
        <v>46044</v>
      </c>
      <c r="I2956" s="26">
        <v>46106</v>
      </c>
      <c r="J2956" s="25" t="s">
        <v>1958</v>
      </c>
      <c r="K2956" s="25"/>
      <c r="L2956" s="27">
        <v>0</v>
      </c>
      <c r="M2956" s="26" t="s">
        <v>2</v>
      </c>
      <c r="N2956" s="25" t="str" cm="1">
        <f t="array" ref="N2956">_xlfn.IFS(L2956=100%,"выполнено",L2956=0%,"не выполнено",L2956&gt;0%,"в работе",L2956&lt;100%,"в работе")</f>
        <v>не выполнено</v>
      </c>
      <c r="O2956" s="25"/>
      <c r="P2956" s="25"/>
      <c r="Q2956" s="25" t="s">
        <v>1032</v>
      </c>
      <c r="R2956" s="25" t="s">
        <v>1703</v>
      </c>
      <c r="S2956" s="48" t="s">
        <v>1707</v>
      </c>
    </row>
    <row r="2957" spans="1:19" x14ac:dyDescent="0.25">
      <c r="A2957" s="47" t="s">
        <v>1722</v>
      </c>
      <c r="B2957" s="44">
        <v>5</v>
      </c>
      <c r="C2957" s="25" t="s">
        <v>2177</v>
      </c>
      <c r="D2957" s="25" t="s">
        <v>112</v>
      </c>
      <c r="E2957" s="26">
        <v>45874</v>
      </c>
      <c r="F2957" s="26">
        <v>45874</v>
      </c>
      <c r="G2957" s="25" t="s">
        <v>1987</v>
      </c>
      <c r="H2957" s="26">
        <v>46044</v>
      </c>
      <c r="I2957" s="26">
        <v>46045</v>
      </c>
      <c r="J2957" s="25" t="s">
        <v>1032</v>
      </c>
      <c r="K2957" s="25"/>
      <c r="L2957" s="27">
        <v>0</v>
      </c>
      <c r="M2957" s="26" t="s">
        <v>2</v>
      </c>
      <c r="N2957" s="25" t="str" cm="1">
        <f t="array" ref="N2957">_xlfn.IFS(L2957=100%,"выполнено",L2957=0%,"не выполнено",L2957&gt;0%,"в работе",L2957&lt;100%,"в работе")</f>
        <v>не выполнено</v>
      </c>
      <c r="O2957" s="25"/>
      <c r="P2957" s="25"/>
      <c r="Q2957" s="25" t="s">
        <v>1032</v>
      </c>
      <c r="R2957" s="25" t="s">
        <v>1703</v>
      </c>
      <c r="S2957" s="48" t="s">
        <v>1707</v>
      </c>
    </row>
    <row r="2958" spans="1:19" x14ac:dyDescent="0.25">
      <c r="A2958" s="47" t="s">
        <v>1722</v>
      </c>
      <c r="B2958" s="44">
        <v>5</v>
      </c>
      <c r="C2958" s="25" t="s">
        <v>123</v>
      </c>
      <c r="D2958" s="25" t="s">
        <v>41</v>
      </c>
      <c r="E2958" s="26">
        <v>45875</v>
      </c>
      <c r="F2958" s="26">
        <v>45909</v>
      </c>
      <c r="G2958" s="25" t="s">
        <v>740</v>
      </c>
      <c r="H2958" s="26">
        <v>46048</v>
      </c>
      <c r="I2958" s="26">
        <v>46093</v>
      </c>
      <c r="J2958" s="25" t="s">
        <v>1032</v>
      </c>
      <c r="K2958" s="25"/>
      <c r="L2958" s="27">
        <v>0</v>
      </c>
      <c r="M2958" s="26" t="s">
        <v>2</v>
      </c>
      <c r="N2958" s="25" t="str" cm="1">
        <f t="array" ref="N2958">_xlfn.IFS(L2958=100%,"выполнено",L2958=0%,"не выполнено",L2958&gt;0%,"в работе",L2958&lt;100%,"в работе")</f>
        <v>не выполнено</v>
      </c>
      <c r="O2958" s="25"/>
      <c r="P2958" s="25"/>
      <c r="Q2958" s="25" t="s">
        <v>1032</v>
      </c>
      <c r="R2958" s="25" t="s">
        <v>1703</v>
      </c>
      <c r="S2958" s="48" t="s">
        <v>1707</v>
      </c>
    </row>
    <row r="2959" spans="1:19" x14ac:dyDescent="0.25">
      <c r="A2959" s="47" t="s">
        <v>1722</v>
      </c>
      <c r="B2959" s="44">
        <v>5</v>
      </c>
      <c r="C2959" s="25" t="s">
        <v>2178</v>
      </c>
      <c r="D2959" s="25" t="s">
        <v>7</v>
      </c>
      <c r="E2959" s="26">
        <v>45909</v>
      </c>
      <c r="F2959" s="26">
        <v>45909</v>
      </c>
      <c r="G2959" s="25" t="s">
        <v>7</v>
      </c>
      <c r="H2959" s="26">
        <v>46093</v>
      </c>
      <c r="I2959" s="26">
        <v>46093</v>
      </c>
      <c r="J2959" s="25" t="s">
        <v>1032</v>
      </c>
      <c r="K2959" s="25"/>
      <c r="L2959" s="27">
        <v>0</v>
      </c>
      <c r="M2959" s="26" t="s">
        <v>2</v>
      </c>
      <c r="N2959" s="25" t="str" cm="1">
        <f t="array" ref="N2959">_xlfn.IFS(L2959=100%,"выполнено",L2959=0%,"не выполнено",L2959&gt;0%,"в работе",L2959&lt;100%,"в работе")</f>
        <v>не выполнено</v>
      </c>
      <c r="O2959" s="25"/>
      <c r="P2959" s="25"/>
      <c r="Q2959" s="25" t="s">
        <v>1032</v>
      </c>
      <c r="R2959" s="25" t="s">
        <v>1703</v>
      </c>
      <c r="S2959" s="48" t="s">
        <v>1707</v>
      </c>
    </row>
    <row r="2960" spans="1:19" x14ac:dyDescent="0.25">
      <c r="A2960" s="47" t="s">
        <v>1722</v>
      </c>
      <c r="B2960" s="44">
        <v>5</v>
      </c>
      <c r="C2960" s="25" t="s">
        <v>124</v>
      </c>
      <c r="D2960" s="25" t="s">
        <v>67</v>
      </c>
      <c r="E2960" s="26">
        <v>45910</v>
      </c>
      <c r="F2960" s="26">
        <v>45923</v>
      </c>
      <c r="G2960" s="25" t="s">
        <v>1991</v>
      </c>
      <c r="H2960" s="26">
        <v>46093</v>
      </c>
      <c r="I2960" s="26">
        <v>46114</v>
      </c>
      <c r="J2960" s="25" t="s">
        <v>1032</v>
      </c>
      <c r="K2960" s="25"/>
      <c r="L2960" s="27">
        <v>0</v>
      </c>
      <c r="M2960" s="26" t="s">
        <v>2</v>
      </c>
      <c r="N2960" s="25" t="str" cm="1">
        <f t="array" ref="N2960">_xlfn.IFS(L2960=100%,"выполнено",L2960=0%,"не выполнено",L2960&gt;0%,"в работе",L2960&lt;100%,"в работе")</f>
        <v>не выполнено</v>
      </c>
      <c r="O2960" s="25"/>
      <c r="P2960" s="25"/>
      <c r="Q2960" s="25" t="s">
        <v>1032</v>
      </c>
      <c r="R2960" s="25" t="s">
        <v>1703</v>
      </c>
      <c r="S2960" s="48" t="s">
        <v>1707</v>
      </c>
    </row>
    <row r="2961" spans="1:19" x14ac:dyDescent="0.25">
      <c r="A2961" s="47" t="s">
        <v>1722</v>
      </c>
      <c r="B2961" s="44">
        <v>5</v>
      </c>
      <c r="C2961" s="25" t="s">
        <v>125</v>
      </c>
      <c r="D2961" s="25" t="s">
        <v>67</v>
      </c>
      <c r="E2961" s="26">
        <v>45924</v>
      </c>
      <c r="F2961" s="26">
        <v>45937</v>
      </c>
      <c r="G2961" s="25" t="s">
        <v>1961</v>
      </c>
      <c r="H2961" s="26">
        <v>46113</v>
      </c>
      <c r="I2961" s="26">
        <v>46132</v>
      </c>
      <c r="J2961" s="25" t="s">
        <v>1032</v>
      </c>
      <c r="K2961" s="25"/>
      <c r="L2961" s="27">
        <v>0</v>
      </c>
      <c r="M2961" s="26" t="s">
        <v>2</v>
      </c>
      <c r="N2961" s="25" t="str" cm="1">
        <f t="array" ref="N2961">_xlfn.IFS(L2961=100%,"выполнено",L2961=0%,"не выполнено",L2961&gt;0%,"в работе",L2961&lt;100%,"в работе")</f>
        <v>не выполнено</v>
      </c>
      <c r="O2961" s="25"/>
      <c r="P2961" s="25"/>
      <c r="Q2961" s="25" t="s">
        <v>1032</v>
      </c>
      <c r="R2961" s="25" t="s">
        <v>1703</v>
      </c>
      <c r="S2961" s="48" t="s">
        <v>1707</v>
      </c>
    </row>
    <row r="2962" spans="1:19" x14ac:dyDescent="0.25">
      <c r="A2962" s="47" t="s">
        <v>1722</v>
      </c>
      <c r="B2962" s="44">
        <v>3</v>
      </c>
      <c r="C2962" s="25" t="s">
        <v>966</v>
      </c>
      <c r="D2962" s="25" t="s">
        <v>267</v>
      </c>
      <c r="E2962" s="26">
        <v>45831</v>
      </c>
      <c r="F2962" s="26">
        <v>45841</v>
      </c>
      <c r="G2962" s="25" t="s">
        <v>103</v>
      </c>
      <c r="H2962" s="26">
        <v>46006</v>
      </c>
      <c r="I2962" s="26">
        <v>46035</v>
      </c>
      <c r="J2962" s="25" t="s">
        <v>1025</v>
      </c>
      <c r="K2962" s="25"/>
      <c r="L2962" s="27">
        <v>0</v>
      </c>
      <c r="M2962" s="26" t="s">
        <v>2</v>
      </c>
      <c r="N2962" s="25" t="str" cm="1">
        <f t="array" ref="N2962">_xlfn.IFS(L2962=100%,"выполнено",L2962=0%,"не выполнено",L2962&gt;0%,"в работе",L2962&lt;100%,"в работе")</f>
        <v>не выполнено</v>
      </c>
      <c r="O2962" s="25"/>
      <c r="P2962" s="25"/>
      <c r="Q2962" s="25" t="s">
        <v>1025</v>
      </c>
      <c r="R2962" s="25" t="s">
        <v>436</v>
      </c>
      <c r="S2962" s="48" t="s">
        <v>1707</v>
      </c>
    </row>
    <row r="2963" spans="1:19" x14ac:dyDescent="0.25">
      <c r="A2963" s="47" t="s">
        <v>1722</v>
      </c>
      <c r="B2963" s="44">
        <v>3</v>
      </c>
      <c r="C2963" s="25" t="s">
        <v>967</v>
      </c>
      <c r="D2963" s="25" t="s">
        <v>94</v>
      </c>
      <c r="E2963" s="26">
        <v>45782</v>
      </c>
      <c r="F2963" s="26">
        <v>45853</v>
      </c>
      <c r="G2963" s="25" t="s">
        <v>1992</v>
      </c>
      <c r="H2963" s="26">
        <v>45974</v>
      </c>
      <c r="I2963" s="26">
        <v>46087</v>
      </c>
      <c r="J2963" s="25" t="s">
        <v>1958</v>
      </c>
      <c r="K2963" s="25"/>
      <c r="L2963" s="27">
        <v>0</v>
      </c>
      <c r="M2963" s="26" t="s">
        <v>2</v>
      </c>
      <c r="N2963" s="25" t="str" cm="1">
        <f t="array" ref="N2963">_xlfn.IFS(L2963=100%,"выполнено",L2963=0%,"не выполнено",L2963&gt;0%,"в работе",L2963&lt;100%,"в работе")</f>
        <v>не выполнено</v>
      </c>
      <c r="O2963" s="25"/>
      <c r="P2963" s="25"/>
      <c r="Q2963" s="25" t="s">
        <v>465</v>
      </c>
      <c r="R2963" s="25" t="s">
        <v>465</v>
      </c>
      <c r="S2963" s="48" t="s">
        <v>1707</v>
      </c>
    </row>
    <row r="2964" spans="1:19" x14ac:dyDescent="0.25">
      <c r="A2964" s="47" t="s">
        <v>1722</v>
      </c>
      <c r="B2964" s="44">
        <v>4</v>
      </c>
      <c r="C2964" s="25" t="s">
        <v>126</v>
      </c>
      <c r="D2964" s="25" t="s">
        <v>112</v>
      </c>
      <c r="E2964" s="26">
        <v>45782</v>
      </c>
      <c r="F2964" s="26">
        <v>45782</v>
      </c>
      <c r="G2964" s="25" t="s">
        <v>1987</v>
      </c>
      <c r="H2964" s="26">
        <v>45974</v>
      </c>
      <c r="I2964" s="26">
        <v>45975</v>
      </c>
      <c r="J2964" s="25" t="s">
        <v>1707</v>
      </c>
      <c r="K2964" s="25"/>
      <c r="L2964" s="27">
        <v>0</v>
      </c>
      <c r="M2964" s="26" t="s">
        <v>2</v>
      </c>
      <c r="N2964" s="25" t="str" cm="1">
        <f t="array" ref="N2964">_xlfn.IFS(L2964=100%,"выполнено",L2964=0%,"не выполнено",L2964&gt;0%,"в работе",L2964&lt;100%,"в работе")</f>
        <v>не выполнено</v>
      </c>
      <c r="O2964" s="25"/>
      <c r="P2964" s="25"/>
      <c r="Q2964" s="25" t="s">
        <v>465</v>
      </c>
      <c r="R2964" s="25" t="s">
        <v>465</v>
      </c>
      <c r="S2964" s="48" t="s">
        <v>1707</v>
      </c>
    </row>
    <row r="2965" spans="1:19" x14ac:dyDescent="0.25">
      <c r="A2965" s="47" t="s">
        <v>1722</v>
      </c>
      <c r="B2965" s="44">
        <v>4</v>
      </c>
      <c r="C2965" s="25" t="s">
        <v>127</v>
      </c>
      <c r="D2965" s="25" t="s">
        <v>73</v>
      </c>
      <c r="E2965" s="26">
        <v>45783</v>
      </c>
      <c r="F2965" s="26">
        <v>45789</v>
      </c>
      <c r="G2965" s="25" t="s">
        <v>1983</v>
      </c>
      <c r="H2965" s="26">
        <v>45978</v>
      </c>
      <c r="I2965" s="26">
        <v>45986</v>
      </c>
      <c r="J2965" s="25" t="s">
        <v>1707</v>
      </c>
      <c r="K2965" s="25"/>
      <c r="L2965" s="27">
        <v>0</v>
      </c>
      <c r="M2965" s="26" t="s">
        <v>2</v>
      </c>
      <c r="N2965" s="25" t="str" cm="1">
        <f t="array" ref="N2965">_xlfn.IFS(L2965=100%,"выполнено",L2965=0%,"не выполнено",L2965&gt;0%,"в работе",L2965&lt;100%,"в работе")</f>
        <v>не выполнено</v>
      </c>
      <c r="O2965" s="25"/>
      <c r="P2965" s="25"/>
      <c r="Q2965" s="25" t="s">
        <v>465</v>
      </c>
      <c r="R2965" s="25" t="s">
        <v>465</v>
      </c>
      <c r="S2965" s="48" t="s">
        <v>1707</v>
      </c>
    </row>
    <row r="2966" spans="1:19" x14ac:dyDescent="0.25">
      <c r="A2966" s="47" t="s">
        <v>1722</v>
      </c>
      <c r="B2966" s="44">
        <v>4</v>
      </c>
      <c r="C2966" s="25" t="s">
        <v>970</v>
      </c>
      <c r="D2966" s="25" t="s">
        <v>112</v>
      </c>
      <c r="E2966" s="26">
        <v>45790</v>
      </c>
      <c r="F2966" s="26">
        <v>45790</v>
      </c>
      <c r="G2966" s="25" t="s">
        <v>1987</v>
      </c>
      <c r="H2966" s="26">
        <v>45986</v>
      </c>
      <c r="I2966" s="26">
        <v>45987</v>
      </c>
      <c r="J2966" s="25" t="s">
        <v>1707</v>
      </c>
      <c r="K2966" s="25"/>
      <c r="L2966" s="27">
        <v>0</v>
      </c>
      <c r="M2966" s="26" t="s">
        <v>2</v>
      </c>
      <c r="N2966" s="25" t="str" cm="1">
        <f t="array" ref="N2966">_xlfn.IFS(L2966=100%,"выполнено",L2966=0%,"не выполнено",L2966&gt;0%,"в работе",L2966&lt;100%,"в работе")</f>
        <v>не выполнено</v>
      </c>
      <c r="O2966" s="25"/>
      <c r="P2966" s="25"/>
      <c r="Q2966" s="25" t="s">
        <v>465</v>
      </c>
      <c r="R2966" s="25" t="s">
        <v>465</v>
      </c>
      <c r="S2966" s="48" t="s">
        <v>1707</v>
      </c>
    </row>
    <row r="2967" spans="1:19" x14ac:dyDescent="0.25">
      <c r="A2967" s="47" t="s">
        <v>1722</v>
      </c>
      <c r="B2967" s="44">
        <v>4</v>
      </c>
      <c r="C2967" s="25" t="s">
        <v>123</v>
      </c>
      <c r="D2967" s="25" t="s">
        <v>27</v>
      </c>
      <c r="E2967" s="26">
        <v>45791</v>
      </c>
      <c r="F2967" s="26">
        <v>45818</v>
      </c>
      <c r="G2967" s="25" t="s">
        <v>1993</v>
      </c>
      <c r="H2967" s="26">
        <v>45988</v>
      </c>
      <c r="I2967" s="26">
        <v>46042</v>
      </c>
      <c r="J2967" s="25" t="s">
        <v>1707</v>
      </c>
      <c r="K2967" s="25"/>
      <c r="L2967" s="27">
        <v>0</v>
      </c>
      <c r="M2967" s="26" t="s">
        <v>2</v>
      </c>
      <c r="N2967" s="25" t="str" cm="1">
        <f t="array" ref="N2967">_xlfn.IFS(L2967=100%,"выполнено",L2967=0%,"не выполнено",L2967&gt;0%,"в работе",L2967&lt;100%,"в работе")</f>
        <v>не выполнено</v>
      </c>
      <c r="O2967" s="25"/>
      <c r="P2967" s="25"/>
      <c r="Q2967" s="25" t="s">
        <v>465</v>
      </c>
      <c r="R2967" s="25" t="s">
        <v>465</v>
      </c>
      <c r="S2967" s="48" t="s">
        <v>1707</v>
      </c>
    </row>
    <row r="2968" spans="1:19" x14ac:dyDescent="0.25">
      <c r="A2968" s="47" t="s">
        <v>1722</v>
      </c>
      <c r="B2968" s="44">
        <v>4</v>
      </c>
      <c r="C2968" s="25" t="s">
        <v>128</v>
      </c>
      <c r="D2968" s="25" t="s">
        <v>7</v>
      </c>
      <c r="E2968" s="26">
        <v>45818</v>
      </c>
      <c r="F2968" s="26">
        <v>45818</v>
      </c>
      <c r="G2968" s="25" t="s">
        <v>7</v>
      </c>
      <c r="H2968" s="26">
        <v>46034</v>
      </c>
      <c r="I2968" s="26">
        <v>46034</v>
      </c>
      <c r="J2968" s="25" t="s">
        <v>1707</v>
      </c>
      <c r="K2968" s="25"/>
      <c r="L2968" s="27">
        <v>0</v>
      </c>
      <c r="M2968" s="26" t="s">
        <v>2</v>
      </c>
      <c r="N2968" s="25" t="str" cm="1">
        <f t="array" ref="N2968">_xlfn.IFS(L2968=100%,"выполнено",L2968=0%,"не выполнено",L2968&gt;0%,"в работе",L2968&lt;100%,"в работе")</f>
        <v>не выполнено</v>
      </c>
      <c r="O2968" s="25"/>
      <c r="P2968" s="25"/>
      <c r="Q2968" s="25" t="s">
        <v>465</v>
      </c>
      <c r="R2968" s="25" t="s">
        <v>465</v>
      </c>
      <c r="S2968" s="48" t="s">
        <v>1707</v>
      </c>
    </row>
    <row r="2969" spans="1:19" x14ac:dyDescent="0.25">
      <c r="A2969" s="47" t="s">
        <v>1722</v>
      </c>
      <c r="B2969" s="44">
        <v>4</v>
      </c>
      <c r="C2969" s="25" t="s">
        <v>129</v>
      </c>
      <c r="D2969" s="25" t="s">
        <v>67</v>
      </c>
      <c r="E2969" s="26">
        <v>45819</v>
      </c>
      <c r="F2969" s="26">
        <v>45832</v>
      </c>
      <c r="G2969" s="25" t="s">
        <v>1961</v>
      </c>
      <c r="H2969" s="26">
        <v>46034</v>
      </c>
      <c r="I2969" s="26">
        <v>46051</v>
      </c>
      <c r="J2969" s="25" t="s">
        <v>1707</v>
      </c>
      <c r="K2969" s="25"/>
      <c r="L2969" s="27">
        <v>0</v>
      </c>
      <c r="M2969" s="26" t="s">
        <v>2</v>
      </c>
      <c r="N2969" s="25" t="str" cm="1">
        <f t="array" ref="N2969">_xlfn.IFS(L2969=100%,"выполнено",L2969=0%,"не выполнено",L2969&gt;0%,"в работе",L2969&lt;100%,"в работе")</f>
        <v>не выполнено</v>
      </c>
      <c r="O2969" s="25"/>
      <c r="P2969" s="25"/>
      <c r="Q2969" s="25" t="s">
        <v>465</v>
      </c>
      <c r="R2969" s="25" t="s">
        <v>465</v>
      </c>
      <c r="S2969" s="48" t="s">
        <v>1707</v>
      </c>
    </row>
    <row r="2970" spans="1:19" x14ac:dyDescent="0.25">
      <c r="A2970" s="56" t="s">
        <v>1722</v>
      </c>
      <c r="B2970" s="57">
        <v>4</v>
      </c>
      <c r="C2970" s="58" t="s">
        <v>130</v>
      </c>
      <c r="D2970" s="58" t="s">
        <v>28</v>
      </c>
      <c r="E2970" s="59">
        <v>45833</v>
      </c>
      <c r="F2970" s="59">
        <v>45853</v>
      </c>
      <c r="G2970" s="58" t="s">
        <v>27</v>
      </c>
      <c r="H2970" s="59">
        <v>46052</v>
      </c>
      <c r="I2970" s="59">
        <v>46080</v>
      </c>
      <c r="J2970" s="58" t="s">
        <v>1707</v>
      </c>
      <c r="K2970" s="58"/>
      <c r="L2970" s="60">
        <v>0</v>
      </c>
      <c r="M2970" s="59" t="s">
        <v>2</v>
      </c>
      <c r="N2970" s="58" t="str" cm="1">
        <f t="array" ref="N2970">_xlfn.IFS(L2970=100%,"выполнено",L2970=0%,"не выполнено",L2970&gt;0%,"в работе",L2970&lt;100%,"в работе")</f>
        <v>не выполнено</v>
      </c>
      <c r="O2970" s="58"/>
      <c r="P2970" s="58"/>
      <c r="Q2970" s="58" t="s">
        <v>465</v>
      </c>
      <c r="R2970" s="58" t="s">
        <v>465</v>
      </c>
      <c r="S2970" s="61" t="s">
        <v>1707</v>
      </c>
    </row>
    <row r="2971" spans="1:19" x14ac:dyDescent="0.25"/>
    <row r="2972" spans="1:19" x14ac:dyDescent="0.25"/>
    <row r="2973" spans="1:19" x14ac:dyDescent="0.25"/>
    <row r="2974" spans="1:19" x14ac:dyDescent="0.25"/>
    <row r="2975" spans="1:19" x14ac:dyDescent="0.25"/>
    <row r="2976" spans="1:19" x14ac:dyDescent="0.25"/>
    <row r="2977" x14ac:dyDescent="0.25"/>
    <row r="2978" x14ac:dyDescent="0.25"/>
    <row r="2979" x14ac:dyDescent="0.25"/>
    <row r="2980" x14ac:dyDescent="0.25"/>
    <row r="2981" x14ac:dyDescent="0.25"/>
    <row r="2982" x14ac:dyDescent="0.25"/>
    <row r="2983" x14ac:dyDescent="0.25"/>
    <row r="2984" x14ac:dyDescent="0.25"/>
    <row r="2985" x14ac:dyDescent="0.25"/>
    <row r="2986" x14ac:dyDescent="0.25"/>
    <row r="2987" x14ac:dyDescent="0.25"/>
    <row r="2988" x14ac:dyDescent="0.25"/>
    <row r="2989" x14ac:dyDescent="0.25"/>
    <row r="2990" x14ac:dyDescent="0.25"/>
    <row r="2991" x14ac:dyDescent="0.25"/>
    <row r="2992" x14ac:dyDescent="0.25"/>
    <row r="2993" x14ac:dyDescent="0.25"/>
    <row r="2994" x14ac:dyDescent="0.25"/>
    <row r="2995" x14ac:dyDescent="0.25"/>
    <row r="2996" x14ac:dyDescent="0.25"/>
    <row r="2997" x14ac:dyDescent="0.25"/>
    <row r="2998" x14ac:dyDescent="0.25"/>
    <row r="2999" x14ac:dyDescent="0.25"/>
    <row r="3000" x14ac:dyDescent="0.25"/>
  </sheetData>
  <conditionalFormatting sqref="N1:O5 N7:O7">
    <cfRule type="cellIs" dxfId="8" priority="7" operator="equal">
      <formula>"в работе"</formula>
    </cfRule>
    <cfRule type="cellIs" dxfId="7" priority="8" operator="equal">
      <formula>"не выполнено"</formula>
    </cfRule>
    <cfRule type="cellIs" dxfId="6" priority="9" operator="equal">
      <formula>"выполнено"</formula>
    </cfRule>
  </conditionalFormatting>
  <conditionalFormatting sqref="N1:O1048576">
    <cfRule type="cellIs" dxfId="5" priority="4" operator="equal">
      <formula>"выполнено"</formula>
    </cfRule>
    <cfRule type="cellIs" dxfId="4" priority="5" operator="equal">
      <formula>"не выполнено"</formula>
    </cfRule>
    <cfRule type="cellIs" dxfId="3" priority="6" operator="equal">
      <formula>"в работе"</formula>
    </cfRule>
  </conditionalFormatting>
  <conditionalFormatting sqref="Q1:R1048576">
    <cfRule type="cellIs" dxfId="2" priority="1" operator="equal">
      <formula>"Не применимо"</formula>
    </cfRule>
  </conditionalFormatting>
  <conditionalFormatting sqref="R131 R202 R412 R424 R1039">
    <cfRule type="cellIs" dxfId="1" priority="3" operator="equal">
      <formula>"Not applicable"</formula>
    </cfRule>
  </conditionalFormatting>
  <conditionalFormatting sqref="R1543">
    <cfRule type="cellIs" dxfId="0" priority="2" operator="equal">
      <formula>"Not applicable"</formula>
    </cfRule>
  </conditionalFormatting>
  <pageMargins left="0.7" right="0.7" top="0.75" bottom="0.75" header="0.3" footer="0.3"/>
  <pageSetup paperSize="9" scale="20"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4EE4AA1-E23D-4D0E-83CE-3D4D437BAE2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6</vt:i4>
      </vt:variant>
      <vt:variant>
        <vt:lpstr>Именованные диапазоны</vt:lpstr>
      </vt:variant>
      <vt:variant>
        <vt:i4>1</vt:i4>
      </vt:variant>
    </vt:vector>
  </HeadingPairs>
  <TitlesOfParts>
    <vt:vector size="7" baseType="lpstr">
      <vt:lpstr>Data</vt:lpstr>
      <vt:lpstr>Lookahead</vt:lpstr>
      <vt:lpstr>КПД по Проектам</vt:lpstr>
      <vt:lpstr>КПД по Отделам</vt:lpstr>
      <vt:lpstr>LookUp</vt:lpstr>
      <vt:lpstr>Analysis</vt:lpstr>
      <vt:lpstr>Data!Область_печати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Перизат Комекбаева</dc:creator>
  <cp:lastModifiedBy>Русалина Асанова</cp:lastModifiedBy>
  <dcterms:created xsi:type="dcterms:W3CDTF">2025-06-04T09:12:18Z</dcterms:created>
  <dcterms:modified xsi:type="dcterms:W3CDTF">2026-01-13T07:53:52Z</dcterms:modified>
</cp:coreProperties>
</file>