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720" activeTab="1"/>
  </bookViews>
  <sheets>
    <sheet name="汇总" sheetId="3" r:id="rId1"/>
    <sheet name="微信" sheetId="1" r:id="rId2"/>
    <sheet name="支付宝" sheetId="5" r:id="rId3"/>
    <sheet name="银行账户" sheetId="4" r:id="rId4"/>
    <sheet name="Sheet2" sheetId="2" r:id="rId5"/>
  </sheets>
  <calcPr calcId="144525"/>
</workbook>
</file>

<file path=xl/sharedStrings.xml><?xml version="1.0" encoding="utf-8"?>
<sst xmlns="http://schemas.openxmlformats.org/spreadsheetml/2006/main" count="288" uniqueCount="175">
  <si>
    <t>朝夕家园资金情况汇总</t>
  </si>
  <si>
    <r>
      <rPr>
        <b/>
        <sz val="16"/>
        <color theme="1"/>
        <rFont val="仿宋"/>
        <charset val="134"/>
      </rPr>
      <t>资金类型</t>
    </r>
  </si>
  <si>
    <r>
      <rPr>
        <b/>
        <sz val="16"/>
        <color theme="1"/>
        <rFont val="仿宋"/>
        <charset val="134"/>
      </rPr>
      <t>余额</t>
    </r>
  </si>
  <si>
    <r>
      <rPr>
        <sz val="16"/>
        <color theme="1"/>
        <rFont val="仿宋"/>
        <charset val="134"/>
      </rPr>
      <t>微信零钱</t>
    </r>
  </si>
  <si>
    <r>
      <rPr>
        <sz val="16"/>
        <color theme="1"/>
        <rFont val="仿宋"/>
        <charset val="134"/>
      </rPr>
      <t>支付宝</t>
    </r>
  </si>
  <si>
    <r>
      <rPr>
        <sz val="16"/>
        <color theme="1"/>
        <rFont val="仿宋"/>
        <charset val="134"/>
      </rPr>
      <t>银行账户</t>
    </r>
  </si>
  <si>
    <r>
      <rPr>
        <sz val="16"/>
        <color theme="1"/>
        <rFont val="仿宋"/>
        <charset val="134"/>
      </rPr>
      <t>现金</t>
    </r>
  </si>
  <si>
    <r>
      <rPr>
        <sz val="16"/>
        <color theme="1"/>
        <rFont val="仿宋"/>
        <charset val="134"/>
      </rPr>
      <t>合计</t>
    </r>
  </si>
  <si>
    <t>朝夕家园资金情况明细表</t>
  </si>
  <si>
    <t>序号</t>
  </si>
  <si>
    <t>日期</t>
  </si>
  <si>
    <t>方向</t>
  </si>
  <si>
    <t>金额</t>
  </si>
  <si>
    <t>备注</t>
  </si>
  <si>
    <t>附件</t>
  </si>
  <si>
    <t>收入</t>
  </si>
  <si>
    <t>个人捐款——zzz</t>
  </si>
  <si>
    <t>[金山文档] 开办费捐款1066.6附件.jpg</t>
  </si>
  <si>
    <t>个人捐款——双歌</t>
  </si>
  <si>
    <t>个人捐款——德小维</t>
  </si>
  <si>
    <t>个人捐款——静渊</t>
  </si>
  <si>
    <t>个人捐款——不发EI不改名</t>
  </si>
  <si>
    <t>个人捐款——~~~</t>
  </si>
  <si>
    <t>个人捐款——梅果</t>
  </si>
  <si>
    <t>2月发生额</t>
  </si>
  <si>
    <t>2月末余额</t>
  </si>
  <si>
    <t>支出</t>
  </si>
  <si>
    <t>报销——书本快递费</t>
  </si>
  <si>
    <t>[金山文档] 3月#1报销附件.jpg</t>
  </si>
  <si>
    <t>[金山文档] 3月#1报销附件2.jpg</t>
  </si>
  <si>
    <t>[金山文档] 3月#2报销附件.jpg</t>
  </si>
  <si>
    <t>个人捐款——姜丝</t>
  </si>
  <si>
    <t>[金山文档] 3月#3收入附件.jpg</t>
  </si>
  <si>
    <t>到付书本快递费</t>
  </si>
  <si>
    <t>[金山文档] 3月#4支出附件.jpg</t>
  </si>
  <si>
    <t>[金山文档] 3月#5收入.jpg</t>
  </si>
  <si>
    <t>个人捐款——下沉的顽石</t>
  </si>
  <si>
    <t>[金山文档] 3月#6收入.jpg</t>
  </si>
  <si>
    <t>[金山文档] 3月#7收入.jpg</t>
  </si>
  <si>
    <t>个人捐款——哲明044</t>
  </si>
  <si>
    <t>[金山文档] 3月#8收入.jpg</t>
  </si>
  <si>
    <t>[金山文档] 3月#9收入.jpg</t>
  </si>
  <si>
    <t>[金山文档] 3月#10收入1.jpg</t>
  </si>
  <si>
    <t>[金山文档] 3月#10收入2.jpg</t>
  </si>
  <si>
    <t>个人捐款——江水云鹤</t>
  </si>
  <si>
    <t>[金山文档] 3月#11收入.jpg</t>
  </si>
  <si>
    <t>个人捐款——盛世</t>
  </si>
  <si>
    <t>[金山文档] 3月#12收入.jpg</t>
  </si>
  <si>
    <t>个人捐款——执灯独行</t>
  </si>
  <si>
    <t>[金山文档] 3月#13收入.jpg</t>
  </si>
  <si>
    <t>个人捐款——中堂昌</t>
  </si>
  <si>
    <t>[金山文档] 3月#14收入.jpg</t>
  </si>
  <si>
    <t>个人捐款——硬核洋葱</t>
  </si>
  <si>
    <t>[金山文档] 3月#15收入.jpg</t>
  </si>
  <si>
    <t>个人捐款——星絮</t>
  </si>
  <si>
    <t>[金山文档] 3月#16收入.jpg</t>
  </si>
  <si>
    <t>个人捐款——小虎鲨</t>
  </si>
  <si>
    <t>[金山文档] 3月#17收入.jpg</t>
  </si>
  <si>
    <t>[金山文档] 3月#18收入.jpg</t>
  </si>
  <si>
    <t>个人捐款——菠萝</t>
  </si>
  <si>
    <t>[金山文档] 3月#19收入.jpg</t>
  </si>
  <si>
    <t>[金山文档] 3月#20收入.jpg</t>
  </si>
  <si>
    <t>个人捐款——par</t>
  </si>
  <si>
    <t>[金山文档] 3月#21收入.jpg</t>
  </si>
  <si>
    <t>个人捐款——震惊猫猫头</t>
  </si>
  <si>
    <t>[金山文档] 3月#22收入.jpg</t>
  </si>
  <si>
    <t>个人捐款——tprc</t>
  </si>
  <si>
    <t>[金山文档] 3月#23收入.jpg</t>
  </si>
  <si>
    <t>个人捐款——乌鸦壳</t>
  </si>
  <si>
    <t>[金山文档] 3月#24收入.jpg</t>
  </si>
  <si>
    <t>[金山文档] 3月#25收入.jpg</t>
  </si>
  <si>
    <t>个人捐款——姜丝（垫付装修费）</t>
  </si>
  <si>
    <t>[金山文档] 3月#26收入-垫付装修费.jpg</t>
  </si>
  <si>
    <t>3月-7月房租+押金</t>
  </si>
  <si>
    <t>[金山文档] 3月#27支出-房租.jpg</t>
  </si>
  <si>
    <t>[金山文档] 3月#27支出2-合同.jpg</t>
  </si>
  <si>
    <t>中介费——佳瑞房产</t>
  </si>
  <si>
    <t>[金山文档] 3月#28支出-中介费.jpg</t>
  </si>
  <si>
    <t>发票后补</t>
  </si>
  <si>
    <t>预缴电费</t>
  </si>
  <si>
    <t>[金山文档] 3月#29支出-预存电费.jpg</t>
  </si>
  <si>
    <t>电费小票后补</t>
  </si>
  <si>
    <t>调整</t>
  </si>
  <si>
    <t>期初数调整</t>
  </si>
  <si>
    <t>[金山文档] 3月#30调整.png</t>
  </si>
  <si>
    <t>装修面罩</t>
  </si>
  <si>
    <t>[金山文档] 3月#31支出.jpg</t>
  </si>
  <si>
    <t>面罩5x29</t>
  </si>
  <si>
    <t>腻子</t>
  </si>
  <si>
    <t>[金山文档] 3月#32支出.jpg</t>
  </si>
  <si>
    <t>腻子3x38</t>
  </si>
  <si>
    <t>[金山文档] 3月#33收入(1).jpg</t>
  </si>
  <si>
    <t>[金山文档] 3月#34收入(1).jpg</t>
  </si>
  <si>
    <t>装修工具</t>
  </si>
  <si>
    <t>[金山文档] 3月#35支出.jpg</t>
  </si>
  <si>
    <t>喷壶2x15</t>
  </si>
  <si>
    <t>[金山文档] 3月#36支出.jpg</t>
  </si>
  <si>
    <t>铲刀8x5</t>
  </si>
  <si>
    <t>装修工具报销</t>
  </si>
  <si>
    <t>[金山文档] 3月#37支出.jpg</t>
  </si>
  <si>
    <t>喷壶4x15 饮用水一件</t>
  </si>
  <si>
    <t>[金山文档] 3月#38支出.jpg</t>
  </si>
  <si>
    <t>梯子2x60 插座防水用品（胶布、绝缘手套、钢丝球等）</t>
  </si>
  <si>
    <t>[金山文档] 3月#39收入.jpg</t>
  </si>
  <si>
    <t>[金山文档] 3月#40收入.jpg</t>
  </si>
  <si>
    <t>冲减期初调整</t>
  </si>
  <si>
    <t>期初调整数错误，实际未发生</t>
  </si>
  <si>
    <t>3月发生额</t>
  </si>
  <si>
    <t>3月末余额</t>
  </si>
  <si>
    <t>[金山文档] 3月底余额对账.png</t>
  </si>
  <si>
    <t>[金山文档] 4月#1收入.jpg</t>
  </si>
  <si>
    <t>报销清明下厨活动用品（清洁工具、调料等）</t>
  </si>
  <si>
    <t>[金山文档] 4月#2支出.jpg</t>
  </si>
  <si>
    <t>[金山文档] 4月#2明细附件.rar</t>
  </si>
  <si>
    <t>报销餐具、厨具、装修材料</t>
  </si>
  <si>
    <t>[金山文档] 4月#3支出.jpg</t>
  </si>
  <si>
    <t>[金山文档] 4月#3报销明细.rar</t>
  </si>
  <si>
    <t>个人捐款——同志</t>
  </si>
  <si>
    <t>[金山文档] 4月#4收入.jpg</t>
  </si>
  <si>
    <t>个人捐款——扬旗</t>
  </si>
  <si>
    <t>[金山文档] 4月#5收入.jpg</t>
  </si>
  <si>
    <t>个人捐款——李悟饭</t>
  </si>
  <si>
    <t>[金山文档] 4月#6收入.jpg</t>
  </si>
  <si>
    <t>[金山文档] 4月#7收入.jpg</t>
  </si>
  <si>
    <t>[金山文档] 4月#8收入.jpg</t>
  </si>
  <si>
    <t>[金山文档] 4月#9支出(1).jpg</t>
  </si>
  <si>
    <t>[金山文档] 4月#10收入.jpg</t>
  </si>
  <si>
    <t>[金山文档] 4月#11收入.jpg</t>
  </si>
  <si>
    <t>[金山文档] 4月#12收入.jpg</t>
  </si>
  <si>
    <t>[金山文档] 4月#13收入.jpg</t>
  </si>
  <si>
    <t>报销刮腻子人工费</t>
  </si>
  <si>
    <t>[金山文档] 4月#14支出.jpg</t>
  </si>
  <si>
    <t>[金山文档] 4月#14支出1.jpg</t>
  </si>
  <si>
    <t>400/天，共计三天</t>
  </si>
  <si>
    <t>厨房维修材料</t>
  </si>
  <si>
    <t>[金山文档] 4月#15支出.jpg</t>
  </si>
  <si>
    <t>[金山文档] 4月#15支出1.jpg</t>
  </si>
  <si>
    <t>[金山文档] 4月#15支出2.jpg</t>
  </si>
  <si>
    <t>顶灯45 单向阀组合4件69</t>
  </si>
  <si>
    <t>[金山文档] 4月#16收入.jpg</t>
  </si>
  <si>
    <t>墙绘所需用品</t>
  </si>
  <si>
    <t>[金山文档] 4月#17支出1.jpg</t>
  </si>
  <si>
    <t>[金山文档] 4月#17支出2.png</t>
  </si>
  <si>
    <t>隔离衣x2 白丙烯颜料x1 18色丙烯颜料套装x1</t>
  </si>
  <si>
    <t>4月发生额</t>
  </si>
  <si>
    <t>4月末余额</t>
  </si>
  <si>
    <t>墙绘颜料</t>
  </si>
  <si>
    <t>[金山文档] 5月#1支出1.jpg</t>
  </si>
  <si>
    <t>[金山文档] 5月#1支出2.jpg</t>
  </si>
  <si>
    <t>采购生活用品（详见附件小票）</t>
  </si>
  <si>
    <t>[金山文档] 5月#2支出1.jpg</t>
  </si>
  <si>
    <t>[金山文档] 5月#2支出1-2.jpg</t>
  </si>
  <si>
    <t>[金山文档] 5月#2支出2.jpg</t>
  </si>
  <si>
    <t>[金山文档] 5月#2支出3.jpg</t>
  </si>
  <si>
    <t>[金山文档] 5月#2支出4.jpg</t>
  </si>
  <si>
    <t>桌子x4 椅子x8</t>
  </si>
  <si>
    <t>[金山文档] 5月#3支出1.jpg</t>
  </si>
  <si>
    <t>[金山文档] 5月#3支出2.jpg</t>
  </si>
  <si>
    <t>[金山文档] 5月#4收入1.jpg</t>
  </si>
  <si>
    <t>[金山文档] 5月#5收入1.jpg</t>
  </si>
  <si>
    <t>采购冰箱</t>
  </si>
  <si>
    <t>[金山文档] 5月#6支出1.jpg</t>
  </si>
  <si>
    <t>[金山文档] 5月#6支出2.jpg</t>
  </si>
  <si>
    <t>[金山文档] 5月#6支出3.jpg</t>
  </si>
  <si>
    <t>[金山文档] 5月#6支出4.jpg</t>
  </si>
  <si>
    <t>发票未开出，30日内开出后补</t>
  </si>
  <si>
    <t>个人捐款——葡萄</t>
  </si>
  <si>
    <t>[金山文档] 5月#7收入1.jpg</t>
  </si>
  <si>
    <t>个人捐款——深白</t>
  </si>
  <si>
    <t>[金山文档] 5月#8收入1.jpg</t>
  </si>
  <si>
    <t>[金山文档] 5月#9收入1.jpg</t>
  </si>
  <si>
    <t>当月发生额</t>
  </si>
  <si>
    <t>当前余额</t>
  </si>
  <si>
    <t>合计</t>
  </si>
  <si>
    <t>注：银行账户资金收支记录必须以银行回单（纸质、电子均可）作为附件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</si>
</sst>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33">
    <font>
      <sz val="11"/>
      <color theme="1"/>
      <name val="宋体"/>
      <charset val="134"/>
      <scheme val="minor"/>
    </font>
    <font>
      <sz val="22"/>
      <color theme="1"/>
      <name val="楷体"/>
      <charset val="134"/>
    </font>
    <font>
      <i/>
      <sz val="16"/>
      <color rgb="FFFF0000"/>
      <name val="宋体"/>
      <charset val="134"/>
      <scheme val="minor"/>
    </font>
    <font>
      <sz val="14"/>
      <color theme="1"/>
      <name val="楷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C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26"/>
      <color theme="1"/>
      <name val="楷体"/>
      <charset val="134"/>
    </font>
    <font>
      <sz val="12"/>
      <color theme="1"/>
      <name val="楷体"/>
      <charset val="134"/>
    </font>
    <font>
      <b/>
      <sz val="16"/>
      <color theme="1"/>
      <name val="Times New Roman"/>
      <charset val="134"/>
    </font>
    <font>
      <b/>
      <sz val="12"/>
      <color theme="1"/>
      <name val="Times New Roman"/>
      <charset val="134"/>
    </font>
    <font>
      <sz val="16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6"/>
      <color theme="1"/>
      <name val="仿宋"/>
      <charset val="134"/>
    </font>
    <font>
      <sz val="16"/>
      <color theme="1"/>
      <name val="仿宋"/>
      <charset val="134"/>
    </font>
  </fonts>
  <fills count="38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25" fillId="16" borderId="4" applyNumberFormat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Protection="1">
      <alignment vertical="center"/>
      <protection locked="0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0" fontId="0" fillId="3" borderId="0" xfId="0" applyFill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58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Protection="1">
      <alignment vertical="center"/>
    </xf>
    <xf numFmtId="0" fontId="0" fillId="3" borderId="0" xfId="0" applyFill="1" applyAlignment="1" applyProtection="1">
      <alignment horizontal="center" vertical="center"/>
      <protection locked="0"/>
    </xf>
    <xf numFmtId="176" fontId="0" fillId="3" borderId="0" xfId="0" applyNumberFormat="1" applyFill="1" applyProtection="1">
      <alignment vertical="center"/>
    </xf>
    <xf numFmtId="176" fontId="0" fillId="0" borderId="0" xfId="0" applyNumberFormat="1" applyProtection="1">
      <alignment vertical="center"/>
      <protection locked="0"/>
    </xf>
    <xf numFmtId="0" fontId="0" fillId="4" borderId="0" xfId="0" applyFill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76" fontId="3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right" vertical="center"/>
    </xf>
    <xf numFmtId="0" fontId="4" fillId="0" borderId="0" xfId="10" applyFont="1" applyAlignment="1" applyProtection="1">
      <alignment horizontal="center" vertical="center" wrapText="1"/>
      <protection locked="0"/>
    </xf>
    <xf numFmtId="0" fontId="5" fillId="0" borderId="0" xfId="10" applyProtection="1">
      <alignment vertical="center"/>
      <protection locked="0"/>
    </xf>
    <xf numFmtId="0" fontId="4" fillId="0" borderId="0" xfId="10" applyFont="1" applyProtection="1">
      <alignment vertical="center"/>
      <protection locked="0"/>
    </xf>
    <xf numFmtId="0" fontId="0" fillId="0" borderId="0" xfId="0" applyProtection="1">
      <alignment vertical="center"/>
    </xf>
    <xf numFmtId="0" fontId="3" fillId="5" borderId="0" xfId="0" applyFont="1" applyFill="1" applyBorder="1" applyAlignment="1" applyProtection="1">
      <alignment horizontal="center" vertical="center"/>
      <protection locked="0"/>
    </xf>
    <xf numFmtId="0" fontId="6" fillId="5" borderId="0" xfId="0" applyFont="1" applyFill="1" applyProtection="1">
      <alignment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58" fontId="0" fillId="4" borderId="0" xfId="0" applyNumberFormat="1" applyFill="1" applyAlignment="1" applyProtection="1">
      <alignment horizontal="center" vertical="center"/>
      <protection locked="0"/>
    </xf>
    <xf numFmtId="176" fontId="0" fillId="4" borderId="0" xfId="0" applyNumberFormat="1" applyFill="1" applyAlignment="1" applyProtection="1">
      <alignment horizontal="right" vertical="center"/>
    </xf>
    <xf numFmtId="0" fontId="7" fillId="0" borderId="0" xfId="0" applyFont="1" applyProtection="1">
      <alignment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Protection="1">
      <alignment vertical="center"/>
      <protection locked="0"/>
    </xf>
    <xf numFmtId="0" fontId="12" fillId="4" borderId="2" xfId="0" applyFont="1" applyFill="1" applyBorder="1" applyAlignment="1" applyProtection="1">
      <alignment horizontal="center" vertical="center"/>
      <protection locked="0"/>
    </xf>
    <xf numFmtId="0" fontId="12" fillId="4" borderId="3" xfId="0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 applyProtection="1">
      <alignment horizontal="center" vertical="center"/>
    </xf>
    <xf numFmtId="0" fontId="13" fillId="0" borderId="1" xfId="0" applyFont="1" applyBorder="1" applyProtection="1">
      <alignment vertical="center"/>
      <protection locked="0"/>
    </xf>
    <xf numFmtId="0" fontId="12" fillId="6" borderId="2" xfId="0" applyFont="1" applyFill="1" applyBorder="1" applyAlignment="1" applyProtection="1">
      <alignment horizontal="center" vertical="center"/>
      <protection locked="0"/>
    </xf>
    <xf numFmtId="0" fontId="12" fillId="6" borderId="3" xfId="0" applyFont="1" applyFill="1" applyBorder="1" applyAlignment="1" applyProtection="1">
      <alignment horizontal="center" vertical="center"/>
      <protection locked="0"/>
    </xf>
    <xf numFmtId="0" fontId="12" fillId="6" borderId="1" xfId="0" applyFont="1" applyFill="1" applyBorder="1" applyAlignment="1" applyProtection="1">
      <alignment horizontal="center" vertical="center"/>
    </xf>
    <xf numFmtId="0" fontId="12" fillId="2" borderId="2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</xf>
    <xf numFmtId="0" fontId="12" fillId="5" borderId="2" xfId="0" applyFont="1" applyFill="1" applyBorder="1" applyAlignment="1" applyProtection="1">
      <alignment horizontal="center" vertical="center"/>
      <protection locked="0"/>
    </xf>
    <xf numFmtId="0" fontId="12" fillId="5" borderId="3" xfId="0" applyFont="1" applyFill="1" applyBorder="1" applyAlignment="1" applyProtection="1">
      <alignment horizontal="center" vertical="center"/>
      <protection locked="0"/>
    </xf>
    <xf numFmtId="0" fontId="12" fillId="5" borderId="1" xfId="0" applyFont="1" applyFill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center"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1339215</xdr:colOff>
      <xdr:row>89</xdr:row>
      <xdr:rowOff>12700</xdr:rowOff>
    </xdr:from>
    <xdr:to>
      <xdr:col>8</xdr:col>
      <xdr:colOff>113665</xdr:colOff>
      <xdr:row>94</xdr:row>
      <xdr:rowOff>127000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23510" y="16052800"/>
          <a:ext cx="2768600" cy="1003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kdocs.cn/l/ciE3WYWGHWMQ" TargetMode="External"/><Relationship Id="rId87" Type="http://schemas.openxmlformats.org/officeDocument/2006/relationships/hyperlink" Target="https://kdocs.cn/l/cbLMKjfKQpiJ" TargetMode="External"/><Relationship Id="rId86" Type="http://schemas.openxmlformats.org/officeDocument/2006/relationships/hyperlink" Target="https://kdocs.cn/l/comPlHAhor76" TargetMode="External"/><Relationship Id="rId85" Type="http://schemas.openxmlformats.org/officeDocument/2006/relationships/hyperlink" Target="https://kdocs.cn/l/cuVU9OIaPkVA" TargetMode="External"/><Relationship Id="rId84" Type="http://schemas.openxmlformats.org/officeDocument/2006/relationships/hyperlink" Target="https://kdocs.cn/l/coeqAp0jHDIo" TargetMode="External"/><Relationship Id="rId83" Type="http://schemas.openxmlformats.org/officeDocument/2006/relationships/hyperlink" Target="https://kdocs.cn/l/cnSzeL4NcRjO" TargetMode="External"/><Relationship Id="rId82" Type="http://schemas.openxmlformats.org/officeDocument/2006/relationships/hyperlink" Target="https://kdocs.cn/l/cgfpnD0431rq" TargetMode="External"/><Relationship Id="rId81" Type="http://schemas.openxmlformats.org/officeDocument/2006/relationships/hyperlink" Target="https://kdocs.cn/l/ccZPpmHn3mYc" TargetMode="External"/><Relationship Id="rId80" Type="http://schemas.openxmlformats.org/officeDocument/2006/relationships/hyperlink" Target="https://kdocs.cn/l/chEF005yfAQ4" TargetMode="External"/><Relationship Id="rId8" Type="http://schemas.openxmlformats.org/officeDocument/2006/relationships/hyperlink" Target="https://kdocs.cn/l/cjY53c5LFF7W" TargetMode="External"/><Relationship Id="rId79" Type="http://schemas.openxmlformats.org/officeDocument/2006/relationships/hyperlink" Target="https://kdocs.cn/l/cth1Xgho7Wqy" TargetMode="External"/><Relationship Id="rId78" Type="http://schemas.openxmlformats.org/officeDocument/2006/relationships/hyperlink" Target="https://kdocs.cn/l/clvxjhqlOeWh" TargetMode="External"/><Relationship Id="rId77" Type="http://schemas.openxmlformats.org/officeDocument/2006/relationships/hyperlink" Target="https://kdocs.cn/l/cdMLnScHfEU7" TargetMode="External"/><Relationship Id="rId76" Type="http://schemas.openxmlformats.org/officeDocument/2006/relationships/hyperlink" Target="https://kdocs.cn/l/cjuZvBr7ZEQL" TargetMode="External"/><Relationship Id="rId75" Type="http://schemas.openxmlformats.org/officeDocument/2006/relationships/hyperlink" Target="https://kdocs.cn/l/cdpynKIy1TeK" TargetMode="External"/><Relationship Id="rId74" Type="http://schemas.openxmlformats.org/officeDocument/2006/relationships/hyperlink" Target="https://kdocs.cn/l/crjxNbvBhDDb" TargetMode="External"/><Relationship Id="rId73" Type="http://schemas.openxmlformats.org/officeDocument/2006/relationships/hyperlink" Target="https://kdocs.cn/l/cs7CbTXeqlZL" TargetMode="External"/><Relationship Id="rId72" Type="http://schemas.openxmlformats.org/officeDocument/2006/relationships/hyperlink" Target="https://kdocs.cn/l/cb44Zoj0BHfu" TargetMode="External"/><Relationship Id="rId71" Type="http://schemas.openxmlformats.org/officeDocument/2006/relationships/hyperlink" Target="https://kdocs.cn/l/cisFwrw3N8I4" TargetMode="External"/><Relationship Id="rId70" Type="http://schemas.openxmlformats.org/officeDocument/2006/relationships/hyperlink" Target="https://kdocs.cn/l/ccdqLXRTwyeD" TargetMode="External"/><Relationship Id="rId7" Type="http://schemas.openxmlformats.org/officeDocument/2006/relationships/hyperlink" Target="https://kdocs.cn/l/cdUDKfoTD8A9" TargetMode="External"/><Relationship Id="rId69" Type="http://schemas.openxmlformats.org/officeDocument/2006/relationships/hyperlink" Target="https://kdocs.cn/l/crlxzXzBVLMN" TargetMode="External"/><Relationship Id="rId68" Type="http://schemas.openxmlformats.org/officeDocument/2006/relationships/hyperlink" Target="https://kdocs.cn/l/ccNPVGkjPH2z" TargetMode="External"/><Relationship Id="rId67" Type="http://schemas.openxmlformats.org/officeDocument/2006/relationships/hyperlink" Target="https://kdocs.cn/l/ca01QnidFMwe" TargetMode="External"/><Relationship Id="rId66" Type="http://schemas.openxmlformats.org/officeDocument/2006/relationships/hyperlink" Target="https://kdocs.cn/l/ck3akOCIDy6r" TargetMode="External"/><Relationship Id="rId65" Type="http://schemas.openxmlformats.org/officeDocument/2006/relationships/hyperlink" Target="https://kdocs.cn/l/clKGK22mea9P" TargetMode="External"/><Relationship Id="rId64" Type="http://schemas.openxmlformats.org/officeDocument/2006/relationships/hyperlink" Target="https://kdocs.cn/l/cjWUXjrwRHxv" TargetMode="External"/><Relationship Id="rId63" Type="http://schemas.openxmlformats.org/officeDocument/2006/relationships/hyperlink" Target="https://kdocs.cn/l/ccdseraYAcfy" TargetMode="External"/><Relationship Id="rId62" Type="http://schemas.openxmlformats.org/officeDocument/2006/relationships/hyperlink" Target="https://kdocs.cn/l/cltuQe7HJvQY" TargetMode="External"/><Relationship Id="rId61" Type="http://schemas.openxmlformats.org/officeDocument/2006/relationships/hyperlink" Target="https://kdocs.cn/l/cl9urnEXpala" TargetMode="External"/><Relationship Id="rId60" Type="http://schemas.openxmlformats.org/officeDocument/2006/relationships/hyperlink" Target="https://kdocs.cn/l/cl3ZaThOSLvc" TargetMode="External"/><Relationship Id="rId6" Type="http://schemas.openxmlformats.org/officeDocument/2006/relationships/hyperlink" Target="https://kdocs.cn/l/cqdeTNOHtGqT" TargetMode="External"/><Relationship Id="rId59" Type="http://schemas.openxmlformats.org/officeDocument/2006/relationships/hyperlink" Target="https://kdocs.cn/l/caf4QjHLmvtt" TargetMode="External"/><Relationship Id="rId58" Type="http://schemas.openxmlformats.org/officeDocument/2006/relationships/hyperlink" Target="https://kdocs.cn/l/cgDrmGdJq7QY" TargetMode="External"/><Relationship Id="rId57" Type="http://schemas.openxmlformats.org/officeDocument/2006/relationships/hyperlink" Target="https://kdocs.cn/l/cqnRdq1iCVg9" TargetMode="External"/><Relationship Id="rId56" Type="http://schemas.openxmlformats.org/officeDocument/2006/relationships/hyperlink" Target="https://kdocs.cn/l/chGHvw60uua4" TargetMode="External"/><Relationship Id="rId55" Type="http://schemas.openxmlformats.org/officeDocument/2006/relationships/hyperlink" Target="https://kdocs.cn/l/ckyZTscaRpR6" TargetMode="External"/><Relationship Id="rId54" Type="http://schemas.openxmlformats.org/officeDocument/2006/relationships/hyperlink" Target="https://kdocs.cn/l/ctbBbArMx0LO" TargetMode="External"/><Relationship Id="rId53" Type="http://schemas.openxmlformats.org/officeDocument/2006/relationships/hyperlink" Target="https://kdocs.cn/l/csoSaamtDn0A" TargetMode="External"/><Relationship Id="rId52" Type="http://schemas.openxmlformats.org/officeDocument/2006/relationships/hyperlink" Target="https://kdocs.cn/l/cc1SCqp7zIAw" TargetMode="External"/><Relationship Id="rId51" Type="http://schemas.openxmlformats.org/officeDocument/2006/relationships/hyperlink" Target="https://kdocs.cn/l/cs1XrYX4MOuG" TargetMode="External"/><Relationship Id="rId50" Type="http://schemas.openxmlformats.org/officeDocument/2006/relationships/hyperlink" Target="https://kdocs.cn/l/chlXgUnIVZSy" TargetMode="External"/><Relationship Id="rId5" Type="http://schemas.openxmlformats.org/officeDocument/2006/relationships/hyperlink" Target="https://kdocs.cn/l/ctPvWofe6ynW" TargetMode="External"/><Relationship Id="rId49" Type="http://schemas.openxmlformats.org/officeDocument/2006/relationships/hyperlink" Target="https://kdocs.cn/l/cmo3m760sJ6Z" TargetMode="External"/><Relationship Id="rId48" Type="http://schemas.openxmlformats.org/officeDocument/2006/relationships/hyperlink" Target="https://kdocs.cn/l/cctn4NWaTkxB" TargetMode="External"/><Relationship Id="rId47" Type="http://schemas.openxmlformats.org/officeDocument/2006/relationships/hyperlink" Target="https://kdocs.cn/l/colRrwuhH7ee" TargetMode="External"/><Relationship Id="rId46" Type="http://schemas.openxmlformats.org/officeDocument/2006/relationships/hyperlink" Target="https://kdocs.cn/l/chEUVKWlEsOe" TargetMode="External"/><Relationship Id="rId45" Type="http://schemas.openxmlformats.org/officeDocument/2006/relationships/hyperlink" Target="https://kdocs.cn/l/cckumCxKTxac" TargetMode="External"/><Relationship Id="rId44" Type="http://schemas.openxmlformats.org/officeDocument/2006/relationships/hyperlink" Target="https://kdocs.cn/l/ceJUjSqdjPpp" TargetMode="External"/><Relationship Id="rId43" Type="http://schemas.openxmlformats.org/officeDocument/2006/relationships/hyperlink" Target="https://kdocs.cn/l/cuG9TH61gIyN" TargetMode="External"/><Relationship Id="rId42" Type="http://schemas.openxmlformats.org/officeDocument/2006/relationships/hyperlink" Target="https://kdocs.cn/l/chBOkhCUYqmk" TargetMode="External"/><Relationship Id="rId41" Type="http://schemas.openxmlformats.org/officeDocument/2006/relationships/hyperlink" Target="https://kdocs.cn/l/chijGZz7tTvH" TargetMode="External"/><Relationship Id="rId40" Type="http://schemas.openxmlformats.org/officeDocument/2006/relationships/hyperlink" Target="https://kdocs.cn/l/cehChTw1ZQtx" TargetMode="External"/><Relationship Id="rId4" Type="http://schemas.openxmlformats.org/officeDocument/2006/relationships/hyperlink" Target="https://kdocs.cn/l/ckKNEOAa2cR6" TargetMode="External"/><Relationship Id="rId39" Type="http://schemas.openxmlformats.org/officeDocument/2006/relationships/hyperlink" Target="https://kdocs.cn/l/cnLgisWRZAct" TargetMode="External"/><Relationship Id="rId38" Type="http://schemas.openxmlformats.org/officeDocument/2006/relationships/hyperlink" Target="https://kdocs.cn/l/cdJVBieU2Q1o" TargetMode="External"/><Relationship Id="rId37" Type="http://schemas.openxmlformats.org/officeDocument/2006/relationships/hyperlink" Target="https://kdocs.cn/l/ckWLQPCyVCn5" TargetMode="External"/><Relationship Id="rId36" Type="http://schemas.openxmlformats.org/officeDocument/2006/relationships/hyperlink" Target="https://kdocs.cn/l/clWSfVOzQivs" TargetMode="External"/><Relationship Id="rId35" Type="http://schemas.openxmlformats.org/officeDocument/2006/relationships/hyperlink" Target="https://kdocs.cn/l/cn0KfJJsZeHH" TargetMode="External"/><Relationship Id="rId34" Type="http://schemas.openxmlformats.org/officeDocument/2006/relationships/hyperlink" Target="https://kdocs.cn/l/cgcpX9fKQK5Y" TargetMode="External"/><Relationship Id="rId33" Type="http://schemas.openxmlformats.org/officeDocument/2006/relationships/hyperlink" Target="https://kdocs.cn/l/cfLonRGnQbpn" TargetMode="External"/><Relationship Id="rId32" Type="http://schemas.openxmlformats.org/officeDocument/2006/relationships/hyperlink" Target="https://kdocs.cn/l/ccjdPH39fkZP" TargetMode="External"/><Relationship Id="rId31" Type="http://schemas.openxmlformats.org/officeDocument/2006/relationships/hyperlink" Target="https://kdocs.cn/l/ceEQC4ww0DtN" TargetMode="External"/><Relationship Id="rId30" Type="http://schemas.openxmlformats.org/officeDocument/2006/relationships/hyperlink" Target="https://kdocs.cn/l/cnzsZ4XeuJLs" TargetMode="External"/><Relationship Id="rId3" Type="http://schemas.openxmlformats.org/officeDocument/2006/relationships/hyperlink" Target="https://kdocs.cn/l/cjKKuxtZuP4H" TargetMode="External"/><Relationship Id="rId29" Type="http://schemas.openxmlformats.org/officeDocument/2006/relationships/hyperlink" Target="https://kdocs.cn/l/cenhtYtrPvq4" TargetMode="External"/><Relationship Id="rId28" Type="http://schemas.openxmlformats.org/officeDocument/2006/relationships/hyperlink" Target="https://kdocs.cn/l/chCcyhhDzsZU" TargetMode="External"/><Relationship Id="rId27" Type="http://schemas.openxmlformats.org/officeDocument/2006/relationships/hyperlink" Target="https://kdocs.cn/l/cvwCVqcm2oUC" TargetMode="External"/><Relationship Id="rId26" Type="http://schemas.openxmlformats.org/officeDocument/2006/relationships/hyperlink" Target="https://kdocs.cn/l/cgvuCx8ZKI0q" TargetMode="External"/><Relationship Id="rId25" Type="http://schemas.openxmlformats.org/officeDocument/2006/relationships/hyperlink" Target="https://kdocs.cn/l/cnPuFuE5QJvj" TargetMode="External"/><Relationship Id="rId24" Type="http://schemas.openxmlformats.org/officeDocument/2006/relationships/hyperlink" Target="https://kdocs.cn/l/ckpGzS7oYdOW" TargetMode="External"/><Relationship Id="rId23" Type="http://schemas.openxmlformats.org/officeDocument/2006/relationships/hyperlink" Target="https://kdocs.cn/l/ctb5cm2aTwjO" TargetMode="External"/><Relationship Id="rId22" Type="http://schemas.openxmlformats.org/officeDocument/2006/relationships/hyperlink" Target="https://kdocs.cn/l/cmWE7P4IvoEB" TargetMode="External"/><Relationship Id="rId21" Type="http://schemas.openxmlformats.org/officeDocument/2006/relationships/hyperlink" Target="https://kdocs.cn/l/cshMVivXoDuU" TargetMode="External"/><Relationship Id="rId20" Type="http://schemas.openxmlformats.org/officeDocument/2006/relationships/hyperlink" Target="https://kdocs.cn/l/cu71oAgTsmjt" TargetMode="External"/><Relationship Id="rId2" Type="http://schemas.openxmlformats.org/officeDocument/2006/relationships/hyperlink" Target="https://kdocs.cn/l/cgn8dTSxGrNw" TargetMode="External"/><Relationship Id="rId19" Type="http://schemas.openxmlformats.org/officeDocument/2006/relationships/hyperlink" Target="https://kdocs.cn/l/csvTQuil5tgL" TargetMode="External"/><Relationship Id="rId18" Type="http://schemas.openxmlformats.org/officeDocument/2006/relationships/hyperlink" Target="https://kdocs.cn/l/chRxsehj3Omj" TargetMode="External"/><Relationship Id="rId17" Type="http://schemas.openxmlformats.org/officeDocument/2006/relationships/hyperlink" Target="https://kdocs.cn/l/ctxEeo7B7ugT" TargetMode="External"/><Relationship Id="rId16" Type="http://schemas.openxmlformats.org/officeDocument/2006/relationships/hyperlink" Target="https://kdocs.cn/l/ck4Vuho29ILQ" TargetMode="External"/><Relationship Id="rId15" Type="http://schemas.openxmlformats.org/officeDocument/2006/relationships/hyperlink" Target="https://kdocs.cn/l/ciQJEZwTCfpE" TargetMode="External"/><Relationship Id="rId14" Type="http://schemas.openxmlformats.org/officeDocument/2006/relationships/hyperlink" Target="https://kdocs.cn/l/caEZHPpm7TmS" TargetMode="External"/><Relationship Id="rId13" Type="http://schemas.openxmlformats.org/officeDocument/2006/relationships/hyperlink" Target="https://kdocs.cn/l/cj3YxWy19QMA" TargetMode="External"/><Relationship Id="rId12" Type="http://schemas.openxmlformats.org/officeDocument/2006/relationships/hyperlink" Target="https://kdocs.cn/l/ctOnKU2isU2k" TargetMode="External"/><Relationship Id="rId11" Type="http://schemas.openxmlformats.org/officeDocument/2006/relationships/hyperlink" Target="https://kdocs.cn/l/csSMo4s8RpsN" TargetMode="External"/><Relationship Id="rId10" Type="http://schemas.openxmlformats.org/officeDocument/2006/relationships/hyperlink" Target="https://kdocs.cn/l/cgK4DoGuVDo3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C3" sqref="C3"/>
    </sheetView>
  </sheetViews>
  <sheetFormatPr defaultColWidth="8.72727272727273" defaultRowHeight="15" outlineLevelCol="6"/>
  <cols>
    <col min="1" max="1" width="18.8181818181818" style="33" customWidth="1"/>
    <col min="2" max="2" width="13.7272727272727" style="33" customWidth="1"/>
    <col min="3" max="3" width="16.1818181818182" style="33" customWidth="1"/>
    <col min="4" max="4" width="10.7272727272727" style="33" customWidth="1"/>
    <col min="5" max="16384" width="8.72727272727273" style="33"/>
  </cols>
  <sheetData>
    <row r="1" ht="33" spans="1:7">
      <c r="A1" s="34" t="s">
        <v>0</v>
      </c>
      <c r="B1" s="34"/>
      <c r="C1" s="34"/>
      <c r="D1" s="34"/>
      <c r="E1" s="35"/>
      <c r="F1" s="35"/>
      <c r="G1" s="35"/>
    </row>
    <row r="2" ht="21" spans="1:4">
      <c r="A2" s="36" t="s">
        <v>1</v>
      </c>
      <c r="B2" s="37"/>
      <c r="C2" s="38" t="s">
        <v>2</v>
      </c>
      <c r="D2" s="39"/>
    </row>
    <row r="3" ht="21" spans="1:4">
      <c r="A3" s="40" t="s">
        <v>3</v>
      </c>
      <c r="B3" s="41"/>
      <c r="C3" s="42">
        <f>微信!D89</f>
        <v>5570.05</v>
      </c>
      <c r="D3" s="43"/>
    </row>
    <row r="4" ht="21" spans="1:4">
      <c r="A4" s="44" t="s">
        <v>4</v>
      </c>
      <c r="B4" s="45"/>
      <c r="C4" s="46">
        <f>支付宝!D15</f>
        <v>0</v>
      </c>
      <c r="D4" s="43"/>
    </row>
    <row r="5" ht="21" spans="1:4">
      <c r="A5" s="47" t="s">
        <v>5</v>
      </c>
      <c r="B5" s="48"/>
      <c r="C5" s="49">
        <f>银行账户!D15</f>
        <v>0</v>
      </c>
      <c r="D5" s="43"/>
    </row>
    <row r="6" ht="21" spans="1:4">
      <c r="A6" s="50" t="s">
        <v>6</v>
      </c>
      <c r="B6" s="51"/>
      <c r="C6" s="52">
        <v>0</v>
      </c>
      <c r="D6" s="43"/>
    </row>
    <row r="7" ht="21" spans="1:4">
      <c r="A7" s="53" t="s">
        <v>7</v>
      </c>
      <c r="B7" s="54"/>
      <c r="C7" s="55">
        <f>SUM(C3:C6)</f>
        <v>5570.05</v>
      </c>
      <c r="D7" s="43"/>
    </row>
    <row r="8" spans="1:7">
      <c r="A8" s="56"/>
      <c r="B8" s="56"/>
      <c r="C8" s="56"/>
      <c r="D8" s="56"/>
      <c r="E8" s="56"/>
      <c r="F8" s="56"/>
      <c r="G8" s="56"/>
    </row>
    <row r="9" spans="1:7">
      <c r="A9" s="56"/>
      <c r="B9" s="56"/>
      <c r="C9" s="56"/>
      <c r="D9" s="56"/>
      <c r="E9" s="56"/>
      <c r="F9" s="56"/>
      <c r="G9" s="56"/>
    </row>
    <row r="10" spans="1:7">
      <c r="A10" s="56"/>
      <c r="B10" s="56"/>
      <c r="C10" s="56"/>
      <c r="D10" s="56"/>
      <c r="E10" s="56"/>
      <c r="F10" s="56"/>
      <c r="G10" s="56"/>
    </row>
    <row r="11" spans="1:7">
      <c r="A11" s="56"/>
      <c r="B11" s="56"/>
      <c r="C11" s="56"/>
      <c r="D11" s="56"/>
      <c r="E11" s="56"/>
      <c r="F11" s="56"/>
      <c r="G11" s="56"/>
    </row>
    <row r="12" spans="1:7">
      <c r="A12" s="56"/>
      <c r="B12" s="56"/>
      <c r="C12" s="56"/>
      <c r="D12" s="56"/>
      <c r="E12" s="56"/>
      <c r="F12" s="56"/>
      <c r="G12" s="56"/>
    </row>
    <row r="13" spans="1:7">
      <c r="A13" s="56"/>
      <c r="B13" s="56"/>
      <c r="C13" s="56"/>
      <c r="D13" s="56"/>
      <c r="E13" s="56"/>
      <c r="F13" s="56"/>
      <c r="G13" s="56"/>
    </row>
    <row r="14" spans="1:7">
      <c r="A14" s="56"/>
      <c r="B14" s="56"/>
      <c r="C14" s="56"/>
      <c r="D14" s="56"/>
      <c r="E14" s="56"/>
      <c r="F14" s="56"/>
      <c r="G14" s="56"/>
    </row>
    <row r="15" spans="1:7">
      <c r="A15" s="56"/>
      <c r="B15" s="56"/>
      <c r="C15" s="56"/>
      <c r="D15" s="56"/>
      <c r="E15" s="56"/>
      <c r="F15" s="56"/>
      <c r="G15" s="56"/>
    </row>
    <row r="16" spans="1:7">
      <c r="A16" s="56"/>
      <c r="B16" s="56"/>
      <c r="C16" s="56"/>
      <c r="D16" s="56"/>
      <c r="E16" s="56"/>
      <c r="F16" s="56"/>
      <c r="G16" s="56"/>
    </row>
    <row r="17" spans="1:7">
      <c r="A17" s="56"/>
      <c r="B17" s="56"/>
      <c r="C17" s="56"/>
      <c r="D17" s="56"/>
      <c r="E17" s="56"/>
      <c r="F17" s="56"/>
      <c r="G17" s="56"/>
    </row>
    <row r="18" spans="1:7">
      <c r="A18" s="56"/>
      <c r="B18" s="56"/>
      <c r="C18" s="56"/>
      <c r="D18" s="56"/>
      <c r="E18" s="56"/>
      <c r="F18" s="56"/>
      <c r="G18" s="56"/>
    </row>
  </sheetData>
  <sheetProtection password="CF60" sheet="1" objects="1"/>
  <mergeCells count="7">
    <mergeCell ref="A1:D1"/>
    <mergeCell ref="A2:B2"/>
    <mergeCell ref="A3:B3"/>
    <mergeCell ref="A4:B4"/>
    <mergeCell ref="A5:B5"/>
    <mergeCell ref="A6:B6"/>
    <mergeCell ref="A7:B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97"/>
  <sheetViews>
    <sheetView tabSelected="1" topLeftCell="A76" workbookViewId="0">
      <selection activeCell="D27" sqref="D27"/>
    </sheetView>
  </sheetViews>
  <sheetFormatPr defaultColWidth="8.72727272727273" defaultRowHeight="14"/>
  <cols>
    <col min="1" max="1" width="11.3727272727273" style="6" customWidth="1"/>
    <col min="2" max="2" width="10.3636363636364" style="6" customWidth="1"/>
    <col min="3" max="3" width="9.87272727272727" style="6" customWidth="1"/>
    <col min="4" max="4" width="12.3727272727273" style="6" customWidth="1"/>
    <col min="5" max="5" width="11.6272727272727" style="17" customWidth="1"/>
    <col min="6" max="6" width="31.0909090909091" style="6" customWidth="1"/>
    <col min="7" max="7" width="17.3636363636364" style="6" customWidth="1"/>
    <col min="8" max="11" width="8.72727272727273" style="6"/>
    <col min="12" max="12" width="25" style="6" customWidth="1"/>
    <col min="13" max="16384" width="8.72727272727273" style="6"/>
  </cols>
  <sheetData>
    <row r="2" s="10" customFormat="1" ht="27.5" spans="1:8">
      <c r="A2" s="19" t="s">
        <v>8</v>
      </c>
      <c r="B2" s="19"/>
      <c r="C2" s="19"/>
      <c r="D2" s="19"/>
      <c r="E2" s="20"/>
      <c r="F2" s="19"/>
      <c r="G2" s="19"/>
      <c r="H2" s="19"/>
    </row>
    <row r="3" s="10" customFormat="1" ht="17.5" spans="1:12">
      <c r="A3" s="21" t="s">
        <v>9</v>
      </c>
      <c r="B3" s="21" t="s">
        <v>10</v>
      </c>
      <c r="C3" s="21" t="s">
        <v>11</v>
      </c>
      <c r="D3" s="21" t="s">
        <v>12</v>
      </c>
      <c r="E3" s="22"/>
      <c r="F3" s="21" t="s">
        <v>13</v>
      </c>
      <c r="G3" s="21" t="s">
        <v>14</v>
      </c>
      <c r="H3" s="21"/>
      <c r="L3" s="28" t="s">
        <v>13</v>
      </c>
    </row>
    <row r="4" spans="1:7">
      <c r="A4" s="10">
        <v>1</v>
      </c>
      <c r="B4" s="13">
        <v>44971</v>
      </c>
      <c r="C4" s="6" t="s">
        <v>15</v>
      </c>
      <c r="D4" s="23">
        <v>500</v>
      </c>
      <c r="E4" s="23"/>
      <c r="F4" s="6" t="s">
        <v>16</v>
      </c>
      <c r="G4" s="24" t="s">
        <v>17</v>
      </c>
    </row>
    <row r="5" spans="1:7">
      <c r="A5" s="10">
        <v>2</v>
      </c>
      <c r="B5" s="13">
        <v>44971</v>
      </c>
      <c r="C5" s="6" t="s">
        <v>15</v>
      </c>
      <c r="D5" s="23">
        <v>200</v>
      </c>
      <c r="E5" s="23"/>
      <c r="F5" s="6" t="s">
        <v>18</v>
      </c>
      <c r="G5" s="24"/>
    </row>
    <row r="6" spans="1:7">
      <c r="A6" s="10">
        <v>3</v>
      </c>
      <c r="B6" s="13">
        <v>44971</v>
      </c>
      <c r="C6" s="6" t="s">
        <v>15</v>
      </c>
      <c r="D6" s="23">
        <v>33.3</v>
      </c>
      <c r="E6" s="23"/>
      <c r="F6" s="6" t="s">
        <v>19</v>
      </c>
      <c r="G6" s="24"/>
    </row>
    <row r="7" spans="1:7">
      <c r="A7" s="10">
        <v>4</v>
      </c>
      <c r="B7" s="13">
        <v>44971</v>
      </c>
      <c r="C7" s="6" t="s">
        <v>15</v>
      </c>
      <c r="D7" s="23">
        <v>33.3</v>
      </c>
      <c r="E7" s="23"/>
      <c r="F7" s="6" t="s">
        <v>20</v>
      </c>
      <c r="G7" s="24"/>
    </row>
    <row r="8" spans="1:7">
      <c r="A8" s="10">
        <v>5</v>
      </c>
      <c r="B8" s="13">
        <v>44971</v>
      </c>
      <c r="C8" s="6" t="s">
        <v>15</v>
      </c>
      <c r="D8" s="23">
        <v>50</v>
      </c>
      <c r="E8" s="23"/>
      <c r="F8" s="6" t="s">
        <v>21</v>
      </c>
      <c r="G8" s="24"/>
    </row>
    <row r="9" spans="1:7">
      <c r="A9" s="10">
        <v>6</v>
      </c>
      <c r="B9" s="13">
        <v>44971</v>
      </c>
      <c r="C9" s="6" t="s">
        <v>15</v>
      </c>
      <c r="D9" s="23">
        <v>50</v>
      </c>
      <c r="E9" s="23"/>
      <c r="F9" s="6" t="s">
        <v>22</v>
      </c>
      <c r="G9" s="24"/>
    </row>
    <row r="10" spans="1:7">
      <c r="A10" s="10">
        <v>7</v>
      </c>
      <c r="B10" s="13">
        <v>44971</v>
      </c>
      <c r="C10" s="6" t="s">
        <v>15</v>
      </c>
      <c r="D10" s="23">
        <v>200</v>
      </c>
      <c r="E10" s="23"/>
      <c r="F10" s="6" t="s">
        <v>23</v>
      </c>
      <c r="G10" s="24"/>
    </row>
    <row r="11" spans="1:7">
      <c r="A11" s="10" t="s">
        <v>24</v>
      </c>
      <c r="B11" s="13"/>
      <c r="D11" s="23">
        <f>SUM(D4:D10)</f>
        <v>1066.6</v>
      </c>
      <c r="E11" s="23">
        <f>SUM(E4:E10)</f>
        <v>0</v>
      </c>
      <c r="G11" s="24"/>
    </row>
    <row r="12" spans="1:5">
      <c r="A12" s="10" t="s">
        <v>25</v>
      </c>
      <c r="B12" s="13"/>
      <c r="D12" s="23">
        <f>SUM(D4:D10)</f>
        <v>1066.6</v>
      </c>
      <c r="E12" s="23"/>
    </row>
    <row r="13" spans="1:8">
      <c r="A13" s="10">
        <v>1</v>
      </c>
      <c r="B13" s="13">
        <v>44987</v>
      </c>
      <c r="C13" s="6" t="s">
        <v>26</v>
      </c>
      <c r="D13" s="23"/>
      <c r="E13" s="23">
        <v>61.25</v>
      </c>
      <c r="F13" s="6" t="s">
        <v>27</v>
      </c>
      <c r="G13" s="25" t="s">
        <v>28</v>
      </c>
      <c r="H13" s="25" t="s">
        <v>29</v>
      </c>
    </row>
    <row r="14" spans="1:7">
      <c r="A14" s="10">
        <v>2</v>
      </c>
      <c r="B14" s="13">
        <v>44988</v>
      </c>
      <c r="C14" s="6" t="s">
        <v>26</v>
      </c>
      <c r="D14" s="23"/>
      <c r="E14" s="23">
        <v>75</v>
      </c>
      <c r="F14" s="6" t="s">
        <v>27</v>
      </c>
      <c r="G14" s="26" t="s">
        <v>30</v>
      </c>
    </row>
    <row r="15" spans="1:7">
      <c r="A15" s="10">
        <v>3</v>
      </c>
      <c r="B15" s="13">
        <v>44988</v>
      </c>
      <c r="C15" s="6" t="s">
        <v>15</v>
      </c>
      <c r="D15" s="23">
        <v>200</v>
      </c>
      <c r="E15" s="23"/>
      <c r="F15" s="6" t="s">
        <v>31</v>
      </c>
      <c r="G15" s="25" t="s">
        <v>32</v>
      </c>
    </row>
    <row r="16" spans="1:7">
      <c r="A16" s="10">
        <v>4</v>
      </c>
      <c r="B16" s="13">
        <v>44989</v>
      </c>
      <c r="C16" s="6" t="s">
        <v>26</v>
      </c>
      <c r="D16" s="23"/>
      <c r="E16" s="23">
        <v>153</v>
      </c>
      <c r="F16" s="6" t="s">
        <v>33</v>
      </c>
      <c r="G16" s="25" t="s">
        <v>34</v>
      </c>
    </row>
    <row r="17" spans="1:7">
      <c r="A17" s="10">
        <v>5</v>
      </c>
      <c r="B17" s="13">
        <v>44992</v>
      </c>
      <c r="C17" s="6" t="s">
        <v>15</v>
      </c>
      <c r="D17" s="23">
        <v>200</v>
      </c>
      <c r="E17" s="23"/>
      <c r="F17" s="6" t="s">
        <v>22</v>
      </c>
      <c r="G17" s="25" t="s">
        <v>35</v>
      </c>
    </row>
    <row r="18" spans="1:7">
      <c r="A18" s="10">
        <v>6</v>
      </c>
      <c r="B18" s="13">
        <v>44992</v>
      </c>
      <c r="C18" s="6" t="s">
        <v>15</v>
      </c>
      <c r="D18" s="23">
        <v>500</v>
      </c>
      <c r="E18" s="23"/>
      <c r="F18" s="6" t="s">
        <v>36</v>
      </c>
      <c r="G18" s="25" t="s">
        <v>37</v>
      </c>
    </row>
    <row r="19" spans="1:7">
      <c r="A19" s="10">
        <v>7</v>
      </c>
      <c r="B19" s="13">
        <v>44992</v>
      </c>
      <c r="C19" s="6" t="s">
        <v>15</v>
      </c>
      <c r="D19" s="23">
        <v>500</v>
      </c>
      <c r="E19" s="23"/>
      <c r="F19" s="6" t="s">
        <v>20</v>
      </c>
      <c r="G19" s="25" t="s">
        <v>38</v>
      </c>
    </row>
    <row r="20" spans="1:7">
      <c r="A20" s="10">
        <v>8</v>
      </c>
      <c r="B20" s="13">
        <v>44992</v>
      </c>
      <c r="C20" s="6" t="s">
        <v>15</v>
      </c>
      <c r="D20" s="23">
        <v>200</v>
      </c>
      <c r="E20" s="23"/>
      <c r="F20" s="6" t="s">
        <v>39</v>
      </c>
      <c r="G20" s="26" t="s">
        <v>40</v>
      </c>
    </row>
    <row r="21" spans="1:7">
      <c r="A21" s="10">
        <v>9</v>
      </c>
      <c r="B21" s="13">
        <v>44992</v>
      </c>
      <c r="C21" s="6" t="s">
        <v>15</v>
      </c>
      <c r="D21" s="23">
        <v>500</v>
      </c>
      <c r="E21" s="23"/>
      <c r="F21" s="6" t="s">
        <v>21</v>
      </c>
      <c r="G21" s="25" t="s">
        <v>41</v>
      </c>
    </row>
    <row r="22" spans="1:8">
      <c r="A22" s="10">
        <v>10</v>
      </c>
      <c r="B22" s="13">
        <v>44992</v>
      </c>
      <c r="C22" s="6" t="s">
        <v>15</v>
      </c>
      <c r="D22" s="23">
        <v>1000</v>
      </c>
      <c r="E22" s="23"/>
      <c r="F22" s="6" t="s">
        <v>23</v>
      </c>
      <c r="G22" s="25" t="s">
        <v>42</v>
      </c>
      <c r="H22" s="25" t="s">
        <v>43</v>
      </c>
    </row>
    <row r="23" spans="1:7">
      <c r="A23" s="10">
        <v>11</v>
      </c>
      <c r="B23" s="13">
        <v>44992</v>
      </c>
      <c r="C23" s="6" t="s">
        <v>15</v>
      </c>
      <c r="D23" s="23">
        <v>300</v>
      </c>
      <c r="E23" s="23"/>
      <c r="F23" s="6" t="s">
        <v>44</v>
      </c>
      <c r="G23" s="25" t="s">
        <v>45</v>
      </c>
    </row>
    <row r="24" spans="1:7">
      <c r="A24" s="10">
        <v>12</v>
      </c>
      <c r="B24" s="13">
        <v>44992</v>
      </c>
      <c r="C24" s="6" t="s">
        <v>15</v>
      </c>
      <c r="D24" s="23">
        <v>500</v>
      </c>
      <c r="E24" s="23"/>
      <c r="F24" s="6" t="s">
        <v>46</v>
      </c>
      <c r="G24" s="25" t="s">
        <v>47</v>
      </c>
    </row>
    <row r="25" spans="1:7">
      <c r="A25" s="10">
        <v>13</v>
      </c>
      <c r="B25" s="13">
        <v>44992</v>
      </c>
      <c r="C25" s="6" t="s">
        <v>15</v>
      </c>
      <c r="D25" s="23">
        <v>2000</v>
      </c>
      <c r="E25" s="23"/>
      <c r="F25" s="6" t="s">
        <v>48</v>
      </c>
      <c r="G25" s="25" t="s">
        <v>49</v>
      </c>
    </row>
    <row r="26" spans="1:7">
      <c r="A26" s="10">
        <v>14</v>
      </c>
      <c r="B26" s="13">
        <v>44992</v>
      </c>
      <c r="C26" s="6" t="s">
        <v>15</v>
      </c>
      <c r="D26" s="23">
        <v>300</v>
      </c>
      <c r="E26" s="23"/>
      <c r="F26" s="6" t="s">
        <v>50</v>
      </c>
      <c r="G26" s="25" t="s">
        <v>51</v>
      </c>
    </row>
    <row r="27" spans="1:7">
      <c r="A27" s="10">
        <v>15</v>
      </c>
      <c r="B27" s="13">
        <v>44992</v>
      </c>
      <c r="C27" s="6" t="s">
        <v>15</v>
      </c>
      <c r="D27" s="23">
        <v>300</v>
      </c>
      <c r="E27" s="23"/>
      <c r="F27" s="6" t="s">
        <v>52</v>
      </c>
      <c r="G27" s="25" t="s">
        <v>53</v>
      </c>
    </row>
    <row r="28" spans="1:7">
      <c r="A28" s="10">
        <v>16</v>
      </c>
      <c r="B28" s="13">
        <v>44992</v>
      </c>
      <c r="C28" s="6" t="s">
        <v>15</v>
      </c>
      <c r="D28" s="23">
        <v>1000</v>
      </c>
      <c r="E28" s="23"/>
      <c r="F28" s="6" t="s">
        <v>54</v>
      </c>
      <c r="G28" s="25" t="s">
        <v>55</v>
      </c>
    </row>
    <row r="29" spans="1:7">
      <c r="A29" s="10">
        <v>17</v>
      </c>
      <c r="B29" s="13">
        <v>44992</v>
      </c>
      <c r="C29" s="6" t="s">
        <v>15</v>
      </c>
      <c r="D29" s="23">
        <v>200</v>
      </c>
      <c r="E29" s="23"/>
      <c r="F29" s="6" t="s">
        <v>56</v>
      </c>
      <c r="G29" s="25" t="s">
        <v>57</v>
      </c>
    </row>
    <row r="30" spans="1:7">
      <c r="A30" s="10">
        <v>18</v>
      </c>
      <c r="B30" s="13">
        <v>44992</v>
      </c>
      <c r="C30" s="6" t="s">
        <v>15</v>
      </c>
      <c r="D30" s="23">
        <v>250</v>
      </c>
      <c r="E30" s="23"/>
      <c r="F30" s="6" t="s">
        <v>19</v>
      </c>
      <c r="G30" s="25" t="s">
        <v>58</v>
      </c>
    </row>
    <row r="31" spans="1:7">
      <c r="A31" s="10">
        <v>19</v>
      </c>
      <c r="B31" s="13">
        <v>44992</v>
      </c>
      <c r="C31" s="6" t="s">
        <v>15</v>
      </c>
      <c r="D31" s="23">
        <v>1000</v>
      </c>
      <c r="E31" s="23"/>
      <c r="F31" s="6" t="s">
        <v>59</v>
      </c>
      <c r="G31" s="25" t="s">
        <v>60</v>
      </c>
    </row>
    <row r="32" spans="1:7">
      <c r="A32" s="10">
        <v>20</v>
      </c>
      <c r="B32" s="13">
        <v>44992</v>
      </c>
      <c r="C32" s="6" t="s">
        <v>15</v>
      </c>
      <c r="D32" s="23">
        <v>2000</v>
      </c>
      <c r="E32" s="23"/>
      <c r="F32" s="6" t="s">
        <v>31</v>
      </c>
      <c r="G32" s="25" t="s">
        <v>61</v>
      </c>
    </row>
    <row r="33" spans="1:7">
      <c r="A33" s="10">
        <v>21</v>
      </c>
      <c r="B33" s="13">
        <v>44992</v>
      </c>
      <c r="C33" s="6" t="s">
        <v>15</v>
      </c>
      <c r="D33" s="23">
        <v>500</v>
      </c>
      <c r="E33" s="23"/>
      <c r="F33" s="6" t="s">
        <v>62</v>
      </c>
      <c r="G33" s="25" t="s">
        <v>63</v>
      </c>
    </row>
    <row r="34" spans="1:7">
      <c r="A34" s="10">
        <v>22</v>
      </c>
      <c r="B34" s="13">
        <v>44992</v>
      </c>
      <c r="C34" s="6" t="s">
        <v>15</v>
      </c>
      <c r="D34" s="23">
        <v>100</v>
      </c>
      <c r="E34" s="23"/>
      <c r="F34" s="6" t="s">
        <v>64</v>
      </c>
      <c r="G34" s="26" t="s">
        <v>65</v>
      </c>
    </row>
    <row r="35" spans="1:7">
      <c r="A35" s="10">
        <v>23</v>
      </c>
      <c r="B35" s="13">
        <v>44992</v>
      </c>
      <c r="C35" s="6" t="s">
        <v>15</v>
      </c>
      <c r="D35" s="23">
        <v>300</v>
      </c>
      <c r="E35" s="23"/>
      <c r="F35" s="6" t="s">
        <v>66</v>
      </c>
      <c r="G35" s="25" t="s">
        <v>67</v>
      </c>
    </row>
    <row r="36" spans="1:7">
      <c r="A36" s="10">
        <v>24</v>
      </c>
      <c r="B36" s="13">
        <v>44992</v>
      </c>
      <c r="C36" s="6" t="s">
        <v>15</v>
      </c>
      <c r="D36" s="23">
        <v>600</v>
      </c>
      <c r="E36" s="23"/>
      <c r="F36" s="6" t="s">
        <v>68</v>
      </c>
      <c r="G36" s="25" t="s">
        <v>69</v>
      </c>
    </row>
    <row r="37" spans="1:7">
      <c r="A37" s="10">
        <v>25</v>
      </c>
      <c r="B37" s="13">
        <v>44993</v>
      </c>
      <c r="C37" s="6" t="s">
        <v>15</v>
      </c>
      <c r="D37" s="23">
        <v>400</v>
      </c>
      <c r="E37" s="23"/>
      <c r="F37" s="6" t="s">
        <v>68</v>
      </c>
      <c r="G37" s="25" t="s">
        <v>70</v>
      </c>
    </row>
    <row r="38" spans="1:7">
      <c r="A38" s="10">
        <v>26</v>
      </c>
      <c r="B38" s="13">
        <v>44993</v>
      </c>
      <c r="C38" s="6" t="s">
        <v>15</v>
      </c>
      <c r="D38" s="23">
        <v>1000</v>
      </c>
      <c r="E38" s="23"/>
      <c r="F38" s="6" t="s">
        <v>71</v>
      </c>
      <c r="G38" s="26" t="s">
        <v>72</v>
      </c>
    </row>
    <row r="39" spans="1:8">
      <c r="A39" s="10">
        <v>27</v>
      </c>
      <c r="B39" s="13">
        <v>44993</v>
      </c>
      <c r="C39" s="6" t="s">
        <v>26</v>
      </c>
      <c r="D39" s="23"/>
      <c r="E39" s="23">
        <v>11000</v>
      </c>
      <c r="F39" s="6" t="s">
        <v>73</v>
      </c>
      <c r="G39" s="25" t="s">
        <v>74</v>
      </c>
      <c r="H39" s="25" t="s">
        <v>75</v>
      </c>
    </row>
    <row r="40" spans="1:12">
      <c r="A40" s="10">
        <v>28</v>
      </c>
      <c r="B40" s="13">
        <v>44993</v>
      </c>
      <c r="C40" s="6" t="s">
        <v>26</v>
      </c>
      <c r="D40" s="23"/>
      <c r="E40" s="23">
        <v>2200</v>
      </c>
      <c r="F40" s="6" t="s">
        <v>76</v>
      </c>
      <c r="G40" s="26" t="s">
        <v>77</v>
      </c>
      <c r="L40" s="29" t="s">
        <v>78</v>
      </c>
    </row>
    <row r="41" spans="1:12">
      <c r="A41" s="10">
        <v>29</v>
      </c>
      <c r="B41" s="13">
        <v>44993</v>
      </c>
      <c r="C41" s="6" t="s">
        <v>26</v>
      </c>
      <c r="D41" s="23"/>
      <c r="E41" s="23">
        <v>100</v>
      </c>
      <c r="F41" s="6" t="s">
        <v>79</v>
      </c>
      <c r="G41" s="25" t="s">
        <v>80</v>
      </c>
      <c r="L41" s="29" t="s">
        <v>81</v>
      </c>
    </row>
    <row r="42" spans="1:7">
      <c r="A42" s="10">
        <v>30</v>
      </c>
      <c r="B42" s="13">
        <v>44993</v>
      </c>
      <c r="C42" s="6" t="s">
        <v>82</v>
      </c>
      <c r="D42" s="23">
        <v>32.67</v>
      </c>
      <c r="E42" s="23"/>
      <c r="F42" s="6" t="s">
        <v>83</v>
      </c>
      <c r="G42" s="26" t="s">
        <v>84</v>
      </c>
    </row>
    <row r="43" spans="1:12">
      <c r="A43" s="10">
        <v>31</v>
      </c>
      <c r="B43" s="13">
        <v>44998</v>
      </c>
      <c r="C43" s="6" t="s">
        <v>26</v>
      </c>
      <c r="D43" s="23"/>
      <c r="E43" s="23">
        <v>145</v>
      </c>
      <c r="F43" s="6" t="s">
        <v>85</v>
      </c>
      <c r="G43" s="25" t="s">
        <v>86</v>
      </c>
      <c r="L43" s="6" t="s">
        <v>87</v>
      </c>
    </row>
    <row r="44" spans="1:12">
      <c r="A44" s="10">
        <v>32</v>
      </c>
      <c r="B44" s="13">
        <v>44998</v>
      </c>
      <c r="C44" s="6" t="s">
        <v>26</v>
      </c>
      <c r="D44" s="23"/>
      <c r="E44" s="23">
        <v>114</v>
      </c>
      <c r="F44" s="6" t="s">
        <v>88</v>
      </c>
      <c r="G44" s="25" t="s">
        <v>89</v>
      </c>
      <c r="L44" s="6" t="s">
        <v>90</v>
      </c>
    </row>
    <row r="45" spans="1:7">
      <c r="A45" s="10">
        <v>33</v>
      </c>
      <c r="B45" s="13">
        <v>44999</v>
      </c>
      <c r="C45" s="6" t="s">
        <v>15</v>
      </c>
      <c r="D45" s="23">
        <v>1000</v>
      </c>
      <c r="E45" s="23"/>
      <c r="F45" s="6" t="s">
        <v>48</v>
      </c>
      <c r="G45" s="25" t="s">
        <v>91</v>
      </c>
    </row>
    <row r="46" spans="1:7">
      <c r="A46" s="10">
        <v>34</v>
      </c>
      <c r="B46" s="13">
        <v>45000</v>
      </c>
      <c r="C46" s="6" t="s">
        <v>15</v>
      </c>
      <c r="D46" s="23">
        <v>200</v>
      </c>
      <c r="E46" s="23"/>
      <c r="F46" s="6" t="s">
        <v>31</v>
      </c>
      <c r="G46" s="25" t="s">
        <v>92</v>
      </c>
    </row>
    <row r="47" spans="1:12">
      <c r="A47" s="10">
        <v>35</v>
      </c>
      <c r="B47" s="13">
        <v>45001</v>
      </c>
      <c r="C47" s="6" t="s">
        <v>26</v>
      </c>
      <c r="D47" s="23"/>
      <c r="E47" s="23">
        <v>30</v>
      </c>
      <c r="F47" s="6" t="s">
        <v>93</v>
      </c>
      <c r="G47" s="26" t="s">
        <v>94</v>
      </c>
      <c r="L47" s="6" t="s">
        <v>95</v>
      </c>
    </row>
    <row r="48" spans="1:12">
      <c r="A48" s="10">
        <v>36</v>
      </c>
      <c r="B48" s="13">
        <v>45001</v>
      </c>
      <c r="C48" s="6" t="s">
        <v>26</v>
      </c>
      <c r="D48" s="23"/>
      <c r="E48" s="23">
        <v>40</v>
      </c>
      <c r="F48" s="6" t="s">
        <v>93</v>
      </c>
      <c r="G48" s="25" t="s">
        <v>96</v>
      </c>
      <c r="L48" s="6" t="s">
        <v>97</v>
      </c>
    </row>
    <row r="49" spans="1:12">
      <c r="A49" s="10">
        <v>37</v>
      </c>
      <c r="B49" s="13">
        <v>45001</v>
      </c>
      <c r="C49" s="6" t="s">
        <v>26</v>
      </c>
      <c r="D49" s="23"/>
      <c r="E49" s="23">
        <v>84</v>
      </c>
      <c r="F49" s="6" t="s">
        <v>98</v>
      </c>
      <c r="G49" s="25" t="s">
        <v>99</v>
      </c>
      <c r="L49" s="6" t="s">
        <v>100</v>
      </c>
    </row>
    <row r="50" spans="1:12">
      <c r="A50" s="10">
        <v>38</v>
      </c>
      <c r="B50" s="13">
        <v>45002</v>
      </c>
      <c r="C50" s="6" t="s">
        <v>26</v>
      </c>
      <c r="D50" s="23"/>
      <c r="E50" s="23">
        <v>200</v>
      </c>
      <c r="F50" s="6" t="s">
        <v>93</v>
      </c>
      <c r="G50" s="25" t="s">
        <v>101</v>
      </c>
      <c r="L50" s="6" t="s">
        <v>102</v>
      </c>
    </row>
    <row r="51" spans="1:7">
      <c r="A51" s="10">
        <v>39</v>
      </c>
      <c r="B51" s="13">
        <v>45010</v>
      </c>
      <c r="C51" s="6" t="s">
        <v>15</v>
      </c>
      <c r="D51" s="23">
        <v>200</v>
      </c>
      <c r="E51" s="23"/>
      <c r="F51" s="6" t="s">
        <v>31</v>
      </c>
      <c r="G51" s="25" t="s">
        <v>103</v>
      </c>
    </row>
    <row r="52" spans="1:7">
      <c r="A52" s="10">
        <v>40</v>
      </c>
      <c r="B52" s="13">
        <v>45010</v>
      </c>
      <c r="C52" s="6" t="s">
        <v>15</v>
      </c>
      <c r="D52" s="23">
        <v>200</v>
      </c>
      <c r="E52" s="23"/>
      <c r="F52" s="6" t="s">
        <v>19</v>
      </c>
      <c r="G52" s="25" t="s">
        <v>104</v>
      </c>
    </row>
    <row r="53" spans="1:12">
      <c r="A53" s="10">
        <v>41</v>
      </c>
      <c r="B53" s="13">
        <v>45016</v>
      </c>
      <c r="C53" s="6" t="s">
        <v>82</v>
      </c>
      <c r="D53" s="23">
        <v>-32.67</v>
      </c>
      <c r="E53" s="23"/>
      <c r="F53" s="6" t="s">
        <v>105</v>
      </c>
      <c r="L53" s="6" t="s">
        <v>106</v>
      </c>
    </row>
    <row r="54" spans="1:5">
      <c r="A54" s="10" t="s">
        <v>107</v>
      </c>
      <c r="B54" s="13"/>
      <c r="D54" s="23">
        <f>SUM(D13:D53)</f>
        <v>15450</v>
      </c>
      <c r="E54" s="23">
        <f>SUM(E13:E53)</f>
        <v>14202.25</v>
      </c>
    </row>
    <row r="55" spans="1:7">
      <c r="A55" s="10" t="s">
        <v>108</v>
      </c>
      <c r="B55" s="13"/>
      <c r="D55" s="23">
        <f>D54-E54+D12</f>
        <v>2314.35</v>
      </c>
      <c r="E55" s="23"/>
      <c r="G55" s="25" t="s">
        <v>109</v>
      </c>
    </row>
    <row r="56" spans="1:7">
      <c r="A56" s="10">
        <v>1</v>
      </c>
      <c r="B56" s="13">
        <v>45021</v>
      </c>
      <c r="C56" s="6" t="s">
        <v>15</v>
      </c>
      <c r="D56" s="23">
        <v>1000</v>
      </c>
      <c r="E56" s="23"/>
      <c r="F56" s="6" t="s">
        <v>31</v>
      </c>
      <c r="G56" s="25" t="s">
        <v>110</v>
      </c>
    </row>
    <row r="57" spans="1:8">
      <c r="A57" s="10">
        <v>2</v>
      </c>
      <c r="B57" s="13">
        <v>45022</v>
      </c>
      <c r="C57" s="6" t="s">
        <v>26</v>
      </c>
      <c r="D57" s="23"/>
      <c r="E57" s="23">
        <v>437</v>
      </c>
      <c r="F57" s="6" t="s">
        <v>111</v>
      </c>
      <c r="G57" s="25" t="s">
        <v>112</v>
      </c>
      <c r="H57" s="25" t="s">
        <v>113</v>
      </c>
    </row>
    <row r="58" spans="1:8">
      <c r="A58" s="10">
        <v>3</v>
      </c>
      <c r="B58" s="13">
        <v>45022</v>
      </c>
      <c r="C58" s="6" t="s">
        <v>26</v>
      </c>
      <c r="D58" s="27"/>
      <c r="E58" s="23">
        <v>1531.2</v>
      </c>
      <c r="F58" s="6" t="s">
        <v>114</v>
      </c>
      <c r="G58" s="25" t="s">
        <v>115</v>
      </c>
      <c r="H58" s="25" t="s">
        <v>116</v>
      </c>
    </row>
    <row r="59" spans="1:7">
      <c r="A59" s="10">
        <v>4</v>
      </c>
      <c r="B59" s="13">
        <v>45026</v>
      </c>
      <c r="C59" s="6" t="s">
        <v>15</v>
      </c>
      <c r="D59" s="23">
        <v>300</v>
      </c>
      <c r="E59" s="23"/>
      <c r="F59" s="6" t="s">
        <v>117</v>
      </c>
      <c r="G59" s="25" t="s">
        <v>118</v>
      </c>
    </row>
    <row r="60" spans="1:7">
      <c r="A60" s="10">
        <v>5</v>
      </c>
      <c r="B60" s="13">
        <v>45027</v>
      </c>
      <c r="C60" s="6" t="s">
        <v>15</v>
      </c>
      <c r="D60" s="23">
        <v>200</v>
      </c>
      <c r="E60" s="23"/>
      <c r="F60" s="6" t="s">
        <v>119</v>
      </c>
      <c r="G60" s="25" t="s">
        <v>120</v>
      </c>
    </row>
    <row r="61" spans="1:7">
      <c r="A61" s="10">
        <v>6</v>
      </c>
      <c r="B61" s="13">
        <v>45027</v>
      </c>
      <c r="C61" s="6" t="s">
        <v>15</v>
      </c>
      <c r="D61" s="23">
        <v>100</v>
      </c>
      <c r="E61" s="23"/>
      <c r="F61" s="6" t="s">
        <v>121</v>
      </c>
      <c r="G61" s="25" t="s">
        <v>122</v>
      </c>
    </row>
    <row r="62" spans="1:7">
      <c r="A62" s="10">
        <v>7</v>
      </c>
      <c r="B62" s="13">
        <v>45027</v>
      </c>
      <c r="C62" s="6" t="s">
        <v>15</v>
      </c>
      <c r="D62" s="23">
        <v>100</v>
      </c>
      <c r="E62" s="23"/>
      <c r="F62" s="6" t="s">
        <v>39</v>
      </c>
      <c r="G62" s="25" t="s">
        <v>123</v>
      </c>
    </row>
    <row r="63" spans="1:7">
      <c r="A63" s="10">
        <v>8</v>
      </c>
      <c r="B63" s="13">
        <v>45027</v>
      </c>
      <c r="C63" s="6" t="s">
        <v>15</v>
      </c>
      <c r="D63" s="23">
        <v>1000</v>
      </c>
      <c r="E63" s="23"/>
      <c r="F63" s="6" t="s">
        <v>31</v>
      </c>
      <c r="G63" s="26" t="s">
        <v>124</v>
      </c>
    </row>
    <row r="64" spans="1:7">
      <c r="A64" s="10">
        <v>9</v>
      </c>
      <c r="B64" s="13">
        <v>45027</v>
      </c>
      <c r="C64" s="6" t="s">
        <v>15</v>
      </c>
      <c r="D64" s="23">
        <v>2000</v>
      </c>
      <c r="E64" s="23"/>
      <c r="F64" s="6" t="s">
        <v>48</v>
      </c>
      <c r="G64" s="25" t="s">
        <v>125</v>
      </c>
    </row>
    <row r="65" spans="1:7">
      <c r="A65" s="10">
        <v>10</v>
      </c>
      <c r="B65" s="13">
        <v>45027</v>
      </c>
      <c r="C65" s="6" t="s">
        <v>15</v>
      </c>
      <c r="D65" s="23">
        <v>200</v>
      </c>
      <c r="E65" s="23"/>
      <c r="F65" s="6" t="s">
        <v>56</v>
      </c>
      <c r="G65" s="25" t="s">
        <v>126</v>
      </c>
    </row>
    <row r="66" spans="1:7">
      <c r="A66" s="10">
        <v>11</v>
      </c>
      <c r="B66" s="13">
        <v>45027</v>
      </c>
      <c r="C66" s="6" t="s">
        <v>15</v>
      </c>
      <c r="D66" s="23">
        <v>200</v>
      </c>
      <c r="E66" s="23"/>
      <c r="F66" s="6" t="s">
        <v>22</v>
      </c>
      <c r="G66" s="25" t="s">
        <v>127</v>
      </c>
    </row>
    <row r="67" spans="1:7">
      <c r="A67" s="10">
        <v>12</v>
      </c>
      <c r="B67" s="13">
        <v>45028</v>
      </c>
      <c r="C67" s="6" t="s">
        <v>15</v>
      </c>
      <c r="D67" s="23">
        <v>200</v>
      </c>
      <c r="E67" s="23"/>
      <c r="F67" s="6" t="s">
        <v>68</v>
      </c>
      <c r="G67" s="26" t="s">
        <v>128</v>
      </c>
    </row>
    <row r="68" spans="1:7">
      <c r="A68" s="10">
        <v>13</v>
      </c>
      <c r="B68" s="13">
        <v>45028</v>
      </c>
      <c r="C68" s="6" t="s">
        <v>15</v>
      </c>
      <c r="D68" s="23">
        <v>500</v>
      </c>
      <c r="E68" s="23"/>
      <c r="F68" s="6" t="s">
        <v>16</v>
      </c>
      <c r="G68" s="25" t="s">
        <v>129</v>
      </c>
    </row>
    <row r="69" spans="1:12">
      <c r="A69" s="10">
        <v>14</v>
      </c>
      <c r="B69" s="13">
        <v>45029</v>
      </c>
      <c r="C69" s="6" t="s">
        <v>26</v>
      </c>
      <c r="D69" s="23"/>
      <c r="E69" s="23">
        <v>1200</v>
      </c>
      <c r="F69" s="6" t="s">
        <v>130</v>
      </c>
      <c r="G69" s="25" t="s">
        <v>131</v>
      </c>
      <c r="H69" s="25" t="s">
        <v>132</v>
      </c>
      <c r="L69" s="6" t="s">
        <v>133</v>
      </c>
    </row>
    <row r="70" spans="1:12">
      <c r="A70" s="10">
        <v>15</v>
      </c>
      <c r="B70" s="13">
        <v>45031</v>
      </c>
      <c r="C70" s="6" t="s">
        <v>26</v>
      </c>
      <c r="D70" s="23"/>
      <c r="E70" s="23">
        <v>114</v>
      </c>
      <c r="F70" s="6" t="s">
        <v>134</v>
      </c>
      <c r="G70" s="26" t="s">
        <v>135</v>
      </c>
      <c r="H70" s="25" t="s">
        <v>136</v>
      </c>
      <c r="I70" s="25" t="s">
        <v>137</v>
      </c>
      <c r="L70" s="6" t="s">
        <v>138</v>
      </c>
    </row>
    <row r="71" spans="1:7">
      <c r="A71" s="10">
        <v>16</v>
      </c>
      <c r="B71" s="13">
        <v>45032</v>
      </c>
      <c r="C71" s="6" t="s">
        <v>15</v>
      </c>
      <c r="D71" s="23">
        <v>500</v>
      </c>
      <c r="E71" s="23"/>
      <c r="F71" s="6" t="s">
        <v>62</v>
      </c>
      <c r="G71" s="25" t="s">
        <v>139</v>
      </c>
    </row>
    <row r="72" spans="1:12">
      <c r="A72" s="10">
        <v>17</v>
      </c>
      <c r="B72" s="13">
        <v>45034</v>
      </c>
      <c r="C72" s="6" t="s">
        <v>26</v>
      </c>
      <c r="D72" s="23"/>
      <c r="E72" s="23">
        <v>389.8</v>
      </c>
      <c r="F72" s="6" t="s">
        <v>140</v>
      </c>
      <c r="G72" s="25" t="s">
        <v>141</v>
      </c>
      <c r="H72" s="25" t="s">
        <v>142</v>
      </c>
      <c r="L72" s="6" t="s">
        <v>143</v>
      </c>
    </row>
    <row r="73" spans="1:5">
      <c r="A73" s="10" t="s">
        <v>144</v>
      </c>
      <c r="B73" s="13"/>
      <c r="D73" s="23">
        <f>SUM(D56:D72)</f>
        <v>6300</v>
      </c>
      <c r="E73" s="23">
        <f>SUM(E56:E72)</f>
        <v>3672</v>
      </c>
    </row>
    <row r="74" spans="1:5">
      <c r="A74" s="10" t="s">
        <v>145</v>
      </c>
      <c r="B74" s="13"/>
      <c r="D74" s="23">
        <f>D73-E73+D55</f>
        <v>4942.35</v>
      </c>
      <c r="E74" s="23"/>
    </row>
    <row r="75" spans="1:8">
      <c r="A75" s="10">
        <v>1</v>
      </c>
      <c r="B75" s="13">
        <v>45051</v>
      </c>
      <c r="C75" s="6" t="s">
        <v>26</v>
      </c>
      <c r="D75" s="23"/>
      <c r="E75" s="23">
        <v>33</v>
      </c>
      <c r="F75" s="6" t="s">
        <v>146</v>
      </c>
      <c r="G75" s="25" t="s">
        <v>147</v>
      </c>
      <c r="H75" s="25" t="s">
        <v>148</v>
      </c>
    </row>
    <row r="76" spans="1:11">
      <c r="A76" s="10">
        <v>2</v>
      </c>
      <c r="B76" s="13">
        <v>45051</v>
      </c>
      <c r="C76" s="6" t="s">
        <v>26</v>
      </c>
      <c r="D76" s="23"/>
      <c r="E76" s="23">
        <v>230.3</v>
      </c>
      <c r="F76" s="6" t="s">
        <v>149</v>
      </c>
      <c r="G76" s="25" t="s">
        <v>150</v>
      </c>
      <c r="H76" s="25" t="s">
        <v>151</v>
      </c>
      <c r="I76" s="25" t="s">
        <v>152</v>
      </c>
      <c r="J76" s="25" t="s">
        <v>153</v>
      </c>
      <c r="K76" s="25" t="s">
        <v>154</v>
      </c>
    </row>
    <row r="77" spans="1:8">
      <c r="A77" s="10">
        <v>3</v>
      </c>
      <c r="B77" s="13">
        <v>45051</v>
      </c>
      <c r="C77" s="6" t="s">
        <v>26</v>
      </c>
      <c r="D77" s="23"/>
      <c r="E77" s="23">
        <v>560</v>
      </c>
      <c r="F77" s="6" t="s">
        <v>155</v>
      </c>
      <c r="G77" s="25" t="s">
        <v>156</v>
      </c>
      <c r="H77" s="25" t="s">
        <v>157</v>
      </c>
    </row>
    <row r="78" spans="1:7">
      <c r="A78" s="10">
        <v>4</v>
      </c>
      <c r="B78" s="13">
        <v>45051</v>
      </c>
      <c r="C78" s="6" t="s">
        <v>15</v>
      </c>
      <c r="D78" s="23">
        <v>500</v>
      </c>
      <c r="E78" s="23"/>
      <c r="F78" s="6" t="s">
        <v>21</v>
      </c>
      <c r="G78" s="25" t="s">
        <v>158</v>
      </c>
    </row>
    <row r="79" spans="1:7">
      <c r="A79" s="10">
        <v>5</v>
      </c>
      <c r="B79" s="13">
        <v>45051</v>
      </c>
      <c r="C79" s="6" t="s">
        <v>15</v>
      </c>
      <c r="D79" s="23">
        <v>1000</v>
      </c>
      <c r="E79" s="23"/>
      <c r="F79" s="6" t="s">
        <v>31</v>
      </c>
      <c r="G79" s="25" t="s">
        <v>159</v>
      </c>
    </row>
    <row r="80" spans="1:12">
      <c r="A80" s="10">
        <v>6</v>
      </c>
      <c r="B80" s="13">
        <v>45053</v>
      </c>
      <c r="C80" s="6" t="s">
        <v>26</v>
      </c>
      <c r="D80" s="23"/>
      <c r="E80" s="23">
        <v>1149</v>
      </c>
      <c r="F80" s="6" t="s">
        <v>160</v>
      </c>
      <c r="G80" s="25" t="s">
        <v>161</v>
      </c>
      <c r="H80" s="25" t="s">
        <v>162</v>
      </c>
      <c r="I80" s="25" t="s">
        <v>163</v>
      </c>
      <c r="J80" s="25" t="s">
        <v>164</v>
      </c>
      <c r="L80" s="6" t="s">
        <v>165</v>
      </c>
    </row>
    <row r="81" spans="1:7">
      <c r="A81" s="10">
        <v>7</v>
      </c>
      <c r="B81" s="13">
        <v>45054</v>
      </c>
      <c r="C81" s="6" t="s">
        <v>15</v>
      </c>
      <c r="D81" s="23">
        <v>500</v>
      </c>
      <c r="E81" s="23"/>
      <c r="F81" s="6" t="s">
        <v>166</v>
      </c>
      <c r="G81" s="25" t="s">
        <v>167</v>
      </c>
    </row>
    <row r="82" spans="1:7">
      <c r="A82" s="10">
        <v>8</v>
      </c>
      <c r="B82" s="13">
        <v>45054</v>
      </c>
      <c r="C82" s="6" t="s">
        <v>15</v>
      </c>
      <c r="D82" s="23">
        <v>400</v>
      </c>
      <c r="E82" s="23"/>
      <c r="F82" s="6" t="s">
        <v>168</v>
      </c>
      <c r="G82" s="25" t="s">
        <v>169</v>
      </c>
    </row>
    <row r="83" spans="1:7">
      <c r="A83" s="10">
        <v>9</v>
      </c>
      <c r="B83" s="13">
        <v>45054</v>
      </c>
      <c r="C83" s="6" t="s">
        <v>15</v>
      </c>
      <c r="D83" s="23">
        <v>200</v>
      </c>
      <c r="E83" s="23"/>
      <c r="F83" s="6" t="s">
        <v>39</v>
      </c>
      <c r="G83" s="25" t="s">
        <v>170</v>
      </c>
    </row>
    <row r="84" spans="1:5">
      <c r="A84" s="10">
        <v>10</v>
      </c>
      <c r="B84" s="13"/>
      <c r="D84" s="23"/>
      <c r="E84" s="23"/>
    </row>
    <row r="85" spans="1:5">
      <c r="A85" s="10">
        <v>11</v>
      </c>
      <c r="B85" s="13"/>
      <c r="D85" s="23"/>
      <c r="E85" s="23"/>
    </row>
    <row r="86" spans="1:5">
      <c r="A86" s="10">
        <v>12</v>
      </c>
      <c r="B86" s="13"/>
      <c r="D86" s="23"/>
      <c r="E86" s="23"/>
    </row>
    <row r="87" spans="1:5">
      <c r="A87" s="10"/>
      <c r="B87" s="13"/>
      <c r="D87" s="23"/>
      <c r="E87" s="23"/>
    </row>
    <row r="88" s="18" customFormat="1" spans="1:5">
      <c r="A88" s="30" t="s">
        <v>171</v>
      </c>
      <c r="B88" s="31"/>
      <c r="D88" s="32">
        <f>SUM(D75:D87)</f>
        <v>2600</v>
      </c>
      <c r="E88" s="32">
        <f>SUM(E75:E87)</f>
        <v>1972.3</v>
      </c>
    </row>
    <row r="89" s="18" customFormat="1" spans="1:5">
      <c r="A89" s="30" t="s">
        <v>172</v>
      </c>
      <c r="D89" s="32">
        <f>D74+D88-E88</f>
        <v>5570.05</v>
      </c>
      <c r="E89" s="32"/>
    </row>
    <row r="90" spans="1:4">
      <c r="A90" s="10"/>
      <c r="D90" s="17"/>
    </row>
    <row r="91" spans="1:4">
      <c r="A91" s="10"/>
      <c r="D91" s="17"/>
    </row>
    <row r="92" spans="1:4">
      <c r="A92" s="10"/>
      <c r="D92" s="17"/>
    </row>
    <row r="93" spans="1:4">
      <c r="A93" s="10"/>
      <c r="D93" s="17"/>
    </row>
    <row r="94" spans="1:4">
      <c r="A94" s="10"/>
      <c r="D94" s="17"/>
    </row>
    <row r="95" spans="1:4">
      <c r="A95" s="10"/>
      <c r="D95" s="17"/>
    </row>
    <row r="96" spans="1:4">
      <c r="A96" s="10"/>
      <c r="D96" s="17"/>
    </row>
    <row r="97" spans="1:4">
      <c r="A97" s="10"/>
      <c r="D97" s="17"/>
    </row>
  </sheetData>
  <sheetProtection password="CF60" sheet="1" objects="1"/>
  <mergeCells count="4">
    <mergeCell ref="A2:H2"/>
    <mergeCell ref="D3:E3"/>
    <mergeCell ref="G3:H3"/>
    <mergeCell ref="G4:G10"/>
  </mergeCells>
  <dataValidations count="3">
    <dataValidation type="list" allowBlank="1" showInputMessage="1" showErrorMessage="1" sqref="C64 C65 C66 C67 C68 C69 C70 C71 C72 C73 C81 C4:C56 C57:C59 C60:C63 C74:C80">
      <formula1>"收入,支出,调整"</formula1>
    </dataValidation>
    <dataValidation type="list" allowBlank="1" showInputMessage="1" showErrorMessage="1" sqref="C87 C82:C86">
      <formula1>"收入,支出,期初调整"</formula1>
    </dataValidation>
    <dataValidation type="list" allowBlank="1" showInputMessage="1" showErrorMessage="1" sqref="C88:C101">
      <formula1>"收入,支出"</formula1>
    </dataValidation>
  </dataValidations>
  <hyperlinks>
    <hyperlink ref="G4:G10" r:id="rId2" display="[金山文档] 开办费捐款1066.6附件.jpg"/>
    <hyperlink ref="H13" r:id="rId3" display="[金山文档] 3月#1报销附件2.jpg"/>
    <hyperlink ref="G13" r:id="rId4" display="[金山文档] 3月#1报销附件.jpg"/>
    <hyperlink ref="G14" r:id="rId5" display="[金山文档] 3月#2报销附件.jpg"/>
    <hyperlink ref="G15" r:id="rId6" display="[金山文档] 3月#3收入附件.jpg"/>
    <hyperlink ref="G16" r:id="rId7" display="[金山文档] 3月#4支出附件.jpg"/>
    <hyperlink ref="G17" r:id="rId8" display="[金山文档] 3月#5收入.jpg"/>
    <hyperlink ref="G18" r:id="rId9" display="[金山文档] 3月#6收入.jpg"/>
    <hyperlink ref="G19" r:id="rId10" display="[金山文档] 3月#7收入.jpg"/>
    <hyperlink ref="G20" r:id="rId11" display="[金山文档] 3月#8收入.jpg"/>
    <hyperlink ref="G21" r:id="rId12" display="[金山文档] 3月#9收入.jpg"/>
    <hyperlink ref="G22" r:id="rId13" display="[金山文档] 3月#10收入1.jpg"/>
    <hyperlink ref="H22" r:id="rId14" display="[金山文档] 3月#10收入2.jpg"/>
    <hyperlink ref="G23" r:id="rId15" display="[金山文档] 3月#11收入.jpg"/>
    <hyperlink ref="G24" r:id="rId16" display="[金山文档] 3月#12收入.jpg"/>
    <hyperlink ref="G25" r:id="rId17" display="[金山文档] 3月#13收入.jpg"/>
    <hyperlink ref="G26" r:id="rId18" display="[金山文档] 3月#14收入.jpg"/>
    <hyperlink ref="G27" r:id="rId19" display="[金山文档] 3月#15收入.jpg"/>
    <hyperlink ref="G28" r:id="rId20" display="[金山文档] 3月#16收入.jpg"/>
    <hyperlink ref="G29" r:id="rId21" display="[金山文档] 3月#17收入.jpg"/>
    <hyperlink ref="G30" r:id="rId22" display="[金山文档] 3月#18收入.jpg"/>
    <hyperlink ref="G31" r:id="rId23" display="[金山文档] 3月#19收入.jpg"/>
    <hyperlink ref="G32" r:id="rId24" display="[金山文档] 3月#20收入.jpg"/>
    <hyperlink ref="G33" r:id="rId25" display="[金山文档] 3月#21收入.jpg"/>
    <hyperlink ref="G34" r:id="rId26" display="[金山文档] 3月#22收入.jpg"/>
    <hyperlink ref="G35" r:id="rId27" display="[金山文档] 3月#23收入.jpg"/>
    <hyperlink ref="G36" r:id="rId28" display="[金山文档] 3月#24收入.jpg"/>
    <hyperlink ref="G37" r:id="rId29" display="[金山文档] 3月#25收入.jpg"/>
    <hyperlink ref="G38" r:id="rId30" display="[金山文档] 3月#26收入-垫付装修费.jpg"/>
    <hyperlink ref="G39" r:id="rId31" display="[金山文档] 3月#27支出-房租.jpg"/>
    <hyperlink ref="H39" r:id="rId32" display="[金山文档] 3月#27支出2-合同.jpg"/>
    <hyperlink ref="G40" r:id="rId33" display="[金山文档] 3月#28支出-中介费.jpg"/>
    <hyperlink ref="G41" r:id="rId34" display="[金山文档] 3月#29支出-预存电费.jpg"/>
    <hyperlink ref="G42" r:id="rId35" display="[金山文档] 3月#30调整.png"/>
    <hyperlink ref="G43" r:id="rId36" display="[金山文档] 3月#31支出.jpg"/>
    <hyperlink ref="G44" r:id="rId37" display="[金山文档] 3月#32支出.jpg"/>
    <hyperlink ref="G45" r:id="rId38" display="[金山文档] 3月#33收入(1).jpg"/>
    <hyperlink ref="G46" r:id="rId39" display="[金山文档] 3月#34收入(1).jpg"/>
    <hyperlink ref="G47" r:id="rId40" display="[金山文档] 3月#35支出.jpg"/>
    <hyperlink ref="G48" r:id="rId41" display="[金山文档] 3月#36支出.jpg"/>
    <hyperlink ref="G49" r:id="rId42" display="[金山文档] 3月#37支出.jpg"/>
    <hyperlink ref="G50" r:id="rId43" display="[金山文档] 3月#38支出.jpg"/>
    <hyperlink ref="G51" r:id="rId44" display="[金山文档] 3月#39收入.jpg"/>
    <hyperlink ref="G52" r:id="rId45" display="[金山文档] 3月#40收入.jpg"/>
    <hyperlink ref="G55" r:id="rId46" display="[金山文档] 3月底余额对账.png"/>
    <hyperlink ref="G56" r:id="rId47" display="[金山文档] 4月#1收入.jpg"/>
    <hyperlink ref="G57" r:id="rId48" display="[金山文档] 4月#2支出.jpg"/>
    <hyperlink ref="G58" r:id="rId49" display="[金山文档] 4月#3支出.jpg"/>
    <hyperlink ref="H57" r:id="rId50" display="[金山文档] 4月#2明细附件.rar"/>
    <hyperlink ref="H58" r:id="rId51" display="[金山文档] 4月#3报销明细.rar"/>
    <hyperlink ref="G59" r:id="rId52" display="[金山文档] 4月#4收入.jpg"/>
    <hyperlink ref="G60" r:id="rId53" display="[金山文档] 4月#5收入.jpg"/>
    <hyperlink ref="G61" r:id="rId54" display="[金山文档] 4月#6收入.jpg"/>
    <hyperlink ref="G62" r:id="rId55" display="[金山文档] 4月#7收入.jpg"/>
    <hyperlink ref="G63" r:id="rId56" display="[金山文档] 4月#8收入.jpg"/>
    <hyperlink ref="G64" r:id="rId57" display="[金山文档] 4月#9支出(1).jpg"/>
    <hyperlink ref="G65" r:id="rId58" display="[金山文档] 4月#10收入.jpg"/>
    <hyperlink ref="G66" r:id="rId59" display="[金山文档] 4月#11收入.jpg"/>
    <hyperlink ref="G67" r:id="rId60" display="[金山文档] 4月#12收入.jpg"/>
    <hyperlink ref="G68" r:id="rId61" display="[金山文档] 4月#13收入.jpg"/>
    <hyperlink ref="G69" r:id="rId62" display="[金山文档] 4月#14支出.jpg"/>
    <hyperlink ref="H69" r:id="rId63" display="[金山文档] 4月#14支出1.jpg"/>
    <hyperlink ref="G70" r:id="rId64" display="[金山文档] 4月#15支出.jpg"/>
    <hyperlink ref="H70" r:id="rId65" display="[金山文档] 4月#15支出1.jpg"/>
    <hyperlink ref="I70" r:id="rId66" display="[金山文档] 4月#15支出2.jpg"/>
    <hyperlink ref="G71" r:id="rId67" display="[金山文档] 4月#16收入.jpg"/>
    <hyperlink ref="G72" r:id="rId68" display="[金山文档] 4月#17支出1.jpg"/>
    <hyperlink ref="H72" r:id="rId69" display="[金山文档] 4月#17支出2.png"/>
    <hyperlink ref="G75" r:id="rId70" display="[金山文档] 5月#1支出1.jpg"/>
    <hyperlink ref="H75" r:id="rId71" display="[金山文档] 5月#1支出2.jpg"/>
    <hyperlink ref="G76" r:id="rId72" display="[金山文档] 5月#2支出1.jpg"/>
    <hyperlink ref="H76" r:id="rId73" display="[金山文档] 5月#2支出1-2.jpg"/>
    <hyperlink ref="I76" r:id="rId74" display="[金山文档] 5月#2支出2.jpg"/>
    <hyperlink ref="J76" r:id="rId75" display="[金山文档] 5月#2支出3.jpg"/>
    <hyperlink ref="K76" r:id="rId76" display="[金山文档] 5月#2支出4.jpg"/>
    <hyperlink ref="G77" r:id="rId77" display="[金山文档] 5月#3支出1.jpg"/>
    <hyperlink ref="H77" r:id="rId78" display="[金山文档] 5月#3支出2.jpg"/>
    <hyperlink ref="G78" r:id="rId79" display="[金山文档] 5月#4收入1.jpg"/>
    <hyperlink ref="G79" r:id="rId80" display="[金山文档] 5月#5收入1.jpg"/>
    <hyperlink ref="G80" r:id="rId81" display="[金山文档] 5月#6支出1.jpg"/>
    <hyperlink ref="H80" r:id="rId82" display="[金山文档] 5月#6支出2.jpg"/>
    <hyperlink ref="I80" r:id="rId83" display="[金山文档] 5月#6支出3.jpg"/>
    <hyperlink ref="J80" r:id="rId84" display="[金山文档] 5月#6支出4.jpg"/>
    <hyperlink ref="G81" r:id="rId85" display="[金山文档] 5月#7收入1.jpg"/>
    <hyperlink ref="G82" r:id="rId86" display="[金山文档] 5月#8收入1.jpg"/>
    <hyperlink ref="G83" r:id="rId87" display="[金山文档] 5月#9收入1.jpg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12" sqref="E12"/>
    </sheetView>
  </sheetViews>
  <sheetFormatPr defaultColWidth="8.72727272727273" defaultRowHeight="14" outlineLevelCol="5"/>
  <cols>
    <col min="1" max="1" width="8.72727272727273" style="6"/>
    <col min="2" max="2" width="10.3636363636364" style="6" customWidth="1"/>
    <col min="3" max="3" width="8.72727272727273" style="6"/>
    <col min="4" max="4" width="11.6363636363636" style="6" customWidth="1"/>
    <col min="5" max="5" width="31.0909090909091" style="6" customWidth="1"/>
    <col min="6" max="6" width="17.3636363636364" style="6" customWidth="1"/>
    <col min="7" max="16384" width="8.72727272727273" style="6"/>
  </cols>
  <sheetData>
    <row r="1" ht="27.5" spans="1:6">
      <c r="A1" s="12" t="s">
        <v>8</v>
      </c>
      <c r="B1" s="12"/>
      <c r="C1" s="12"/>
      <c r="D1" s="12"/>
      <c r="E1" s="12"/>
      <c r="F1" s="12"/>
    </row>
    <row r="2" s="10" customFormat="1" spans="1:6">
      <c r="A2" s="10" t="s">
        <v>9</v>
      </c>
      <c r="B2" s="10" t="s">
        <v>10</v>
      </c>
      <c r="C2" s="10" t="s">
        <v>11</v>
      </c>
      <c r="D2" s="10" t="s">
        <v>12</v>
      </c>
      <c r="E2" s="10" t="s">
        <v>13</v>
      </c>
      <c r="F2" s="10" t="s">
        <v>14</v>
      </c>
    </row>
    <row r="3" spans="1:4">
      <c r="A3" s="10"/>
      <c r="B3" s="13"/>
      <c r="D3" s="14"/>
    </row>
    <row r="4" spans="1:4">
      <c r="A4" s="10"/>
      <c r="D4" s="14"/>
    </row>
    <row r="5" spans="1:4">
      <c r="A5" s="10"/>
      <c r="D5" s="14"/>
    </row>
    <row r="6" spans="1:4">
      <c r="A6" s="10"/>
      <c r="D6" s="14"/>
    </row>
    <row r="7" spans="1:4">
      <c r="A7" s="10"/>
      <c r="D7" s="14"/>
    </row>
    <row r="8" spans="1:4">
      <c r="A8" s="10"/>
      <c r="D8" s="14"/>
    </row>
    <row r="9" spans="1:4">
      <c r="A9" s="10"/>
      <c r="D9" s="14"/>
    </row>
    <row r="10" spans="1:4">
      <c r="A10" s="10"/>
      <c r="D10" s="14"/>
    </row>
    <row r="11" spans="1:4">
      <c r="A11" s="10"/>
      <c r="D11" s="14"/>
    </row>
    <row r="12" spans="1:4">
      <c r="A12" s="10"/>
      <c r="D12" s="14"/>
    </row>
    <row r="13" spans="1:4">
      <c r="A13" s="10"/>
      <c r="D13" s="14"/>
    </row>
    <row r="14" spans="1:4">
      <c r="A14" s="10"/>
      <c r="D14" s="14"/>
    </row>
    <row r="15" s="11" customFormat="1" spans="1:4">
      <c r="A15" s="15" t="s">
        <v>173</v>
      </c>
      <c r="D15" s="16">
        <f>SUM(D3:D14)</f>
        <v>0</v>
      </c>
    </row>
    <row r="16" spans="1:4">
      <c r="A16" s="10"/>
      <c r="D16" s="17"/>
    </row>
    <row r="17" spans="1:4">
      <c r="A17" s="10"/>
      <c r="D17" s="17"/>
    </row>
    <row r="18" spans="1:4">
      <c r="A18" s="10"/>
      <c r="D18" s="17"/>
    </row>
    <row r="19" spans="1:4">
      <c r="A19" s="10"/>
      <c r="D19" s="17"/>
    </row>
    <row r="20" spans="1:4">
      <c r="A20" s="10"/>
      <c r="D20" s="17"/>
    </row>
    <row r="21" spans="1:4">
      <c r="A21" s="10"/>
      <c r="D21" s="17"/>
    </row>
    <row r="22" spans="1:4">
      <c r="A22" s="10"/>
      <c r="D22" s="17"/>
    </row>
    <row r="23" spans="1:4">
      <c r="A23" s="10"/>
      <c r="D23" s="17"/>
    </row>
  </sheetData>
  <sheetProtection password="CF60" sheet="1" objects="1"/>
  <mergeCells count="1">
    <mergeCell ref="A1:F1"/>
  </mergeCells>
  <dataValidations count="1">
    <dataValidation type="list" allowBlank="1" showInputMessage="1" showErrorMessage="1" sqref="C3:C27">
      <formula1>"收入,支出"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3" sqref="E3"/>
    </sheetView>
  </sheetViews>
  <sheetFormatPr defaultColWidth="8.72727272727273" defaultRowHeight="14" outlineLevelCol="5"/>
  <cols>
    <col min="2" max="2" width="10.3636363636364" customWidth="1"/>
    <col min="4" max="4" width="11.6363636363636" customWidth="1"/>
    <col min="5" max="5" width="31.0909090909091" customWidth="1"/>
    <col min="6" max="6" width="17.3636363636364" customWidth="1"/>
  </cols>
  <sheetData>
    <row r="1" ht="27.5" spans="1:6">
      <c r="A1" s="3" t="s">
        <v>8</v>
      </c>
      <c r="B1" s="3"/>
      <c r="C1" s="3"/>
      <c r="D1" s="3"/>
      <c r="E1" s="3"/>
      <c r="F1" s="3"/>
    </row>
    <row r="2" s="1" customFormat="1" spans="1:6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</row>
    <row r="3" spans="1:4">
      <c r="A3" s="1"/>
      <c r="B3" s="4"/>
      <c r="D3" s="5"/>
    </row>
    <row r="4" spans="1:4">
      <c r="A4" s="1"/>
      <c r="D4" s="5"/>
    </row>
    <row r="5" spans="1:6">
      <c r="A5" s="1"/>
      <c r="D5" s="5"/>
      <c r="F5" s="6"/>
    </row>
    <row r="6" spans="1:4">
      <c r="A6" s="1"/>
      <c r="D6" s="5"/>
    </row>
    <row r="7" spans="1:4">
      <c r="A7" s="1"/>
      <c r="D7" s="5"/>
    </row>
    <row r="8" spans="1:4">
      <c r="A8" s="1"/>
      <c r="D8" s="5"/>
    </row>
    <row r="9" spans="1:4">
      <c r="A9" s="1"/>
      <c r="D9" s="5"/>
    </row>
    <row r="10" spans="1:4">
      <c r="A10" s="1"/>
      <c r="D10" s="5"/>
    </row>
    <row r="11" spans="1:4">
      <c r="A11" s="1"/>
      <c r="D11" s="5"/>
    </row>
    <row r="12" spans="1:4">
      <c r="A12" s="1"/>
      <c r="D12" s="5"/>
    </row>
    <row r="13" spans="1:4">
      <c r="A13" s="1"/>
      <c r="D13" s="5"/>
    </row>
    <row r="14" spans="1:4">
      <c r="A14" s="1"/>
      <c r="D14" s="5"/>
    </row>
    <row r="15" s="2" customFormat="1" spans="1:4">
      <c r="A15" s="7" t="s">
        <v>173</v>
      </c>
      <c r="D15" s="8">
        <f>SUM(D3:D14)</f>
        <v>0</v>
      </c>
    </row>
    <row r="16" spans="1:4">
      <c r="A16" s="1"/>
      <c r="D16" s="5"/>
    </row>
    <row r="17" ht="21" spans="1:4">
      <c r="A17" s="9" t="s">
        <v>174</v>
      </c>
      <c r="D17" s="5"/>
    </row>
    <row r="18" spans="1:4">
      <c r="A18" s="1"/>
      <c r="D18" s="5"/>
    </row>
    <row r="19" spans="1:4">
      <c r="A19" s="1"/>
      <c r="D19" s="5"/>
    </row>
    <row r="20" spans="1:4">
      <c r="A20" s="1"/>
      <c r="D20" s="5"/>
    </row>
    <row r="21" spans="1:4">
      <c r="A21" s="1"/>
      <c r="D21" s="5"/>
    </row>
    <row r="22" spans="1:4">
      <c r="A22" s="1"/>
      <c r="D22" s="5"/>
    </row>
    <row r="23" spans="1:4">
      <c r="A23" s="1"/>
      <c r="D23" s="5"/>
    </row>
  </sheetData>
  <sheetProtection password="CF60" sheet="1" objects="1"/>
  <mergeCells count="1">
    <mergeCell ref="A1:F1"/>
  </mergeCells>
  <dataValidations count="1">
    <dataValidation type="list" allowBlank="1" showInputMessage="1" showErrorMessage="1" sqref="C3:C27">
      <formula1>"收入,支出"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微信</vt:lpstr>
      <vt:lpstr>支付宝</vt:lpstr>
      <vt:lpstr>银行账户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唐陶杰</dc:creator>
  <cp:lastModifiedBy>唐陶杰</cp:lastModifiedBy>
  <dcterms:created xsi:type="dcterms:W3CDTF">2023-02-22T02:14:00Z</dcterms:created>
  <dcterms:modified xsi:type="dcterms:W3CDTF">2023-05-11T14:01:07Z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9300D90D9C024F7FAB8F28E5F87CA812_13</vt:lpwstr>
  </property>
  <property fmtid="{D5CDD505-2E9C-101B-9397-08002B2CF9AE}" pid="3" name="KSOProductBuildVer">
    <vt:lpwstr>2052-11.1.0.14036</vt:lpwstr>
  </property>
</Properties>
</file>