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rgi\Desktop\Winter2020Classes\TBANLT560\homeworkguides\"/>
    </mc:Choice>
  </mc:AlternateContent>
  <xr:revisionPtr revIDLastSave="0" documentId="13_ncr:1_{242DC1BF-67FE-4CF6-B656-FA36D3928B4E}" xr6:coauthVersionLast="45" xr6:coauthVersionMax="45" xr10:uidLastSave="{00000000-0000-0000-0000-000000000000}"/>
  <bookViews>
    <workbookView xWindow="28702" yWindow="-98" windowWidth="28995" windowHeight="15796" xr2:uid="{54D6409B-CDB2-4A57-B2AF-DE524754073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21" i="1" l="1"/>
  <c r="E21" i="1"/>
  <c r="D21" i="1"/>
  <c r="C21" i="1"/>
  <c r="D11" i="1"/>
  <c r="C11" i="1"/>
  <c r="D10" i="1"/>
  <c r="C10" i="1"/>
  <c r="F9" i="1" l="1"/>
  <c r="G9" i="1"/>
  <c r="F4" i="1"/>
  <c r="F21" i="1" s="1"/>
  <c r="G21" i="1" s="1"/>
  <c r="J21" i="1" s="1"/>
  <c r="F6" i="1"/>
  <c r="F7" i="1"/>
  <c r="G4" i="1"/>
  <c r="G8" i="1"/>
  <c r="G6" i="1"/>
  <c r="G7" i="1"/>
  <c r="F8" i="1"/>
  <c r="F5" i="1"/>
  <c r="G5" i="1"/>
  <c r="H21" i="1" l="1"/>
  <c r="L21" i="1" l="1"/>
  <c r="E22" i="1" s="1"/>
  <c r="K21" i="1"/>
  <c r="D22" i="1" s="1"/>
  <c r="C22" i="1"/>
  <c r="F22" i="1" l="1"/>
  <c r="H22" i="1" l="1"/>
  <c r="G22" i="1"/>
  <c r="K22" i="1" l="1"/>
  <c r="D23" i="1" s="1"/>
  <c r="J22" i="1"/>
  <c r="C23" i="1" s="1"/>
  <c r="L22" i="1"/>
  <c r="E23" i="1" s="1"/>
  <c r="F23" i="1" l="1"/>
  <c r="H23" i="1" l="1"/>
  <c r="G23" i="1"/>
  <c r="J23" i="1" l="1"/>
  <c r="C24" i="1" s="1"/>
  <c r="L23" i="1"/>
  <c r="E24" i="1" s="1"/>
  <c r="K23" i="1"/>
  <c r="D24" i="1" s="1"/>
  <c r="F24" i="1" l="1"/>
  <c r="H24" i="1" l="1"/>
  <c r="G24" i="1"/>
  <c r="K24" i="1" l="1"/>
  <c r="D25" i="1" s="1"/>
  <c r="L24" i="1"/>
  <c r="E25" i="1" s="1"/>
  <c r="J24" i="1"/>
  <c r="C25" i="1" s="1"/>
  <c r="F25" i="1" l="1"/>
  <c r="H25" i="1" l="1"/>
  <c r="G25" i="1"/>
  <c r="J25" i="1" l="1"/>
  <c r="C26" i="1" s="1"/>
  <c r="L25" i="1"/>
  <c r="E26" i="1" s="1"/>
  <c r="K25" i="1"/>
  <c r="D26" i="1" s="1"/>
  <c r="F26" i="1" l="1"/>
  <c r="H26" i="1" l="1"/>
  <c r="G26" i="1"/>
  <c r="K26" i="1" l="1"/>
  <c r="L26" i="1"/>
  <c r="J26" i="1"/>
</calcChain>
</file>

<file path=xl/sharedStrings.xml><?xml version="1.0" encoding="utf-8"?>
<sst xmlns="http://schemas.openxmlformats.org/spreadsheetml/2006/main" count="49" uniqueCount="36">
  <si>
    <t>Normalize</t>
  </si>
  <si>
    <t>years = years employed</t>
  </si>
  <si>
    <t>years</t>
  </si>
  <si>
    <t>salary</t>
  </si>
  <si>
    <t>used credit</t>
  </si>
  <si>
    <t>salary = Annual Salary $ 1000</t>
  </si>
  <si>
    <t>use credit = used credit facility on credit card at least one month in last year</t>
  </si>
  <si>
    <t>To use this spreadsheet:</t>
  </si>
  <si>
    <t>(1) Review the initial parameters set in row3 3-17.</t>
  </si>
  <si>
    <t xml:space="preserve">Mean </t>
  </si>
  <si>
    <t>(2) To study the flow of the neural network, start in cell C21</t>
  </si>
  <si>
    <t>Std dev</t>
  </si>
  <si>
    <t>and work your way to the right, then down to the next row,</t>
  </si>
  <si>
    <t>studying the formulas in each cell.</t>
  </si>
  <si>
    <t>Initial Weights</t>
  </si>
  <si>
    <t>theta</t>
  </si>
  <si>
    <t>(typically these are randomly generated)</t>
  </si>
  <si>
    <t>Decay Factor</t>
  </si>
  <si>
    <t>Epoch 1</t>
  </si>
  <si>
    <t>wyear</t>
  </si>
  <si>
    <t>wsalary</t>
  </si>
  <si>
    <t>Theta</t>
  </si>
  <si>
    <t>output</t>
  </si>
  <si>
    <t>Error</t>
  </si>
  <si>
    <t>Predicted o/p</t>
  </si>
  <si>
    <t>Actual o/p</t>
  </si>
  <si>
    <t>wyear-new</t>
  </si>
  <si>
    <t>wsalary-new</t>
  </si>
  <si>
    <t>Theta-New</t>
  </si>
  <si>
    <t>decay</t>
  </si>
  <si>
    <t>Epoch 2</t>
  </si>
  <si>
    <t>Guide to 11.1</t>
  </si>
  <si>
    <t>first normalize the data</t>
  </si>
  <si>
    <t>Assign weights</t>
  </si>
  <si>
    <t>theta is value that controls the contribution of a node</t>
  </si>
  <si>
    <t>credit is already in the  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</si>
</sst>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b/>
      <u/>
      <sz val="11"/>
      <color rgb="FF0000FF"/>
      <name val="Arial"/>
      <family val="2"/>
    </font>
    <font>
      <sz val="10"/>
      <name val="Verdana"/>
      <family val="2"/>
    </font>
    <font>
      <b/>
      <sz val="1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2" fillId="2" borderId="0" xfId="0" applyFont="1" applyFill="1"/>
    <xf numFmtId="0" fontId="3" fillId="2" borderId="0" xfId="0" applyFont="1" applyFill="1"/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2" fillId="2" borderId="0" xfId="0" applyFont="1" applyFill="1" applyAlignment="1">
      <alignment wrapText="1"/>
    </xf>
    <xf numFmtId="0" fontId="2" fillId="2" borderId="4" xfId="0" applyFont="1" applyFill="1" applyBorder="1" applyAlignment="1">
      <alignment wrapText="1"/>
    </xf>
    <xf numFmtId="0" fontId="2" fillId="2" borderId="5" xfId="0" applyFont="1" applyFill="1" applyBorder="1" applyAlignment="1">
      <alignment wrapText="1"/>
    </xf>
    <xf numFmtId="0" fontId="0" fillId="0" borderId="0" xfId="0" applyAlignment="1">
      <alignment wrapText="1"/>
    </xf>
    <xf numFmtId="0" fontId="2" fillId="2" borderId="6" xfId="0" applyFont="1" applyFill="1" applyBorder="1" applyAlignment="1">
      <alignment wrapText="1"/>
    </xf>
    <xf numFmtId="0" fontId="2" fillId="2" borderId="4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2" fillId="2" borderId="9" xfId="0" applyFont="1" applyFill="1" applyBorder="1"/>
    <xf numFmtId="0" fontId="2" fillId="3" borderId="4" xfId="0" applyFont="1" applyFill="1" applyBorder="1"/>
    <xf numFmtId="2" fontId="2" fillId="2" borderId="10" xfId="0" applyNumberFormat="1" applyFont="1" applyFill="1" applyBorder="1"/>
    <xf numFmtId="0" fontId="2" fillId="2" borderId="11" xfId="0" applyFont="1" applyFill="1" applyBorder="1"/>
    <xf numFmtId="0" fontId="2" fillId="2" borderId="12" xfId="0" applyFont="1" applyFill="1" applyBorder="1"/>
    <xf numFmtId="2" fontId="2" fillId="2" borderId="0" xfId="0" applyNumberFormat="1" applyFont="1" applyFill="1"/>
    <xf numFmtId="2" fontId="2" fillId="2" borderId="4" xfId="0" applyNumberFormat="1" applyFont="1" applyFill="1" applyBorder="1"/>
    <xf numFmtId="0" fontId="2" fillId="2" borderId="0" xfId="0" applyFont="1" applyFill="1" applyAlignment="1">
      <alignment horizontal="center"/>
    </xf>
    <xf numFmtId="0" fontId="2" fillId="2" borderId="4" xfId="0" applyFont="1" applyFill="1" applyBorder="1" applyAlignment="1">
      <alignment horizontal="center"/>
    </xf>
    <xf numFmtId="164" fontId="2" fillId="4" borderId="4" xfId="0" applyNumberFormat="1" applyFont="1" applyFill="1" applyBorder="1" applyAlignment="1">
      <alignment horizontal="center"/>
    </xf>
    <xf numFmtId="164" fontId="2" fillId="2" borderId="4" xfId="0" applyNumberFormat="1" applyFont="1" applyFill="1" applyBorder="1" applyAlignment="1">
      <alignment horizontal="center"/>
    </xf>
    <xf numFmtId="1" fontId="2" fillId="2" borderId="4" xfId="0" applyNumberFormat="1" applyFont="1" applyFill="1" applyBorder="1" applyAlignment="1">
      <alignment horizontal="center"/>
    </xf>
    <xf numFmtId="2" fontId="2" fillId="2" borderId="4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64" fontId="2" fillId="2" borderId="0" xfId="0" applyNumberFormat="1" applyFont="1" applyFill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left"/>
    </xf>
    <xf numFmtId="0" fontId="2" fillId="2" borderId="5" xfId="0" applyFont="1" applyFill="1" applyBorder="1" applyAlignment="1">
      <alignment horizontal="center" wrapText="1"/>
    </xf>
    <xf numFmtId="0" fontId="2" fillId="2" borderId="6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C507A-D1FC-4801-BEDD-62E02826C8F5}">
  <dimension ref="A1:Y28"/>
  <sheetViews>
    <sheetView tabSelected="1" workbookViewId="0">
      <selection activeCell="A28" sqref="A28"/>
    </sheetView>
  </sheetViews>
  <sheetFormatPr defaultColWidth="8.68359375" defaultRowHeight="12.3" x14ac:dyDescent="0.4"/>
  <cols>
    <col min="1" max="3" width="8.68359375" style="2"/>
    <col min="4" max="4" width="10.9453125" style="2" customWidth="1"/>
    <col min="5" max="5" width="8.68359375" style="2"/>
    <col min="6" max="6" width="10.578125" style="2" customWidth="1"/>
    <col min="7" max="7" width="10.15625" style="2" customWidth="1"/>
    <col min="8" max="8" width="13.1015625" style="2" bestFit="1" customWidth="1"/>
    <col min="9" max="10" width="13.7890625" style="2" customWidth="1"/>
    <col min="11" max="11" width="12.3125" style="2" customWidth="1"/>
    <col min="12" max="13" width="10.68359375" style="2" customWidth="1"/>
    <col min="14" max="16384" width="8.68359375" style="2"/>
  </cols>
  <sheetData>
    <row r="1" spans="1:15" ht="15" customHeight="1" x14ac:dyDescent="0.5">
      <c r="A1" s="1" t="s">
        <v>31</v>
      </c>
      <c r="F1" s="2" t="s">
        <v>32</v>
      </c>
      <c r="H1" s="2" t="s">
        <v>35</v>
      </c>
    </row>
    <row r="2" spans="1:15" ht="15" customHeight="1" x14ac:dyDescent="0.4">
      <c r="F2" s="3" t="s">
        <v>0</v>
      </c>
      <c r="I2" s="4" t="s">
        <v>1</v>
      </c>
      <c r="J2" s="5"/>
      <c r="K2" s="5"/>
      <c r="L2" s="5"/>
      <c r="M2" s="5"/>
      <c r="N2" s="5"/>
      <c r="O2" s="6"/>
    </row>
    <row r="3" spans="1:15" s="7" customFormat="1" ht="15" customHeight="1" x14ac:dyDescent="0.55000000000000004">
      <c r="B3" s="8"/>
      <c r="C3" s="8" t="s">
        <v>2</v>
      </c>
      <c r="D3" s="8" t="s">
        <v>3</v>
      </c>
      <c r="E3" s="8" t="s">
        <v>4</v>
      </c>
      <c r="F3" s="8" t="s">
        <v>2</v>
      </c>
      <c r="G3" s="8" t="s">
        <v>3</v>
      </c>
      <c r="I3" s="9" t="s">
        <v>5</v>
      </c>
      <c r="J3" s="10"/>
      <c r="K3" s="10"/>
      <c r="O3" s="11"/>
    </row>
    <row r="4" spans="1:15" ht="15" customHeight="1" x14ac:dyDescent="0.4">
      <c r="B4" s="12">
        <v>0</v>
      </c>
      <c r="C4" s="12">
        <v>4</v>
      </c>
      <c r="D4" s="12">
        <v>43</v>
      </c>
      <c r="E4" s="12">
        <v>0</v>
      </c>
      <c r="F4" s="12">
        <f>(C4-$C$10)/$C$11</f>
        <v>-0.55005667227417387</v>
      </c>
      <c r="G4" s="12">
        <f t="shared" ref="G4:G9" si="0">(D4-$D$10)/$D$11</f>
        <v>-1.2402159462046676</v>
      </c>
      <c r="I4" s="13" t="s">
        <v>6</v>
      </c>
      <c r="J4" s="14"/>
      <c r="K4" s="14"/>
      <c r="L4" s="14"/>
      <c r="M4" s="14"/>
      <c r="N4" s="14"/>
      <c r="O4" s="15"/>
    </row>
    <row r="5" spans="1:15" ht="15" customHeight="1" x14ac:dyDescent="0.4">
      <c r="B5" s="12">
        <v>1</v>
      </c>
      <c r="C5" s="12">
        <v>18</v>
      </c>
      <c r="D5" s="12">
        <v>65</v>
      </c>
      <c r="E5" s="12">
        <v>1</v>
      </c>
      <c r="F5" s="12">
        <f t="shared" ref="F5:F9" si="1">(C5-$C$10)/$C$11</f>
        <v>1.4588459569010699</v>
      </c>
      <c r="G5" s="12">
        <f t="shared" si="0"/>
        <v>-0.4134053154015559</v>
      </c>
    </row>
    <row r="6" spans="1:15" ht="15" customHeight="1" x14ac:dyDescent="0.4">
      <c r="B6" s="12">
        <v>2</v>
      </c>
      <c r="C6" s="12">
        <v>1</v>
      </c>
      <c r="D6" s="12">
        <v>53</v>
      </c>
      <c r="E6" s="12">
        <v>0</v>
      </c>
      <c r="F6" s="12">
        <f t="shared" si="1"/>
        <v>-0.98053580709744037</v>
      </c>
      <c r="G6" s="12">
        <f t="shared" si="0"/>
        <v>-0.86439293220325319</v>
      </c>
    </row>
    <row r="7" spans="1:15" ht="15" customHeight="1" x14ac:dyDescent="0.4">
      <c r="B7" s="12">
        <v>3</v>
      </c>
      <c r="C7" s="12">
        <v>3</v>
      </c>
      <c r="D7" s="12">
        <v>95</v>
      </c>
      <c r="E7" s="12">
        <v>0</v>
      </c>
      <c r="F7" s="12">
        <f t="shared" si="1"/>
        <v>-0.69354971721526271</v>
      </c>
      <c r="G7" s="12">
        <f t="shared" si="0"/>
        <v>0.71406372660268747</v>
      </c>
    </row>
    <row r="8" spans="1:15" ht="15" customHeight="1" x14ac:dyDescent="0.4">
      <c r="B8" s="12">
        <v>4</v>
      </c>
      <c r="C8" s="12">
        <v>15</v>
      </c>
      <c r="D8" s="12">
        <v>88</v>
      </c>
      <c r="E8" s="12">
        <v>1</v>
      </c>
      <c r="F8" s="12">
        <f t="shared" si="1"/>
        <v>1.0283668220778033</v>
      </c>
      <c r="G8" s="12">
        <f t="shared" si="0"/>
        <v>0.4509876168016973</v>
      </c>
      <c r="I8" s="2" t="s">
        <v>7</v>
      </c>
    </row>
    <row r="9" spans="1:15" ht="15" customHeight="1" x14ac:dyDescent="0.4">
      <c r="B9" s="12">
        <v>5</v>
      </c>
      <c r="C9" s="12">
        <v>6</v>
      </c>
      <c r="D9" s="12">
        <v>112</v>
      </c>
      <c r="E9" s="12">
        <v>1</v>
      </c>
      <c r="F9" s="12">
        <f t="shared" si="1"/>
        <v>-0.26307058239199616</v>
      </c>
      <c r="G9" s="12">
        <f t="shared" si="0"/>
        <v>1.3529628504050919</v>
      </c>
      <c r="I9" s="2" t="s">
        <v>8</v>
      </c>
    </row>
    <row r="10" spans="1:15" ht="15" customHeight="1" x14ac:dyDescent="0.4">
      <c r="B10" s="12" t="s">
        <v>9</v>
      </c>
      <c r="C10" s="12">
        <f>AVERAGE(C4:C9)</f>
        <v>7.833333333333333</v>
      </c>
      <c r="D10" s="12">
        <f>AVERAGE(D4:D9)</f>
        <v>76</v>
      </c>
      <c r="E10" s="12"/>
      <c r="F10" s="12"/>
      <c r="G10" s="12"/>
      <c r="I10" s="2" t="s">
        <v>10</v>
      </c>
    </row>
    <row r="11" spans="1:15" ht="15" customHeight="1" x14ac:dyDescent="0.4">
      <c r="B11" s="12" t="s">
        <v>11</v>
      </c>
      <c r="C11" s="12">
        <f>STDEV(C4:C9)</f>
        <v>6.968978882638881</v>
      </c>
      <c r="D11" s="12">
        <f>STDEV(D4:D9)</f>
        <v>26.608269391300141</v>
      </c>
      <c r="E11" s="12"/>
      <c r="F11" s="12"/>
      <c r="G11" s="12"/>
      <c r="I11" s="2" t="s">
        <v>12</v>
      </c>
    </row>
    <row r="12" spans="1:15" ht="15" customHeight="1" x14ac:dyDescent="0.4">
      <c r="I12" s="2" t="s">
        <v>13</v>
      </c>
    </row>
    <row r="13" spans="1:15" ht="15" customHeight="1" x14ac:dyDescent="0.4">
      <c r="A13" s="31" t="s">
        <v>33</v>
      </c>
      <c r="B13" s="30"/>
      <c r="C13" s="30"/>
      <c r="D13" s="31" t="s">
        <v>34</v>
      </c>
      <c r="F13" s="30"/>
      <c r="G13" s="30"/>
      <c r="H13" s="30"/>
      <c r="I13" s="30"/>
    </row>
    <row r="15" spans="1:15" ht="15" customHeight="1" x14ac:dyDescent="0.4">
      <c r="B15" s="8" t="s">
        <v>14</v>
      </c>
      <c r="C15" s="16">
        <v>0.05</v>
      </c>
      <c r="D15" s="16">
        <v>0.01</v>
      </c>
      <c r="E15" s="12" t="s">
        <v>15</v>
      </c>
      <c r="F15" s="16">
        <v>-0.03</v>
      </c>
      <c r="G15" s="17" t="s">
        <v>16</v>
      </c>
      <c r="H15" s="18"/>
      <c r="I15" s="18"/>
      <c r="J15" s="19"/>
    </row>
    <row r="16" spans="1:15" ht="15" customHeight="1" x14ac:dyDescent="0.4">
      <c r="B16" s="7"/>
      <c r="F16" s="20"/>
    </row>
    <row r="17" spans="1:25" ht="15" customHeight="1" x14ac:dyDescent="0.4">
      <c r="A17" s="32" t="s">
        <v>17</v>
      </c>
      <c r="B17" s="33"/>
      <c r="C17" s="21">
        <v>0.1</v>
      </c>
      <c r="F17" s="20"/>
    </row>
    <row r="20" spans="1:25" s="22" customFormat="1" ht="15" customHeight="1" x14ac:dyDescent="0.4">
      <c r="A20" s="22" t="s">
        <v>18</v>
      </c>
      <c r="B20" s="23"/>
      <c r="C20" s="23" t="s">
        <v>19</v>
      </c>
      <c r="D20" s="23" t="s">
        <v>20</v>
      </c>
      <c r="E20" s="23" t="s">
        <v>21</v>
      </c>
      <c r="F20" s="23" t="s">
        <v>22</v>
      </c>
      <c r="G20" s="23" t="s">
        <v>23</v>
      </c>
      <c r="H20" s="23" t="s">
        <v>24</v>
      </c>
      <c r="I20" s="23" t="s">
        <v>25</v>
      </c>
      <c r="J20" s="23" t="s">
        <v>26</v>
      </c>
      <c r="K20" s="23" t="s">
        <v>27</v>
      </c>
      <c r="L20" s="23" t="s">
        <v>28</v>
      </c>
      <c r="M20" s="23" t="s">
        <v>29</v>
      </c>
    </row>
    <row r="21" spans="1:25" s="22" customFormat="1" ht="15" customHeight="1" x14ac:dyDescent="0.4">
      <c r="B21" s="23">
        <v>0</v>
      </c>
      <c r="C21" s="23">
        <f>C15</f>
        <v>0.05</v>
      </c>
      <c r="D21" s="23">
        <f>D15</f>
        <v>0.01</v>
      </c>
      <c r="E21" s="23">
        <f>F15</f>
        <v>-0.03</v>
      </c>
      <c r="F21" s="24">
        <f>1/(1+EXP(-(E21+(C21*F4+G4*D21))))</f>
        <v>0.48253086503195403</v>
      </c>
      <c r="G21" s="25">
        <f>(I21-F21)*F21*(1-F21)</f>
        <v>-0.12048546198745924</v>
      </c>
      <c r="H21" s="26">
        <f>IF(F21&lt;=0.5,0,1)</f>
        <v>0</v>
      </c>
      <c r="I21" s="23">
        <v>0</v>
      </c>
      <c r="J21" s="25">
        <f>C21+$M$21*G21</f>
        <v>3.795145380125408E-2</v>
      </c>
      <c r="K21" s="25">
        <f t="shared" ref="K21:K26" si="2">D21+$M$21*G21</f>
        <v>-2.0485461987459243E-3</v>
      </c>
      <c r="L21" s="25">
        <f>E21+$M$21*G21</f>
        <v>-4.2048546198745922E-2</v>
      </c>
      <c r="M21" s="27">
        <f>C17</f>
        <v>0.1</v>
      </c>
      <c r="R21" s="28"/>
      <c r="S21" s="28"/>
      <c r="X21" s="28"/>
      <c r="Y21" s="28"/>
    </row>
    <row r="22" spans="1:25" s="22" customFormat="1" ht="15" customHeight="1" x14ac:dyDescent="0.4">
      <c r="B22" s="23">
        <v>1</v>
      </c>
      <c r="C22" s="25">
        <f t="shared" ref="C22:D26" si="3">J21</f>
        <v>3.795145380125408E-2</v>
      </c>
      <c r="D22" s="25">
        <f t="shared" si="3"/>
        <v>-2.0485461987459243E-3</v>
      </c>
      <c r="E22" s="25">
        <f>L21</f>
        <v>-4.2048546198745922E-2</v>
      </c>
      <c r="F22" s="25">
        <f>1/(1+EXP(-(E22+(C22*F5+G5*D22))))</f>
        <v>0.50354085546245986</v>
      </c>
      <c r="G22" s="25">
        <f>(I22-F22)*F22*(1-F22)</f>
        <v>0.12410856169971474</v>
      </c>
      <c r="H22" s="26">
        <f t="shared" ref="H22:H26" si="4">IF(F22&lt;=0.5,0,1)</f>
        <v>1</v>
      </c>
      <c r="I22" s="23">
        <v>1</v>
      </c>
      <c r="J22" s="25">
        <f t="shared" ref="J22:J26" si="5">C22+$M$21*G22</f>
        <v>5.0362309971225552E-2</v>
      </c>
      <c r="K22" s="25">
        <f>D22+$M$21*G22</f>
        <v>1.036230997122555E-2</v>
      </c>
      <c r="L22" s="25">
        <f t="shared" ref="L22:L27" si="6">E22+$M$21*G22</f>
        <v>-2.9637690028774449E-2</v>
      </c>
      <c r="M22" s="27"/>
      <c r="R22" s="28"/>
      <c r="S22" s="28"/>
      <c r="X22" s="28"/>
      <c r="Y22" s="28"/>
    </row>
    <row r="23" spans="1:25" s="22" customFormat="1" ht="15" customHeight="1" x14ac:dyDescent="0.4">
      <c r="B23" s="23">
        <v>2</v>
      </c>
      <c r="C23" s="25">
        <f t="shared" si="3"/>
        <v>5.0362309971225552E-2</v>
      </c>
      <c r="D23" s="25">
        <f t="shared" si="3"/>
        <v>1.036230997122555E-2</v>
      </c>
      <c r="E23" s="25">
        <f>L22</f>
        <v>-2.9637690028774449E-2</v>
      </c>
      <c r="F23" s="25">
        <f>1/(1+EXP(-(E23+(C23*F6+G6*D23))))</f>
        <v>0.47801996371224348</v>
      </c>
      <c r="G23" s="25">
        <f t="shared" ref="G23:G27" si="7">(I23-F23)*F23*(1-F23)</f>
        <v>-0.11927404896944145</v>
      </c>
      <c r="H23" s="26">
        <f t="shared" si="4"/>
        <v>0</v>
      </c>
      <c r="I23" s="23">
        <v>0</v>
      </c>
      <c r="J23" s="25">
        <f t="shared" si="5"/>
        <v>3.8434905074281406E-2</v>
      </c>
      <c r="K23" s="25">
        <f t="shared" si="2"/>
        <v>-1.5650949257185968E-3</v>
      </c>
      <c r="L23" s="25">
        <f t="shared" si="6"/>
        <v>-4.1565094925718596E-2</v>
      </c>
      <c r="M23" s="27"/>
      <c r="R23" s="28"/>
      <c r="S23" s="28"/>
      <c r="X23" s="28"/>
      <c r="Y23" s="28"/>
    </row>
    <row r="24" spans="1:25" s="22" customFormat="1" ht="15" customHeight="1" x14ac:dyDescent="0.4">
      <c r="B24" s="23">
        <v>3</v>
      </c>
      <c r="C24" s="25">
        <f t="shared" si="3"/>
        <v>3.8434905074281406E-2</v>
      </c>
      <c r="D24" s="25">
        <f t="shared" si="3"/>
        <v>-1.5650949257185968E-3</v>
      </c>
      <c r="E24" s="25">
        <f>L23</f>
        <v>-4.1565094925718596E-2</v>
      </c>
      <c r="F24" s="25">
        <f t="shared" ref="F24:F26" si="8">1/(1+EXP(-(E24+(C24*F7+G7*D24))))</f>
        <v>0.48267214453044971</v>
      </c>
      <c r="G24" s="25">
        <f t="shared" si="7"/>
        <v>-0.1205231116129083</v>
      </c>
      <c r="H24" s="26">
        <f t="shared" si="4"/>
        <v>0</v>
      </c>
      <c r="I24" s="23">
        <v>0</v>
      </c>
      <c r="J24" s="25">
        <f t="shared" si="5"/>
        <v>2.6382593912990575E-2</v>
      </c>
      <c r="K24" s="25">
        <f t="shared" si="2"/>
        <v>-1.3617406087009428E-2</v>
      </c>
      <c r="L24" s="25">
        <f t="shared" si="6"/>
        <v>-5.3617406087009427E-2</v>
      </c>
      <c r="M24" s="27"/>
      <c r="R24" s="28"/>
      <c r="S24" s="28"/>
      <c r="X24" s="28"/>
      <c r="Y24" s="28"/>
    </row>
    <row r="25" spans="1:25" s="22" customFormat="1" ht="15" customHeight="1" x14ac:dyDescent="0.4">
      <c r="B25" s="23">
        <v>4</v>
      </c>
      <c r="C25" s="25">
        <f t="shared" si="3"/>
        <v>2.6382593912990575E-2</v>
      </c>
      <c r="D25" s="25">
        <f t="shared" si="3"/>
        <v>-1.3617406087009428E-2</v>
      </c>
      <c r="E25" s="25">
        <f>L24</f>
        <v>-5.3617406087009427E-2</v>
      </c>
      <c r="F25" s="25">
        <f t="shared" si="8"/>
        <v>0.49184379771964415</v>
      </c>
      <c r="G25" s="25">
        <f t="shared" si="7"/>
        <v>0.12700524617204123</v>
      </c>
      <c r="H25" s="26">
        <f t="shared" si="4"/>
        <v>0</v>
      </c>
      <c r="I25" s="23">
        <v>1</v>
      </c>
      <c r="J25" s="25">
        <f t="shared" si="5"/>
        <v>3.9083118530194701E-2</v>
      </c>
      <c r="K25" s="25">
        <f t="shared" si="2"/>
        <v>-9.1688146980530363E-4</v>
      </c>
      <c r="L25" s="25">
        <f t="shared" si="6"/>
        <v>-4.0916881469805301E-2</v>
      </c>
      <c r="M25" s="27"/>
      <c r="R25" s="28"/>
      <c r="S25" s="28"/>
      <c r="X25" s="28"/>
      <c r="Y25" s="28"/>
    </row>
    <row r="26" spans="1:25" s="22" customFormat="1" ht="15" customHeight="1" x14ac:dyDescent="0.4">
      <c r="B26" s="23">
        <v>5</v>
      </c>
      <c r="C26" s="25">
        <f t="shared" si="3"/>
        <v>3.9083118530194701E-2</v>
      </c>
      <c r="D26" s="25">
        <f t="shared" si="3"/>
        <v>-9.1688146980530363E-4</v>
      </c>
      <c r="E26" s="25">
        <f>L25</f>
        <v>-4.0916881469805301E-2</v>
      </c>
      <c r="F26" s="27">
        <f t="shared" si="8"/>
        <v>0.4868932516302113</v>
      </c>
      <c r="G26" s="25">
        <f t="shared" si="7"/>
        <v>0.1281885420989794</v>
      </c>
      <c r="H26" s="26">
        <f t="shared" si="4"/>
        <v>0</v>
      </c>
      <c r="I26" s="23">
        <v>1</v>
      </c>
      <c r="J26" s="25">
        <f t="shared" si="5"/>
        <v>5.1901972740092644E-2</v>
      </c>
      <c r="K26" s="25">
        <f t="shared" si="2"/>
        <v>1.1901972740092637E-2</v>
      </c>
      <c r="L26" s="25">
        <f t="shared" si="6"/>
        <v>-2.8098027259907361E-2</v>
      </c>
      <c r="M26" s="27"/>
      <c r="R26" s="28"/>
      <c r="S26" s="28"/>
      <c r="X26" s="28"/>
      <c r="Y26" s="28"/>
    </row>
    <row r="27" spans="1:25" s="22" customFormat="1" ht="15" customHeight="1" x14ac:dyDescent="0.4">
      <c r="G27" s="29"/>
      <c r="H27" s="28"/>
      <c r="K27" s="29"/>
      <c r="L27" s="29"/>
      <c r="M27" s="29"/>
    </row>
    <row r="28" spans="1:25" x14ac:dyDescent="0.4">
      <c r="A28" s="22" t="s">
        <v>30</v>
      </c>
      <c r="B28" s="23"/>
      <c r="C28" s="23" t="s">
        <v>19</v>
      </c>
      <c r="D28" s="23" t="s">
        <v>20</v>
      </c>
      <c r="E28" s="23" t="s">
        <v>21</v>
      </c>
      <c r="F28" s="23" t="s">
        <v>22</v>
      </c>
      <c r="G28" s="23" t="s">
        <v>23</v>
      </c>
      <c r="H28" s="23" t="s">
        <v>24</v>
      </c>
      <c r="I28" s="23" t="s">
        <v>25</v>
      </c>
      <c r="J28" s="23" t="s">
        <v>26</v>
      </c>
      <c r="K28" s="23" t="s">
        <v>27</v>
      </c>
      <c r="L28" s="23" t="s">
        <v>28</v>
      </c>
      <c r="M28" s="23" t="s">
        <v>29</v>
      </c>
    </row>
  </sheetData>
  <mergeCells count="2">
    <mergeCell ref="I3:K3"/>
    <mergeCell ref="A17:B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Davalos</dc:creator>
  <cp:lastModifiedBy>Sergio Davalos</cp:lastModifiedBy>
  <dcterms:created xsi:type="dcterms:W3CDTF">2020-03-02T19:44:22Z</dcterms:created>
  <dcterms:modified xsi:type="dcterms:W3CDTF">2020-03-02T22:00:32Z</dcterms:modified>
</cp:coreProperties>
</file>