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 DRIVE\DPR_Nitin\Production 2023-24\Monthly Report 2023-24\WORK 2023-24\NCETL\"/>
    </mc:Choice>
  </mc:AlternateContent>
  <xr:revisionPtr revIDLastSave="0" documentId="13_ncr:1_{F1AC007A-44F0-421C-973D-E47E08190A82}" xr6:coauthVersionLast="47" xr6:coauthVersionMax="47" xr10:uidLastSave="{00000000-0000-0000-0000-000000000000}"/>
  <bookViews>
    <workbookView xWindow="-120" yWindow="-120" windowWidth="24240" windowHeight="13020" xr2:uid="{44FEE553-8951-4BAB-BA70-8C7AD067B4D0}"/>
  </bookViews>
  <sheets>
    <sheet name="05-10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I12" i="1"/>
  <c r="J12" i="1"/>
  <c r="E12" i="1"/>
  <c r="F40" i="1"/>
  <c r="F39" i="1"/>
  <c r="F38" i="1"/>
  <c r="F37" i="1"/>
  <c r="F36" i="1"/>
  <c r="F29" i="1"/>
  <c r="F30" i="1"/>
  <c r="F31" i="1"/>
  <c r="F32" i="1"/>
  <c r="F28" i="1"/>
</calcChain>
</file>

<file path=xl/sharedStrings.xml><?xml version="1.0" encoding="utf-8"?>
<sst xmlns="http://schemas.openxmlformats.org/spreadsheetml/2006/main" count="72" uniqueCount="43">
  <si>
    <t>Sl.No</t>
  </si>
  <si>
    <t xml:space="preserve">  </t>
  </si>
  <si>
    <t>Target</t>
  </si>
  <si>
    <t xml:space="preserve">Progress </t>
  </si>
  <si>
    <t>For the month</t>
  </si>
  <si>
    <t xml:space="preserve"> For the day</t>
  </si>
  <si>
    <t>For the day</t>
  </si>
  <si>
    <t xml:space="preserve"> For the month</t>
  </si>
  <si>
    <t>A</t>
  </si>
  <si>
    <t>B</t>
  </si>
  <si>
    <t>C</t>
  </si>
  <si>
    <t>Total Development</t>
  </si>
  <si>
    <t>Trough drilling in m</t>
  </si>
  <si>
    <t xml:space="preserve">                             </t>
  </si>
  <si>
    <t>Production drilling in m</t>
  </si>
  <si>
    <t>Daily Progress  Report of Malanjkhand Copper Project</t>
  </si>
  <si>
    <t>Total Open Pit Excavation</t>
  </si>
  <si>
    <t>Total Open Pit Ore</t>
  </si>
  <si>
    <t>Cubic Meter</t>
  </si>
  <si>
    <t>Tonnes</t>
  </si>
  <si>
    <t>UNITS</t>
  </si>
  <si>
    <t>(%)</t>
  </si>
  <si>
    <t>Ore Grade (%Cu)</t>
  </si>
  <si>
    <t>Crushing</t>
  </si>
  <si>
    <t>Cumulative for the year</t>
  </si>
  <si>
    <t>Milling</t>
  </si>
  <si>
    <t>Concentrate (WMT)</t>
  </si>
  <si>
    <t>MIC</t>
  </si>
  <si>
    <t>Concentrate Dispatched (WMT)</t>
  </si>
  <si>
    <t>Remarks (if any)</t>
  </si>
  <si>
    <t>OVERALL PERFORMANCE</t>
  </si>
  <si>
    <t>CONTRACTUAL PERFORMANCE</t>
  </si>
  <si>
    <t>Total Development Ore - UG</t>
  </si>
  <si>
    <t>Total Production Ore - UG</t>
  </si>
  <si>
    <t>SMSL PRODUCTION CONTRACT</t>
  </si>
  <si>
    <t>meters</t>
  </si>
  <si>
    <t>Decline -Development</t>
  </si>
  <si>
    <t>Horizontal Development</t>
  </si>
  <si>
    <t>Vertical Development</t>
  </si>
  <si>
    <t>Associated Development</t>
  </si>
  <si>
    <t>SOUTH DECLINE DEVELOPMENT</t>
  </si>
  <si>
    <t>NORTH DEVELOPMENT CONTRACT</t>
  </si>
  <si>
    <t>TOTAL ORE FROM MINE (2+3+4)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</si>
</sst>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rgb="FF000000"/>
      <name val="Century Schoolbook"/>
      <family val="1"/>
    </font>
    <font>
      <b/>
      <sz val="14"/>
      <color rgb="FF000000"/>
      <name val="Century Schoolbook"/>
      <family val="1"/>
    </font>
    <font>
      <b/>
      <sz val="11"/>
      <color rgb="FF000000"/>
      <name val="Century Schoolbook"/>
      <family val="1"/>
    </font>
    <font>
      <sz val="11"/>
      <color rgb="FF000000"/>
      <name val="Century Schoolbook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18" xfId="0" applyFont="1" applyBorder="1" applyAlignment="1" applyProtection="1">
      <alignment vertical="center" wrapText="1"/>
      <protection hidden="1"/>
    </xf>
    <xf numFmtId="0" fontId="3" fillId="0" borderId="20" xfId="0" applyFont="1" applyBorder="1" applyAlignment="1" applyProtection="1">
      <alignment vertical="center" wrapText="1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3" fillId="2" borderId="34" xfId="0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 applyProtection="1">
      <alignment vertical="center"/>
      <protection hidden="1"/>
    </xf>
    <xf numFmtId="0" fontId="3" fillId="2" borderId="35" xfId="0" applyFont="1" applyFill="1" applyBorder="1" applyAlignment="1" applyProtection="1">
      <alignment horizontal="center" vertical="center"/>
      <protection hidden="1"/>
    </xf>
    <xf numFmtId="0" fontId="3" fillId="2" borderId="36" xfId="0" applyFont="1" applyFill="1" applyBorder="1" applyAlignment="1" applyProtection="1">
      <alignment vertical="center"/>
      <protection hidden="1"/>
    </xf>
    <xf numFmtId="2" fontId="3" fillId="2" borderId="36" xfId="0" applyNumberFormat="1" applyFont="1" applyFill="1" applyBorder="1" applyAlignment="1" applyProtection="1">
      <alignment horizontal="center" vertical="center"/>
      <protection hidden="1"/>
    </xf>
    <xf numFmtId="164" fontId="3" fillId="2" borderId="36" xfId="0" applyNumberFormat="1" applyFont="1" applyFill="1" applyBorder="1" applyAlignment="1" applyProtection="1">
      <alignment horizontal="center" vertical="center"/>
      <protection hidden="1"/>
    </xf>
    <xf numFmtId="2" fontId="4" fillId="2" borderId="22" xfId="0" applyNumberFormat="1" applyFont="1" applyFill="1" applyBorder="1" applyAlignment="1" applyProtection="1">
      <alignment vertical="center"/>
      <protection hidden="1"/>
    </xf>
    <xf numFmtId="0" fontId="3" fillId="2" borderId="28" xfId="0" applyFont="1" applyFill="1" applyBorder="1" applyAlignment="1" applyProtection="1">
      <alignment horizontal="center"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horizontal="center" vertical="center"/>
      <protection hidden="1"/>
    </xf>
    <xf numFmtId="164" fontId="3" fillId="2" borderId="22" xfId="0" applyNumberFormat="1" applyFont="1" applyFill="1" applyBorder="1" applyAlignment="1" applyProtection="1">
      <alignment horizontal="center" vertical="center"/>
      <protection hidden="1"/>
    </xf>
    <xf numFmtId="2" fontId="3" fillId="2" borderId="22" xfId="0" applyNumberFormat="1" applyFont="1" applyFill="1" applyBorder="1" applyAlignment="1" applyProtection="1">
      <alignment horizontal="center" vertical="center"/>
      <protection hidden="1"/>
    </xf>
    <xf numFmtId="0" fontId="3" fillId="2" borderId="22" xfId="0" applyFont="1" applyFill="1" applyBorder="1" applyAlignment="1" applyProtection="1">
      <alignment vertical="center" wrapText="1"/>
      <protection hidden="1"/>
    </xf>
    <xf numFmtId="1" fontId="3" fillId="2" borderId="22" xfId="0" applyNumberFormat="1" applyFont="1" applyFill="1" applyBorder="1" applyAlignment="1" applyProtection="1">
      <alignment horizontal="center" vertical="center" wrapText="1"/>
      <protection hidden="1"/>
    </xf>
    <xf numFmtId="1" fontId="3" fillId="2" borderId="22" xfId="0" applyNumberFormat="1" applyFont="1" applyFill="1" applyBorder="1" applyAlignment="1" applyProtection="1">
      <alignment horizontal="center" vertical="center"/>
      <protection hidden="1"/>
    </xf>
    <xf numFmtId="0" fontId="3" fillId="2" borderId="18" xfId="0" applyFont="1" applyFill="1" applyBorder="1" applyAlignment="1" applyProtection="1">
      <alignment horizontal="center" vertical="center"/>
      <protection hidden="1"/>
    </xf>
    <xf numFmtId="0" fontId="3" fillId="2" borderId="18" xfId="0" applyFont="1" applyFill="1" applyBorder="1" applyAlignment="1" applyProtection="1">
      <alignment vertical="center" wrapText="1"/>
      <protection hidden="1"/>
    </xf>
    <xf numFmtId="1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1" fontId="3" fillId="2" borderId="18" xfId="0" applyNumberFormat="1" applyFont="1" applyFill="1" applyBorder="1" applyAlignment="1" applyProtection="1">
      <alignment horizontal="center" vertical="center"/>
      <protection hidden="1"/>
    </xf>
    <xf numFmtId="0" fontId="2" fillId="2" borderId="34" xfId="0" applyFont="1" applyFill="1" applyBorder="1" applyAlignment="1" applyProtection="1">
      <alignment vertical="center"/>
      <protection hidden="1"/>
    </xf>
    <xf numFmtId="164" fontId="3" fillId="2" borderId="6" xfId="0" applyNumberFormat="1" applyFont="1" applyFill="1" applyBorder="1" applyAlignment="1" applyProtection="1">
      <alignment horizontal="center" vertical="center"/>
      <protection hidden="1"/>
    </xf>
    <xf numFmtId="2" fontId="3" fillId="2" borderId="18" xfId="0" applyNumberFormat="1" applyFont="1" applyFill="1" applyBorder="1" applyAlignment="1" applyProtection="1">
      <alignment horizontal="center" vertical="center"/>
      <protection hidden="1"/>
    </xf>
    <xf numFmtId="2" fontId="3" fillId="2" borderId="5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29" xfId="0" applyFont="1" applyFill="1" applyBorder="1" applyAlignment="1" applyProtection="1">
      <alignment vertical="center" wrapText="1"/>
      <protection hidden="1"/>
    </xf>
    <xf numFmtId="1" fontId="3" fillId="3" borderId="30" xfId="0" applyNumberFormat="1" applyFont="1" applyFill="1" applyBorder="1" applyAlignment="1" applyProtection="1">
      <alignment horizontal="center" vertical="center" wrapText="1"/>
      <protection hidden="1"/>
    </xf>
    <xf numFmtId="1" fontId="3" fillId="3" borderId="30" xfId="0" applyNumberFormat="1" applyFont="1" applyFill="1" applyBorder="1" applyAlignment="1" applyProtection="1">
      <alignment horizontal="center" vertical="center"/>
      <protection hidden="1"/>
    </xf>
    <xf numFmtId="2" fontId="3" fillId="3" borderId="30" xfId="0" applyNumberFormat="1" applyFont="1" applyFill="1" applyBorder="1" applyAlignment="1" applyProtection="1">
      <alignment horizontal="center" vertical="center"/>
      <protection hidden="1"/>
    </xf>
    <xf numFmtId="2" fontId="4" fillId="3" borderId="31" xfId="0" applyNumberFormat="1" applyFont="1" applyFill="1" applyBorder="1" applyAlignment="1" applyProtection="1">
      <alignment vertical="center"/>
      <protection hidden="1"/>
    </xf>
    <xf numFmtId="0" fontId="3" fillId="4" borderId="22" xfId="0" applyFont="1" applyFill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vertical="center" wrapText="1"/>
      <protection hidden="1"/>
    </xf>
    <xf numFmtId="1" fontId="3" fillId="4" borderId="30" xfId="0" applyNumberFormat="1" applyFont="1" applyFill="1" applyBorder="1" applyAlignment="1" applyProtection="1">
      <alignment horizontal="center" vertical="center" wrapText="1"/>
      <protection hidden="1"/>
    </xf>
    <xf numFmtId="1" fontId="3" fillId="4" borderId="30" xfId="0" applyNumberFormat="1" applyFont="1" applyFill="1" applyBorder="1" applyAlignment="1" applyProtection="1">
      <alignment horizontal="center" vertical="center"/>
      <protection hidden="1"/>
    </xf>
    <xf numFmtId="2" fontId="4" fillId="4" borderId="30" xfId="0" applyNumberFormat="1" applyFont="1" applyFill="1" applyBorder="1" applyAlignment="1" applyProtection="1">
      <alignment horizontal="center" vertical="center"/>
      <protection hidden="1"/>
    </xf>
    <xf numFmtId="2" fontId="4" fillId="4" borderId="31" xfId="0" applyNumberFormat="1" applyFont="1" applyFill="1" applyBorder="1" applyAlignment="1" applyProtection="1">
      <alignment horizontal="center" vertical="center"/>
      <protection hidden="1"/>
    </xf>
    <xf numFmtId="1" fontId="3" fillId="4" borderId="26" xfId="0" applyNumberFormat="1" applyFont="1" applyFill="1" applyBorder="1" applyAlignment="1" applyProtection="1">
      <alignment horizontal="center" vertical="center" wrapText="1"/>
      <protection hidden="1"/>
    </xf>
    <xf numFmtId="1" fontId="3" fillId="4" borderId="26" xfId="0" applyNumberFormat="1" applyFont="1" applyFill="1" applyBorder="1" applyAlignment="1" applyProtection="1">
      <alignment horizontal="center" vertical="center"/>
      <protection hidden="1"/>
    </xf>
    <xf numFmtId="2" fontId="4" fillId="4" borderId="26" xfId="0" applyNumberFormat="1" applyFont="1" applyFill="1" applyBorder="1" applyAlignment="1" applyProtection="1">
      <alignment horizontal="center" vertical="center"/>
      <protection hidden="1"/>
    </xf>
    <xf numFmtId="2" fontId="4" fillId="4" borderId="27" xfId="0" applyNumberFormat="1" applyFont="1" applyFill="1" applyBorder="1" applyAlignment="1" applyProtection="1">
      <alignment horizontal="center" vertical="center"/>
      <protection hidden="1"/>
    </xf>
    <xf numFmtId="0" fontId="3" fillId="4" borderId="22" xfId="0" applyFont="1" applyFill="1" applyBorder="1" applyAlignment="1" applyProtection="1">
      <alignment vertical="center"/>
      <protection hidden="1"/>
    </xf>
    <xf numFmtId="2" fontId="3" fillId="4" borderId="24" xfId="0" applyNumberFormat="1" applyFont="1" applyFill="1" applyBorder="1" applyAlignment="1" applyProtection="1">
      <alignment horizontal="center" vertical="center"/>
      <protection hidden="1"/>
    </xf>
    <xf numFmtId="2" fontId="4" fillId="4" borderId="24" xfId="0" applyNumberFormat="1" applyFont="1" applyFill="1" applyBorder="1" applyAlignment="1" applyProtection="1">
      <alignment vertical="center"/>
      <protection hidden="1"/>
    </xf>
    <xf numFmtId="2" fontId="3" fillId="4" borderId="22" xfId="0" applyNumberFormat="1" applyFont="1" applyFill="1" applyBorder="1" applyAlignment="1" applyProtection="1">
      <alignment horizontal="center" vertical="center"/>
      <protection hidden="1"/>
    </xf>
    <xf numFmtId="2" fontId="4" fillId="4" borderId="22" xfId="0" applyNumberFormat="1" applyFont="1" applyFill="1" applyBorder="1" applyAlignment="1" applyProtection="1">
      <alignment horizontal="center" vertical="center"/>
      <protection hidden="1"/>
    </xf>
    <xf numFmtId="2" fontId="4" fillId="4" borderId="22" xfId="0" applyNumberFormat="1" applyFont="1" applyFill="1" applyBorder="1" applyAlignment="1" applyProtection="1">
      <alignment vertical="center"/>
      <protection hidden="1"/>
    </xf>
    <xf numFmtId="0" fontId="3" fillId="5" borderId="22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vertical="center" wrapText="1"/>
      <protection hidden="1"/>
    </xf>
    <xf numFmtId="1" fontId="3" fillId="5" borderId="30" xfId="0" applyNumberFormat="1" applyFont="1" applyFill="1" applyBorder="1" applyAlignment="1" applyProtection="1">
      <alignment horizontal="center" vertical="center" wrapText="1"/>
      <protection hidden="1"/>
    </xf>
    <xf numFmtId="1" fontId="3" fillId="5" borderId="30" xfId="0" applyNumberFormat="1" applyFont="1" applyFill="1" applyBorder="1" applyAlignment="1" applyProtection="1">
      <alignment horizontal="center" vertical="center"/>
      <protection hidden="1"/>
    </xf>
    <xf numFmtId="2" fontId="4" fillId="5" borderId="30" xfId="0" applyNumberFormat="1" applyFont="1" applyFill="1" applyBorder="1" applyAlignment="1" applyProtection="1">
      <alignment horizontal="center" vertical="center"/>
      <protection hidden="1"/>
    </xf>
    <xf numFmtId="2" fontId="4" fillId="5" borderId="31" xfId="0" applyNumberFormat="1" applyFont="1" applyFill="1" applyBorder="1" applyAlignment="1" applyProtection="1">
      <alignment horizontal="center" vertical="center"/>
      <protection hidden="1"/>
    </xf>
    <xf numFmtId="1" fontId="3" fillId="5" borderId="26" xfId="0" applyNumberFormat="1" applyFont="1" applyFill="1" applyBorder="1" applyAlignment="1" applyProtection="1">
      <alignment horizontal="center" vertical="center" wrapText="1"/>
      <protection hidden="1"/>
    </xf>
    <xf numFmtId="1" fontId="3" fillId="5" borderId="26" xfId="0" applyNumberFormat="1" applyFont="1" applyFill="1" applyBorder="1" applyAlignment="1" applyProtection="1">
      <alignment horizontal="center" vertical="center"/>
      <protection hidden="1"/>
    </xf>
    <xf numFmtId="2" fontId="4" fillId="5" borderId="26" xfId="0" applyNumberFormat="1" applyFont="1" applyFill="1" applyBorder="1" applyAlignment="1" applyProtection="1">
      <alignment horizontal="center" vertical="center"/>
      <protection hidden="1"/>
    </xf>
    <xf numFmtId="2" fontId="4" fillId="5" borderId="27" xfId="0" applyNumberFormat="1" applyFont="1" applyFill="1" applyBorder="1" applyAlignment="1" applyProtection="1">
      <alignment horizontal="center" vertical="center"/>
      <protection hidden="1"/>
    </xf>
    <xf numFmtId="0" fontId="3" fillId="5" borderId="22" xfId="0" applyFont="1" applyFill="1" applyBorder="1" applyAlignment="1" applyProtection="1">
      <alignment vertical="center" wrapText="1"/>
      <protection hidden="1"/>
    </xf>
    <xf numFmtId="1" fontId="3" fillId="5" borderId="22" xfId="0" applyNumberFormat="1" applyFont="1" applyFill="1" applyBorder="1" applyAlignment="1" applyProtection="1">
      <alignment horizontal="center" vertical="center" wrapText="1"/>
      <protection hidden="1"/>
    </xf>
    <xf numFmtId="1" fontId="3" fillId="5" borderId="22" xfId="0" applyNumberFormat="1" applyFont="1" applyFill="1" applyBorder="1" applyAlignment="1" applyProtection="1">
      <alignment horizontal="center" vertical="center"/>
      <protection hidden="1"/>
    </xf>
    <xf numFmtId="2" fontId="4" fillId="5" borderId="22" xfId="0" applyNumberFormat="1" applyFont="1" applyFill="1" applyBorder="1" applyAlignment="1" applyProtection="1">
      <alignment horizontal="center" vertical="center"/>
      <protection hidden="1"/>
    </xf>
    <xf numFmtId="2" fontId="4" fillId="5" borderId="22" xfId="0" applyNumberFormat="1" applyFont="1" applyFill="1" applyBorder="1" applyAlignment="1" applyProtection="1">
      <alignment vertical="center"/>
      <protection hidden="1"/>
    </xf>
    <xf numFmtId="2" fontId="3" fillId="5" borderId="22" xfId="0" applyNumberFormat="1" applyFont="1" applyFill="1" applyBorder="1" applyAlignment="1" applyProtection="1">
      <alignment horizontal="center" vertical="center"/>
      <protection hidden="1"/>
    </xf>
    <xf numFmtId="0" fontId="3" fillId="6" borderId="22" xfId="0" applyFont="1" applyFill="1" applyBorder="1" applyAlignment="1" applyProtection="1">
      <alignment horizontal="center" vertical="center"/>
      <protection hidden="1"/>
    </xf>
    <xf numFmtId="0" fontId="2" fillId="6" borderId="6" xfId="0" applyFont="1" applyFill="1" applyBorder="1" applyAlignment="1" applyProtection="1">
      <alignment vertical="center" wrapText="1"/>
      <protection hidden="1"/>
    </xf>
    <xf numFmtId="1" fontId="3" fillId="6" borderId="30" xfId="0" applyNumberFormat="1" applyFont="1" applyFill="1" applyBorder="1" applyAlignment="1" applyProtection="1">
      <alignment horizontal="center" vertical="center" wrapText="1"/>
      <protection hidden="1"/>
    </xf>
    <xf numFmtId="1" fontId="3" fillId="6" borderId="30" xfId="0" applyNumberFormat="1" applyFont="1" applyFill="1" applyBorder="1" applyAlignment="1" applyProtection="1">
      <alignment horizontal="center" vertical="center"/>
      <protection hidden="1"/>
    </xf>
    <xf numFmtId="2" fontId="4" fillId="6" borderId="30" xfId="0" applyNumberFormat="1" applyFont="1" applyFill="1" applyBorder="1" applyAlignment="1" applyProtection="1">
      <alignment horizontal="center" vertical="center"/>
      <protection hidden="1"/>
    </xf>
    <xf numFmtId="2" fontId="4" fillId="6" borderId="31" xfId="0" applyNumberFormat="1" applyFont="1" applyFill="1" applyBorder="1" applyAlignment="1" applyProtection="1">
      <alignment horizontal="center" vertical="center"/>
      <protection hidden="1"/>
    </xf>
    <xf numFmtId="1" fontId="3" fillId="6" borderId="26" xfId="0" applyNumberFormat="1" applyFont="1" applyFill="1" applyBorder="1" applyAlignment="1" applyProtection="1">
      <alignment horizontal="center" vertical="center" wrapText="1"/>
      <protection hidden="1"/>
    </xf>
    <xf numFmtId="1" fontId="3" fillId="6" borderId="26" xfId="0" applyNumberFormat="1" applyFont="1" applyFill="1" applyBorder="1" applyAlignment="1" applyProtection="1">
      <alignment horizontal="center" vertical="center"/>
      <protection hidden="1"/>
    </xf>
    <xf numFmtId="2" fontId="4" fillId="6" borderId="26" xfId="0" applyNumberFormat="1" applyFont="1" applyFill="1" applyBorder="1" applyAlignment="1" applyProtection="1">
      <alignment horizontal="center" vertical="center"/>
      <protection hidden="1"/>
    </xf>
    <xf numFmtId="2" fontId="4" fillId="6" borderId="27" xfId="0" applyNumberFormat="1" applyFont="1" applyFill="1" applyBorder="1" applyAlignment="1" applyProtection="1">
      <alignment horizontal="center" vertical="center"/>
      <protection hidden="1"/>
    </xf>
    <xf numFmtId="0" fontId="3" fillId="6" borderId="22" xfId="0" applyFont="1" applyFill="1" applyBorder="1" applyAlignment="1" applyProtection="1">
      <alignment vertical="center" wrapText="1"/>
      <protection hidden="1"/>
    </xf>
    <xf numFmtId="1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1" fontId="3" fillId="6" borderId="22" xfId="0" applyNumberFormat="1" applyFont="1" applyFill="1" applyBorder="1" applyAlignment="1" applyProtection="1">
      <alignment horizontal="center" vertical="center"/>
      <protection hidden="1"/>
    </xf>
    <xf numFmtId="2" fontId="4" fillId="6" borderId="22" xfId="0" applyNumberFormat="1" applyFont="1" applyFill="1" applyBorder="1" applyAlignment="1" applyProtection="1">
      <alignment horizontal="center" vertical="center"/>
      <protection hidden="1"/>
    </xf>
    <xf numFmtId="2" fontId="4" fillId="6" borderId="22" xfId="0" applyNumberFormat="1" applyFont="1" applyFill="1" applyBorder="1" applyAlignment="1" applyProtection="1">
      <alignment vertical="center"/>
      <protection hidden="1"/>
    </xf>
    <xf numFmtId="2" fontId="3" fillId="6" borderId="22" xfId="0" applyNumberFormat="1" applyFont="1" applyFill="1" applyBorder="1" applyAlignment="1" applyProtection="1">
      <alignment horizontal="center" vertical="center"/>
      <protection hidden="1"/>
    </xf>
    <xf numFmtId="0" fontId="1" fillId="6" borderId="28" xfId="0" applyFont="1" applyFill="1" applyBorder="1" applyAlignment="1" applyProtection="1">
      <alignment horizontal="right" vertical="center"/>
      <protection hidden="1"/>
    </xf>
    <xf numFmtId="14" fontId="1" fillId="6" borderId="22" xfId="0" applyNumberFormat="1" applyFont="1" applyFill="1" applyBorder="1" applyAlignment="1" applyProtection="1">
      <alignment horizontal="left" vertical="center"/>
      <protection hidden="1"/>
    </xf>
    <xf numFmtId="0" fontId="1" fillId="6" borderId="22" xfId="0" applyFont="1" applyFill="1" applyBorder="1" applyAlignment="1" applyProtection="1">
      <alignment vertical="center"/>
      <protection hidden="1"/>
    </xf>
    <xf numFmtId="0" fontId="1" fillId="6" borderId="4" xfId="0" applyFont="1" applyFill="1" applyBorder="1" applyAlignment="1" applyProtection="1">
      <alignment vertical="center"/>
      <protection hidden="1"/>
    </xf>
    <xf numFmtId="0" fontId="0" fillId="6" borderId="0" xfId="0" applyFill="1" applyProtection="1">
      <protection hidden="1"/>
    </xf>
    <xf numFmtId="14" fontId="1" fillId="6" borderId="7" xfId="0" applyNumberFormat="1" applyFont="1" applyFill="1" applyBorder="1" applyAlignment="1" applyProtection="1">
      <alignment horizontal="left" vertical="center"/>
      <protection hidden="1"/>
    </xf>
    <xf numFmtId="2" fontId="3" fillId="2" borderId="22" xfId="0" applyNumberFormat="1" applyFont="1" applyFill="1" applyBorder="1" applyAlignment="1" applyProtection="1">
      <alignment horizontal="center" vertical="center"/>
      <protection hidden="1"/>
    </xf>
    <xf numFmtId="2" fontId="3" fillId="2" borderId="18" xfId="0" applyNumberFormat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top" wrapText="1"/>
      <protection hidden="1"/>
    </xf>
    <xf numFmtId="0" fontId="1" fillId="6" borderId="2" xfId="0" applyFont="1" applyFill="1" applyBorder="1" applyAlignment="1" applyProtection="1">
      <alignment horizontal="center" vertical="top" wrapText="1"/>
      <protection hidden="1"/>
    </xf>
    <xf numFmtId="0" fontId="1" fillId="6" borderId="3" xfId="0" applyFont="1" applyFill="1" applyBorder="1" applyAlignment="1" applyProtection="1">
      <alignment horizontal="center" vertical="top" wrapText="1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6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3" xfId="0" applyFont="1" applyBorder="1" applyAlignment="1" applyProtection="1">
      <alignment horizontal="center" vertical="center"/>
      <protection hidden="1"/>
    </xf>
    <xf numFmtId="0" fontId="3" fillId="0" borderId="14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15" xfId="0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0" fontId="3" fillId="0" borderId="19" xfId="0" applyFont="1" applyBorder="1" applyAlignment="1" applyProtection="1">
      <alignment horizontal="center"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3" fillId="0" borderId="19" xfId="0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center" vertical="center"/>
      <protection hidden="1"/>
    </xf>
    <xf numFmtId="2" fontId="3" fillId="2" borderId="13" xfId="0" applyNumberFormat="1" applyFont="1" applyFill="1" applyBorder="1" applyAlignment="1" applyProtection="1">
      <alignment horizontal="center" vertical="center"/>
      <protection hidden="1"/>
    </xf>
    <xf numFmtId="2" fontId="3" fillId="2" borderId="2" xfId="0" applyNumberFormat="1" applyFont="1" applyFill="1" applyBorder="1" applyAlignment="1" applyProtection="1">
      <alignment horizontal="center" vertical="center"/>
      <protection hidden="1"/>
    </xf>
    <xf numFmtId="2" fontId="4" fillId="4" borderId="22" xfId="0" applyNumberFormat="1" applyFont="1" applyFill="1" applyBorder="1" applyAlignment="1" applyProtection="1">
      <alignment horizontal="center" vertical="center"/>
      <protection hidden="1"/>
    </xf>
    <xf numFmtId="2" fontId="4" fillId="5" borderId="22" xfId="0" applyNumberFormat="1" applyFont="1" applyFill="1" applyBorder="1" applyAlignment="1" applyProtection="1">
      <alignment horizontal="center" vertical="center"/>
      <protection hidden="1"/>
    </xf>
    <xf numFmtId="2" fontId="3" fillId="4" borderId="24" xfId="0" applyNumberFormat="1" applyFont="1" applyFill="1" applyBorder="1" applyAlignment="1" applyProtection="1">
      <alignment horizontal="center" vertical="center"/>
      <protection hidden="1"/>
    </xf>
    <xf numFmtId="2" fontId="3" fillId="2" borderId="24" xfId="0" applyNumberFormat="1" applyFont="1" applyFill="1" applyBorder="1" applyAlignment="1" applyProtection="1">
      <alignment horizontal="center" vertical="center"/>
      <protection hidden="1"/>
    </xf>
    <xf numFmtId="2" fontId="3" fillId="2" borderId="6" xfId="0" applyNumberFormat="1" applyFont="1" applyFill="1" applyBorder="1" applyAlignment="1" applyProtection="1">
      <alignment horizontal="center" vertical="center"/>
      <protection hidden="1"/>
    </xf>
    <xf numFmtId="2" fontId="3" fillId="5" borderId="22" xfId="0" applyNumberFormat="1" applyFont="1" applyFill="1" applyBorder="1" applyAlignment="1" applyProtection="1">
      <alignment horizontal="center" vertical="center"/>
      <protection hidden="1"/>
    </xf>
    <xf numFmtId="2" fontId="4" fillId="5" borderId="6" xfId="0" applyNumberFormat="1" applyFont="1" applyFill="1" applyBorder="1" applyAlignment="1" applyProtection="1">
      <alignment horizontal="center" vertical="center"/>
      <protection hidden="1"/>
    </xf>
    <xf numFmtId="2" fontId="4" fillId="5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6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5" xfId="0" applyFont="1" applyFill="1" applyBorder="1" applyAlignment="1" applyProtection="1">
      <alignment horizontal="center" vertical="center"/>
      <protection hidden="1"/>
    </xf>
    <xf numFmtId="2" fontId="3" fillId="2" borderId="4" xfId="0" applyNumberFormat="1" applyFont="1" applyFill="1" applyBorder="1" applyAlignment="1" applyProtection="1">
      <alignment horizontal="center" vertical="center"/>
      <protection hidden="1"/>
    </xf>
    <xf numFmtId="2" fontId="4" fillId="6" borderId="22" xfId="0" applyNumberFormat="1" applyFont="1" applyFill="1" applyBorder="1" applyAlignment="1" applyProtection="1">
      <alignment horizontal="center" vertical="center"/>
      <protection hidden="1"/>
    </xf>
    <xf numFmtId="2" fontId="4" fillId="6" borderId="6" xfId="0" applyNumberFormat="1" applyFont="1" applyFill="1" applyBorder="1" applyAlignment="1" applyProtection="1">
      <alignment horizontal="center" vertical="center"/>
      <protection hidden="1"/>
    </xf>
    <xf numFmtId="2" fontId="4" fillId="6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/>
    </xf>
    <xf numFmtId="2" fontId="3" fillId="6" borderId="22" xfId="0" applyNumberFormat="1" applyFont="1" applyFill="1" applyBorder="1" applyAlignment="1" applyProtection="1">
      <alignment horizontal="center" vertical="center"/>
      <protection hidden="1"/>
    </xf>
    <xf numFmtId="1" fontId="3" fillId="4" borderId="24" xfId="0" applyNumberFormat="1" applyFont="1" applyFill="1" applyBorder="1" applyAlignment="1" applyProtection="1">
      <alignment horizontal="center" vertical="center"/>
      <protection hidden="1"/>
    </xf>
    <xf numFmtId="1" fontId="3" fillId="4" borderId="22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14" fontId="1" fillId="6" borderId="22" xfId="0" applyNumberFormat="1" applyFont="1" applyFill="1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0" fontId="3" fillId="0" borderId="32" xfId="0" applyFont="1" applyBorder="1" applyAlignment="1" applyProtection="1">
      <alignment horizontal="center" vertical="center"/>
      <protection hidden="1"/>
    </xf>
    <xf numFmtId="0" fontId="3" fillId="2" borderId="34" xfId="0" applyFont="1" applyFill="1" applyBorder="1" applyAlignment="1" applyProtection="1">
      <alignment horizontal="center" vertical="center"/>
      <protection hidden="1"/>
    </xf>
    <xf numFmtId="0" fontId="3" fillId="2" borderId="36" xfId="0" applyFont="1" applyFill="1" applyBorder="1" applyAlignment="1" applyProtection="1">
      <alignment horizontal="center" vertical="center"/>
      <protection hidden="1"/>
    </xf>
    <xf numFmtId="0" fontId="3" fillId="2" borderId="22" xfId="0" applyFont="1" applyFill="1" applyBorder="1" applyAlignment="1" applyProtection="1">
      <alignment horizontal="center" vertical="center" wrapText="1"/>
      <protection hidden="1"/>
    </xf>
    <xf numFmtId="0" fontId="3" fillId="2" borderId="18" xfId="0" applyFont="1" applyFill="1" applyBorder="1" applyAlignment="1" applyProtection="1">
      <alignment horizontal="center" vertical="center" wrapText="1"/>
      <protection hidden="1"/>
    </xf>
    <xf numFmtId="0" fontId="3" fillId="3" borderId="29" xfId="0" applyFont="1" applyFill="1" applyBorder="1" applyAlignment="1" applyProtection="1">
      <alignment horizontal="center" vertical="center" wrapText="1"/>
      <protection hidden="1"/>
    </xf>
    <xf numFmtId="0" fontId="3" fillId="4" borderId="29" xfId="0" applyFont="1" applyFill="1" applyBorder="1" applyAlignment="1" applyProtection="1">
      <alignment horizontal="center" vertical="center" wrapText="1"/>
      <protection hidden="1"/>
    </xf>
    <xf numFmtId="0" fontId="3" fillId="4" borderId="25" xfId="0" applyFont="1" applyFill="1" applyBorder="1" applyAlignment="1" applyProtection="1">
      <alignment horizontal="center" vertical="center" wrapText="1"/>
      <protection hidden="1"/>
    </xf>
    <xf numFmtId="0" fontId="3" fillId="4" borderId="24" xfId="0" applyFont="1" applyFill="1" applyBorder="1" applyAlignment="1" applyProtection="1">
      <alignment horizontal="center" vertical="center"/>
      <protection hidden="1"/>
    </xf>
    <xf numFmtId="0" fontId="3" fillId="5" borderId="29" xfId="0" applyFont="1" applyFill="1" applyBorder="1" applyAlignment="1" applyProtection="1">
      <alignment horizontal="center" vertical="center" wrapText="1"/>
      <protection hidden="1"/>
    </xf>
    <xf numFmtId="0" fontId="3" fillId="5" borderId="25" xfId="0" applyFont="1" applyFill="1" applyBorder="1" applyAlignment="1" applyProtection="1">
      <alignment horizontal="center" vertical="center" wrapText="1"/>
      <protection hidden="1"/>
    </xf>
    <xf numFmtId="0" fontId="3" fillId="5" borderId="22" xfId="0" applyFont="1" applyFill="1" applyBorder="1" applyAlignment="1" applyProtection="1">
      <alignment horizontal="center" vertical="center" wrapText="1"/>
      <protection hidden="1"/>
    </xf>
    <xf numFmtId="0" fontId="3" fillId="6" borderId="29" xfId="0" applyFont="1" applyFill="1" applyBorder="1" applyAlignment="1" applyProtection="1">
      <alignment horizontal="center" vertical="center" wrapText="1"/>
      <protection hidden="1"/>
    </xf>
    <xf numFmtId="0" fontId="3" fillId="6" borderId="25" xfId="0" applyFont="1" applyFill="1" applyBorder="1" applyAlignment="1" applyProtection="1">
      <alignment horizontal="center" vertical="center" wrapText="1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0D10-7D09-4F77-9930-DA9EE4E3411D}">
  <dimension ref="B1:M40"/>
  <sheetViews>
    <sheetView tabSelected="1" topLeftCell="A4" zoomScale="80" zoomScaleNormal="80" workbookViewId="0">
      <selection activeCell="D13" sqref="D1:D1048576"/>
    </sheetView>
  </sheetViews>
  <sheetFormatPr defaultRowHeight="15" x14ac:dyDescent="0.25"/>
  <cols>
    <col min="2" max="2" width="13.140625" bestFit="1" customWidth="1"/>
    <col min="3" max="3" width="54.42578125" customWidth="1"/>
    <col min="4" max="4" width="15.140625" style="129" bestFit="1" customWidth="1"/>
    <col min="5" max="5" width="17.140625" customWidth="1"/>
    <col min="6" max="6" width="14.7109375" customWidth="1"/>
    <col min="9" max="9" width="17.85546875" bestFit="1" customWidth="1"/>
    <col min="10" max="10" width="10" customWidth="1"/>
    <col min="11" max="11" width="9.140625" customWidth="1"/>
    <col min="12" max="12" width="9.28515625" customWidth="1"/>
    <col min="13" max="13" width="31.28515625" customWidth="1"/>
  </cols>
  <sheetData>
    <row r="1" spans="2:13" ht="15.75" thickBot="1" x14ac:dyDescent="0.3"/>
    <row r="2" spans="2:13" ht="20.25" x14ac:dyDescent="0.25">
      <c r="B2" s="89" t="s">
        <v>15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2:13" ht="20.25" x14ac:dyDescent="0.25">
      <c r="B3" s="81"/>
      <c r="C3" s="82"/>
      <c r="D3" s="130"/>
      <c r="E3" s="83"/>
      <c r="F3" s="83"/>
      <c r="G3" s="84"/>
      <c r="H3" s="84"/>
      <c r="I3" s="85"/>
      <c r="J3" s="84"/>
      <c r="K3" s="84"/>
      <c r="L3" s="84"/>
      <c r="M3" s="86">
        <v>45127</v>
      </c>
    </row>
    <row r="4" spans="2:13" ht="19.5" thickBot="1" x14ac:dyDescent="0.3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2:13" x14ac:dyDescent="0.25">
      <c r="B5" s="95" t="s">
        <v>0</v>
      </c>
      <c r="C5" s="97" t="s">
        <v>1</v>
      </c>
      <c r="D5" s="131"/>
      <c r="E5" s="99" t="s">
        <v>2</v>
      </c>
      <c r="F5" s="100"/>
      <c r="G5" s="99" t="s">
        <v>3</v>
      </c>
      <c r="H5" s="101"/>
      <c r="I5" s="101"/>
      <c r="J5" s="101"/>
      <c r="K5" s="101"/>
      <c r="L5" s="101"/>
      <c r="M5" s="102" t="s">
        <v>29</v>
      </c>
    </row>
    <row r="6" spans="2:13" ht="15.75" thickBot="1" x14ac:dyDescent="0.3">
      <c r="B6" s="96"/>
      <c r="C6" s="98"/>
      <c r="D6" s="132" t="s">
        <v>20</v>
      </c>
      <c r="E6" s="1" t="s">
        <v>4</v>
      </c>
      <c r="F6" s="1" t="s">
        <v>5</v>
      </c>
      <c r="G6" s="104" t="s">
        <v>6</v>
      </c>
      <c r="H6" s="105"/>
      <c r="I6" s="2" t="s">
        <v>7</v>
      </c>
      <c r="J6" s="106" t="s">
        <v>24</v>
      </c>
      <c r="K6" s="107"/>
      <c r="L6" s="107"/>
      <c r="M6" s="103"/>
    </row>
    <row r="7" spans="2:13" ht="19.5" thickBot="1" x14ac:dyDescent="0.3">
      <c r="B7" s="3"/>
      <c r="C7" s="23" t="s">
        <v>30</v>
      </c>
      <c r="D7" s="133"/>
      <c r="E7" s="4"/>
      <c r="F7" s="4"/>
      <c r="G7" s="4"/>
      <c r="H7" s="4"/>
      <c r="I7" s="4"/>
      <c r="J7" s="4"/>
      <c r="K7" s="4"/>
      <c r="L7" s="4"/>
      <c r="M7" s="5"/>
    </row>
    <row r="8" spans="2:13" x14ac:dyDescent="0.25">
      <c r="B8" s="6">
        <v>1</v>
      </c>
      <c r="C8" s="7" t="s">
        <v>16</v>
      </c>
      <c r="D8" s="134" t="s">
        <v>18</v>
      </c>
      <c r="E8" s="8">
        <v>1000</v>
      </c>
      <c r="F8" s="9">
        <v>32.258064516129032</v>
      </c>
      <c r="G8" s="108">
        <v>32</v>
      </c>
      <c r="H8" s="109"/>
      <c r="I8" s="8">
        <v>610.30999999999995</v>
      </c>
      <c r="J8" s="108">
        <v>22965.559999999998</v>
      </c>
      <c r="K8" s="109"/>
      <c r="L8" s="109"/>
      <c r="M8" s="10" t="s">
        <v>13</v>
      </c>
    </row>
    <row r="9" spans="2:13" x14ac:dyDescent="0.25">
      <c r="B9" s="11">
        <v>2</v>
      </c>
      <c r="C9" s="12" t="s">
        <v>17</v>
      </c>
      <c r="D9" s="13" t="s">
        <v>19</v>
      </c>
      <c r="E9" s="13">
        <v>30000</v>
      </c>
      <c r="F9" s="14">
        <v>967.74193548387098</v>
      </c>
      <c r="G9" s="87">
        <v>0</v>
      </c>
      <c r="H9" s="87"/>
      <c r="I9" s="15">
        <v>26460</v>
      </c>
      <c r="J9" s="87">
        <v>893640</v>
      </c>
      <c r="K9" s="87"/>
      <c r="L9" s="87"/>
      <c r="M9" s="10"/>
    </row>
    <row r="10" spans="2:13" x14ac:dyDescent="0.25">
      <c r="B10" s="11">
        <v>3</v>
      </c>
      <c r="C10" s="12" t="s">
        <v>32</v>
      </c>
      <c r="D10" s="13" t="s">
        <v>19</v>
      </c>
      <c r="E10" s="15">
        <v>8510</v>
      </c>
      <c r="F10" s="14">
        <v>274.51612903225805</v>
      </c>
      <c r="G10" s="88">
        <v>0</v>
      </c>
      <c r="H10" s="88"/>
      <c r="I10" s="15">
        <v>0</v>
      </c>
      <c r="J10" s="88">
        <v>29526</v>
      </c>
      <c r="K10" s="88"/>
      <c r="L10" s="88"/>
      <c r="M10" s="10"/>
    </row>
    <row r="11" spans="2:13" x14ac:dyDescent="0.25">
      <c r="B11" s="11">
        <v>4</v>
      </c>
      <c r="C11" s="12" t="s">
        <v>33</v>
      </c>
      <c r="D11" s="13" t="s">
        <v>19</v>
      </c>
      <c r="E11" s="15">
        <v>560</v>
      </c>
      <c r="F11" s="24">
        <v>25</v>
      </c>
      <c r="G11" s="87">
        <v>150</v>
      </c>
      <c r="H11" s="87"/>
      <c r="I11" s="15">
        <v>6500</v>
      </c>
      <c r="J11" s="87">
        <v>35699</v>
      </c>
      <c r="K11" s="87"/>
      <c r="L11" s="87"/>
      <c r="M11" s="10"/>
    </row>
    <row r="12" spans="2:13" x14ac:dyDescent="0.25">
      <c r="B12" s="11">
        <v>5</v>
      </c>
      <c r="C12" s="12" t="s">
        <v>42</v>
      </c>
      <c r="D12" s="13" t="s">
        <v>19</v>
      </c>
      <c r="E12" s="15">
        <f>+E9+E10+E11</f>
        <v>39070</v>
      </c>
      <c r="F12" s="15">
        <f t="shared" ref="F12:J12" si="0">+F9+F10+F11</f>
        <v>1267.258064516129</v>
      </c>
      <c r="G12" s="114">
        <f t="shared" si="0"/>
        <v>150</v>
      </c>
      <c r="H12" s="121"/>
      <c r="I12" s="15">
        <f t="shared" si="0"/>
        <v>32960</v>
      </c>
      <c r="J12" s="87">
        <f t="shared" si="0"/>
        <v>958865</v>
      </c>
      <c r="K12" s="87"/>
      <c r="L12" s="87"/>
      <c r="M12" s="10"/>
    </row>
    <row r="13" spans="2:13" x14ac:dyDescent="0.25">
      <c r="B13" s="11">
        <v>6</v>
      </c>
      <c r="C13" s="12" t="s">
        <v>22</v>
      </c>
      <c r="D13" s="13" t="s">
        <v>21</v>
      </c>
      <c r="E13" s="15">
        <v>0.9</v>
      </c>
      <c r="F13" s="24">
        <v>0.9</v>
      </c>
      <c r="G13" s="113">
        <v>0.85</v>
      </c>
      <c r="H13" s="113"/>
      <c r="I13" s="26">
        <v>0.89</v>
      </c>
      <c r="J13" s="113">
        <v>0.91500000000000004</v>
      </c>
      <c r="K13" s="113"/>
      <c r="L13" s="113"/>
      <c r="M13" s="10"/>
    </row>
    <row r="14" spans="2:13" x14ac:dyDescent="0.25">
      <c r="B14" s="11">
        <v>7</v>
      </c>
      <c r="C14" s="16" t="s">
        <v>23</v>
      </c>
      <c r="D14" s="135" t="s">
        <v>19</v>
      </c>
      <c r="E14" s="17">
        <v>11450</v>
      </c>
      <c r="F14" s="14">
        <v>369.35483870967744</v>
      </c>
      <c r="G14" s="87">
        <v>130.6</v>
      </c>
      <c r="H14" s="87"/>
      <c r="I14" s="15">
        <v>3306.7950000000001</v>
      </c>
      <c r="J14" s="87">
        <v>43551.554999999993</v>
      </c>
      <c r="K14" s="87"/>
      <c r="L14" s="87"/>
      <c r="M14" s="10"/>
    </row>
    <row r="15" spans="2:13" ht="15" customHeight="1" x14ac:dyDescent="0.25">
      <c r="B15" s="13">
        <v>8</v>
      </c>
      <c r="C15" s="16" t="s">
        <v>25</v>
      </c>
      <c r="D15" s="135" t="s">
        <v>19</v>
      </c>
      <c r="E15" s="17">
        <v>75000</v>
      </c>
      <c r="F15" s="18">
        <v>2419.3548387096776</v>
      </c>
      <c r="G15" s="87">
        <v>3023.5</v>
      </c>
      <c r="H15" s="87"/>
      <c r="I15" s="15">
        <v>52144.1</v>
      </c>
      <c r="J15" s="87">
        <v>43552.555</v>
      </c>
      <c r="K15" s="87"/>
      <c r="L15" s="87"/>
      <c r="M15" s="10"/>
    </row>
    <row r="16" spans="2:13" x14ac:dyDescent="0.25">
      <c r="B16" s="13">
        <v>9</v>
      </c>
      <c r="C16" s="16" t="s">
        <v>26</v>
      </c>
      <c r="D16" s="135" t="s">
        <v>19</v>
      </c>
      <c r="E16" s="17">
        <v>75000</v>
      </c>
      <c r="F16" s="18">
        <v>2419.3548387096776</v>
      </c>
      <c r="G16" s="87">
        <v>1701.2</v>
      </c>
      <c r="H16" s="87"/>
      <c r="I16" s="15">
        <v>47859.35</v>
      </c>
      <c r="J16" s="87">
        <v>43553.555</v>
      </c>
      <c r="K16" s="87"/>
      <c r="L16" s="87"/>
      <c r="M16" s="10"/>
    </row>
    <row r="17" spans="2:13" x14ac:dyDescent="0.25">
      <c r="B17" s="13">
        <v>10</v>
      </c>
      <c r="C17" s="16" t="s">
        <v>27</v>
      </c>
      <c r="D17" s="135" t="s">
        <v>19</v>
      </c>
      <c r="E17" s="17">
        <v>150000</v>
      </c>
      <c r="F17" s="17">
        <v>4838.7096774193551</v>
      </c>
      <c r="G17" s="87">
        <v>4724.7</v>
      </c>
      <c r="H17" s="87"/>
      <c r="I17" s="15">
        <v>100003.45</v>
      </c>
      <c r="J17" s="87">
        <v>43554.555</v>
      </c>
      <c r="K17" s="87"/>
      <c r="L17" s="87"/>
      <c r="M17" s="10"/>
    </row>
    <row r="18" spans="2:13" ht="15" customHeight="1" x14ac:dyDescent="0.25">
      <c r="B18" s="19">
        <v>11</v>
      </c>
      <c r="C18" s="20" t="s">
        <v>28</v>
      </c>
      <c r="D18" s="136" t="s">
        <v>19</v>
      </c>
      <c r="E18" s="21">
        <v>75000</v>
      </c>
      <c r="F18" s="22">
        <v>2419.3548387096776</v>
      </c>
      <c r="G18" s="88">
        <v>3023.5</v>
      </c>
      <c r="H18" s="88"/>
      <c r="I18" s="25">
        <v>52144.1</v>
      </c>
      <c r="J18" s="88">
        <v>43555.555</v>
      </c>
      <c r="K18" s="88"/>
      <c r="L18" s="88"/>
      <c r="M18" s="10"/>
    </row>
    <row r="19" spans="2:13" ht="15" customHeight="1" x14ac:dyDescent="0.25">
      <c r="B19" s="27"/>
      <c r="C19" s="28"/>
      <c r="D19" s="137"/>
      <c r="E19" s="29"/>
      <c r="F19" s="30"/>
      <c r="G19" s="31"/>
      <c r="H19" s="31"/>
      <c r="I19" s="31"/>
      <c r="J19" s="31"/>
      <c r="K19" s="31"/>
      <c r="L19" s="31"/>
      <c r="M19" s="32"/>
    </row>
    <row r="20" spans="2:13" ht="15" customHeight="1" x14ac:dyDescent="0.25">
      <c r="B20" s="33"/>
      <c r="C20" s="34" t="s">
        <v>31</v>
      </c>
      <c r="D20" s="138"/>
      <c r="E20" s="35"/>
      <c r="F20" s="36"/>
      <c r="G20" s="37"/>
      <c r="H20" s="37"/>
      <c r="I20" s="37"/>
      <c r="J20" s="37"/>
      <c r="K20" s="37"/>
      <c r="L20" s="37"/>
      <c r="M20" s="38"/>
    </row>
    <row r="21" spans="2:13" ht="15" customHeight="1" x14ac:dyDescent="0.25">
      <c r="B21" s="33" t="s">
        <v>8</v>
      </c>
      <c r="C21" s="34" t="s">
        <v>34</v>
      </c>
      <c r="D21" s="139"/>
      <c r="E21" s="39"/>
      <c r="F21" s="40"/>
      <c r="G21" s="41"/>
      <c r="H21" s="41"/>
      <c r="I21" s="41"/>
      <c r="J21" s="41"/>
      <c r="K21" s="41"/>
      <c r="L21" s="41"/>
      <c r="M21" s="42"/>
    </row>
    <row r="22" spans="2:13" x14ac:dyDescent="0.25">
      <c r="B22" s="33">
        <v>1</v>
      </c>
      <c r="C22" s="43" t="s">
        <v>11</v>
      </c>
      <c r="D22" s="140" t="s">
        <v>35</v>
      </c>
      <c r="E22" s="44">
        <v>1000</v>
      </c>
      <c r="F22" s="127">
        <v>32.258064516129032</v>
      </c>
      <c r="G22" s="112">
        <v>32</v>
      </c>
      <c r="H22" s="112"/>
      <c r="I22" s="44">
        <v>610.30999999999995</v>
      </c>
      <c r="J22" s="112">
        <v>22965.559999999998</v>
      </c>
      <c r="K22" s="112"/>
      <c r="L22" s="112"/>
      <c r="M22" s="45" t="s">
        <v>13</v>
      </c>
    </row>
    <row r="23" spans="2:13" x14ac:dyDescent="0.25">
      <c r="B23" s="33">
        <v>2</v>
      </c>
      <c r="C23" s="43" t="s">
        <v>12</v>
      </c>
      <c r="D23" s="33" t="s">
        <v>35</v>
      </c>
      <c r="E23" s="46">
        <v>8510</v>
      </c>
      <c r="F23" s="128">
        <v>274.51612903225805</v>
      </c>
      <c r="G23" s="110">
        <v>0</v>
      </c>
      <c r="H23" s="110"/>
      <c r="I23" s="47">
        <v>0</v>
      </c>
      <c r="J23" s="110">
        <v>29526</v>
      </c>
      <c r="K23" s="110"/>
      <c r="L23" s="110"/>
      <c r="M23" s="48"/>
    </row>
    <row r="24" spans="2:13" x14ac:dyDescent="0.25">
      <c r="B24" s="33">
        <v>3</v>
      </c>
      <c r="C24" s="43" t="s">
        <v>14</v>
      </c>
      <c r="D24" s="33" t="s">
        <v>35</v>
      </c>
      <c r="E24" s="46">
        <v>17790</v>
      </c>
      <c r="F24" s="128">
        <v>573.87096774193549</v>
      </c>
      <c r="G24" s="110">
        <v>172</v>
      </c>
      <c r="H24" s="110"/>
      <c r="I24" s="47">
        <v>8486.1949999999997</v>
      </c>
      <c r="J24" s="110">
        <v>46676.075000000004</v>
      </c>
      <c r="K24" s="110"/>
      <c r="L24" s="110"/>
      <c r="M24" s="48"/>
    </row>
    <row r="25" spans="2:13" x14ac:dyDescent="0.25">
      <c r="B25" s="118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20"/>
    </row>
    <row r="26" spans="2:13" ht="15" customHeight="1" x14ac:dyDescent="0.25">
      <c r="B26" s="49"/>
      <c r="C26" s="50" t="s">
        <v>31</v>
      </c>
      <c r="D26" s="141"/>
      <c r="E26" s="51"/>
      <c r="F26" s="52"/>
      <c r="G26" s="53"/>
      <c r="H26" s="53"/>
      <c r="I26" s="53"/>
      <c r="J26" s="53"/>
      <c r="K26" s="53"/>
      <c r="L26" s="53"/>
      <c r="M26" s="54"/>
    </row>
    <row r="27" spans="2:13" ht="15" customHeight="1" x14ac:dyDescent="0.25">
      <c r="B27" s="49" t="s">
        <v>9</v>
      </c>
      <c r="C27" s="50" t="s">
        <v>41</v>
      </c>
      <c r="D27" s="142"/>
      <c r="E27" s="55"/>
      <c r="F27" s="56"/>
      <c r="G27" s="57"/>
      <c r="H27" s="57"/>
      <c r="I27" s="57"/>
      <c r="J27" s="57"/>
      <c r="K27" s="57"/>
      <c r="L27" s="57"/>
      <c r="M27" s="58"/>
    </row>
    <row r="28" spans="2:13" ht="15" customHeight="1" x14ac:dyDescent="0.25">
      <c r="B28" s="49">
        <v>1</v>
      </c>
      <c r="C28" s="59" t="s">
        <v>11</v>
      </c>
      <c r="D28" s="143" t="s">
        <v>35</v>
      </c>
      <c r="E28" s="60">
        <v>400</v>
      </c>
      <c r="F28" s="61">
        <f>+E28/31</f>
        <v>12.903225806451612</v>
      </c>
      <c r="G28" s="111">
        <v>3023.5</v>
      </c>
      <c r="H28" s="111"/>
      <c r="I28" s="62">
        <v>52144.1</v>
      </c>
      <c r="J28" s="116">
        <v>789915.84999999986</v>
      </c>
      <c r="K28" s="117"/>
      <c r="L28" s="117"/>
      <c r="M28" s="63"/>
    </row>
    <row r="29" spans="2:13" x14ac:dyDescent="0.25">
      <c r="B29" s="49">
        <v>2</v>
      </c>
      <c r="C29" s="59" t="s">
        <v>36</v>
      </c>
      <c r="D29" s="143" t="s">
        <v>35</v>
      </c>
      <c r="E29" s="60">
        <v>200</v>
      </c>
      <c r="F29" s="61">
        <f t="shared" ref="F29:F32" si="1">+E29/31</f>
        <v>6.4516129032258061</v>
      </c>
      <c r="G29" s="111">
        <v>1701.2</v>
      </c>
      <c r="H29" s="111"/>
      <c r="I29" s="62">
        <v>47859.35</v>
      </c>
      <c r="J29" s="116">
        <v>789916.85</v>
      </c>
      <c r="K29" s="117"/>
      <c r="L29" s="117"/>
      <c r="M29" s="63"/>
    </row>
    <row r="30" spans="2:13" x14ac:dyDescent="0.25">
      <c r="B30" s="49">
        <v>3</v>
      </c>
      <c r="C30" s="59" t="s">
        <v>37</v>
      </c>
      <c r="D30" s="143" t="s">
        <v>35</v>
      </c>
      <c r="E30" s="60">
        <v>150</v>
      </c>
      <c r="F30" s="61">
        <f t="shared" si="1"/>
        <v>4.838709677419355</v>
      </c>
      <c r="G30" s="115">
        <v>4724.7</v>
      </c>
      <c r="H30" s="115"/>
      <c r="I30" s="64">
        <v>100003.45</v>
      </c>
      <c r="J30" s="116">
        <v>789917.85</v>
      </c>
      <c r="K30" s="117"/>
      <c r="L30" s="117"/>
      <c r="M30" s="63"/>
    </row>
    <row r="31" spans="2:13" x14ac:dyDescent="0.25">
      <c r="B31" s="49">
        <v>4</v>
      </c>
      <c r="C31" s="59" t="s">
        <v>38</v>
      </c>
      <c r="D31" s="143" t="s">
        <v>35</v>
      </c>
      <c r="E31" s="60">
        <v>95</v>
      </c>
      <c r="F31" s="61">
        <f t="shared" si="1"/>
        <v>3.064516129032258</v>
      </c>
      <c r="G31" s="115">
        <v>4724.7</v>
      </c>
      <c r="H31" s="115"/>
      <c r="I31" s="64">
        <v>100003.45</v>
      </c>
      <c r="J31" s="116">
        <v>789918.85</v>
      </c>
      <c r="K31" s="117"/>
      <c r="L31" s="117"/>
      <c r="M31" s="63"/>
    </row>
    <row r="32" spans="2:13" x14ac:dyDescent="0.25">
      <c r="B32" s="49">
        <v>5</v>
      </c>
      <c r="C32" s="59" t="s">
        <v>39</v>
      </c>
      <c r="D32" s="143" t="s">
        <v>35</v>
      </c>
      <c r="E32" s="60">
        <v>125</v>
      </c>
      <c r="F32" s="61">
        <f t="shared" si="1"/>
        <v>4.032258064516129</v>
      </c>
      <c r="G32" s="115">
        <v>4724.7</v>
      </c>
      <c r="H32" s="115"/>
      <c r="I32" s="64">
        <v>100003.45</v>
      </c>
      <c r="J32" s="116">
        <v>789919.85</v>
      </c>
      <c r="K32" s="117"/>
      <c r="L32" s="117"/>
      <c r="M32" s="63"/>
    </row>
    <row r="33" spans="2:13" x14ac:dyDescent="0.25"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</row>
    <row r="34" spans="2:13" ht="15" customHeight="1" x14ac:dyDescent="0.25">
      <c r="B34" s="65"/>
      <c r="C34" s="66" t="s">
        <v>31</v>
      </c>
      <c r="D34" s="144"/>
      <c r="E34" s="67"/>
      <c r="F34" s="68"/>
      <c r="G34" s="69"/>
      <c r="H34" s="69"/>
      <c r="I34" s="69"/>
      <c r="J34" s="69"/>
      <c r="K34" s="69"/>
      <c r="L34" s="69"/>
      <c r="M34" s="70"/>
    </row>
    <row r="35" spans="2:13" ht="15" customHeight="1" x14ac:dyDescent="0.25">
      <c r="B35" s="65" t="s">
        <v>10</v>
      </c>
      <c r="C35" s="66" t="s">
        <v>40</v>
      </c>
      <c r="D35" s="145"/>
      <c r="E35" s="71"/>
      <c r="F35" s="72"/>
      <c r="G35" s="73"/>
      <c r="H35" s="73"/>
      <c r="I35" s="73"/>
      <c r="J35" s="73"/>
      <c r="K35" s="73"/>
      <c r="L35" s="73"/>
      <c r="M35" s="74"/>
    </row>
    <row r="36" spans="2:13" ht="15" customHeight="1" x14ac:dyDescent="0.25">
      <c r="B36" s="65">
        <v>1</v>
      </c>
      <c r="C36" s="75" t="s">
        <v>11</v>
      </c>
      <c r="D36" s="146" t="s">
        <v>35</v>
      </c>
      <c r="E36" s="76">
        <v>400</v>
      </c>
      <c r="F36" s="77">
        <f>+E36/31</f>
        <v>12.903225806451612</v>
      </c>
      <c r="G36" s="122">
        <v>3023.5</v>
      </c>
      <c r="H36" s="122"/>
      <c r="I36" s="78">
        <v>52144.1</v>
      </c>
      <c r="J36" s="123">
        <v>789915.84999999986</v>
      </c>
      <c r="K36" s="124"/>
      <c r="L36" s="124"/>
      <c r="M36" s="79"/>
    </row>
    <row r="37" spans="2:13" x14ac:dyDescent="0.25">
      <c r="B37" s="65">
        <v>2</v>
      </c>
      <c r="C37" s="75" t="s">
        <v>36</v>
      </c>
      <c r="D37" s="146" t="s">
        <v>35</v>
      </c>
      <c r="E37" s="76">
        <v>200</v>
      </c>
      <c r="F37" s="77">
        <f t="shared" ref="F37:F40" si="2">+E37/31</f>
        <v>6.4516129032258061</v>
      </c>
      <c r="G37" s="122">
        <v>1701.2</v>
      </c>
      <c r="H37" s="122"/>
      <c r="I37" s="78">
        <v>47859.35</v>
      </c>
      <c r="J37" s="123">
        <v>789916.85</v>
      </c>
      <c r="K37" s="124"/>
      <c r="L37" s="124"/>
      <c r="M37" s="79"/>
    </row>
    <row r="38" spans="2:13" x14ac:dyDescent="0.25">
      <c r="B38" s="65">
        <v>3</v>
      </c>
      <c r="C38" s="75" t="s">
        <v>37</v>
      </c>
      <c r="D38" s="146" t="s">
        <v>35</v>
      </c>
      <c r="E38" s="76">
        <v>150</v>
      </c>
      <c r="F38" s="76">
        <f t="shared" si="2"/>
        <v>4.838709677419355</v>
      </c>
      <c r="G38" s="126">
        <v>4724.7</v>
      </c>
      <c r="H38" s="126"/>
      <c r="I38" s="80">
        <v>100003.45</v>
      </c>
      <c r="J38" s="123">
        <v>789917.85</v>
      </c>
      <c r="K38" s="124"/>
      <c r="L38" s="124"/>
      <c r="M38" s="79"/>
    </row>
    <row r="39" spans="2:13" x14ac:dyDescent="0.25">
      <c r="B39" s="65">
        <v>4</v>
      </c>
      <c r="C39" s="75" t="s">
        <v>38</v>
      </c>
      <c r="D39" s="146" t="s">
        <v>35</v>
      </c>
      <c r="E39" s="76">
        <v>95</v>
      </c>
      <c r="F39" s="76">
        <f t="shared" si="2"/>
        <v>3.064516129032258</v>
      </c>
      <c r="G39" s="126">
        <v>4724.7</v>
      </c>
      <c r="H39" s="126"/>
      <c r="I39" s="80">
        <v>100003.45</v>
      </c>
      <c r="J39" s="123">
        <v>789918.85</v>
      </c>
      <c r="K39" s="124"/>
      <c r="L39" s="124"/>
      <c r="M39" s="79"/>
    </row>
    <row r="40" spans="2:13" x14ac:dyDescent="0.25">
      <c r="B40" s="65">
        <v>5</v>
      </c>
      <c r="C40" s="75" t="s">
        <v>39</v>
      </c>
      <c r="D40" s="146" t="s">
        <v>35</v>
      </c>
      <c r="E40" s="76">
        <v>125</v>
      </c>
      <c r="F40" s="76">
        <f t="shared" si="2"/>
        <v>4.032258064516129</v>
      </c>
      <c r="G40" s="126">
        <v>4724.7</v>
      </c>
      <c r="H40" s="126"/>
      <c r="I40" s="80">
        <v>100003.45</v>
      </c>
      <c r="J40" s="123">
        <v>789919.85</v>
      </c>
      <c r="K40" s="124"/>
      <c r="L40" s="124"/>
      <c r="M40" s="79"/>
    </row>
  </sheetData>
  <mergeCells count="59">
    <mergeCell ref="G38:H38"/>
    <mergeCell ref="J38:L38"/>
    <mergeCell ref="G39:H39"/>
    <mergeCell ref="J39:L39"/>
    <mergeCell ref="G40:H40"/>
    <mergeCell ref="J40:L40"/>
    <mergeCell ref="G32:H32"/>
    <mergeCell ref="J32:L32"/>
    <mergeCell ref="G36:H36"/>
    <mergeCell ref="J36:L36"/>
    <mergeCell ref="G37:H37"/>
    <mergeCell ref="J37:L37"/>
    <mergeCell ref="B33:M33"/>
    <mergeCell ref="G11:H11"/>
    <mergeCell ref="J11:L11"/>
    <mergeCell ref="J28:L28"/>
    <mergeCell ref="J29:L29"/>
    <mergeCell ref="J30:L30"/>
    <mergeCell ref="J15:L15"/>
    <mergeCell ref="J16:L16"/>
    <mergeCell ref="G12:H12"/>
    <mergeCell ref="J12:L12"/>
    <mergeCell ref="G31:H31"/>
    <mergeCell ref="J31:L31"/>
    <mergeCell ref="B25:M25"/>
    <mergeCell ref="G17:H17"/>
    <mergeCell ref="G18:H18"/>
    <mergeCell ref="J17:L17"/>
    <mergeCell ref="J18:L18"/>
    <mergeCell ref="G29:H29"/>
    <mergeCell ref="G30:H30"/>
    <mergeCell ref="G15:H15"/>
    <mergeCell ref="G16:H16"/>
    <mergeCell ref="G13:H13"/>
    <mergeCell ref="J13:L13"/>
    <mergeCell ref="G14:H14"/>
    <mergeCell ref="J14:L14"/>
    <mergeCell ref="G24:H24"/>
    <mergeCell ref="J24:L24"/>
    <mergeCell ref="G28:H28"/>
    <mergeCell ref="G22:H22"/>
    <mergeCell ref="J22:L22"/>
    <mergeCell ref="G23:H23"/>
    <mergeCell ref="J23:L23"/>
    <mergeCell ref="J9:L9"/>
    <mergeCell ref="G10:H10"/>
    <mergeCell ref="J10:L10"/>
    <mergeCell ref="B2:M2"/>
    <mergeCell ref="B4:M4"/>
    <mergeCell ref="B5:B6"/>
    <mergeCell ref="C5:C6"/>
    <mergeCell ref="E5:F5"/>
    <mergeCell ref="G5:L5"/>
    <mergeCell ref="M5:M6"/>
    <mergeCell ref="G6:H6"/>
    <mergeCell ref="J6:L6"/>
    <mergeCell ref="G8:H8"/>
    <mergeCell ref="J8:L8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05-10-2023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kant shukla</dc:creator>
  <cp:lastModifiedBy>anoop kant shukla</cp:lastModifiedBy>
  <dcterms:created xsi:type="dcterms:W3CDTF">2023-10-05T06:04:02Z</dcterms:created>
  <dcterms:modified xsi:type="dcterms:W3CDTF">2023-10-05T06:38:55Z</dcterms:modified>
</cp:coreProperties>
</file>