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qbal\Desktop\"/>
    </mc:Choice>
  </mc:AlternateContent>
  <xr:revisionPtr revIDLastSave="0" documentId="8_{95EBC328-623C-4669-A5FA-C8DC01251DDF}" xr6:coauthVersionLast="45" xr6:coauthVersionMax="45" xr10:uidLastSave="{00000000-0000-0000-0000-000000000000}"/>
  <bookViews>
    <workbookView xWindow="-120" yWindow="-120" windowWidth="20730" windowHeight="11160" xr2:uid="{8ECC5FB4-69F7-4BFA-B4C6-5E69F142A17C}"/>
  </bookViews>
  <sheets>
    <sheet name="ReadMeFirst" sheetId="3" r:id="rId1"/>
    <sheet name="Website Budget Estimato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D12" i="1"/>
  <c r="D13" i="1"/>
  <c r="D14" i="1"/>
  <c r="D15" i="1"/>
  <c r="D16" i="1"/>
  <c r="D21" i="1"/>
  <c r="D24" i="1" s="1"/>
  <c r="D22" i="1"/>
  <c r="D23" i="1"/>
  <c r="D28" i="1"/>
  <c r="D32" i="1" s="1"/>
  <c r="D29" i="1"/>
  <c r="D30" i="1"/>
  <c r="D31" i="1"/>
  <c r="D36" i="1"/>
  <c r="D38" i="1" s="1"/>
  <c r="D37" i="1"/>
  <c r="D42" i="1"/>
  <c r="D45" i="1" s="1"/>
  <c r="D43" i="1"/>
  <c r="D44" i="1"/>
  <c r="D49" i="1"/>
  <c r="D54" i="1" s="1"/>
  <c r="D50" i="1"/>
  <c r="D51" i="1"/>
  <c r="D52" i="1"/>
  <c r="D53" i="1"/>
  <c r="D58" i="1"/>
  <c r="D59" i="1" s="1"/>
  <c r="D63" i="1"/>
  <c r="D64" i="1" s="1"/>
  <c r="C36" i="1"/>
  <c r="C37" i="1"/>
  <c r="C42" i="1"/>
  <c r="C43" i="1"/>
  <c r="C44" i="1"/>
  <c r="C50" i="1"/>
  <c r="C51" i="1"/>
  <c r="C52" i="1"/>
  <c r="C53" i="1"/>
  <c r="C58" i="1"/>
  <c r="C59" i="1" s="1"/>
  <c r="C63" i="1"/>
  <c r="C64" i="1" s="1"/>
  <c r="C29" i="1"/>
  <c r="C30" i="1"/>
  <c r="C31" i="1"/>
  <c r="C22" i="1"/>
  <c r="C23" i="1"/>
  <c r="C28" i="1"/>
  <c r="C21" i="1"/>
  <c r="D11" i="1"/>
  <c r="D17" i="1" s="1"/>
  <c r="F67" i="1" s="1"/>
  <c r="P19" i="1"/>
  <c r="P20" i="1"/>
  <c r="P21" i="1"/>
  <c r="P22" i="1"/>
  <c r="P23" i="1"/>
  <c r="C49" i="1" s="1"/>
  <c r="P18" i="1"/>
  <c r="Q18" i="1"/>
  <c r="Q19" i="1"/>
  <c r="Q20" i="1"/>
  <c r="Q21" i="1"/>
  <c r="Q22" i="1"/>
  <c r="Q23" i="1"/>
  <c r="C24" i="1" l="1"/>
  <c r="C32" i="1"/>
  <c r="C38" i="1"/>
  <c r="C54" i="1"/>
  <c r="E67" i="1" s="1"/>
  <c r="C45" i="1"/>
  <c r="C17" i="1"/>
</calcChain>
</file>

<file path=xl/sharedStrings.xml><?xml version="1.0" encoding="utf-8"?>
<sst xmlns="http://schemas.openxmlformats.org/spreadsheetml/2006/main" count="88" uniqueCount="56">
  <si>
    <t>Website elements</t>
  </si>
  <si>
    <t>Design (Min time)</t>
  </si>
  <si>
    <t>Design (Max time)</t>
  </si>
  <si>
    <t>Build (Min time)</t>
  </si>
  <si>
    <t>Build (Max time)</t>
  </si>
  <si>
    <t>Test(Min time)</t>
  </si>
  <si>
    <t>Test(Max time)</t>
  </si>
  <si>
    <t>Action Button</t>
  </si>
  <si>
    <t>Drop Down Button</t>
  </si>
  <si>
    <t>Static Text</t>
  </si>
  <si>
    <t>Text Fields</t>
  </si>
  <si>
    <t>Action Image</t>
  </si>
  <si>
    <t>Home Page</t>
  </si>
  <si>
    <t>Shop Page</t>
  </si>
  <si>
    <t>Contact Page</t>
  </si>
  <si>
    <t>Cart</t>
  </si>
  <si>
    <t>About us</t>
  </si>
  <si>
    <t>My Account</t>
  </si>
  <si>
    <t>Plans and Pricing</t>
  </si>
  <si>
    <t>Store Policies</t>
  </si>
  <si>
    <t>Labor cost (Min)</t>
  </si>
  <si>
    <t>Labor cost (Max)</t>
  </si>
  <si>
    <t>Total time (min)</t>
  </si>
  <si>
    <t>Total time (max)</t>
  </si>
  <si>
    <t>IMAGE</t>
  </si>
  <si>
    <t xml:space="preserve">Total </t>
  </si>
  <si>
    <t>Total</t>
  </si>
  <si>
    <t>Total Website Budget</t>
  </si>
  <si>
    <t>Budget (Min)</t>
  </si>
  <si>
    <t>Budget (Max)</t>
  </si>
  <si>
    <t>Cost(Min)</t>
  </si>
  <si>
    <t>Cost(Max)</t>
  </si>
  <si>
    <t>5)</t>
  </si>
  <si>
    <t>4)</t>
  </si>
  <si>
    <t>3)</t>
  </si>
  <si>
    <t>2)</t>
  </si>
  <si>
    <t>1)</t>
  </si>
  <si>
    <t>Guidance:</t>
  </si>
  <si>
    <t>This sheet.  Gives an overview of the entire workbook</t>
  </si>
  <si>
    <t>ReadMeFirst</t>
  </si>
  <si>
    <t>Sheets</t>
  </si>
  <si>
    <t>Created and published</t>
  </si>
  <si>
    <t>Comments</t>
  </si>
  <si>
    <t>Version</t>
  </si>
  <si>
    <t>Date</t>
  </si>
  <si>
    <t>History Table:</t>
  </si>
  <si>
    <t>Created by:</t>
  </si>
  <si>
    <t>Team H</t>
  </si>
  <si>
    <t>Website Budget Estimator</t>
  </si>
  <si>
    <t xml:space="preserve">The latest version of the Website Budget Estimator for the CDL. </t>
  </si>
  <si>
    <t>INFO 8440  Website Budget Estimator Workbook</t>
  </si>
  <si>
    <t>Use Vlookup and other mathematical functions to calculate minimum and maximum costs</t>
  </si>
  <si>
    <t>Use production time and labor cost for calculating budget cost</t>
  </si>
  <si>
    <t>Save the work often</t>
  </si>
  <si>
    <t>Add all elements of website annotated list</t>
  </si>
  <si>
    <t>All costs must be formatted in Currency$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</si>
</sst>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4" fillId="0" borderId="0" xfId="0" applyFont="1" applyAlignment="1">
      <alignment horizontal="center"/>
    </xf>
    <xf numFmtId="0" fontId="2" fillId="3" borderId="0" xfId="2"/>
    <xf numFmtId="0" fontId="1" fillId="2" borderId="0" xfId="1"/>
    <xf numFmtId="0" fontId="0" fillId="2" borderId="0" xfId="1" applyFont="1"/>
    <xf numFmtId="0" fontId="2" fillId="5" borderId="0" xfId="4"/>
    <xf numFmtId="0" fontId="1" fillId="4" borderId="4" xfId="3" applyBorder="1"/>
    <xf numFmtId="0" fontId="1" fillId="4" borderId="5" xfId="3" applyBorder="1"/>
    <xf numFmtId="0" fontId="1" fillId="4" borderId="6" xfId="3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indent="1"/>
    </xf>
    <xf numFmtId="17" fontId="0" fillId="0" borderId="0" xfId="0" applyNumberFormat="1"/>
    <xf numFmtId="16" fontId="0" fillId="0" borderId="0" xfId="0" applyNumberFormat="1"/>
    <xf numFmtId="14" fontId="0" fillId="0" borderId="0" xfId="0" applyNumberFormat="1"/>
  </cellXfs>
  <cellStyles count="5">
    <cellStyle name="20% - Accent2" xfId="3" builtinId="34"/>
    <cellStyle name="40% - Accent1" xfId="1" builtinId="31"/>
    <cellStyle name="Accent2" xfId="2" builtinId="33"/>
    <cellStyle name="Accent4" xfId="4" builtinId="41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72</xdr:row>
      <xdr:rowOff>0</xdr:rowOff>
    </xdr:from>
    <xdr:ext cx="13190476" cy="6638095"/>
    <xdr:pic>
      <xdr:nvPicPr>
        <xdr:cNvPr id="2" name="Picture 1">
          <a:extLst>
            <a:ext uri="{FF2B5EF4-FFF2-40B4-BE49-F238E27FC236}">
              <a16:creationId xmlns:a16="http://schemas.microsoft.com/office/drawing/2014/main" id="{D3CDF935-FD89-4D5F-9FE3-35A30B304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4287500"/>
          <a:ext cx="13190476" cy="663809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F9AF-7D73-4431-B024-BB95F8FEB5AF}">
  <dimension ref="A1:D67"/>
  <sheetViews>
    <sheetView tabSelected="1" workbookViewId="0">
      <selection activeCell="F10" sqref="F10"/>
    </sheetView>
  </sheetViews>
  <sheetFormatPr defaultRowHeight="15" x14ac:dyDescent="0.25"/>
  <cols>
    <col min="1" max="1" width="25.85546875" customWidth="1"/>
    <col min="2" max="2" width="10.42578125" bestFit="1" customWidth="1"/>
  </cols>
  <sheetData>
    <row r="1" spans="1:4" x14ac:dyDescent="0.25">
      <c r="A1" t="s">
        <v>50</v>
      </c>
    </row>
    <row r="4" spans="1:4" x14ac:dyDescent="0.25">
      <c r="A4" t="s">
        <v>46</v>
      </c>
      <c r="B4" t="s">
        <v>47</v>
      </c>
    </row>
    <row r="6" spans="1:4" x14ac:dyDescent="0.25">
      <c r="A6" t="s">
        <v>45</v>
      </c>
      <c r="B6" s="15"/>
    </row>
    <row r="7" spans="1:4" x14ac:dyDescent="0.25">
      <c r="B7" t="s">
        <v>44</v>
      </c>
      <c r="C7" t="s">
        <v>43</v>
      </c>
      <c r="D7" t="s">
        <v>42</v>
      </c>
    </row>
    <row r="8" spans="1:4" x14ac:dyDescent="0.25">
      <c r="B8" s="17">
        <v>44147</v>
      </c>
      <c r="C8">
        <v>1</v>
      </c>
      <c r="D8" t="s">
        <v>41</v>
      </c>
    </row>
    <row r="9" spans="1:4" x14ac:dyDescent="0.25">
      <c r="B9" s="16"/>
    </row>
    <row r="10" spans="1:4" x14ac:dyDescent="0.25">
      <c r="B10" s="15"/>
    </row>
    <row r="12" spans="1:4" x14ac:dyDescent="0.25">
      <c r="A12" t="s">
        <v>40</v>
      </c>
    </row>
    <row r="13" spans="1:4" x14ac:dyDescent="0.25">
      <c r="A13" s="14" t="s">
        <v>39</v>
      </c>
      <c r="B13" t="s">
        <v>38</v>
      </c>
    </row>
    <row r="14" spans="1:4" x14ac:dyDescent="0.25">
      <c r="A14" s="14" t="s">
        <v>48</v>
      </c>
      <c r="B14" t="s">
        <v>49</v>
      </c>
    </row>
    <row r="15" spans="1:4" x14ac:dyDescent="0.25">
      <c r="A15" s="14"/>
    </row>
    <row r="16" spans="1:4" x14ac:dyDescent="0.25">
      <c r="A16" s="14"/>
    </row>
    <row r="18" spans="1:2" x14ac:dyDescent="0.25">
      <c r="A18" s="14" t="s">
        <v>37</v>
      </c>
    </row>
    <row r="19" spans="1:2" x14ac:dyDescent="0.25">
      <c r="A19" s="14" t="s">
        <v>36</v>
      </c>
      <c r="B19" t="s">
        <v>51</v>
      </c>
    </row>
    <row r="20" spans="1:2" x14ac:dyDescent="0.25">
      <c r="A20" s="14" t="s">
        <v>35</v>
      </c>
      <c r="B20" t="s">
        <v>52</v>
      </c>
    </row>
    <row r="21" spans="1:2" x14ac:dyDescent="0.25">
      <c r="A21" s="14" t="s">
        <v>34</v>
      </c>
      <c r="B21" t="s">
        <v>54</v>
      </c>
    </row>
    <row r="22" spans="1:2" x14ac:dyDescent="0.25">
      <c r="A22" s="14" t="s">
        <v>33</v>
      </c>
      <c r="B22" t="s">
        <v>53</v>
      </c>
    </row>
    <row r="23" spans="1:2" x14ac:dyDescent="0.25">
      <c r="A23" s="14" t="s">
        <v>32</v>
      </c>
      <c r="B23" t="s">
        <v>55</v>
      </c>
    </row>
    <row r="24" spans="1:2" x14ac:dyDescent="0.25">
      <c r="A24" s="14"/>
    </row>
    <row r="25" spans="1:2" x14ac:dyDescent="0.25">
      <c r="A25" s="14"/>
    </row>
    <row r="26" spans="1:2" x14ac:dyDescent="0.25">
      <c r="A26" s="14"/>
    </row>
    <row r="28" spans="1:2" x14ac:dyDescent="0.25">
      <c r="A28" s="14"/>
    </row>
    <row r="40" spans="1:3" x14ac:dyDescent="0.25">
      <c r="A40" s="13"/>
      <c r="B40" s="13"/>
      <c r="C40" s="13"/>
    </row>
    <row r="41" spans="1:3" x14ac:dyDescent="0.25">
      <c r="A41" s="13"/>
      <c r="B41" s="13"/>
      <c r="C41" s="13"/>
    </row>
    <row r="42" spans="1:3" x14ac:dyDescent="0.25">
      <c r="A42" s="13"/>
      <c r="B42" s="13"/>
      <c r="C42" s="13"/>
    </row>
    <row r="43" spans="1:3" x14ac:dyDescent="0.25">
      <c r="A43" s="13"/>
      <c r="B43" s="13"/>
      <c r="C43" s="13"/>
    </row>
    <row r="44" spans="1:3" x14ac:dyDescent="0.25">
      <c r="A44" s="13"/>
      <c r="B44" s="13"/>
      <c r="C44" s="13"/>
    </row>
    <row r="45" spans="1:3" x14ac:dyDescent="0.25">
      <c r="A45" s="13"/>
      <c r="B45" s="13"/>
      <c r="C45" s="13"/>
    </row>
    <row r="46" spans="1:3" x14ac:dyDescent="0.25">
      <c r="A46" s="13"/>
      <c r="B46" s="13"/>
      <c r="C46" s="13"/>
    </row>
    <row r="47" spans="1:3" x14ac:dyDescent="0.25">
      <c r="A47" s="13"/>
      <c r="B47" s="13"/>
      <c r="C47" s="13"/>
    </row>
    <row r="48" spans="1:3" x14ac:dyDescent="0.25">
      <c r="A48" s="13"/>
      <c r="B48" s="13"/>
      <c r="C48" s="13"/>
    </row>
    <row r="49" spans="1:3" x14ac:dyDescent="0.25">
      <c r="A49" s="13"/>
      <c r="B49" s="13"/>
      <c r="C49" s="13"/>
    </row>
    <row r="50" spans="1:3" x14ac:dyDescent="0.25">
      <c r="A50" s="13"/>
      <c r="B50" s="13"/>
      <c r="C50" s="13"/>
    </row>
    <row r="51" spans="1:3" x14ac:dyDescent="0.25">
      <c r="A51" s="13"/>
      <c r="B51" s="13"/>
      <c r="C51" s="13"/>
    </row>
    <row r="52" spans="1:3" x14ac:dyDescent="0.25">
      <c r="A52" s="13"/>
      <c r="B52" s="13"/>
      <c r="C52" s="13"/>
    </row>
    <row r="53" spans="1:3" x14ac:dyDescent="0.25">
      <c r="A53" s="13"/>
      <c r="B53" s="13"/>
      <c r="C53" s="13"/>
    </row>
    <row r="54" spans="1:3" x14ac:dyDescent="0.25">
      <c r="A54" s="13"/>
      <c r="B54" s="13"/>
      <c r="C54" s="13"/>
    </row>
    <row r="55" spans="1:3" x14ac:dyDescent="0.25">
      <c r="A55" s="13"/>
      <c r="B55" s="13"/>
      <c r="C55" s="13"/>
    </row>
    <row r="56" spans="1:3" x14ac:dyDescent="0.25">
      <c r="A56" s="13"/>
      <c r="B56" s="13"/>
      <c r="C56" s="13"/>
    </row>
    <row r="57" spans="1:3" x14ac:dyDescent="0.25">
      <c r="A57" s="13"/>
      <c r="B57" s="13"/>
      <c r="C57" s="13"/>
    </row>
    <row r="58" spans="1:3" x14ac:dyDescent="0.25">
      <c r="A58" s="13"/>
      <c r="B58" s="13"/>
      <c r="C58" s="13"/>
    </row>
    <row r="59" spans="1:3" x14ac:dyDescent="0.25">
      <c r="A59" s="13"/>
      <c r="B59" s="13"/>
      <c r="C59" s="13"/>
    </row>
    <row r="60" spans="1:3" x14ac:dyDescent="0.25">
      <c r="A60" s="13"/>
      <c r="B60" s="13"/>
      <c r="C60" s="13"/>
    </row>
    <row r="61" spans="1:3" x14ac:dyDescent="0.25">
      <c r="A61" s="13"/>
      <c r="B61" s="13"/>
      <c r="C61" s="13"/>
    </row>
    <row r="62" spans="1:3" x14ac:dyDescent="0.25">
      <c r="A62" s="13"/>
      <c r="B62" s="13"/>
      <c r="C62" s="13"/>
    </row>
    <row r="63" spans="1:3" x14ac:dyDescent="0.25">
      <c r="A63" s="13"/>
      <c r="B63" s="13"/>
      <c r="C63" s="13"/>
    </row>
    <row r="64" spans="1:3" x14ac:dyDescent="0.25">
      <c r="A64" s="13"/>
      <c r="B64" s="13"/>
      <c r="C64" s="13"/>
    </row>
    <row r="65" spans="1:3" x14ac:dyDescent="0.25">
      <c r="A65" s="13"/>
      <c r="B65" s="13"/>
      <c r="C65" s="13"/>
    </row>
    <row r="66" spans="1:3" x14ac:dyDescent="0.25">
      <c r="A66" s="13"/>
      <c r="B66" s="13"/>
      <c r="C66" s="13"/>
    </row>
    <row r="67" spans="1:3" x14ac:dyDescent="0.25">
      <c r="A67" s="13"/>
      <c r="B67" s="13"/>
      <c r="C67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D85-32D6-4D9E-BC66-3A5E345B02DD}">
  <dimension ref="A5:Q67"/>
  <sheetViews>
    <sheetView workbookViewId="0">
      <pane ySplit="5" topLeftCell="A6" activePane="bottomLeft" state="frozen"/>
      <selection pane="bottomLeft" activeCell="B9" sqref="B9:B63"/>
    </sheetView>
  </sheetViews>
  <sheetFormatPr defaultRowHeight="15" x14ac:dyDescent="0.25"/>
  <cols>
    <col min="2" max="2" width="17.5703125" bestFit="1" customWidth="1"/>
    <col min="3" max="3" width="26.42578125" bestFit="1" customWidth="1"/>
    <col min="4" max="4" width="10" bestFit="1" customWidth="1"/>
    <col min="5" max="5" width="12.5703125" bestFit="1" customWidth="1"/>
    <col min="6" max="6" width="12.85546875" bestFit="1" customWidth="1"/>
    <col min="9" max="9" width="17.7109375" bestFit="1" customWidth="1"/>
    <col min="10" max="10" width="17.28515625" bestFit="1" customWidth="1"/>
    <col min="11" max="11" width="17.5703125" bestFit="1" customWidth="1"/>
    <col min="12" max="12" width="15.7109375" bestFit="1" customWidth="1"/>
    <col min="13" max="13" width="20" bestFit="1" customWidth="1"/>
    <col min="14" max="14" width="19.5703125" bestFit="1" customWidth="1"/>
    <col min="15" max="15" width="19.85546875" bestFit="1" customWidth="1"/>
    <col min="16" max="16" width="15.42578125" bestFit="1" customWidth="1"/>
    <col min="17" max="17" width="18.28515625" bestFit="1" customWidth="1"/>
    <col min="18" max="18" width="19.5703125" bestFit="1" customWidth="1"/>
    <col min="19" max="19" width="19.85546875" bestFit="1" customWidth="1"/>
    <col min="20" max="20" width="17.7109375" bestFit="1" customWidth="1"/>
    <col min="21" max="21" width="18" bestFit="1" customWidth="1"/>
  </cols>
  <sheetData>
    <row r="5" spans="1:14" x14ac:dyDescent="0.25">
      <c r="B5" s="3" t="s">
        <v>0</v>
      </c>
      <c r="C5" s="3" t="s">
        <v>30</v>
      </c>
      <c r="D5" s="3" t="s">
        <v>31</v>
      </c>
    </row>
    <row r="9" spans="1:14" x14ac:dyDescent="0.25">
      <c r="A9">
        <v>1</v>
      </c>
      <c r="B9" s="4" t="s">
        <v>12</v>
      </c>
      <c r="M9" s="6" t="s">
        <v>20</v>
      </c>
      <c r="N9" s="6" t="s">
        <v>21</v>
      </c>
    </row>
    <row r="10" spans="1:14" x14ac:dyDescent="0.25">
      <c r="M10" s="1">
        <v>30</v>
      </c>
      <c r="N10" s="1">
        <v>40</v>
      </c>
    </row>
    <row r="11" spans="1:14" x14ac:dyDescent="0.25">
      <c r="B11" t="s">
        <v>24</v>
      </c>
      <c r="C11" s="1">
        <f>PRODUCT(VLOOKUP(B11,'Website Budget Estimator'!$I$18:$Q$23,8,0),$M$10)</f>
        <v>690</v>
      </c>
      <c r="D11" s="1">
        <f>PRODUCT(VLOOKUP(B11,'Website Budget Estimator'!$I$18:$Q$23,9,0),$N$10)</f>
        <v>1240</v>
      </c>
    </row>
    <row r="12" spans="1:14" x14ac:dyDescent="0.25">
      <c r="B12" t="s">
        <v>7</v>
      </c>
      <c r="C12" s="1">
        <f>PRODUCT(VLOOKUP(B12,'Website Budget Estimator'!$I$18:$Q$23,8,0),$M$10)</f>
        <v>630</v>
      </c>
      <c r="D12" s="1">
        <f>PRODUCT(VLOOKUP(B12,'Website Budget Estimator'!$I$18:$Q$23,9,0),$N$10)</f>
        <v>1040</v>
      </c>
    </row>
    <row r="13" spans="1:14" x14ac:dyDescent="0.25">
      <c r="B13" t="s">
        <v>24</v>
      </c>
      <c r="C13" s="1">
        <f>PRODUCT(VLOOKUP(B13,'Website Budget Estimator'!$I$18:$Q$23,8,0),$M$10)</f>
        <v>690</v>
      </c>
      <c r="D13" s="1">
        <f>PRODUCT(VLOOKUP(B13,'Website Budget Estimator'!$I$18:$Q$23,9,0),$N$10)</f>
        <v>1240</v>
      </c>
    </row>
    <row r="14" spans="1:14" x14ac:dyDescent="0.25">
      <c r="B14" t="s">
        <v>7</v>
      </c>
      <c r="C14" s="1">
        <f>PRODUCT(VLOOKUP(B14,'Website Budget Estimator'!$I$18:$Q$23,8,0),$M$10)</f>
        <v>630</v>
      </c>
      <c r="D14" s="1">
        <f>PRODUCT(VLOOKUP(B14,'Website Budget Estimator'!$I$18:$Q$23,9,0),$N$10)</f>
        <v>1040</v>
      </c>
    </row>
    <row r="15" spans="1:14" x14ac:dyDescent="0.25">
      <c r="B15" t="s">
        <v>8</v>
      </c>
      <c r="C15" s="1">
        <f>PRODUCT(VLOOKUP(B15,'Website Budget Estimator'!$I$18:$Q$23,8,0),$M$10)</f>
        <v>750</v>
      </c>
      <c r="D15" s="1">
        <f>PRODUCT(VLOOKUP(B15,'Website Budget Estimator'!$I$18:$Q$23,9,0),$N$10)</f>
        <v>1240</v>
      </c>
    </row>
    <row r="16" spans="1:14" x14ac:dyDescent="0.25">
      <c r="B16" t="s">
        <v>7</v>
      </c>
      <c r="C16" s="1">
        <f>PRODUCT(VLOOKUP(B16,'Website Budget Estimator'!$I$18:$Q$23,8,0),$M$10)</f>
        <v>630</v>
      </c>
      <c r="D16" s="1">
        <f>PRODUCT(VLOOKUP(B16,'Website Budget Estimator'!$I$18:$Q$23,9,0),$N$10)</f>
        <v>1040</v>
      </c>
    </row>
    <row r="17" spans="1:17" x14ac:dyDescent="0.25">
      <c r="B17" t="s">
        <v>25</v>
      </c>
      <c r="C17" s="1">
        <f>SUM(C11:C16)</f>
        <v>4020</v>
      </c>
      <c r="D17" s="1">
        <f>SUM(D11:D16)</f>
        <v>6840</v>
      </c>
      <c r="I17" s="7" t="s">
        <v>0</v>
      </c>
      <c r="J17" s="8" t="s">
        <v>1</v>
      </c>
      <c r="K17" s="8" t="s">
        <v>2</v>
      </c>
      <c r="L17" s="8" t="s">
        <v>3</v>
      </c>
      <c r="M17" s="8" t="s">
        <v>4</v>
      </c>
      <c r="N17" s="8" t="s">
        <v>5</v>
      </c>
      <c r="O17" s="8" t="s">
        <v>6</v>
      </c>
      <c r="P17" s="8" t="s">
        <v>22</v>
      </c>
      <c r="Q17" s="9" t="s">
        <v>23</v>
      </c>
    </row>
    <row r="18" spans="1:17" x14ac:dyDescent="0.25">
      <c r="I18" s="7" t="s">
        <v>24</v>
      </c>
      <c r="J18" s="8">
        <v>5</v>
      </c>
      <c r="K18" s="8">
        <v>7</v>
      </c>
      <c r="L18" s="8">
        <v>7</v>
      </c>
      <c r="M18" s="8">
        <v>10</v>
      </c>
      <c r="N18" s="8">
        <v>11</v>
      </c>
      <c r="O18" s="8">
        <v>14</v>
      </c>
      <c r="P18" s="8">
        <f>SUM('Website Budget Estimator'!$J18,'Website Budget Estimator'!$L18,'Website Budget Estimator'!$N18)</f>
        <v>23</v>
      </c>
      <c r="Q18" s="9">
        <f>SUM('Website Budget Estimator'!$K18,'Website Budget Estimator'!$M18,'Website Budget Estimator'!$O18)</f>
        <v>31</v>
      </c>
    </row>
    <row r="19" spans="1:17" x14ac:dyDescent="0.25">
      <c r="A19">
        <v>2</v>
      </c>
      <c r="B19" s="5" t="s">
        <v>13</v>
      </c>
      <c r="I19" s="7" t="s">
        <v>7</v>
      </c>
      <c r="J19" s="8">
        <v>4</v>
      </c>
      <c r="K19" s="8">
        <v>5</v>
      </c>
      <c r="L19" s="8">
        <v>7</v>
      </c>
      <c r="M19" s="8">
        <v>9</v>
      </c>
      <c r="N19" s="8">
        <v>10</v>
      </c>
      <c r="O19" s="8">
        <v>12</v>
      </c>
      <c r="P19" s="8">
        <f>SUM('Website Budget Estimator'!$J19,'Website Budget Estimator'!$L19,'Website Budget Estimator'!$N19)</f>
        <v>21</v>
      </c>
      <c r="Q19" s="9">
        <f>SUM('Website Budget Estimator'!$K19,'Website Budget Estimator'!$M19,'Website Budget Estimator'!$O19)</f>
        <v>26</v>
      </c>
    </row>
    <row r="20" spans="1:17" x14ac:dyDescent="0.25">
      <c r="I20" s="7" t="s">
        <v>8</v>
      </c>
      <c r="J20" s="8">
        <v>6</v>
      </c>
      <c r="K20" s="8">
        <v>8</v>
      </c>
      <c r="L20" s="8">
        <v>8</v>
      </c>
      <c r="M20" s="8">
        <v>10</v>
      </c>
      <c r="N20" s="8">
        <v>11</v>
      </c>
      <c r="O20" s="8">
        <v>13</v>
      </c>
      <c r="P20" s="8">
        <f>SUM('Website Budget Estimator'!$J20,'Website Budget Estimator'!$L20,'Website Budget Estimator'!$N20)</f>
        <v>25</v>
      </c>
      <c r="Q20" s="9">
        <f>SUM('Website Budget Estimator'!$K20,'Website Budget Estimator'!$M20,'Website Budget Estimator'!$O20)</f>
        <v>31</v>
      </c>
    </row>
    <row r="21" spans="1:17" x14ac:dyDescent="0.25">
      <c r="B21" t="s">
        <v>7</v>
      </c>
      <c r="C21" s="1">
        <f>PRODUCT(VLOOKUP(B21,'Website Budget Estimator'!$I$18:$Q$23,8,0),$M$10)</f>
        <v>630</v>
      </c>
      <c r="D21" s="1">
        <f>PRODUCT(VLOOKUP(B21,'Website Budget Estimator'!$I$18:$Q$23,9,0),$N$10)</f>
        <v>1040</v>
      </c>
      <c r="I21" s="7" t="s">
        <v>9</v>
      </c>
      <c r="J21" s="8">
        <v>4</v>
      </c>
      <c r="K21" s="8">
        <v>6</v>
      </c>
      <c r="L21" s="8">
        <v>5</v>
      </c>
      <c r="M21" s="8">
        <v>7</v>
      </c>
      <c r="N21" s="8">
        <v>6</v>
      </c>
      <c r="O21" s="8">
        <v>8</v>
      </c>
      <c r="P21" s="8">
        <f>SUM('Website Budget Estimator'!$J21,'Website Budget Estimator'!$L21,'Website Budget Estimator'!$N21)</f>
        <v>15</v>
      </c>
      <c r="Q21" s="9">
        <f>SUM('Website Budget Estimator'!$K21,'Website Budget Estimator'!$M21,'Website Budget Estimator'!$O21)</f>
        <v>21</v>
      </c>
    </row>
    <row r="22" spans="1:17" x14ac:dyDescent="0.25">
      <c r="B22" t="s">
        <v>7</v>
      </c>
      <c r="C22" s="1">
        <f>PRODUCT(VLOOKUP(B22,'Website Budget Estimator'!$I$18:$Q$23,8,0),$M$10)</f>
        <v>630</v>
      </c>
      <c r="D22" s="1">
        <f>PRODUCT(VLOOKUP(B22,'Website Budget Estimator'!$I$18:$Q$23,9,0),$N$10)</f>
        <v>1040</v>
      </c>
      <c r="I22" s="7" t="s">
        <v>10</v>
      </c>
      <c r="J22" s="8">
        <v>5</v>
      </c>
      <c r="K22" s="8">
        <v>7</v>
      </c>
      <c r="L22" s="8">
        <v>6</v>
      </c>
      <c r="M22" s="8">
        <v>8</v>
      </c>
      <c r="N22" s="8">
        <v>7</v>
      </c>
      <c r="O22" s="8">
        <v>10</v>
      </c>
      <c r="P22" s="8">
        <f>SUM('Website Budget Estimator'!$J22,'Website Budget Estimator'!$L22,'Website Budget Estimator'!$N22)</f>
        <v>18</v>
      </c>
      <c r="Q22" s="9">
        <f>SUM('Website Budget Estimator'!$K22,'Website Budget Estimator'!$M22,'Website Budget Estimator'!$O22)</f>
        <v>25</v>
      </c>
    </row>
    <row r="23" spans="1:17" x14ac:dyDescent="0.25">
      <c r="B23" t="s">
        <v>7</v>
      </c>
      <c r="C23" s="1">
        <f>PRODUCT(VLOOKUP(B23,'Website Budget Estimator'!$I$18:$Q$23,8,0),$M$10)</f>
        <v>630</v>
      </c>
      <c r="D23" s="1">
        <f>PRODUCT(VLOOKUP(B23,'Website Budget Estimator'!$I$18:$Q$23,9,0),$N$10)</f>
        <v>1040</v>
      </c>
      <c r="I23" s="10" t="s">
        <v>11</v>
      </c>
      <c r="J23" s="11">
        <v>4</v>
      </c>
      <c r="K23" s="11">
        <v>6</v>
      </c>
      <c r="L23" s="11">
        <v>7</v>
      </c>
      <c r="M23" s="11">
        <v>9</v>
      </c>
      <c r="N23" s="11">
        <v>8</v>
      </c>
      <c r="O23" s="11">
        <v>10</v>
      </c>
      <c r="P23" s="11">
        <f>SUM('Website Budget Estimator'!$J23,'Website Budget Estimator'!$L23,'Website Budget Estimator'!$N23)</f>
        <v>19</v>
      </c>
      <c r="Q23" s="12">
        <f>SUM('Website Budget Estimator'!$K23,'Website Budget Estimator'!$M23,'Website Budget Estimator'!$O23)</f>
        <v>25</v>
      </c>
    </row>
    <row r="24" spans="1:17" x14ac:dyDescent="0.25">
      <c r="B24" t="s">
        <v>26</v>
      </c>
      <c r="C24" s="1">
        <f>SUM(C21:C23)</f>
        <v>1890</v>
      </c>
      <c r="D24" s="1">
        <f>SUM(D21:D23)</f>
        <v>3120</v>
      </c>
    </row>
    <row r="26" spans="1:17" x14ac:dyDescent="0.25">
      <c r="A26">
        <v>3</v>
      </c>
      <c r="B26" s="5" t="s">
        <v>14</v>
      </c>
    </row>
    <row r="28" spans="1:17" x14ac:dyDescent="0.25">
      <c r="B28" t="s">
        <v>7</v>
      </c>
      <c r="C28" s="1">
        <f>PRODUCT(VLOOKUP(B28,'Website Budget Estimator'!$I$18:$Q$23,8,0),$M$10)</f>
        <v>630</v>
      </c>
      <c r="D28" s="1">
        <f>PRODUCT(VLOOKUP(B28,'Website Budget Estimator'!$I$18:$Q$23,9,0),$N$10)</f>
        <v>1040</v>
      </c>
    </row>
    <row r="29" spans="1:17" x14ac:dyDescent="0.25">
      <c r="B29" t="s">
        <v>9</v>
      </c>
      <c r="C29" s="1">
        <f>PRODUCT(VLOOKUP(B29,'Website Budget Estimator'!$I$18:$Q$23,8,0),$M$10)</f>
        <v>450</v>
      </c>
      <c r="D29" s="1">
        <f>PRODUCT(VLOOKUP(B29,'Website Budget Estimator'!$I$18:$Q$23,9,0),$N$10)</f>
        <v>840</v>
      </c>
    </row>
    <row r="30" spans="1:17" x14ac:dyDescent="0.25">
      <c r="B30" t="s">
        <v>10</v>
      </c>
      <c r="C30" s="1">
        <f>PRODUCT(VLOOKUP(B30,'Website Budget Estimator'!$I$18:$Q$23,8,0),$M$10)</f>
        <v>540</v>
      </c>
      <c r="D30" s="1">
        <f>PRODUCT(VLOOKUP(B30,'Website Budget Estimator'!$I$18:$Q$23,9,0),$N$10)</f>
        <v>1000</v>
      </c>
    </row>
    <row r="31" spans="1:17" x14ac:dyDescent="0.25">
      <c r="B31" t="s">
        <v>7</v>
      </c>
      <c r="C31" s="1">
        <f>PRODUCT(VLOOKUP(B31,'Website Budget Estimator'!$I$18:$Q$23,8,0),$M$10)</f>
        <v>630</v>
      </c>
      <c r="D31" s="1">
        <f>PRODUCT(VLOOKUP(B31,'Website Budget Estimator'!$I$18:$Q$23,9,0),$N$10)</f>
        <v>1040</v>
      </c>
    </row>
    <row r="32" spans="1:17" x14ac:dyDescent="0.25">
      <c r="B32" t="s">
        <v>26</v>
      </c>
      <c r="C32" s="1">
        <f>SUM(C28:C31)</f>
        <v>2250</v>
      </c>
      <c r="D32" s="1">
        <f>SUM(D28:D31)</f>
        <v>3920</v>
      </c>
    </row>
    <row r="34" spans="1:4" x14ac:dyDescent="0.25">
      <c r="A34">
        <v>4</v>
      </c>
      <c r="B34" s="5" t="s">
        <v>16</v>
      </c>
    </row>
    <row r="36" spans="1:4" x14ac:dyDescent="0.25">
      <c r="B36" t="s">
        <v>9</v>
      </c>
      <c r="C36" s="1">
        <f>PRODUCT(VLOOKUP(B36,'Website Budget Estimator'!$I$18:$Q$23,8,0),$M$10)</f>
        <v>450</v>
      </c>
      <c r="D36" s="1">
        <f>PRODUCT(VLOOKUP(B36,'Website Budget Estimator'!$I$18:$Q$23,9,0),$N$10)</f>
        <v>840</v>
      </c>
    </row>
    <row r="37" spans="1:4" x14ac:dyDescent="0.25">
      <c r="B37" t="s">
        <v>7</v>
      </c>
      <c r="C37" s="1">
        <f>PRODUCT(VLOOKUP(B37,'Website Budget Estimator'!$I$18:$Q$23,8,0),$M$10)</f>
        <v>630</v>
      </c>
      <c r="D37" s="1">
        <f>PRODUCT(VLOOKUP(B37,'Website Budget Estimator'!$I$18:$Q$23,9,0),$N$10)</f>
        <v>1040</v>
      </c>
    </row>
    <row r="38" spans="1:4" x14ac:dyDescent="0.25">
      <c r="B38" t="s">
        <v>26</v>
      </c>
      <c r="C38" s="1">
        <f>SUM(C36:C37)</f>
        <v>1080</v>
      </c>
      <c r="D38" s="1">
        <f>SUM(D36:D37)</f>
        <v>1880</v>
      </c>
    </row>
    <row r="40" spans="1:4" x14ac:dyDescent="0.25">
      <c r="A40">
        <v>5</v>
      </c>
      <c r="B40" s="5" t="s">
        <v>15</v>
      </c>
    </row>
    <row r="42" spans="1:4" x14ac:dyDescent="0.25">
      <c r="B42" t="s">
        <v>9</v>
      </c>
      <c r="C42" s="1">
        <f>PRODUCT(VLOOKUP(B42,'Website Budget Estimator'!$I$18:$Q$23,8,0),$M$10)</f>
        <v>450</v>
      </c>
      <c r="D42" s="1">
        <f>PRODUCT(VLOOKUP(B42,'Website Budget Estimator'!$I$18:$Q$23,9,0),$N$10)</f>
        <v>840</v>
      </c>
    </row>
    <row r="43" spans="1:4" x14ac:dyDescent="0.25">
      <c r="B43" t="s">
        <v>7</v>
      </c>
      <c r="C43" s="1">
        <f>PRODUCT(VLOOKUP(B43,'Website Budget Estimator'!$I$18:$Q$23,8,0),$M$10)</f>
        <v>630</v>
      </c>
      <c r="D43" s="1">
        <f>PRODUCT(VLOOKUP(B43,'Website Budget Estimator'!$I$18:$Q$23,9,0),$N$10)</f>
        <v>1040</v>
      </c>
    </row>
    <row r="44" spans="1:4" x14ac:dyDescent="0.25">
      <c r="B44" t="s">
        <v>7</v>
      </c>
      <c r="C44" s="1">
        <f>PRODUCT(VLOOKUP(B44,'Website Budget Estimator'!$I$18:$Q$23,8,0),$M$10)</f>
        <v>630</v>
      </c>
      <c r="D44" s="1">
        <f>PRODUCT(VLOOKUP(B44,'Website Budget Estimator'!$I$18:$Q$23,9,0),$N$10)</f>
        <v>1040</v>
      </c>
    </row>
    <row r="45" spans="1:4" x14ac:dyDescent="0.25">
      <c r="B45" t="s">
        <v>26</v>
      </c>
      <c r="C45" s="1">
        <f>SUM(C42:C44)</f>
        <v>1710</v>
      </c>
      <c r="D45" s="1">
        <f>SUM(D42:D44)</f>
        <v>2920</v>
      </c>
    </row>
    <row r="47" spans="1:4" x14ac:dyDescent="0.25">
      <c r="A47">
        <v>6</v>
      </c>
      <c r="B47" s="5" t="s">
        <v>17</v>
      </c>
    </row>
    <row r="49" spans="1:4" x14ac:dyDescent="0.25">
      <c r="B49" t="s">
        <v>11</v>
      </c>
      <c r="C49" s="1">
        <f>PRODUCT(VLOOKUP(B49,'Website Budget Estimator'!$I$18:$Q$23,8,0),$M$10)</f>
        <v>570</v>
      </c>
      <c r="D49" s="1">
        <f>PRODUCT(VLOOKUP(B49,'Website Budget Estimator'!$I$18:$Q$23,9,0),$N$10)</f>
        <v>1000</v>
      </c>
    </row>
    <row r="50" spans="1:4" x14ac:dyDescent="0.25">
      <c r="B50" t="s">
        <v>7</v>
      </c>
      <c r="C50" s="1">
        <f>PRODUCT(VLOOKUP(B50,'Website Budget Estimator'!$I$18:$Q$23,8,0),$M$10)</f>
        <v>630</v>
      </c>
      <c r="D50" s="1">
        <f>PRODUCT(VLOOKUP(B50,'Website Budget Estimator'!$I$18:$Q$23,9,0),$N$10)</f>
        <v>1040</v>
      </c>
    </row>
    <row r="51" spans="1:4" x14ac:dyDescent="0.25">
      <c r="B51" t="s">
        <v>10</v>
      </c>
      <c r="C51" s="1">
        <f>PRODUCT(VLOOKUP(B51,'Website Budget Estimator'!$I$18:$Q$23,8,0),$M$10)</f>
        <v>540</v>
      </c>
      <c r="D51" s="1">
        <f>PRODUCT(VLOOKUP(B51,'Website Budget Estimator'!$I$18:$Q$23,9,0),$N$10)</f>
        <v>1000</v>
      </c>
    </row>
    <row r="52" spans="1:4" x14ac:dyDescent="0.25">
      <c r="B52" t="s">
        <v>7</v>
      </c>
      <c r="C52" s="1">
        <f>PRODUCT(VLOOKUP(B52,'Website Budget Estimator'!$I$18:$Q$23,8,0),$M$10)</f>
        <v>630</v>
      </c>
      <c r="D52" s="1">
        <f>PRODUCT(VLOOKUP(B52,'Website Budget Estimator'!$I$18:$Q$23,9,0),$N$10)</f>
        <v>1040</v>
      </c>
    </row>
    <row r="53" spans="1:4" x14ac:dyDescent="0.25">
      <c r="B53" t="s">
        <v>9</v>
      </c>
      <c r="C53" s="1">
        <f>PRODUCT(VLOOKUP(B53,'Website Budget Estimator'!$I$18:$Q$23,8,0),$M$10)</f>
        <v>450</v>
      </c>
      <c r="D53" s="1">
        <f>PRODUCT(VLOOKUP(B53,'Website Budget Estimator'!$I$18:$Q$23,9,0),$N$10)</f>
        <v>840</v>
      </c>
    </row>
    <row r="54" spans="1:4" x14ac:dyDescent="0.25">
      <c r="B54" t="s">
        <v>26</v>
      </c>
      <c r="C54" s="1">
        <f>SUM(C49:C53)</f>
        <v>2820</v>
      </c>
      <c r="D54" s="1">
        <f>SUM(D49:D53)</f>
        <v>4920</v>
      </c>
    </row>
    <row r="56" spans="1:4" x14ac:dyDescent="0.25">
      <c r="A56">
        <v>7</v>
      </c>
      <c r="B56" s="5" t="s">
        <v>18</v>
      </c>
    </row>
    <row r="58" spans="1:4" x14ac:dyDescent="0.25">
      <c r="B58" t="s">
        <v>9</v>
      </c>
      <c r="C58" s="1">
        <f>PRODUCT(VLOOKUP(B58,'Website Budget Estimator'!$I$18:$Q$23,8,0),$M$10)</f>
        <v>450</v>
      </c>
      <c r="D58" s="1">
        <f>PRODUCT(VLOOKUP(B58,'Website Budget Estimator'!$I$18:$Q$23,9,0),$N$10)</f>
        <v>840</v>
      </c>
    </row>
    <row r="59" spans="1:4" x14ac:dyDescent="0.25">
      <c r="B59" t="s">
        <v>26</v>
      </c>
      <c r="C59" s="1">
        <f>C58</f>
        <v>450</v>
      </c>
      <c r="D59" s="1">
        <f>D58</f>
        <v>840</v>
      </c>
    </row>
    <row r="61" spans="1:4" x14ac:dyDescent="0.25">
      <c r="A61">
        <v>8</v>
      </c>
      <c r="B61" s="5" t="s">
        <v>19</v>
      </c>
    </row>
    <row r="63" spans="1:4" x14ac:dyDescent="0.25">
      <c r="B63" t="s">
        <v>9</v>
      </c>
      <c r="C63" s="1">
        <f>PRODUCT(VLOOKUP(B63,'Website Budget Estimator'!$I$18:$Q$23,8,0),$M$10)</f>
        <v>450</v>
      </c>
      <c r="D63" s="1">
        <f>PRODUCT(VLOOKUP(B63,'Website Budget Estimator'!$I$18:$Q$23,9,0),$N$10)</f>
        <v>840</v>
      </c>
    </row>
    <row r="64" spans="1:4" x14ac:dyDescent="0.25">
      <c r="B64" t="s">
        <v>26</v>
      </c>
      <c r="C64" s="1">
        <f>C63</f>
        <v>450</v>
      </c>
      <c r="D64" s="1">
        <f>D63</f>
        <v>840</v>
      </c>
    </row>
    <row r="66" spans="3:6" x14ac:dyDescent="0.25">
      <c r="E66" s="6" t="s">
        <v>28</v>
      </c>
      <c r="F66" s="6" t="s">
        <v>29</v>
      </c>
    </row>
    <row r="67" spans="3:6" ht="18.75" x14ac:dyDescent="0.3">
      <c r="C67" s="2" t="s">
        <v>27</v>
      </c>
      <c r="E67" s="1">
        <f>SUM(C17,C24,C32,C38,C45,C54,C59,C64)</f>
        <v>14670</v>
      </c>
      <c r="F67" s="1">
        <f>SUM(D17,D24,D32,D38,D45,D54,D59,D64)</f>
        <v>25280</v>
      </c>
    </row>
  </sheetData>
  <phoneticPr fontId="3" type="noConversion"/>
  <conditionalFormatting sqref="C67">
    <cfRule type="containsText" dxfId="9" priority="11" operator="containsText" text="Total Website Budget">
      <formula>NOT(ISERROR(SEARCH("Total Website Budget",C67)))</formula>
    </cfRule>
  </conditionalFormatting>
  <conditionalFormatting sqref="B17">
    <cfRule type="containsText" dxfId="8" priority="10" operator="containsText" text="Total ">
      <formula>NOT(ISERROR(SEARCH("Total ",B17)))</formula>
    </cfRule>
  </conditionalFormatting>
  <conditionalFormatting sqref="B24">
    <cfRule type="containsText" dxfId="7" priority="7" operator="containsText" text="Total">
      <formula>NOT(ISERROR(SEARCH("Total",B24)))</formula>
    </cfRule>
    <cfRule type="containsText" dxfId="6" priority="8" operator="containsText" text="Total ">
      <formula>NOT(ISERROR(SEARCH("Total ",B24)))</formula>
    </cfRule>
  </conditionalFormatting>
  <conditionalFormatting sqref="B32">
    <cfRule type="containsText" dxfId="5" priority="6" operator="containsText" text="Total">
      <formula>NOT(ISERROR(SEARCH("Total",B32)))</formula>
    </cfRule>
  </conditionalFormatting>
  <conditionalFormatting sqref="B38">
    <cfRule type="containsText" dxfId="4" priority="5" operator="containsText" text="Total">
      <formula>NOT(ISERROR(SEARCH("Total",B38)))</formula>
    </cfRule>
  </conditionalFormatting>
  <conditionalFormatting sqref="B45">
    <cfRule type="containsText" dxfId="3" priority="4" operator="containsText" text="Total">
      <formula>NOT(ISERROR(SEARCH("Total",B45)))</formula>
    </cfRule>
  </conditionalFormatting>
  <conditionalFormatting sqref="B54">
    <cfRule type="containsText" dxfId="2" priority="3" operator="containsText" text="Toal">
      <formula>NOT(ISERROR(SEARCH("Toal",B54)))</formula>
    </cfRule>
  </conditionalFormatting>
  <conditionalFormatting sqref="B59">
    <cfRule type="containsText" dxfId="1" priority="2" operator="containsText" text="Total">
      <formula>NOT(ISERROR(SEARCH("Total",B59)))</formula>
    </cfRule>
  </conditionalFormatting>
  <conditionalFormatting sqref="B64">
    <cfRule type="containsText" dxfId="0" priority="1" operator="containsText" text="Total">
      <formula>NOT(ISERROR(SEARCH("Total",B64)))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ReadMeFirst</vt:lpstr>
      <vt:lpstr>Website Budget Estimator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</dc:creator>
  <cp:lastModifiedBy>iqbal</cp:lastModifiedBy>
  <dcterms:created xsi:type="dcterms:W3CDTF">2020-11-13T05:17:03Z</dcterms:created>
  <dcterms:modified xsi:type="dcterms:W3CDTF">2020-11-14T00:03:19Z</dcterms:modified>
</cp:coreProperties>
</file>