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al\Downloads\cajerosATM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2" i="1" l="1"/>
  <c r="M10" i="1"/>
  <c r="M9" i="1"/>
  <c r="M8" i="1"/>
  <c r="M7" i="1"/>
  <c r="M6" i="1"/>
  <c r="M5" i="1"/>
  <c r="M4" i="1"/>
  <c r="M3" i="1"/>
  <c r="M2" i="1"/>
  <c r="L3" i="1"/>
  <c r="L4" i="1"/>
  <c r="L5" i="1"/>
  <c r="L6" i="1"/>
  <c r="L7" i="1"/>
  <c r="L8" i="1"/>
  <c r="L9" i="1"/>
  <c r="L10" i="1"/>
  <c r="L2" i="1"/>
  <c r="Q10" i="1"/>
  <c r="Q9" i="1"/>
  <c r="Q8" i="1"/>
  <c r="Q7" i="1"/>
  <c r="Q6" i="1"/>
  <c r="Q5" i="1"/>
  <c r="Q4" i="1"/>
  <c r="Q3" i="1"/>
  <c r="Q2" i="1"/>
  <c r="P3" i="1"/>
  <c r="P4" i="1"/>
  <c r="P5" i="1"/>
  <c r="P6" i="1"/>
  <c r="P7" i="1"/>
  <c r="P8" i="1"/>
  <c r="P9" i="1"/>
  <c r="P10" i="1"/>
  <c r="P2" i="1"/>
  <c r="O7" i="1"/>
  <c r="N10" i="1"/>
  <c r="O10" i="1" s="1"/>
  <c r="N9" i="1"/>
  <c r="O9" i="1" s="1"/>
  <c r="N8" i="1"/>
  <c r="O8" i="1" s="1"/>
  <c r="N7" i="1"/>
  <c r="N6" i="1"/>
  <c r="O6" i="1" s="1"/>
  <c r="N5" i="1"/>
  <c r="O5" i="1" s="1"/>
  <c r="N4" i="1"/>
  <c r="O4" i="1" s="1"/>
  <c r="N3" i="1"/>
  <c r="O3" i="1" s="1"/>
  <c r="N2" i="1"/>
  <c r="O2" i="1" s="1"/>
  <c r="K10" i="1"/>
  <c r="K9" i="1"/>
  <c r="K8" i="1"/>
  <c r="K7" i="1"/>
  <c r="K6" i="1"/>
  <c r="K5" i="1"/>
  <c r="K4" i="1"/>
  <c r="K3" i="1"/>
  <c r="K2" i="1"/>
  <c r="J10" i="1"/>
  <c r="J9" i="1"/>
  <c r="J8" i="1"/>
  <c r="J7" i="1"/>
  <c r="J6" i="1"/>
  <c r="J5" i="1"/>
  <c r="J4" i="1"/>
  <c r="J3" i="1"/>
  <c r="J2" i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D110" i="1"/>
  <c r="C110" i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D102" i="1"/>
  <c r="C102" i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D94" i="1"/>
  <c r="C94" i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D86" i="1"/>
  <c r="C86" i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D78" i="1"/>
  <c r="C78" i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D70" i="1"/>
  <c r="C70" i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D62" i="1"/>
  <c r="C62" i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D54" i="1"/>
  <c r="C54" i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D46" i="1"/>
  <c r="C46" i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D38" i="1"/>
  <c r="C38" i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D30" i="1"/>
  <c r="C30" i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D22" i="1"/>
  <c r="C22" i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D14" i="1"/>
  <c r="C14" i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D6" i="1"/>
  <c r="C6" i="1"/>
  <c r="C5" i="1"/>
  <c r="D5" i="1" s="1"/>
  <c r="C4" i="1"/>
  <c r="D4" i="1" s="1"/>
  <c r="C3" i="1"/>
  <c r="D3" i="1" s="1"/>
  <c r="D2" i="1"/>
  <c r="C2" i="1"/>
</calcChain>
</file>

<file path=xl/sharedStrings.xml><?xml version="1.0" encoding="utf-8"?>
<sst xmlns="http://schemas.openxmlformats.org/spreadsheetml/2006/main" count="329" uniqueCount="175">
  <si>
    <t>camino</t>
  </si>
  <si>
    <t>tiempotrabajo</t>
  </si>
  <si>
    <t>trayectototal</t>
  </si>
  <si>
    <t>tecnico</t>
  </si>
  <si>
    <t>(13, 20, 21, 18)</t>
  </si>
  <si>
    <t>(61, 64, 59, 36)</t>
  </si>
  <si>
    <t>(46, 48, 37, 51)</t>
  </si>
  <si>
    <t>(19, 22, 25, 17)</t>
  </si>
  <si>
    <t>(97, 98)</t>
  </si>
  <si>
    <t>(88, 89, 90, 93)</t>
  </si>
  <si>
    <t>(58, 56, 57, 67)</t>
  </si>
  <si>
    <t>(94, 96, 92)</t>
  </si>
  <si>
    <t>(26, 27, 30, 33)</t>
  </si>
  <si>
    <t>(16, 14, 11, 12)</t>
  </si>
  <si>
    <t>(62, 63, 70, 54)</t>
  </si>
  <si>
    <t>(8, 5, 4, 7)</t>
  </si>
  <si>
    <t>(6, 10, 9, 15)</t>
  </si>
  <si>
    <t>(76, 75, 83, 80)</t>
  </si>
  <si>
    <t>(50, 53, 60)</t>
  </si>
  <si>
    <t>(100, 99)</t>
  </si>
  <si>
    <t>(79, 85, 84, 78)</t>
  </si>
  <si>
    <t>(24, 28, 29)</t>
  </si>
  <si>
    <t>(49, 35, 38, 47)</t>
  </si>
  <si>
    <t>(23, 31, 34, 52)</t>
  </si>
  <si>
    <t>(72, 74, 82, 55)</t>
  </si>
  <si>
    <t>(81, 87, 91, 86)</t>
  </si>
  <si>
    <t>(66, 65, 69, 77)</t>
  </si>
  <si>
    <t>(68, 102, 73, 71)</t>
  </si>
  <si>
    <t>(44, 43, 41, 42)</t>
  </si>
  <si>
    <t>(40, 39, 32, 45)</t>
  </si>
  <si>
    <t>(100, 93)</t>
  </si>
  <si>
    <t>(97, 92)</t>
  </si>
  <si>
    <t>(96, 98)</t>
  </si>
  <si>
    <t>(99, 94)</t>
  </si>
  <si>
    <t>(45, 41, 42, 43)</t>
  </si>
  <si>
    <t>(44, 40, 39, 37)</t>
  </si>
  <si>
    <t>(16, 35, 38, 9)</t>
  </si>
  <si>
    <t>(25, 31, 58, 30)</t>
  </si>
  <si>
    <t>(6, 5, 4, 7)</t>
  </si>
  <si>
    <t>(68, 75, 74, 72)</t>
  </si>
  <si>
    <t>(19, 51, 50, 33)</t>
  </si>
  <si>
    <t>(12, 60, 67, 54)</t>
  </si>
  <si>
    <t>(91, 86, 83, 80)</t>
  </si>
  <si>
    <t>(69, 79, 63, 62)</t>
  </si>
  <si>
    <t>(17, 32, 34, 23)</t>
  </si>
  <si>
    <t>(13, 89, 90, 88)</t>
  </si>
  <si>
    <t>(87, 85, 84, 78)</t>
  </si>
  <si>
    <t>(3, 2)</t>
  </si>
  <si>
    <t>(61, 64, 59, 57)</t>
  </si>
  <si>
    <t>(14, 15, 11, 10)</t>
  </si>
  <si>
    <t>(26, 27, 36, 56)</t>
  </si>
  <si>
    <t>(49, 81, 71, 73)</t>
  </si>
  <si>
    <t>(29, 82, 55, 28)</t>
  </si>
  <si>
    <t>(22, 46, 48, 52)</t>
  </si>
  <si>
    <t>(24, 20, 21, 18)</t>
  </si>
  <si>
    <t>(53, 65, 66, 77)</t>
  </si>
  <si>
    <t>(47, 70, 76, 102)</t>
  </si>
  <si>
    <t>(20, 21, 55, 82)</t>
  </si>
  <si>
    <t>(53, 57, 56, 37)</t>
  </si>
  <si>
    <t>(10, 12, 11, 9)</t>
  </si>
  <si>
    <t>(65, 67, 64, 8)</t>
  </si>
  <si>
    <t>(31, 34, 61, 59)</t>
  </si>
  <si>
    <t>(96, 94, 93)</t>
  </si>
  <si>
    <t>(17, 22, 23, 25)</t>
  </si>
  <si>
    <t>(7, 6, 5, 4)</t>
  </si>
  <si>
    <t>(60, 51, 50, 33)</t>
  </si>
  <si>
    <t>(88, 89, 90, 92)</t>
  </si>
  <si>
    <t>(87, 81, 71, 72)</t>
  </si>
  <si>
    <t>(91, 47, 49, 54)</t>
  </si>
  <si>
    <t>(77, 69, 66, 70)</t>
  </si>
  <si>
    <t>(26, 27, 30, 36)</t>
  </si>
  <si>
    <t>(85, 84, 79, 78)</t>
  </si>
  <si>
    <t>(35, 38, 63, 62)</t>
  </si>
  <si>
    <t>(18, 24, 29, 28)</t>
  </si>
  <si>
    <t>(43, 44, 32, 52)</t>
  </si>
  <si>
    <t>(68, 102, 73, 76)</t>
  </si>
  <si>
    <t>(58, 48, 46, 45)</t>
  </si>
  <si>
    <t>(19, 14, 15, 16)</t>
  </si>
  <si>
    <t>(40, 39, 42, 41)</t>
  </si>
  <si>
    <t>(74, 3, 13)</t>
  </si>
  <si>
    <t>(63, 34, 48, 65)</t>
  </si>
  <si>
    <t>(89, 102, 50, 51)</t>
  </si>
  <si>
    <t>(100, 98)</t>
  </si>
  <si>
    <t>(56, 57, 67, 64)</t>
  </si>
  <si>
    <t>(3, 7, 5, 4)</t>
  </si>
  <si>
    <t>(88, 74, 72)</t>
  </si>
  <si>
    <t>(6, 9, 8, 12)</t>
  </si>
  <si>
    <t>(86, 83, 80, 75)</t>
  </si>
  <si>
    <t>(96, 93, 94)</t>
  </si>
  <si>
    <t>(82, 78, 79, 62)</t>
  </si>
  <si>
    <t>(70, 16, 71, 91)</t>
  </si>
  <si>
    <t>(90, 23, 25, 31)</t>
  </si>
  <si>
    <t>(22, 40, 43, 44)</t>
  </si>
  <si>
    <t>(18, 24, 10, 28)</t>
  </si>
  <si>
    <t>(13, 21, 20, 55)</t>
  </si>
  <si>
    <t>(68, 53, 66, 60)</t>
  </si>
  <si>
    <t>(27, 42, 39, 58)</t>
  </si>
  <si>
    <t>(69, 59, 36, 30)</t>
  </si>
  <si>
    <t>(77, 84, 85, 81)</t>
  </si>
  <si>
    <t>(92, 87, 73, 76)</t>
  </si>
  <si>
    <t>(49, 54, 47, 29)</t>
  </si>
  <si>
    <t>(99, 97)</t>
  </si>
  <si>
    <t>(95, 101)</t>
  </si>
  <si>
    <t>(61, 37, 33, 26)</t>
  </si>
  <si>
    <t>(32, 52, 46, 45)</t>
  </si>
  <si>
    <t>(14, 15, 11, 19)</t>
  </si>
  <si>
    <t>(35, 38, 41, 17)</t>
  </si>
  <si>
    <t>(19, 21, 20, 18)</t>
  </si>
  <si>
    <t>(25, 22, 23, 37)</t>
  </si>
  <si>
    <t>(88, 92, 89, 90)</t>
  </si>
  <si>
    <t>(56, 31, 34, 36)</t>
  </si>
  <si>
    <t>(42, 41, 40, 39)</t>
  </si>
  <si>
    <t>(26, 30, 27, 17)</t>
  </si>
  <si>
    <t>(60, 67, 66, 59)</t>
  </si>
  <si>
    <t>(62, 63, 35, 38)</t>
  </si>
  <si>
    <t>(14, 8, 9, 10)</t>
  </si>
  <si>
    <t>(57, 58, 61, 64)</t>
  </si>
  <si>
    <t>(94, 96, 93)</t>
  </si>
  <si>
    <t>(53, 51, 50, 33)</t>
  </si>
  <si>
    <t>(73, 102, 76, 75)</t>
  </si>
  <si>
    <t>(16, 12, 11, 15)</t>
  </si>
  <si>
    <t>(5, 7, 4, 6)</t>
  </si>
  <si>
    <t>(24, 28, 47, 49)</t>
  </si>
  <si>
    <t>(72, 74, 71, 70)</t>
  </si>
  <si>
    <t>(87, 81, 79, 78)</t>
  </si>
  <si>
    <t>(54, 68, 91, 65)</t>
  </si>
  <si>
    <t>(69, 77, 85, 84)</t>
  </si>
  <si>
    <t>(48, 46, 52)</t>
  </si>
  <si>
    <t>(55, 82, 13)</t>
  </si>
  <si>
    <t>(29, 83, 86, 80)</t>
  </si>
  <si>
    <t>(43, 32, 44, 45)</t>
  </si>
  <si>
    <t>(5, 7, 8, 9)</t>
  </si>
  <si>
    <t>(42, 43, 40, 36)</t>
  </si>
  <si>
    <t>(50, 51, 53, 30)</t>
  </si>
  <si>
    <t>(60, 77, 65, 67)</t>
  </si>
  <si>
    <t>(12, 22, 23, 17)</t>
  </si>
  <si>
    <t>(66, 84, 37, 11)</t>
  </si>
  <si>
    <t>(15, 14, 26, 10)</t>
  </si>
  <si>
    <t>(4, 16, 19, 25)</t>
  </si>
  <si>
    <t>(69, 49, 47, 33)</t>
  </si>
  <si>
    <t>(83, 86, 75, 80)</t>
  </si>
  <si>
    <t>(35, 38, 54, 6)</t>
  </si>
  <si>
    <t>(71, 70, 63, 62)</t>
  </si>
  <si>
    <t>(92, 88, 89)</t>
  </si>
  <si>
    <t>(72, 76, 87, 91)</t>
  </si>
  <si>
    <t>(21, 18, 24, 3)</t>
  </si>
  <si>
    <t>(13, 55, 82, 90)</t>
  </si>
  <si>
    <t>(29, 28, 59, 57)</t>
  </si>
  <si>
    <t>(32, 34, 31, 56)</t>
  </si>
  <si>
    <t>(58, 61, 64, 81)</t>
  </si>
  <si>
    <t>(20, 73, 102, 68)</t>
  </si>
  <si>
    <t>(74, 85, 78, 79)</t>
  </si>
  <si>
    <t>(44, 41, 39, 45)</t>
  </si>
  <si>
    <t>(27, 46, 52, 48)</t>
  </si>
  <si>
    <t>A</t>
  </si>
  <si>
    <t>C</t>
  </si>
  <si>
    <t>D</t>
  </si>
  <si>
    <t>E</t>
  </si>
  <si>
    <t>F</t>
  </si>
  <si>
    <t>H</t>
  </si>
  <si>
    <t>I</t>
  </si>
  <si>
    <t>(0)</t>
  </si>
  <si>
    <t>B</t>
  </si>
  <si>
    <t>(1)</t>
  </si>
  <si>
    <t>G</t>
  </si>
  <si>
    <t>dias trabajados</t>
  </si>
  <si>
    <t>horas trabajadas:</t>
  </si>
  <si>
    <t>horas extras trabajadas:</t>
  </si>
  <si>
    <t>horas extra promedio por dia</t>
  </si>
  <si>
    <t>horas de trabajo reglamentarias</t>
  </si>
  <si>
    <t>horas extras</t>
  </si>
  <si>
    <t>Trayecto total de viaje del centro a los cajeros extremos</t>
  </si>
  <si>
    <t>trayecto pormedio diario</t>
  </si>
  <si>
    <t>horas de trabajo reglamentarias promedio diaria</t>
  </si>
  <si>
    <t>cantidad de total de reparo de cajeros: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</si>
</sst>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workbookViewId="0">
      <selection activeCell="A73" sqref="A73"/>
    </sheetView>
  </sheetViews>
  <sheetFormatPr baseColWidth="10" defaultColWidth="9.140625" defaultRowHeight="15" x14ac:dyDescent="0.25"/>
  <cols>
    <col min="1" max="1" width="14.42578125" bestFit="1" customWidth="1"/>
    <col min="2" max="2" width="13.7109375" bestFit="1" customWidth="1"/>
    <col min="3" max="3" width="29.42578125" bestFit="1" customWidth="1"/>
    <col min="4" max="4" width="13.7109375" customWidth="1"/>
    <col min="5" max="5" width="12.42578125" bestFit="1" customWidth="1"/>
    <col min="10" max="10" width="14.28515625" bestFit="1" customWidth="1"/>
    <col min="11" max="11" width="16.140625" bestFit="1" customWidth="1"/>
    <col min="12" max="12" width="29.42578125" bestFit="1" customWidth="1"/>
    <col min="13" max="13" width="44.42578125" bestFit="1" customWidth="1"/>
    <col min="14" max="14" width="22.140625" bestFit="1" customWidth="1"/>
    <col min="15" max="15" width="27" bestFit="1" customWidth="1"/>
    <col min="16" max="16" width="51" bestFit="1" customWidth="1"/>
    <col min="17" max="17" width="23.28515625" bestFit="1" customWidth="1"/>
  </cols>
  <sheetData>
    <row r="1" spans="1:17" ht="15.75" thickBot="1" x14ac:dyDescent="0.3">
      <c r="A1" s="1" t="s">
        <v>0</v>
      </c>
      <c r="B1" s="1" t="s">
        <v>1</v>
      </c>
      <c r="C1" s="1" t="s">
        <v>169</v>
      </c>
      <c r="D1" s="1" t="s">
        <v>170</v>
      </c>
      <c r="E1" s="1" t="s">
        <v>2</v>
      </c>
      <c r="F1" s="1" t="s">
        <v>3</v>
      </c>
      <c r="I1" s="8" t="s">
        <v>3</v>
      </c>
      <c r="J1" s="9" t="s">
        <v>165</v>
      </c>
      <c r="K1" s="9" t="s">
        <v>166</v>
      </c>
      <c r="L1" s="10" t="s">
        <v>169</v>
      </c>
      <c r="M1" s="10" t="s">
        <v>173</v>
      </c>
      <c r="N1" s="9" t="s">
        <v>167</v>
      </c>
      <c r="O1" s="9" t="s">
        <v>168</v>
      </c>
      <c r="P1" s="9" t="s">
        <v>171</v>
      </c>
      <c r="Q1" s="11" t="s">
        <v>172</v>
      </c>
    </row>
    <row r="2" spans="1:17" x14ac:dyDescent="0.25">
      <c r="A2" t="s">
        <v>4</v>
      </c>
      <c r="B2">
        <v>9.781362343749942</v>
      </c>
      <c r="C2">
        <f>IF(B2&gt;8,8,B2)</f>
        <v>8</v>
      </c>
      <c r="D2">
        <f>B2-C2</f>
        <v>1.781362343749942</v>
      </c>
      <c r="E2">
        <v>1.2907192788690189</v>
      </c>
      <c r="F2" t="s">
        <v>154</v>
      </c>
      <c r="I2" s="12" t="s">
        <v>154</v>
      </c>
      <c r="J2" s="13">
        <f>COUNTIF(F:F,I2)</f>
        <v>26</v>
      </c>
      <c r="K2" s="13">
        <f>SUMIF(F:F,I2,B:B)</f>
        <v>214.17895497916686</v>
      </c>
      <c r="L2" s="13">
        <f>SUMIF(F:F,I2,C:C)</f>
        <v>204.17403808333336</v>
      </c>
      <c r="M2" s="13">
        <f>L2/J2</f>
        <v>7.8528476185897444</v>
      </c>
      <c r="N2" s="13">
        <f>SUMIF(F:F,I2,D:D)</f>
        <v>10.004916895833549</v>
      </c>
      <c r="O2" s="13">
        <f>N2/J2</f>
        <v>0.38480449599359806</v>
      </c>
      <c r="P2" s="13">
        <f>SUMIF(F:F,I2,E:E)</f>
        <v>37.825934283333353</v>
      </c>
      <c r="Q2" s="14">
        <f>P2/J2</f>
        <v>1.4548436262820521</v>
      </c>
    </row>
    <row r="3" spans="1:17" x14ac:dyDescent="0.25">
      <c r="A3" t="s">
        <v>5</v>
      </c>
      <c r="B3">
        <v>8.1761254270833312</v>
      </c>
      <c r="C3">
        <f t="shared" ref="C3:C66" si="0">IF(B3&gt;8,8,B3)</f>
        <v>8</v>
      </c>
      <c r="D3">
        <f t="shared" ref="D3:D66" si="1">B3-C3</f>
        <v>0.17612542708333123</v>
      </c>
      <c r="E3">
        <v>0.76250600922616196</v>
      </c>
      <c r="F3" t="s">
        <v>154</v>
      </c>
      <c r="I3" s="3" t="s">
        <v>155</v>
      </c>
      <c r="J3" s="2">
        <f t="shared" ref="J3:J10" si="2">COUNTIF(F:F,I3)</f>
        <v>4</v>
      </c>
      <c r="K3" s="2">
        <f t="shared" ref="K3:K10" si="3">SUMIF(F:F,I3,B:B)</f>
        <v>34.973792281249892</v>
      </c>
      <c r="L3" s="2">
        <f t="shared" ref="L3:L10" si="4">SUMIF(F:F,I3,C:C)</f>
        <v>32</v>
      </c>
      <c r="M3" s="2">
        <f t="shared" ref="M3:M10" si="5">L3/J3</f>
        <v>8</v>
      </c>
      <c r="N3" s="2">
        <f t="shared" ref="N3:N10" si="6">SUMIF(F:F,I3,D:D)</f>
        <v>2.9737922812498923</v>
      </c>
      <c r="O3" s="2">
        <f t="shared" ref="O3:O10" si="7">N3/J3</f>
        <v>0.74344807031247306</v>
      </c>
      <c r="P3" s="2">
        <f t="shared" ref="P3:P10" si="8">SUMIF(F:F,I3,E:E)</f>
        <v>7.984136229166598</v>
      </c>
      <c r="Q3" s="4">
        <f t="shared" ref="Q3:Q10" si="9">P3/J3</f>
        <v>1.9960340572916495</v>
      </c>
    </row>
    <row r="4" spans="1:17" x14ac:dyDescent="0.25">
      <c r="A4" t="s">
        <v>6</v>
      </c>
      <c r="B4">
        <v>8.3041027916667431</v>
      </c>
      <c r="C4">
        <f t="shared" si="0"/>
        <v>8</v>
      </c>
      <c r="D4">
        <f t="shared" si="1"/>
        <v>0.30410279166674314</v>
      </c>
      <c r="E4">
        <v>0.69624245357138936</v>
      </c>
      <c r="F4" t="s">
        <v>154</v>
      </c>
      <c r="I4" s="3" t="s">
        <v>156</v>
      </c>
      <c r="J4" s="2">
        <f t="shared" si="2"/>
        <v>23</v>
      </c>
      <c r="K4" s="2">
        <f t="shared" si="3"/>
        <v>193.99167387499978</v>
      </c>
      <c r="L4" s="2">
        <f t="shared" si="4"/>
        <v>183.46461953124998</v>
      </c>
      <c r="M4" s="2">
        <f t="shared" si="5"/>
        <v>7.9767225883152166</v>
      </c>
      <c r="N4" s="2">
        <f t="shared" si="6"/>
        <v>10.527054343749805</v>
      </c>
      <c r="O4" s="2">
        <f t="shared" si="7"/>
        <v>0.45769801494564372</v>
      </c>
      <c r="P4" s="2">
        <f t="shared" si="8"/>
        <v>45.093786908333215</v>
      </c>
      <c r="Q4" s="4">
        <f t="shared" si="9"/>
        <v>1.9605994307970962</v>
      </c>
    </row>
    <row r="5" spans="1:17" x14ac:dyDescent="0.25">
      <c r="A5" t="s">
        <v>7</v>
      </c>
      <c r="B5">
        <v>8.5588051145834037</v>
      </c>
      <c r="C5">
        <f t="shared" si="0"/>
        <v>8</v>
      </c>
      <c r="D5">
        <f t="shared" si="1"/>
        <v>0.55880511458340365</v>
      </c>
      <c r="E5">
        <v>0.81642706815478294</v>
      </c>
      <c r="F5" t="s">
        <v>154</v>
      </c>
      <c r="I5" s="3" t="s">
        <v>157</v>
      </c>
      <c r="J5" s="2">
        <f t="shared" si="2"/>
        <v>23</v>
      </c>
      <c r="K5" s="2">
        <f t="shared" si="3"/>
        <v>192.8009370312499</v>
      </c>
      <c r="L5" s="2">
        <f t="shared" si="4"/>
        <v>184</v>
      </c>
      <c r="M5" s="2">
        <f t="shared" si="5"/>
        <v>8</v>
      </c>
      <c r="N5" s="2">
        <f t="shared" si="6"/>
        <v>8.8009370312499282</v>
      </c>
      <c r="O5" s="2">
        <f t="shared" si="7"/>
        <v>0.3826494361413012</v>
      </c>
      <c r="P5" s="2">
        <f t="shared" si="8"/>
        <v>119.67126717708479</v>
      </c>
      <c r="Q5" s="4">
        <f t="shared" si="9"/>
        <v>5.2030985729167298</v>
      </c>
    </row>
    <row r="6" spans="1:17" x14ac:dyDescent="0.25">
      <c r="A6" t="s">
        <v>8</v>
      </c>
      <c r="B6">
        <v>8.0018554166666949</v>
      </c>
      <c r="C6">
        <f t="shared" si="0"/>
        <v>8</v>
      </c>
      <c r="D6">
        <f t="shared" si="1"/>
        <v>1.8554166666948646E-3</v>
      </c>
      <c r="E6">
        <v>7.6222398589285678</v>
      </c>
      <c r="F6" t="s">
        <v>154</v>
      </c>
      <c r="I6" s="3" t="s">
        <v>158</v>
      </c>
      <c r="J6" s="2">
        <f t="shared" si="2"/>
        <v>27</v>
      </c>
      <c r="K6" s="2">
        <f t="shared" si="3"/>
        <v>234.31384382291665</v>
      </c>
      <c r="L6" s="2">
        <f t="shared" si="4"/>
        <v>214.78957256249998</v>
      </c>
      <c r="M6" s="2">
        <f t="shared" si="5"/>
        <v>7.9551693541666664</v>
      </c>
      <c r="N6" s="2">
        <f t="shared" si="6"/>
        <v>19.524271260416647</v>
      </c>
      <c r="O6" s="2">
        <f t="shared" si="7"/>
        <v>0.72312115779320918</v>
      </c>
      <c r="P6" s="2">
        <f t="shared" si="8"/>
        <v>79.669791912499534</v>
      </c>
      <c r="Q6" s="4">
        <f t="shared" si="9"/>
        <v>2.9507330337962792</v>
      </c>
    </row>
    <row r="7" spans="1:17" x14ac:dyDescent="0.25">
      <c r="A7" t="s">
        <v>9</v>
      </c>
      <c r="B7">
        <v>9.7486142395833291</v>
      </c>
      <c r="C7">
        <f t="shared" si="0"/>
        <v>8</v>
      </c>
      <c r="D7">
        <f t="shared" si="1"/>
        <v>1.7486142395833291</v>
      </c>
      <c r="E7">
        <v>2.736603077678637</v>
      </c>
      <c r="F7" t="s">
        <v>154</v>
      </c>
      <c r="I7" s="3" t="s">
        <v>159</v>
      </c>
      <c r="J7" s="2">
        <f t="shared" si="2"/>
        <v>24</v>
      </c>
      <c r="K7" s="2">
        <f t="shared" si="3"/>
        <v>198.54516784375008</v>
      </c>
      <c r="L7" s="2">
        <f t="shared" si="4"/>
        <v>189.71795347916662</v>
      </c>
      <c r="M7" s="2">
        <f t="shared" si="5"/>
        <v>7.9049147282986096</v>
      </c>
      <c r="N7" s="2">
        <f t="shared" si="6"/>
        <v>8.8272143645834991</v>
      </c>
      <c r="O7" s="2">
        <f t="shared" si="7"/>
        <v>0.36780059852431246</v>
      </c>
      <c r="P7" s="2">
        <f t="shared" si="8"/>
        <v>24.058128009895821</v>
      </c>
      <c r="Q7" s="4">
        <f t="shared" si="9"/>
        <v>1.0024220004123259</v>
      </c>
    </row>
    <row r="8" spans="1:17" x14ac:dyDescent="0.25">
      <c r="A8" t="s">
        <v>10</v>
      </c>
      <c r="B8">
        <v>8.1531182604166794</v>
      </c>
      <c r="C8">
        <f t="shared" si="0"/>
        <v>8</v>
      </c>
      <c r="D8">
        <f t="shared" si="1"/>
        <v>0.15311826041667942</v>
      </c>
      <c r="E8">
        <v>0.79699555446431325</v>
      </c>
      <c r="F8" t="s">
        <v>154</v>
      </c>
      <c r="I8" s="3" t="s">
        <v>160</v>
      </c>
      <c r="J8" s="2">
        <f t="shared" si="2"/>
        <v>23</v>
      </c>
      <c r="K8" s="2">
        <f t="shared" si="3"/>
        <v>197.20989408333304</v>
      </c>
      <c r="L8" s="2">
        <f t="shared" si="4"/>
        <v>182.69884268749996</v>
      </c>
      <c r="M8" s="2">
        <f t="shared" si="5"/>
        <v>7.9434279429347807</v>
      </c>
      <c r="N8" s="2">
        <f t="shared" si="6"/>
        <v>14.511051395833098</v>
      </c>
      <c r="O8" s="2">
        <f t="shared" si="7"/>
        <v>0.63091527807969994</v>
      </c>
      <c r="P8" s="2">
        <f t="shared" si="8"/>
        <v>141.74140204166522</v>
      </c>
      <c r="Q8" s="4">
        <f t="shared" si="9"/>
        <v>6.1626696539854446</v>
      </c>
    </row>
    <row r="9" spans="1:17" x14ac:dyDescent="0.25">
      <c r="A9" t="s">
        <v>11</v>
      </c>
      <c r="B9">
        <v>9.0401001979166722</v>
      </c>
      <c r="C9">
        <f t="shared" si="0"/>
        <v>8</v>
      </c>
      <c r="D9">
        <f t="shared" si="1"/>
        <v>1.0401001979166722</v>
      </c>
      <c r="E9">
        <v>3.4422180360119738</v>
      </c>
      <c r="F9" t="s">
        <v>154</v>
      </c>
      <c r="I9" s="3" t="s">
        <v>162</v>
      </c>
      <c r="J9" s="2">
        <f t="shared" si="2"/>
        <v>1</v>
      </c>
      <c r="K9" s="2">
        <f t="shared" si="3"/>
        <v>5</v>
      </c>
      <c r="L9" s="2">
        <f t="shared" si="4"/>
        <v>5</v>
      </c>
      <c r="M9" s="2">
        <f t="shared" si="5"/>
        <v>5</v>
      </c>
      <c r="N9" s="2">
        <f t="shared" si="6"/>
        <v>0</v>
      </c>
      <c r="O9" s="2">
        <f t="shared" si="7"/>
        <v>0</v>
      </c>
      <c r="P9" s="2">
        <f t="shared" si="8"/>
        <v>1.0299631518032961E-15</v>
      </c>
      <c r="Q9" s="4">
        <f t="shared" si="9"/>
        <v>1.0299631518032961E-15</v>
      </c>
    </row>
    <row r="10" spans="1:17" ht="15.75" thickBot="1" x14ac:dyDescent="0.3">
      <c r="A10" t="s">
        <v>12</v>
      </c>
      <c r="B10">
        <v>8.1808567395833176</v>
      </c>
      <c r="C10">
        <f t="shared" si="0"/>
        <v>8</v>
      </c>
      <c r="D10">
        <f t="shared" si="1"/>
        <v>0.18085673958331761</v>
      </c>
      <c r="E10">
        <v>0.55323621398805223</v>
      </c>
      <c r="F10" t="s">
        <v>154</v>
      </c>
      <c r="I10" s="5" t="s">
        <v>164</v>
      </c>
      <c r="J10" s="6">
        <f t="shared" si="2"/>
        <v>1</v>
      </c>
      <c r="K10" s="6">
        <f t="shared" si="3"/>
        <v>5</v>
      </c>
      <c r="L10" s="6">
        <f t="shared" si="4"/>
        <v>5</v>
      </c>
      <c r="M10" s="6">
        <f t="shared" si="5"/>
        <v>5</v>
      </c>
      <c r="N10" s="6">
        <f t="shared" si="6"/>
        <v>0</v>
      </c>
      <c r="O10" s="6">
        <f t="shared" si="7"/>
        <v>0</v>
      </c>
      <c r="P10" s="6">
        <f t="shared" si="8"/>
        <v>2.059926303606593E-15</v>
      </c>
      <c r="Q10" s="7">
        <f t="shared" si="9"/>
        <v>2.059926303606593E-15</v>
      </c>
    </row>
    <row r="11" spans="1:17" x14ac:dyDescent="0.25">
      <c r="A11" t="s">
        <v>13</v>
      </c>
      <c r="B11">
        <v>8.6014333124999762</v>
      </c>
      <c r="C11">
        <f t="shared" si="0"/>
        <v>8</v>
      </c>
      <c r="D11">
        <f t="shared" si="1"/>
        <v>0.60143331249997622</v>
      </c>
      <c r="E11">
        <v>1.1128762660714531</v>
      </c>
      <c r="F11" t="s">
        <v>154</v>
      </c>
    </row>
    <row r="12" spans="1:17" x14ac:dyDescent="0.25">
      <c r="A12" t="s">
        <v>14</v>
      </c>
      <c r="B12">
        <v>8.1425423854166503</v>
      </c>
      <c r="C12">
        <f t="shared" si="0"/>
        <v>8</v>
      </c>
      <c r="D12">
        <f t="shared" si="1"/>
        <v>0.14254238541665032</v>
      </c>
      <c r="E12">
        <v>0.22960913779766209</v>
      </c>
      <c r="F12" t="s">
        <v>154</v>
      </c>
      <c r="I12" s="16" t="s">
        <v>174</v>
      </c>
      <c r="J12" s="16"/>
      <c r="K12" s="16"/>
      <c r="L12">
        <f>MAX(J2:J10)</f>
        <v>27</v>
      </c>
    </row>
    <row r="13" spans="1:17" x14ac:dyDescent="0.25">
      <c r="A13" t="s">
        <v>15</v>
      </c>
      <c r="B13">
        <v>8.4552728645833071</v>
      </c>
      <c r="C13">
        <f t="shared" si="0"/>
        <v>8</v>
      </c>
      <c r="D13">
        <f t="shared" si="1"/>
        <v>0.45527286458330707</v>
      </c>
      <c r="E13">
        <v>1.8658507348214399</v>
      </c>
      <c r="F13" t="s">
        <v>154</v>
      </c>
      <c r="I13" s="15"/>
    </row>
    <row r="14" spans="1:17" x14ac:dyDescent="0.25">
      <c r="A14" t="s">
        <v>16</v>
      </c>
      <c r="B14">
        <v>8.7370642708333452</v>
      </c>
      <c r="C14">
        <f t="shared" si="0"/>
        <v>8</v>
      </c>
      <c r="D14">
        <f t="shared" si="1"/>
        <v>0.73706427083334525</v>
      </c>
      <c r="E14">
        <v>1.4035272869047379</v>
      </c>
      <c r="F14" t="s">
        <v>154</v>
      </c>
    </row>
    <row r="15" spans="1:17" x14ac:dyDescent="0.25">
      <c r="A15" t="s">
        <v>17</v>
      </c>
      <c r="B15">
        <v>8.1786766249999427</v>
      </c>
      <c r="C15">
        <f t="shared" si="0"/>
        <v>8</v>
      </c>
      <c r="D15">
        <f t="shared" si="1"/>
        <v>0.17867662499994275</v>
      </c>
      <c r="E15">
        <v>0.2316275660713959</v>
      </c>
      <c r="F15" t="s">
        <v>154</v>
      </c>
    </row>
    <row r="16" spans="1:17" x14ac:dyDescent="0.25">
      <c r="A16" t="s">
        <v>18</v>
      </c>
      <c r="B16">
        <v>6.0745413645833333</v>
      </c>
      <c r="C16">
        <f t="shared" si="0"/>
        <v>6.0745413645833333</v>
      </c>
      <c r="D16">
        <f t="shared" si="1"/>
        <v>0</v>
      </c>
      <c r="E16">
        <v>0.50052117589285505</v>
      </c>
      <c r="F16" t="s">
        <v>154</v>
      </c>
    </row>
    <row r="17" spans="1:6" x14ac:dyDescent="0.25">
      <c r="A17" t="s">
        <v>19</v>
      </c>
      <c r="B17">
        <v>8.000046385416665</v>
      </c>
      <c r="C17">
        <f t="shared" si="0"/>
        <v>8</v>
      </c>
      <c r="D17">
        <f t="shared" si="1"/>
        <v>4.6385416665017942E-5</v>
      </c>
      <c r="E17">
        <v>7.6212657651786051</v>
      </c>
      <c r="F17" t="s">
        <v>154</v>
      </c>
    </row>
    <row r="18" spans="1:6" x14ac:dyDescent="0.25">
      <c r="A18" t="s">
        <v>20</v>
      </c>
      <c r="B18">
        <v>8.193473572916675</v>
      </c>
      <c r="C18">
        <f t="shared" si="0"/>
        <v>8</v>
      </c>
      <c r="D18">
        <f t="shared" si="1"/>
        <v>0.193473572916675</v>
      </c>
      <c r="E18">
        <v>0.51534330446430543</v>
      </c>
      <c r="F18" t="s">
        <v>154</v>
      </c>
    </row>
    <row r="19" spans="1:6" x14ac:dyDescent="0.25">
      <c r="A19" t="s">
        <v>21</v>
      </c>
      <c r="B19">
        <v>6.0994967187499949</v>
      </c>
      <c r="C19">
        <f t="shared" si="0"/>
        <v>6.0994967187499949</v>
      </c>
      <c r="D19">
        <f t="shared" si="1"/>
        <v>0</v>
      </c>
      <c r="E19">
        <v>0.3028026747023817</v>
      </c>
      <c r="F19" t="s">
        <v>154</v>
      </c>
    </row>
    <row r="20" spans="1:6" x14ac:dyDescent="0.25">
      <c r="A20" t="s">
        <v>22</v>
      </c>
      <c r="B20">
        <v>8.240415614583398</v>
      </c>
      <c r="C20">
        <f t="shared" si="0"/>
        <v>8</v>
      </c>
      <c r="D20">
        <f t="shared" si="1"/>
        <v>0.240415614583398</v>
      </c>
      <c r="E20">
        <v>6.6096568154691643E-2</v>
      </c>
      <c r="F20" t="s">
        <v>154</v>
      </c>
    </row>
    <row r="21" spans="1:6" x14ac:dyDescent="0.25">
      <c r="A21" t="s">
        <v>23</v>
      </c>
      <c r="B21">
        <v>8.2027506562499877</v>
      </c>
      <c r="C21">
        <f t="shared" si="0"/>
        <v>8</v>
      </c>
      <c r="D21">
        <f t="shared" si="1"/>
        <v>0.20275065624998767</v>
      </c>
      <c r="E21">
        <v>1.015120988392848</v>
      </c>
      <c r="F21" t="s">
        <v>154</v>
      </c>
    </row>
    <row r="22" spans="1:6" x14ac:dyDescent="0.25">
      <c r="A22" t="s">
        <v>24</v>
      </c>
      <c r="B22">
        <v>8.6740728749999043</v>
      </c>
      <c r="C22">
        <f t="shared" si="0"/>
        <v>8</v>
      </c>
      <c r="D22">
        <f t="shared" si="1"/>
        <v>0.67407287499990431</v>
      </c>
      <c r="E22">
        <v>0.79644025476195879</v>
      </c>
      <c r="F22" t="s">
        <v>154</v>
      </c>
    </row>
    <row r="23" spans="1:6" x14ac:dyDescent="0.25">
      <c r="A23" t="s">
        <v>25</v>
      </c>
      <c r="B23">
        <v>8.2467240312500358</v>
      </c>
      <c r="C23">
        <f t="shared" si="0"/>
        <v>8</v>
      </c>
      <c r="D23">
        <f t="shared" si="1"/>
        <v>0.24672403125003584</v>
      </c>
      <c r="E23">
        <v>0.35014230565474141</v>
      </c>
      <c r="F23" t="s">
        <v>154</v>
      </c>
    </row>
    <row r="24" spans="1:6" x14ac:dyDescent="0.25">
      <c r="A24" t="s">
        <v>26</v>
      </c>
      <c r="B24">
        <v>8.0987545520833404</v>
      </c>
      <c r="C24">
        <f t="shared" si="0"/>
        <v>8</v>
      </c>
      <c r="D24">
        <f t="shared" si="1"/>
        <v>9.8754552083340386E-2</v>
      </c>
      <c r="E24">
        <v>0.64958270029765308</v>
      </c>
      <c r="F24" t="s">
        <v>154</v>
      </c>
    </row>
    <row r="25" spans="1:6" x14ac:dyDescent="0.25">
      <c r="A25" t="s">
        <v>27</v>
      </c>
      <c r="B25">
        <v>8.0689751145833544</v>
      </c>
      <c r="C25">
        <f t="shared" si="0"/>
        <v>8</v>
      </c>
      <c r="D25">
        <f t="shared" si="1"/>
        <v>6.8975114583354369E-2</v>
      </c>
      <c r="E25">
        <v>0.23740188779762661</v>
      </c>
      <c r="F25" t="s">
        <v>154</v>
      </c>
    </row>
    <row r="26" spans="1:6" x14ac:dyDescent="0.25">
      <c r="A26" t="s">
        <v>28</v>
      </c>
      <c r="B26">
        <v>8.0576570729167383</v>
      </c>
      <c r="C26">
        <f t="shared" si="0"/>
        <v>8</v>
      </c>
      <c r="D26">
        <f t="shared" si="1"/>
        <v>5.7657072916738272E-2</v>
      </c>
      <c r="E26">
        <v>1.1273949014880731</v>
      </c>
      <c r="F26" t="s">
        <v>154</v>
      </c>
    </row>
    <row r="27" spans="1:6" x14ac:dyDescent="0.25">
      <c r="A27" t="s">
        <v>29</v>
      </c>
      <c r="B27">
        <v>8.1621170312501157</v>
      </c>
      <c r="C27">
        <f t="shared" si="0"/>
        <v>8</v>
      </c>
      <c r="D27">
        <f t="shared" si="1"/>
        <v>0.16211703125011567</v>
      </c>
      <c r="E27">
        <v>1.0831432139880219</v>
      </c>
      <c r="F27" t="s">
        <v>154</v>
      </c>
    </row>
    <row r="28" spans="1:6" x14ac:dyDescent="0.25">
      <c r="A28" t="s">
        <v>30</v>
      </c>
      <c r="B28">
        <v>9.0680474166666514</v>
      </c>
      <c r="C28">
        <f t="shared" si="0"/>
        <v>8</v>
      </c>
      <c r="D28">
        <f t="shared" si="1"/>
        <v>1.0680474166666514</v>
      </c>
      <c r="E28">
        <v>2.0708305416666541</v>
      </c>
      <c r="F28" t="s">
        <v>155</v>
      </c>
    </row>
    <row r="29" spans="1:6" x14ac:dyDescent="0.25">
      <c r="A29" t="s">
        <v>31</v>
      </c>
      <c r="B29">
        <v>8.1328942291666237</v>
      </c>
      <c r="C29">
        <f t="shared" si="0"/>
        <v>8</v>
      </c>
      <c r="D29">
        <f t="shared" si="1"/>
        <v>0.13289422916662375</v>
      </c>
      <c r="E29">
        <v>2.1365818697916739</v>
      </c>
      <c r="F29" t="s">
        <v>155</v>
      </c>
    </row>
    <row r="30" spans="1:6" x14ac:dyDescent="0.25">
      <c r="A30" t="s">
        <v>32</v>
      </c>
      <c r="B30">
        <v>8.7271609895833091</v>
      </c>
      <c r="C30">
        <f t="shared" si="0"/>
        <v>8</v>
      </c>
      <c r="D30">
        <f t="shared" si="1"/>
        <v>0.7271609895833091</v>
      </c>
      <c r="E30">
        <v>1.728158276041629</v>
      </c>
      <c r="F30" t="s">
        <v>155</v>
      </c>
    </row>
    <row r="31" spans="1:6" x14ac:dyDescent="0.25">
      <c r="A31" t="s">
        <v>33</v>
      </c>
      <c r="B31">
        <v>9.045689645833308</v>
      </c>
      <c r="C31">
        <f t="shared" si="0"/>
        <v>8</v>
      </c>
      <c r="D31">
        <f t="shared" si="1"/>
        <v>1.045689645833308</v>
      </c>
      <c r="E31">
        <v>2.04856554166664</v>
      </c>
      <c r="F31" t="s">
        <v>155</v>
      </c>
    </row>
    <row r="32" spans="1:6" x14ac:dyDescent="0.25">
      <c r="A32" t="s">
        <v>34</v>
      </c>
      <c r="B32">
        <v>8.1222255729167365</v>
      </c>
      <c r="C32">
        <f t="shared" si="0"/>
        <v>8</v>
      </c>
      <c r="D32">
        <f t="shared" si="1"/>
        <v>0.12222557291673652</v>
      </c>
      <c r="E32">
        <v>2.688433810416655</v>
      </c>
      <c r="F32" t="s">
        <v>156</v>
      </c>
    </row>
    <row r="33" spans="1:6" x14ac:dyDescent="0.25">
      <c r="A33" t="s">
        <v>35</v>
      </c>
      <c r="B33">
        <v>8.24500777083332</v>
      </c>
      <c r="C33">
        <f t="shared" si="0"/>
        <v>8</v>
      </c>
      <c r="D33">
        <f t="shared" si="1"/>
        <v>0.24500777083332004</v>
      </c>
      <c r="E33">
        <v>2.5374492791666192</v>
      </c>
      <c r="F33" t="s">
        <v>156</v>
      </c>
    </row>
    <row r="34" spans="1:6" x14ac:dyDescent="0.25">
      <c r="A34" t="s">
        <v>36</v>
      </c>
      <c r="B34">
        <v>8.8903216875000606</v>
      </c>
      <c r="C34">
        <f t="shared" si="0"/>
        <v>8</v>
      </c>
      <c r="D34">
        <f t="shared" si="1"/>
        <v>0.89032168750006058</v>
      </c>
      <c r="E34">
        <v>0.96340654999995201</v>
      </c>
      <c r="F34" t="s">
        <v>156</v>
      </c>
    </row>
    <row r="35" spans="1:6" x14ac:dyDescent="0.25">
      <c r="A35" t="s">
        <v>37</v>
      </c>
      <c r="B35">
        <v>8.4341211145832506</v>
      </c>
      <c r="C35">
        <f t="shared" si="0"/>
        <v>8</v>
      </c>
      <c r="D35">
        <f t="shared" si="1"/>
        <v>0.43412111458325064</v>
      </c>
      <c r="E35">
        <v>2.152589477083358</v>
      </c>
      <c r="F35" t="s">
        <v>156</v>
      </c>
    </row>
    <row r="36" spans="1:6" x14ac:dyDescent="0.25">
      <c r="A36" t="s">
        <v>38</v>
      </c>
      <c r="B36">
        <v>8.1621170312499931</v>
      </c>
      <c r="C36">
        <f t="shared" si="0"/>
        <v>8</v>
      </c>
      <c r="D36">
        <f t="shared" si="1"/>
        <v>0.1621170312499931</v>
      </c>
      <c r="E36">
        <v>0.12669712708335221</v>
      </c>
      <c r="F36" t="s">
        <v>156</v>
      </c>
    </row>
    <row r="37" spans="1:6" x14ac:dyDescent="0.25">
      <c r="A37" t="s">
        <v>39</v>
      </c>
      <c r="B37">
        <v>8.1747802499999906</v>
      </c>
      <c r="C37">
        <f t="shared" si="0"/>
        <v>8</v>
      </c>
      <c r="D37">
        <f t="shared" si="1"/>
        <v>0.17478024999999064</v>
      </c>
      <c r="E37">
        <v>2.0325904041666889</v>
      </c>
      <c r="F37" t="s">
        <v>156</v>
      </c>
    </row>
    <row r="38" spans="1:6" x14ac:dyDescent="0.25">
      <c r="A38" t="s">
        <v>40</v>
      </c>
      <c r="B38">
        <v>8.3441797916667095</v>
      </c>
      <c r="C38">
        <f t="shared" si="0"/>
        <v>8</v>
      </c>
      <c r="D38">
        <f t="shared" si="1"/>
        <v>0.34417979166670953</v>
      </c>
      <c r="E38">
        <v>1.783129633333288</v>
      </c>
      <c r="F38" t="s">
        <v>156</v>
      </c>
    </row>
    <row r="39" spans="1:6" x14ac:dyDescent="0.25">
      <c r="A39" t="s">
        <v>41</v>
      </c>
      <c r="B39">
        <v>9.2606628541667266</v>
      </c>
      <c r="C39">
        <f t="shared" si="0"/>
        <v>8</v>
      </c>
      <c r="D39">
        <f t="shared" si="1"/>
        <v>1.2606628541667266</v>
      </c>
      <c r="E39">
        <v>1.1653686541666479</v>
      </c>
      <c r="F39" t="s">
        <v>156</v>
      </c>
    </row>
    <row r="40" spans="1:6" x14ac:dyDescent="0.25">
      <c r="A40" t="s">
        <v>42</v>
      </c>
      <c r="B40">
        <v>8.1260755625000218</v>
      </c>
      <c r="C40">
        <f t="shared" si="0"/>
        <v>8</v>
      </c>
      <c r="D40">
        <f t="shared" si="1"/>
        <v>0.12607556250002183</v>
      </c>
      <c r="E40">
        <v>2.070069820833313</v>
      </c>
      <c r="F40" t="s">
        <v>156</v>
      </c>
    </row>
    <row r="41" spans="1:6" x14ac:dyDescent="0.25">
      <c r="A41" t="s">
        <v>43</v>
      </c>
      <c r="B41">
        <v>8.2401836874999468</v>
      </c>
      <c r="C41">
        <f t="shared" si="0"/>
        <v>8</v>
      </c>
      <c r="D41">
        <f t="shared" si="1"/>
        <v>0.24018368749994679</v>
      </c>
      <c r="E41">
        <v>2.156996091666652</v>
      </c>
      <c r="F41" t="s">
        <v>156</v>
      </c>
    </row>
    <row r="42" spans="1:6" x14ac:dyDescent="0.25">
      <c r="A42" t="s">
        <v>44</v>
      </c>
      <c r="B42">
        <v>8.6172043541666774</v>
      </c>
      <c r="C42">
        <f t="shared" si="0"/>
        <v>8</v>
      </c>
      <c r="D42">
        <f t="shared" si="1"/>
        <v>0.6172043541666774</v>
      </c>
      <c r="E42">
        <v>2.032775945833325</v>
      </c>
      <c r="F42" t="s">
        <v>156</v>
      </c>
    </row>
    <row r="43" spans="1:6" x14ac:dyDescent="0.25">
      <c r="A43" t="s">
        <v>45</v>
      </c>
      <c r="B43">
        <v>9.801447229166607</v>
      </c>
      <c r="C43">
        <f t="shared" si="0"/>
        <v>8</v>
      </c>
      <c r="D43">
        <f t="shared" si="1"/>
        <v>1.801447229166607</v>
      </c>
      <c r="E43">
        <v>3.019486529166695</v>
      </c>
      <c r="F43" t="s">
        <v>156</v>
      </c>
    </row>
    <row r="44" spans="1:6" x14ac:dyDescent="0.25">
      <c r="A44" t="s">
        <v>46</v>
      </c>
      <c r="B44">
        <v>8.2206554270833383</v>
      </c>
      <c r="C44">
        <f t="shared" si="0"/>
        <v>8</v>
      </c>
      <c r="D44">
        <f t="shared" si="1"/>
        <v>0.2206554270833383</v>
      </c>
      <c r="E44">
        <v>2.1947074354167109</v>
      </c>
      <c r="F44" t="s">
        <v>156</v>
      </c>
    </row>
    <row r="45" spans="1:6" x14ac:dyDescent="0.25">
      <c r="A45" t="s">
        <v>47</v>
      </c>
      <c r="B45">
        <v>7.4646195312499692</v>
      </c>
      <c r="C45">
        <f t="shared" si="0"/>
        <v>7.4646195312499692</v>
      </c>
      <c r="D45">
        <f t="shared" si="1"/>
        <v>0</v>
      </c>
      <c r="E45">
        <v>3.189711731249989</v>
      </c>
      <c r="F45" t="s">
        <v>156</v>
      </c>
    </row>
    <row r="46" spans="1:6" x14ac:dyDescent="0.25">
      <c r="A46" t="s">
        <v>48</v>
      </c>
      <c r="B46">
        <v>8.08803952083335</v>
      </c>
      <c r="C46">
        <f t="shared" si="0"/>
        <v>8</v>
      </c>
      <c r="D46">
        <f t="shared" si="1"/>
        <v>8.8039520833349982E-2</v>
      </c>
      <c r="E46">
        <v>2.464995258333305</v>
      </c>
      <c r="F46" t="s">
        <v>156</v>
      </c>
    </row>
    <row r="47" spans="1:6" x14ac:dyDescent="0.25">
      <c r="A47" t="s">
        <v>49</v>
      </c>
      <c r="B47">
        <v>8.4308741354166941</v>
      </c>
      <c r="C47">
        <f t="shared" si="0"/>
        <v>8</v>
      </c>
      <c r="D47">
        <f t="shared" si="1"/>
        <v>0.43087413541669406</v>
      </c>
      <c r="E47">
        <v>0.88840133124998188</v>
      </c>
      <c r="F47" t="s">
        <v>156</v>
      </c>
    </row>
    <row r="48" spans="1:6" x14ac:dyDescent="0.25">
      <c r="A48" t="s">
        <v>50</v>
      </c>
      <c r="B48">
        <v>8.2954287187499762</v>
      </c>
      <c r="C48">
        <f t="shared" si="0"/>
        <v>8</v>
      </c>
      <c r="D48">
        <f t="shared" si="1"/>
        <v>0.29542871874997623</v>
      </c>
      <c r="E48">
        <v>2.1417352895833401</v>
      </c>
      <c r="F48" t="s">
        <v>156</v>
      </c>
    </row>
    <row r="49" spans="1:6" x14ac:dyDescent="0.25">
      <c r="A49" t="s">
        <v>51</v>
      </c>
      <c r="B49">
        <v>8.2023331874999421</v>
      </c>
      <c r="C49">
        <f t="shared" si="0"/>
        <v>8</v>
      </c>
      <c r="D49">
        <f t="shared" si="1"/>
        <v>0.20233318749994211</v>
      </c>
      <c r="E49">
        <v>1.835730695833339</v>
      </c>
      <c r="F49" t="s">
        <v>156</v>
      </c>
    </row>
    <row r="50" spans="1:6" x14ac:dyDescent="0.25">
      <c r="A50" t="s">
        <v>52</v>
      </c>
      <c r="B50">
        <v>9.6426931458332934</v>
      </c>
      <c r="C50">
        <f t="shared" si="0"/>
        <v>8</v>
      </c>
      <c r="D50">
        <f t="shared" si="1"/>
        <v>1.6426931458332934</v>
      </c>
      <c r="E50">
        <v>1.605195174999992</v>
      </c>
      <c r="F50" t="s">
        <v>156</v>
      </c>
    </row>
    <row r="51" spans="1:6" x14ac:dyDescent="0.25">
      <c r="A51" t="s">
        <v>53</v>
      </c>
      <c r="B51">
        <v>8.2484866770833492</v>
      </c>
      <c r="C51">
        <f t="shared" si="0"/>
        <v>8</v>
      </c>
      <c r="D51">
        <f t="shared" si="1"/>
        <v>0.24848667708334915</v>
      </c>
      <c r="E51">
        <v>2.3776515187499738</v>
      </c>
      <c r="F51" t="s">
        <v>156</v>
      </c>
    </row>
    <row r="52" spans="1:6" x14ac:dyDescent="0.25">
      <c r="A52" t="s">
        <v>54</v>
      </c>
      <c r="B52">
        <v>8.5982791041665614</v>
      </c>
      <c r="C52">
        <f t="shared" si="0"/>
        <v>8</v>
      </c>
      <c r="D52">
        <f t="shared" si="1"/>
        <v>0.59827910416656138</v>
      </c>
      <c r="E52">
        <v>1.575230195833351</v>
      </c>
      <c r="F52" t="s">
        <v>156</v>
      </c>
    </row>
    <row r="53" spans="1:6" x14ac:dyDescent="0.25">
      <c r="A53" t="s">
        <v>55</v>
      </c>
      <c r="B53">
        <v>8.1498712812500198</v>
      </c>
      <c r="C53">
        <f t="shared" si="0"/>
        <v>8</v>
      </c>
      <c r="D53">
        <f t="shared" si="1"/>
        <v>0.14987128125001981</v>
      </c>
      <c r="E53">
        <v>2.277366247916643</v>
      </c>
      <c r="F53" t="s">
        <v>156</v>
      </c>
    </row>
    <row r="54" spans="1:6" x14ac:dyDescent="0.25">
      <c r="A54" t="s">
        <v>56</v>
      </c>
      <c r="B54">
        <v>8.23206623958324</v>
      </c>
      <c r="C54">
        <f t="shared" si="0"/>
        <v>8</v>
      </c>
      <c r="D54">
        <f t="shared" si="1"/>
        <v>0.23206623958324002</v>
      </c>
      <c r="E54">
        <v>1.814068706250048</v>
      </c>
      <c r="F54" t="s">
        <v>156</v>
      </c>
    </row>
    <row r="55" spans="1:6" x14ac:dyDescent="0.25">
      <c r="A55" t="s">
        <v>57</v>
      </c>
      <c r="B55">
        <v>8.5746225416666206</v>
      </c>
      <c r="C55">
        <f t="shared" si="0"/>
        <v>8</v>
      </c>
      <c r="D55">
        <f t="shared" si="1"/>
        <v>0.57462254166662063</v>
      </c>
      <c r="E55">
        <v>4.2710763958334059</v>
      </c>
      <c r="F55" t="s">
        <v>157</v>
      </c>
    </row>
    <row r="56" spans="1:6" x14ac:dyDescent="0.25">
      <c r="A56" t="s">
        <v>58</v>
      </c>
      <c r="B56">
        <v>8.2072500416666898</v>
      </c>
      <c r="C56">
        <f t="shared" si="0"/>
        <v>8</v>
      </c>
      <c r="D56">
        <f t="shared" si="1"/>
        <v>0.20725004166668981</v>
      </c>
      <c r="E56">
        <v>5.3800589375000918</v>
      </c>
      <c r="F56" t="s">
        <v>157</v>
      </c>
    </row>
    <row r="57" spans="1:6" x14ac:dyDescent="0.25">
      <c r="A57" t="s">
        <v>59</v>
      </c>
      <c r="B57">
        <v>8.0620173020833175</v>
      </c>
      <c r="C57">
        <f t="shared" si="0"/>
        <v>8</v>
      </c>
      <c r="D57">
        <f t="shared" si="1"/>
        <v>6.201730208331746E-2</v>
      </c>
      <c r="E57">
        <v>6.3324906979167412</v>
      </c>
      <c r="F57" t="s">
        <v>157</v>
      </c>
    </row>
    <row r="58" spans="1:6" x14ac:dyDescent="0.25">
      <c r="A58" t="s">
        <v>60</v>
      </c>
      <c r="B58">
        <v>9.1263770729167479</v>
      </c>
      <c r="C58">
        <f t="shared" si="0"/>
        <v>8</v>
      </c>
      <c r="D58">
        <f t="shared" si="1"/>
        <v>1.1263770729167479</v>
      </c>
      <c r="E58">
        <v>5.8810678229167586</v>
      </c>
      <c r="F58" t="s">
        <v>157</v>
      </c>
    </row>
    <row r="59" spans="1:6" x14ac:dyDescent="0.25">
      <c r="A59" t="s">
        <v>61</v>
      </c>
      <c r="B59">
        <v>8.2365656249999599</v>
      </c>
      <c r="C59">
        <f t="shared" si="0"/>
        <v>8</v>
      </c>
      <c r="D59">
        <f t="shared" si="1"/>
        <v>0.23656562499995992</v>
      </c>
      <c r="E59">
        <v>5.5276573333333818</v>
      </c>
      <c r="F59" t="s">
        <v>157</v>
      </c>
    </row>
    <row r="60" spans="1:6" x14ac:dyDescent="0.25">
      <c r="A60" t="s">
        <v>62</v>
      </c>
      <c r="B60">
        <v>9.3422779895833408</v>
      </c>
      <c r="C60">
        <f t="shared" si="0"/>
        <v>8</v>
      </c>
      <c r="D60">
        <f t="shared" si="1"/>
        <v>1.3422779895833408</v>
      </c>
      <c r="E60">
        <v>3.864972072916681</v>
      </c>
      <c r="F60" t="s">
        <v>157</v>
      </c>
    </row>
    <row r="61" spans="1:6" x14ac:dyDescent="0.25">
      <c r="A61" t="s">
        <v>63</v>
      </c>
      <c r="B61">
        <v>8.2052554687500248</v>
      </c>
      <c r="C61">
        <f t="shared" si="0"/>
        <v>8</v>
      </c>
      <c r="D61">
        <f t="shared" si="1"/>
        <v>0.20525546875002476</v>
      </c>
      <c r="E61">
        <v>5.7390356770833977</v>
      </c>
      <c r="F61" t="s">
        <v>157</v>
      </c>
    </row>
    <row r="62" spans="1:6" x14ac:dyDescent="0.25">
      <c r="A62" t="s">
        <v>64</v>
      </c>
      <c r="B62">
        <v>8.0914256562499993</v>
      </c>
      <c r="C62">
        <f t="shared" si="0"/>
        <v>8</v>
      </c>
      <c r="D62">
        <f t="shared" si="1"/>
        <v>9.1425656249999321E-2</v>
      </c>
      <c r="E62">
        <v>6.6303778437500691</v>
      </c>
      <c r="F62" t="s">
        <v>157</v>
      </c>
    </row>
    <row r="63" spans="1:6" x14ac:dyDescent="0.25">
      <c r="A63" t="s">
        <v>65</v>
      </c>
      <c r="B63">
        <v>8.1139225833333217</v>
      </c>
      <c r="C63">
        <f t="shared" si="0"/>
        <v>8</v>
      </c>
      <c r="D63">
        <f t="shared" si="1"/>
        <v>0.11392258333332173</v>
      </c>
      <c r="E63">
        <v>5.1887654791667401</v>
      </c>
      <c r="F63" t="s">
        <v>157</v>
      </c>
    </row>
    <row r="64" spans="1:6" x14ac:dyDescent="0.25">
      <c r="A64" t="s">
        <v>66</v>
      </c>
      <c r="B64">
        <v>8.6833035729166586</v>
      </c>
      <c r="C64">
        <f t="shared" si="0"/>
        <v>8</v>
      </c>
      <c r="D64">
        <f t="shared" si="1"/>
        <v>0.68330357291665855</v>
      </c>
      <c r="E64">
        <v>4.8760813854166916</v>
      </c>
      <c r="F64" t="s">
        <v>157</v>
      </c>
    </row>
    <row r="65" spans="1:6" x14ac:dyDescent="0.25">
      <c r="A65" t="s">
        <v>67</v>
      </c>
      <c r="B65">
        <v>8.2980263020834002</v>
      </c>
      <c r="C65">
        <f t="shared" si="0"/>
        <v>8</v>
      </c>
      <c r="D65">
        <f t="shared" si="1"/>
        <v>0.2980263020834002</v>
      </c>
      <c r="E65">
        <v>4.4531391562500113</v>
      </c>
      <c r="F65" t="s">
        <v>157</v>
      </c>
    </row>
    <row r="66" spans="1:6" x14ac:dyDescent="0.25">
      <c r="A66" t="s">
        <v>68</v>
      </c>
      <c r="B66">
        <v>8.2528932916666129</v>
      </c>
      <c r="C66">
        <f t="shared" si="0"/>
        <v>8</v>
      </c>
      <c r="D66">
        <f t="shared" si="1"/>
        <v>0.2528932916666129</v>
      </c>
      <c r="E66">
        <v>4.6117308958333876</v>
      </c>
      <c r="F66" t="s">
        <v>157</v>
      </c>
    </row>
    <row r="67" spans="1:6" x14ac:dyDescent="0.25">
      <c r="A67" t="s">
        <v>69</v>
      </c>
      <c r="B67">
        <v>8.2136512291666612</v>
      </c>
      <c r="C67">
        <f t="shared" ref="C67:C130" si="10">IF(B67&gt;8,8,B67)</f>
        <v>8</v>
      </c>
      <c r="D67">
        <f t="shared" ref="D67:D130" si="11">B67-C67</f>
        <v>0.21365122916666124</v>
      </c>
      <c r="E67">
        <v>4.8790036666667262</v>
      </c>
      <c r="F67" t="s">
        <v>157</v>
      </c>
    </row>
    <row r="68" spans="1:6" x14ac:dyDescent="0.25">
      <c r="A68" t="s">
        <v>70</v>
      </c>
      <c r="B68">
        <v>8.1949115208333332</v>
      </c>
      <c r="C68">
        <f t="shared" si="10"/>
        <v>8</v>
      </c>
      <c r="D68">
        <f t="shared" si="11"/>
        <v>0.19491152083333319</v>
      </c>
      <c r="E68">
        <v>5.3616903125000244</v>
      </c>
      <c r="F68" t="s">
        <v>157</v>
      </c>
    </row>
    <row r="69" spans="1:6" x14ac:dyDescent="0.25">
      <c r="A69" t="s">
        <v>71</v>
      </c>
      <c r="B69">
        <v>8.1161490833333119</v>
      </c>
      <c r="C69">
        <f t="shared" si="10"/>
        <v>8</v>
      </c>
      <c r="D69">
        <f t="shared" si="11"/>
        <v>0.11614908333331186</v>
      </c>
      <c r="E69">
        <v>4.8214857500000363</v>
      </c>
      <c r="F69" t="s">
        <v>157</v>
      </c>
    </row>
    <row r="70" spans="1:6" x14ac:dyDescent="0.25">
      <c r="A70" t="s">
        <v>72</v>
      </c>
      <c r="B70">
        <v>8.1166129374999816</v>
      </c>
      <c r="C70">
        <f t="shared" si="10"/>
        <v>8</v>
      </c>
      <c r="D70">
        <f t="shared" si="11"/>
        <v>0.11661293749998158</v>
      </c>
      <c r="E70">
        <v>4.9332746041667273</v>
      </c>
      <c r="F70" t="s">
        <v>157</v>
      </c>
    </row>
    <row r="71" spans="1:6" x14ac:dyDescent="0.25">
      <c r="A71" t="s">
        <v>73</v>
      </c>
      <c r="B71">
        <v>8.189113343749959</v>
      </c>
      <c r="C71">
        <f t="shared" si="10"/>
        <v>8</v>
      </c>
      <c r="D71">
        <f t="shared" si="11"/>
        <v>0.18911334374995903</v>
      </c>
      <c r="E71">
        <v>4.9228378854167234</v>
      </c>
      <c r="F71" t="s">
        <v>157</v>
      </c>
    </row>
    <row r="72" spans="1:6" x14ac:dyDescent="0.25">
      <c r="A72" t="s">
        <v>74</v>
      </c>
      <c r="B72">
        <v>8.2298397395833653</v>
      </c>
      <c r="C72">
        <f t="shared" si="10"/>
        <v>8</v>
      </c>
      <c r="D72">
        <f t="shared" si="11"/>
        <v>0.22983973958336534</v>
      </c>
      <c r="E72">
        <v>5.7469211979167527</v>
      </c>
      <c r="F72" t="s">
        <v>157</v>
      </c>
    </row>
    <row r="73" spans="1:6" x14ac:dyDescent="0.25">
      <c r="A73" t="s">
        <v>75</v>
      </c>
      <c r="B73">
        <v>8.0455504791666481</v>
      </c>
      <c r="C73">
        <f t="shared" si="10"/>
        <v>8</v>
      </c>
      <c r="D73">
        <f t="shared" si="11"/>
        <v>4.5550479166648117E-2</v>
      </c>
      <c r="E73">
        <v>4.6014333333334374</v>
      </c>
      <c r="F73" t="s">
        <v>157</v>
      </c>
    </row>
    <row r="74" spans="1:6" x14ac:dyDescent="0.25">
      <c r="A74" t="s">
        <v>76</v>
      </c>
      <c r="B74">
        <v>8.1230605104166216</v>
      </c>
      <c r="C74">
        <f t="shared" si="10"/>
        <v>8</v>
      </c>
      <c r="D74">
        <f t="shared" si="11"/>
        <v>0.12306051041662158</v>
      </c>
      <c r="E74">
        <v>5.5923649895833956</v>
      </c>
      <c r="F74" t="s">
        <v>157</v>
      </c>
    </row>
    <row r="75" spans="1:6" x14ac:dyDescent="0.25">
      <c r="A75" t="s">
        <v>77</v>
      </c>
      <c r="B75">
        <v>8.4467843333332659</v>
      </c>
      <c r="C75">
        <f t="shared" si="10"/>
        <v>8</v>
      </c>
      <c r="D75">
        <f t="shared" si="11"/>
        <v>0.44678433333326595</v>
      </c>
      <c r="E75">
        <v>5.3782035208334582</v>
      </c>
      <c r="F75" t="s">
        <v>157</v>
      </c>
    </row>
    <row r="76" spans="1:6" x14ac:dyDescent="0.25">
      <c r="A76" t="s">
        <v>78</v>
      </c>
      <c r="B76">
        <v>8.0089060000001044</v>
      </c>
      <c r="C76">
        <f t="shared" si="10"/>
        <v>8</v>
      </c>
      <c r="D76">
        <f t="shared" si="11"/>
        <v>8.9060000001044415E-3</v>
      </c>
      <c r="E76">
        <v>5.910337020833401</v>
      </c>
      <c r="F76" t="s">
        <v>157</v>
      </c>
    </row>
    <row r="77" spans="1:6" x14ac:dyDescent="0.25">
      <c r="A77" t="s">
        <v>79</v>
      </c>
      <c r="B77">
        <v>9.9224204062499819</v>
      </c>
      <c r="C77">
        <f t="shared" si="10"/>
        <v>8</v>
      </c>
      <c r="D77">
        <f t="shared" si="11"/>
        <v>1.9224204062499819</v>
      </c>
      <c r="E77">
        <v>4.7672611979167456</v>
      </c>
      <c r="F77" t="s">
        <v>157</v>
      </c>
    </row>
    <row r="78" spans="1:6" x14ac:dyDescent="0.25">
      <c r="A78" t="s">
        <v>80</v>
      </c>
      <c r="B78">
        <v>8.72941067708331</v>
      </c>
      <c r="C78">
        <f t="shared" si="10"/>
        <v>8</v>
      </c>
      <c r="D78">
        <f t="shared" si="11"/>
        <v>0.72941067708330998</v>
      </c>
      <c r="E78">
        <v>2.8772131791666369</v>
      </c>
      <c r="F78" t="s">
        <v>158</v>
      </c>
    </row>
    <row r="79" spans="1:6" x14ac:dyDescent="0.25">
      <c r="A79" t="s">
        <v>81</v>
      </c>
      <c r="B79">
        <v>9.2367743645833631</v>
      </c>
      <c r="C79">
        <f t="shared" si="10"/>
        <v>8</v>
      </c>
      <c r="D79">
        <f t="shared" si="11"/>
        <v>1.2367743645833631</v>
      </c>
      <c r="E79">
        <v>1.8348400958332849</v>
      </c>
      <c r="F79" t="s">
        <v>158</v>
      </c>
    </row>
    <row r="80" spans="1:6" x14ac:dyDescent="0.25">
      <c r="A80" t="s">
        <v>82</v>
      </c>
      <c r="B80">
        <v>8.0047313125000024</v>
      </c>
      <c r="C80">
        <f t="shared" si="10"/>
        <v>8</v>
      </c>
      <c r="D80">
        <f t="shared" si="11"/>
        <v>4.7313125000023604E-3</v>
      </c>
      <c r="E80">
        <v>5.0046432062500452</v>
      </c>
      <c r="F80" t="s">
        <v>158</v>
      </c>
    </row>
    <row r="81" spans="1:6" x14ac:dyDescent="0.25">
      <c r="A81" t="s">
        <v>83</v>
      </c>
      <c r="B81">
        <v>8.17343507291673</v>
      </c>
      <c r="C81">
        <f t="shared" si="10"/>
        <v>8</v>
      </c>
      <c r="D81">
        <f t="shared" si="11"/>
        <v>0.17343507291672999</v>
      </c>
      <c r="E81">
        <v>3.2667579083332972</v>
      </c>
      <c r="F81" t="s">
        <v>158</v>
      </c>
    </row>
    <row r="82" spans="1:6" x14ac:dyDescent="0.25">
      <c r="A82" t="s">
        <v>84</v>
      </c>
      <c r="B82">
        <v>8.8820650833333357</v>
      </c>
      <c r="C82">
        <f t="shared" si="10"/>
        <v>8</v>
      </c>
      <c r="D82">
        <f t="shared" si="11"/>
        <v>0.88206508333333566</v>
      </c>
      <c r="E82">
        <v>4.6012199604166328</v>
      </c>
      <c r="F82" t="s">
        <v>158</v>
      </c>
    </row>
    <row r="83" spans="1:6" x14ac:dyDescent="0.25">
      <c r="A83" t="s">
        <v>85</v>
      </c>
      <c r="B83">
        <v>6.7895725625000019</v>
      </c>
      <c r="C83">
        <f t="shared" si="10"/>
        <v>6.7895725625000019</v>
      </c>
      <c r="D83">
        <f t="shared" si="11"/>
        <v>0</v>
      </c>
      <c r="E83">
        <v>1.419644231249916</v>
      </c>
      <c r="F83" t="s">
        <v>158</v>
      </c>
    </row>
    <row r="84" spans="1:6" x14ac:dyDescent="0.25">
      <c r="A84" t="s">
        <v>86</v>
      </c>
      <c r="B84">
        <v>8.5543057291667104</v>
      </c>
      <c r="C84">
        <f t="shared" si="10"/>
        <v>8</v>
      </c>
      <c r="D84">
        <f t="shared" si="11"/>
        <v>0.55430572916671039</v>
      </c>
      <c r="E84">
        <v>4.3336688770833183</v>
      </c>
      <c r="F84" t="s">
        <v>158</v>
      </c>
    </row>
    <row r="85" spans="1:6" x14ac:dyDescent="0.25">
      <c r="A85" t="s">
        <v>87</v>
      </c>
      <c r="B85">
        <v>8.1047382708333195</v>
      </c>
      <c r="C85">
        <f t="shared" si="10"/>
        <v>8</v>
      </c>
      <c r="D85">
        <f t="shared" si="11"/>
        <v>0.10473827083331955</v>
      </c>
      <c r="E85">
        <v>2.3037502729166439</v>
      </c>
      <c r="F85" t="s">
        <v>158</v>
      </c>
    </row>
    <row r="86" spans="1:6" x14ac:dyDescent="0.25">
      <c r="A86" t="s">
        <v>88</v>
      </c>
      <c r="B86">
        <v>9.3645893750000191</v>
      </c>
      <c r="C86">
        <f t="shared" si="10"/>
        <v>8</v>
      </c>
      <c r="D86">
        <f t="shared" si="11"/>
        <v>1.3645893750000191</v>
      </c>
      <c r="E86">
        <v>1.231746185416764</v>
      </c>
      <c r="F86" t="s">
        <v>158</v>
      </c>
    </row>
    <row r="87" spans="1:6" x14ac:dyDescent="0.25">
      <c r="A87" t="s">
        <v>89</v>
      </c>
      <c r="B87">
        <v>8.8976041979165181</v>
      </c>
      <c r="C87">
        <f t="shared" si="10"/>
        <v>8</v>
      </c>
      <c r="D87">
        <f t="shared" si="11"/>
        <v>0.89760419791651813</v>
      </c>
      <c r="E87">
        <v>1.934568741666649</v>
      </c>
      <c r="F87" t="s">
        <v>158</v>
      </c>
    </row>
    <row r="88" spans="1:6" x14ac:dyDescent="0.25">
      <c r="A88" t="s">
        <v>90</v>
      </c>
      <c r="B88">
        <v>8.8446320520833979</v>
      </c>
      <c r="C88">
        <f t="shared" si="10"/>
        <v>8</v>
      </c>
      <c r="D88">
        <f t="shared" si="11"/>
        <v>0.84463205208339787</v>
      </c>
      <c r="E88">
        <v>2.442767366666629</v>
      </c>
      <c r="F88" t="s">
        <v>158</v>
      </c>
    </row>
    <row r="89" spans="1:6" x14ac:dyDescent="0.25">
      <c r="A89" t="s">
        <v>91</v>
      </c>
      <c r="B89">
        <v>9.6879653124999638</v>
      </c>
      <c r="C89">
        <f t="shared" si="10"/>
        <v>8</v>
      </c>
      <c r="D89">
        <f t="shared" si="11"/>
        <v>1.6879653124999638</v>
      </c>
      <c r="E89">
        <v>2.0878725437499721</v>
      </c>
      <c r="F89" t="s">
        <v>158</v>
      </c>
    </row>
    <row r="90" spans="1:6" x14ac:dyDescent="0.25">
      <c r="A90" t="s">
        <v>92</v>
      </c>
      <c r="B90">
        <v>8.3492358020833208</v>
      </c>
      <c r="C90">
        <f t="shared" si="10"/>
        <v>8</v>
      </c>
      <c r="D90">
        <f t="shared" si="11"/>
        <v>0.34923580208332083</v>
      </c>
      <c r="E90">
        <v>3.6999049291666659</v>
      </c>
      <c r="F90" t="s">
        <v>158</v>
      </c>
    </row>
    <row r="91" spans="1:6" x14ac:dyDescent="0.25">
      <c r="A91" t="s">
        <v>93</v>
      </c>
      <c r="B91">
        <v>9.4525593229166507</v>
      </c>
      <c r="C91">
        <f t="shared" si="10"/>
        <v>8</v>
      </c>
      <c r="D91">
        <f t="shared" si="11"/>
        <v>1.4525593229166507</v>
      </c>
      <c r="E91">
        <v>2.8126446791666222</v>
      </c>
      <c r="F91" t="s">
        <v>158</v>
      </c>
    </row>
    <row r="92" spans="1:6" x14ac:dyDescent="0.25">
      <c r="A92" t="s">
        <v>94</v>
      </c>
      <c r="B92">
        <v>9.9278011041665977</v>
      </c>
      <c r="C92">
        <f t="shared" si="10"/>
        <v>8</v>
      </c>
      <c r="D92">
        <f t="shared" si="11"/>
        <v>1.9278011041665977</v>
      </c>
      <c r="E92">
        <v>1.777925189583293</v>
      </c>
      <c r="F92" t="s">
        <v>158</v>
      </c>
    </row>
    <row r="93" spans="1:6" x14ac:dyDescent="0.25">
      <c r="A93" t="s">
        <v>95</v>
      </c>
      <c r="B93">
        <v>8.3908435208333803</v>
      </c>
      <c r="C93">
        <f t="shared" si="10"/>
        <v>8</v>
      </c>
      <c r="D93">
        <f t="shared" si="11"/>
        <v>0.39084352083338025</v>
      </c>
      <c r="E93">
        <v>2.7675116687499872</v>
      </c>
      <c r="F93" t="s">
        <v>158</v>
      </c>
    </row>
    <row r="94" spans="1:6" x14ac:dyDescent="0.25">
      <c r="A94" t="s">
        <v>96</v>
      </c>
      <c r="B94">
        <v>8.6070923333333464</v>
      </c>
      <c r="C94">
        <f t="shared" si="10"/>
        <v>8</v>
      </c>
      <c r="D94">
        <f t="shared" si="11"/>
        <v>0.60709233333334645</v>
      </c>
      <c r="E94">
        <v>3.3502980437499859</v>
      </c>
      <c r="F94" t="s">
        <v>158</v>
      </c>
    </row>
    <row r="95" spans="1:6" x14ac:dyDescent="0.25">
      <c r="A95" t="s">
        <v>97</v>
      </c>
      <c r="B95">
        <v>8.3218220208332951</v>
      </c>
      <c r="C95">
        <f t="shared" si="10"/>
        <v>8</v>
      </c>
      <c r="D95">
        <f t="shared" si="11"/>
        <v>0.32182202083329514</v>
      </c>
      <c r="E95">
        <v>3.1401721062499561</v>
      </c>
      <c r="F95" t="s">
        <v>158</v>
      </c>
    </row>
    <row r="96" spans="1:6" x14ac:dyDescent="0.25">
      <c r="A96" t="s">
        <v>98</v>
      </c>
      <c r="B96">
        <v>8.2839715208333651</v>
      </c>
      <c r="C96">
        <f t="shared" si="10"/>
        <v>8</v>
      </c>
      <c r="D96">
        <f t="shared" si="11"/>
        <v>0.28397152083336508</v>
      </c>
      <c r="E96">
        <v>2.7372683770833199</v>
      </c>
      <c r="F96" t="s">
        <v>158</v>
      </c>
    </row>
    <row r="97" spans="1:6" x14ac:dyDescent="0.25">
      <c r="A97" t="s">
        <v>99</v>
      </c>
      <c r="B97">
        <v>9.7653825729166535</v>
      </c>
      <c r="C97">
        <f t="shared" si="10"/>
        <v>8</v>
      </c>
      <c r="D97">
        <f t="shared" si="11"/>
        <v>1.7653825729166535</v>
      </c>
      <c r="E97">
        <v>1.761291379166642</v>
      </c>
      <c r="F97" t="s">
        <v>158</v>
      </c>
    </row>
    <row r="98" spans="1:6" x14ac:dyDescent="0.25">
      <c r="A98" t="s">
        <v>100</v>
      </c>
      <c r="B98">
        <v>8.2093837708333464</v>
      </c>
      <c r="C98">
        <f t="shared" si="10"/>
        <v>8</v>
      </c>
      <c r="D98">
        <f t="shared" si="11"/>
        <v>0.20938377083334636</v>
      </c>
      <c r="E98">
        <v>2.7512767729166261</v>
      </c>
      <c r="F98" t="s">
        <v>158</v>
      </c>
    </row>
    <row r="99" spans="1:6" x14ac:dyDescent="0.25">
      <c r="A99" t="s">
        <v>101</v>
      </c>
      <c r="B99">
        <v>8.0056126354167017</v>
      </c>
      <c r="C99">
        <f t="shared" si="10"/>
        <v>8</v>
      </c>
      <c r="D99">
        <f t="shared" si="11"/>
        <v>5.6126354167016501E-3</v>
      </c>
      <c r="E99">
        <v>5.0027414041666862</v>
      </c>
      <c r="F99" t="s">
        <v>158</v>
      </c>
    </row>
    <row r="100" spans="1:6" x14ac:dyDescent="0.25">
      <c r="A100" t="s">
        <v>102</v>
      </c>
      <c r="B100">
        <v>9.3407704687500441</v>
      </c>
      <c r="C100">
        <f t="shared" si="10"/>
        <v>8</v>
      </c>
      <c r="D100">
        <f t="shared" si="11"/>
        <v>1.3407704687500441</v>
      </c>
      <c r="E100">
        <v>2.828155962500059</v>
      </c>
      <c r="F100" t="s">
        <v>158</v>
      </c>
    </row>
    <row r="101" spans="1:6" x14ac:dyDescent="0.25">
      <c r="A101" t="s">
        <v>103</v>
      </c>
      <c r="B101">
        <v>8.338567156249967</v>
      </c>
      <c r="C101">
        <f t="shared" si="10"/>
        <v>8</v>
      </c>
      <c r="D101">
        <f t="shared" si="11"/>
        <v>0.33856715624996703</v>
      </c>
      <c r="E101">
        <v>3.2499663874999571</v>
      </c>
      <c r="F101" t="s">
        <v>158</v>
      </c>
    </row>
    <row r="102" spans="1:6" x14ac:dyDescent="0.25">
      <c r="A102" t="s">
        <v>104</v>
      </c>
      <c r="B102">
        <v>8.1850778125000048</v>
      </c>
      <c r="C102">
        <f t="shared" si="10"/>
        <v>8</v>
      </c>
      <c r="D102">
        <f t="shared" si="11"/>
        <v>0.18507781250000477</v>
      </c>
      <c r="E102">
        <v>3.701992272916637</v>
      </c>
      <c r="F102" t="s">
        <v>158</v>
      </c>
    </row>
    <row r="103" spans="1:6" x14ac:dyDescent="0.25">
      <c r="A103" t="s">
        <v>105</v>
      </c>
      <c r="B103">
        <v>8.9531275416666851</v>
      </c>
      <c r="C103">
        <f t="shared" si="10"/>
        <v>8</v>
      </c>
      <c r="D103">
        <f t="shared" si="11"/>
        <v>0.95312754166668512</v>
      </c>
      <c r="E103">
        <v>3.4774868562499872</v>
      </c>
      <c r="F103" t="s">
        <v>158</v>
      </c>
    </row>
    <row r="104" spans="1:6" x14ac:dyDescent="0.25">
      <c r="A104" t="s">
        <v>106</v>
      </c>
      <c r="B104">
        <v>8.9127722291666185</v>
      </c>
      <c r="C104">
        <f t="shared" si="10"/>
        <v>8</v>
      </c>
      <c r="D104">
        <f t="shared" si="11"/>
        <v>0.91277222916661849</v>
      </c>
      <c r="E104">
        <v>3.272463314583316</v>
      </c>
      <c r="F104" t="s">
        <v>158</v>
      </c>
    </row>
    <row r="105" spans="1:6" x14ac:dyDescent="0.25">
      <c r="A105" t="s">
        <v>107</v>
      </c>
      <c r="B105">
        <v>8.7731057395833005</v>
      </c>
      <c r="C105">
        <f t="shared" si="10"/>
        <v>8</v>
      </c>
      <c r="D105">
        <f t="shared" si="11"/>
        <v>0.77310573958330053</v>
      </c>
      <c r="E105">
        <v>1.0143562916667039</v>
      </c>
      <c r="F105" t="s">
        <v>159</v>
      </c>
    </row>
    <row r="106" spans="1:6" x14ac:dyDescent="0.25">
      <c r="A106" t="s">
        <v>108</v>
      </c>
      <c r="B106">
        <v>8.2216295208333676</v>
      </c>
      <c r="C106">
        <f t="shared" si="10"/>
        <v>8</v>
      </c>
      <c r="D106">
        <f t="shared" si="11"/>
        <v>0.22162952083336762</v>
      </c>
      <c r="E106">
        <v>0.1476586968750237</v>
      </c>
      <c r="F106" t="s">
        <v>159</v>
      </c>
    </row>
    <row r="107" spans="1:6" x14ac:dyDescent="0.25">
      <c r="A107" t="s">
        <v>109</v>
      </c>
      <c r="B107">
        <v>9.3633137812499765</v>
      </c>
      <c r="C107">
        <f t="shared" si="10"/>
        <v>8</v>
      </c>
      <c r="D107">
        <f t="shared" si="11"/>
        <v>1.3633137812499765</v>
      </c>
      <c r="E107">
        <v>2.7889556468749772</v>
      </c>
      <c r="F107" t="s">
        <v>159</v>
      </c>
    </row>
    <row r="108" spans="1:6" x14ac:dyDescent="0.25">
      <c r="A108" t="s">
        <v>110</v>
      </c>
      <c r="B108">
        <v>8.3226105729166555</v>
      </c>
      <c r="C108">
        <f t="shared" si="10"/>
        <v>8</v>
      </c>
      <c r="D108">
        <f t="shared" si="11"/>
        <v>0.32261057291665551</v>
      </c>
      <c r="E108">
        <v>0.105897906249979</v>
      </c>
      <c r="F108" t="s">
        <v>159</v>
      </c>
    </row>
    <row r="109" spans="1:6" x14ac:dyDescent="0.25">
      <c r="A109" t="s">
        <v>111</v>
      </c>
      <c r="B109">
        <v>8.0089987708333599</v>
      </c>
      <c r="C109">
        <f t="shared" si="10"/>
        <v>8</v>
      </c>
      <c r="D109">
        <f t="shared" si="11"/>
        <v>8.9987708333598704E-3</v>
      </c>
      <c r="E109">
        <v>0.40899413437499299</v>
      </c>
      <c r="F109" t="s">
        <v>159</v>
      </c>
    </row>
    <row r="110" spans="1:6" x14ac:dyDescent="0.25">
      <c r="A110" t="s">
        <v>112</v>
      </c>
      <c r="B110">
        <v>8.2455643958333678</v>
      </c>
      <c r="C110">
        <f t="shared" si="10"/>
        <v>8</v>
      </c>
      <c r="D110">
        <f t="shared" si="11"/>
        <v>0.24556439583336775</v>
      </c>
      <c r="E110">
        <v>0.49553540625000608</v>
      </c>
      <c r="F110" t="s">
        <v>159</v>
      </c>
    </row>
    <row r="111" spans="1:6" x14ac:dyDescent="0.25">
      <c r="A111" t="s">
        <v>113</v>
      </c>
      <c r="B111">
        <v>8.2965419687500663</v>
      </c>
      <c r="C111">
        <f t="shared" si="10"/>
        <v>8</v>
      </c>
      <c r="D111">
        <f t="shared" si="11"/>
        <v>0.29654196875006633</v>
      </c>
      <c r="E111">
        <v>0.26512512604163008</v>
      </c>
      <c r="F111" t="s">
        <v>159</v>
      </c>
    </row>
    <row r="112" spans="1:6" x14ac:dyDescent="0.25">
      <c r="A112" t="s">
        <v>114</v>
      </c>
      <c r="B112">
        <v>8.1270032708333328</v>
      </c>
      <c r="C112">
        <f t="shared" si="10"/>
        <v>8</v>
      </c>
      <c r="D112">
        <f t="shared" si="11"/>
        <v>0.12700327083333285</v>
      </c>
      <c r="E112">
        <v>0.5877426567708266</v>
      </c>
      <c r="F112" t="s">
        <v>159</v>
      </c>
    </row>
    <row r="113" spans="1:6" x14ac:dyDescent="0.25">
      <c r="A113" t="s">
        <v>115</v>
      </c>
      <c r="B113">
        <v>8.579214697916715</v>
      </c>
      <c r="C113">
        <f t="shared" si="10"/>
        <v>8</v>
      </c>
      <c r="D113">
        <f t="shared" si="11"/>
        <v>0.57921469791671498</v>
      </c>
      <c r="E113">
        <v>1.467449041666689</v>
      </c>
      <c r="F113" t="s">
        <v>159</v>
      </c>
    </row>
    <row r="114" spans="1:6" x14ac:dyDescent="0.25">
      <c r="A114" t="s">
        <v>116</v>
      </c>
      <c r="B114">
        <v>8.1278845937500037</v>
      </c>
      <c r="C114">
        <f t="shared" si="10"/>
        <v>8</v>
      </c>
      <c r="D114">
        <f t="shared" si="11"/>
        <v>0.12788459375000372</v>
      </c>
      <c r="E114">
        <v>0.1597374593749776</v>
      </c>
      <c r="F114" t="s">
        <v>159</v>
      </c>
    </row>
    <row r="115" spans="1:6" x14ac:dyDescent="0.25">
      <c r="A115" t="s">
        <v>117</v>
      </c>
      <c r="B115">
        <v>9.6622445937500032</v>
      </c>
      <c r="C115">
        <f t="shared" si="10"/>
        <v>8</v>
      </c>
      <c r="D115">
        <f t="shared" si="11"/>
        <v>1.6622445937500032</v>
      </c>
      <c r="E115">
        <v>4.2807106468750273</v>
      </c>
      <c r="F115" t="s">
        <v>159</v>
      </c>
    </row>
    <row r="116" spans="1:6" x14ac:dyDescent="0.25">
      <c r="A116" t="s">
        <v>118</v>
      </c>
      <c r="B116">
        <v>8.0961105833333207</v>
      </c>
      <c r="C116">
        <f t="shared" si="10"/>
        <v>8</v>
      </c>
      <c r="D116">
        <f t="shared" si="11"/>
        <v>9.6110583333320676E-2</v>
      </c>
      <c r="E116">
        <v>0.32353132343748042</v>
      </c>
      <c r="F116" t="s">
        <v>159</v>
      </c>
    </row>
    <row r="117" spans="1:6" x14ac:dyDescent="0.25">
      <c r="A117" t="s">
        <v>119</v>
      </c>
      <c r="B117">
        <v>8.0988937083332733</v>
      </c>
      <c r="C117">
        <f t="shared" si="10"/>
        <v>8</v>
      </c>
      <c r="D117">
        <f t="shared" si="11"/>
        <v>9.8893708333273267E-2</v>
      </c>
      <c r="E117">
        <v>0.96939490729164424</v>
      </c>
      <c r="F117" t="s">
        <v>159</v>
      </c>
    </row>
    <row r="118" spans="1:6" x14ac:dyDescent="0.25">
      <c r="A118" t="s">
        <v>120</v>
      </c>
      <c r="B118">
        <v>8.8293712500000083</v>
      </c>
      <c r="C118">
        <f t="shared" si="10"/>
        <v>8</v>
      </c>
      <c r="D118">
        <f t="shared" si="11"/>
        <v>0.82937125000000833</v>
      </c>
      <c r="E118">
        <v>1.0219171145833681</v>
      </c>
      <c r="F118" t="s">
        <v>159</v>
      </c>
    </row>
    <row r="119" spans="1:6" x14ac:dyDescent="0.25">
      <c r="A119" t="s">
        <v>121</v>
      </c>
      <c r="B119">
        <v>8.1738989270833127</v>
      </c>
      <c r="C119">
        <f t="shared" si="10"/>
        <v>8</v>
      </c>
      <c r="D119">
        <f t="shared" si="11"/>
        <v>0.17389892708331267</v>
      </c>
      <c r="E119">
        <v>2.490618562500011</v>
      </c>
      <c r="F119" t="s">
        <v>159</v>
      </c>
    </row>
    <row r="120" spans="1:6" x14ac:dyDescent="0.25">
      <c r="A120" t="s">
        <v>122</v>
      </c>
      <c r="B120">
        <v>8.2402300729166935</v>
      </c>
      <c r="C120">
        <f t="shared" si="10"/>
        <v>8</v>
      </c>
      <c r="D120">
        <f t="shared" si="11"/>
        <v>0.24023007291669352</v>
      </c>
      <c r="E120">
        <v>0.88298583385419294</v>
      </c>
      <c r="F120" t="s">
        <v>159</v>
      </c>
    </row>
    <row r="121" spans="1:6" x14ac:dyDescent="0.25">
      <c r="A121" t="s">
        <v>123</v>
      </c>
      <c r="B121">
        <v>8.2162951979166223</v>
      </c>
      <c r="C121">
        <f t="shared" si="10"/>
        <v>8</v>
      </c>
      <c r="D121">
        <f t="shared" si="11"/>
        <v>0.21629519791662233</v>
      </c>
      <c r="E121">
        <v>0.98307860520833246</v>
      </c>
      <c r="F121" t="s">
        <v>159</v>
      </c>
    </row>
    <row r="122" spans="1:6" x14ac:dyDescent="0.25">
      <c r="A122" t="s">
        <v>124</v>
      </c>
      <c r="B122">
        <v>8.1771459062500131</v>
      </c>
      <c r="C122">
        <f t="shared" si="10"/>
        <v>8</v>
      </c>
      <c r="D122">
        <f t="shared" si="11"/>
        <v>0.17714590625001314</v>
      </c>
      <c r="E122">
        <v>0.78798154270836052</v>
      </c>
      <c r="F122" t="s">
        <v>159</v>
      </c>
    </row>
    <row r="123" spans="1:6" x14ac:dyDescent="0.25">
      <c r="A123" t="s">
        <v>125</v>
      </c>
      <c r="B123">
        <v>8.60788088541665</v>
      </c>
      <c r="C123">
        <f t="shared" si="10"/>
        <v>8</v>
      </c>
      <c r="D123">
        <f t="shared" si="11"/>
        <v>0.60788088541664997</v>
      </c>
      <c r="E123">
        <v>0.50493773020831889</v>
      </c>
      <c r="F123" t="s">
        <v>159</v>
      </c>
    </row>
    <row r="124" spans="1:6" x14ac:dyDescent="0.25">
      <c r="A124" t="s">
        <v>126</v>
      </c>
      <c r="B124">
        <v>8.1641116041667043</v>
      </c>
      <c r="C124">
        <f t="shared" si="10"/>
        <v>8</v>
      </c>
      <c r="D124">
        <f t="shared" si="11"/>
        <v>0.16411160416670434</v>
      </c>
      <c r="E124">
        <v>0.53439246979161226</v>
      </c>
      <c r="F124" t="s">
        <v>159</v>
      </c>
    </row>
    <row r="125" spans="1:6" x14ac:dyDescent="0.25">
      <c r="A125" t="s">
        <v>127</v>
      </c>
      <c r="B125">
        <v>6.0377577291666711</v>
      </c>
      <c r="C125">
        <f t="shared" si="10"/>
        <v>6.0377577291666711</v>
      </c>
      <c r="D125">
        <f t="shared" si="11"/>
        <v>0</v>
      </c>
      <c r="E125">
        <v>0.22854094791668281</v>
      </c>
      <c r="F125" t="s">
        <v>159</v>
      </c>
    </row>
    <row r="126" spans="1:6" x14ac:dyDescent="0.25">
      <c r="A126" t="s">
        <v>128</v>
      </c>
      <c r="B126">
        <v>7.6801957499999371</v>
      </c>
      <c r="C126">
        <f t="shared" si="10"/>
        <v>7.6801957499999371</v>
      </c>
      <c r="D126">
        <f t="shared" si="11"/>
        <v>0</v>
      </c>
      <c r="E126">
        <v>2.326639156770848</v>
      </c>
      <c r="F126" t="s">
        <v>159</v>
      </c>
    </row>
    <row r="127" spans="1:6" x14ac:dyDescent="0.25">
      <c r="A127" t="s">
        <v>129</v>
      </c>
      <c r="B127">
        <v>8.3338822291666865</v>
      </c>
      <c r="C127">
        <f t="shared" si="10"/>
        <v>8</v>
      </c>
      <c r="D127">
        <f t="shared" si="11"/>
        <v>0.33388222916668653</v>
      </c>
      <c r="E127">
        <v>0.94936336510414776</v>
      </c>
      <c r="F127" t="s">
        <v>159</v>
      </c>
    </row>
    <row r="128" spans="1:6" x14ac:dyDescent="0.25">
      <c r="A128" t="s">
        <v>130</v>
      </c>
      <c r="B128">
        <v>8.1612820937500654</v>
      </c>
      <c r="C128">
        <f t="shared" si="10"/>
        <v>8</v>
      </c>
      <c r="D128">
        <f t="shared" si="11"/>
        <v>0.16128209375006541</v>
      </c>
      <c r="E128">
        <v>0.33258343749998298</v>
      </c>
      <c r="F128" t="s">
        <v>159</v>
      </c>
    </row>
    <row r="129" spans="1:6" x14ac:dyDescent="0.25">
      <c r="A129" t="s">
        <v>131</v>
      </c>
      <c r="B129">
        <v>8.412598281249986</v>
      </c>
      <c r="C129">
        <f t="shared" si="10"/>
        <v>8</v>
      </c>
      <c r="D129">
        <f t="shared" si="11"/>
        <v>0.41259828124998599</v>
      </c>
      <c r="E129">
        <v>4.80845144791662</v>
      </c>
      <c r="F129" t="s">
        <v>160</v>
      </c>
    </row>
    <row r="130" spans="1:6" x14ac:dyDescent="0.25">
      <c r="A130" t="s">
        <v>132</v>
      </c>
      <c r="B130">
        <v>8.3047521874999077</v>
      </c>
      <c r="C130">
        <f t="shared" si="10"/>
        <v>8</v>
      </c>
      <c r="D130">
        <f t="shared" si="11"/>
        <v>0.30475218749990773</v>
      </c>
      <c r="E130">
        <v>7.1491987291666561</v>
      </c>
      <c r="F130" t="s">
        <v>160</v>
      </c>
    </row>
    <row r="131" spans="1:6" x14ac:dyDescent="0.25">
      <c r="A131" t="s">
        <v>133</v>
      </c>
      <c r="B131">
        <v>8.1392490208332902</v>
      </c>
      <c r="C131">
        <f t="shared" ref="C131:C153" si="12">IF(B131&gt;8,8,B131)</f>
        <v>8</v>
      </c>
      <c r="D131">
        <f t="shared" ref="D131:D153" si="13">B131-C131</f>
        <v>0.13924902083329016</v>
      </c>
      <c r="E131">
        <v>6.7298745624999574</v>
      </c>
      <c r="F131" t="s">
        <v>160</v>
      </c>
    </row>
    <row r="132" spans="1:6" x14ac:dyDescent="0.25">
      <c r="A132" t="s">
        <v>134</v>
      </c>
      <c r="B132">
        <v>8.1647610000000448</v>
      </c>
      <c r="C132">
        <f t="shared" si="12"/>
        <v>8</v>
      </c>
      <c r="D132">
        <f t="shared" si="13"/>
        <v>0.16476100000004479</v>
      </c>
      <c r="E132">
        <v>6.981654604166625</v>
      </c>
      <c r="F132" t="s">
        <v>160</v>
      </c>
    </row>
    <row r="133" spans="1:6" x14ac:dyDescent="0.25">
      <c r="A133" t="s">
        <v>135</v>
      </c>
      <c r="B133">
        <v>9.0017858437500511</v>
      </c>
      <c r="C133">
        <f t="shared" si="12"/>
        <v>8</v>
      </c>
      <c r="D133">
        <f t="shared" si="13"/>
        <v>1.0017858437500511</v>
      </c>
      <c r="E133">
        <v>5.8437739479165884</v>
      </c>
      <c r="F133" t="s">
        <v>160</v>
      </c>
    </row>
    <row r="134" spans="1:6" x14ac:dyDescent="0.25">
      <c r="A134" t="s">
        <v>136</v>
      </c>
      <c r="B134">
        <v>9.3931859895833156</v>
      </c>
      <c r="C134">
        <f t="shared" si="12"/>
        <v>8</v>
      </c>
      <c r="D134">
        <f t="shared" si="13"/>
        <v>1.3931859895833156</v>
      </c>
      <c r="E134">
        <v>6.0547348229166031</v>
      </c>
      <c r="F134" t="s">
        <v>160</v>
      </c>
    </row>
    <row r="135" spans="1:6" x14ac:dyDescent="0.25">
      <c r="A135" t="s">
        <v>137</v>
      </c>
      <c r="B135">
        <v>9.0359255104167229</v>
      </c>
      <c r="C135">
        <f t="shared" si="12"/>
        <v>8</v>
      </c>
      <c r="D135">
        <f t="shared" si="13"/>
        <v>1.0359255104167229</v>
      </c>
      <c r="E135">
        <v>5.4955122395832836</v>
      </c>
      <c r="F135" t="s">
        <v>160</v>
      </c>
    </row>
    <row r="136" spans="1:6" x14ac:dyDescent="0.25">
      <c r="A136" t="s">
        <v>138</v>
      </c>
      <c r="B136">
        <v>9.2837627916666801</v>
      </c>
      <c r="C136">
        <f t="shared" si="12"/>
        <v>8</v>
      </c>
      <c r="D136">
        <f t="shared" si="13"/>
        <v>1.2837627916666801</v>
      </c>
      <c r="E136">
        <v>5.6492798958332937</v>
      </c>
      <c r="F136" t="s">
        <v>160</v>
      </c>
    </row>
    <row r="137" spans="1:6" x14ac:dyDescent="0.25">
      <c r="A137" t="s">
        <v>139</v>
      </c>
      <c r="B137">
        <v>8.5451678020833182</v>
      </c>
      <c r="C137">
        <f t="shared" si="12"/>
        <v>8</v>
      </c>
      <c r="D137">
        <f t="shared" si="13"/>
        <v>0.54516780208331816</v>
      </c>
      <c r="E137">
        <v>6.8158267395832617</v>
      </c>
      <c r="F137" t="s">
        <v>160</v>
      </c>
    </row>
    <row r="138" spans="1:6" x14ac:dyDescent="0.25">
      <c r="A138" t="s">
        <v>140</v>
      </c>
      <c r="B138">
        <v>8.1676368958333114</v>
      </c>
      <c r="C138">
        <f t="shared" si="12"/>
        <v>8</v>
      </c>
      <c r="D138">
        <f t="shared" si="13"/>
        <v>0.16763689583331143</v>
      </c>
      <c r="E138">
        <v>6.5340353333332146</v>
      </c>
      <c r="F138" t="s">
        <v>160</v>
      </c>
    </row>
    <row r="139" spans="1:6" x14ac:dyDescent="0.25">
      <c r="A139" t="s">
        <v>141</v>
      </c>
      <c r="B139">
        <v>9.0754458854166984</v>
      </c>
      <c r="C139">
        <f t="shared" si="12"/>
        <v>8</v>
      </c>
      <c r="D139">
        <f t="shared" si="13"/>
        <v>1.0754458854166984</v>
      </c>
      <c r="E139">
        <v>5.5101700312499284</v>
      </c>
      <c r="F139" t="s">
        <v>160</v>
      </c>
    </row>
    <row r="140" spans="1:6" x14ac:dyDescent="0.25">
      <c r="A140" t="s">
        <v>142</v>
      </c>
      <c r="B140">
        <v>8.0685576458333177</v>
      </c>
      <c r="C140">
        <f t="shared" si="12"/>
        <v>8</v>
      </c>
      <c r="D140">
        <f t="shared" si="13"/>
        <v>6.8557645833317693E-2</v>
      </c>
      <c r="E140">
        <v>6.6376603541666173</v>
      </c>
      <c r="F140" t="s">
        <v>160</v>
      </c>
    </row>
    <row r="141" spans="1:6" x14ac:dyDescent="0.25">
      <c r="A141" t="s">
        <v>143</v>
      </c>
      <c r="B141">
        <v>6.6988426874999716</v>
      </c>
      <c r="C141">
        <f t="shared" si="12"/>
        <v>6.6988426874999716</v>
      </c>
      <c r="D141">
        <f t="shared" si="13"/>
        <v>0</v>
      </c>
      <c r="E141">
        <v>4.7982002708333003</v>
      </c>
      <c r="F141" t="s">
        <v>160</v>
      </c>
    </row>
    <row r="142" spans="1:6" x14ac:dyDescent="0.25">
      <c r="A142" t="s">
        <v>144</v>
      </c>
      <c r="B142">
        <v>8.3874109999999753</v>
      </c>
      <c r="C142">
        <f t="shared" si="12"/>
        <v>8</v>
      </c>
      <c r="D142">
        <f t="shared" si="13"/>
        <v>0.3874109999999753</v>
      </c>
      <c r="E142">
        <v>6.508894437499964</v>
      </c>
      <c r="F142" t="s">
        <v>160</v>
      </c>
    </row>
    <row r="143" spans="1:6" x14ac:dyDescent="0.25">
      <c r="A143" t="s">
        <v>145</v>
      </c>
      <c r="B143">
        <v>9.8602407499999352</v>
      </c>
      <c r="C143">
        <f t="shared" si="12"/>
        <v>8</v>
      </c>
      <c r="D143">
        <f t="shared" si="13"/>
        <v>1.8602407499999352</v>
      </c>
      <c r="E143">
        <v>4.1236635416665806</v>
      </c>
      <c r="F143" t="s">
        <v>160</v>
      </c>
    </row>
    <row r="144" spans="1:6" x14ac:dyDescent="0.25">
      <c r="A144" t="s">
        <v>146</v>
      </c>
      <c r="B144">
        <v>9.8796994270833185</v>
      </c>
      <c r="C144">
        <f t="shared" si="12"/>
        <v>8</v>
      </c>
      <c r="D144">
        <f t="shared" si="13"/>
        <v>1.8796994270833185</v>
      </c>
      <c r="E144">
        <v>4.661780760416578</v>
      </c>
      <c r="F144" t="s">
        <v>160</v>
      </c>
    </row>
    <row r="145" spans="1:6" x14ac:dyDescent="0.25">
      <c r="A145" t="s">
        <v>147</v>
      </c>
      <c r="B145">
        <v>8.4882528958333232</v>
      </c>
      <c r="C145">
        <f t="shared" si="12"/>
        <v>8</v>
      </c>
      <c r="D145">
        <f t="shared" si="13"/>
        <v>0.48825289583332321</v>
      </c>
      <c r="E145">
        <v>6.5956351666665931</v>
      </c>
      <c r="F145" t="s">
        <v>160</v>
      </c>
    </row>
    <row r="146" spans="1:6" x14ac:dyDescent="0.25">
      <c r="A146" t="s">
        <v>148</v>
      </c>
      <c r="B146">
        <v>8.2837859791666837</v>
      </c>
      <c r="C146">
        <f t="shared" si="12"/>
        <v>8</v>
      </c>
      <c r="D146">
        <f t="shared" si="13"/>
        <v>0.28378597916668369</v>
      </c>
      <c r="E146">
        <v>7.1824106874999103</v>
      </c>
      <c r="F146" t="s">
        <v>160</v>
      </c>
    </row>
    <row r="147" spans="1:6" x14ac:dyDescent="0.25">
      <c r="A147" t="s">
        <v>149</v>
      </c>
      <c r="B147">
        <v>8.4075422708333303</v>
      </c>
      <c r="C147">
        <f t="shared" si="12"/>
        <v>8</v>
      </c>
      <c r="D147">
        <f t="shared" si="13"/>
        <v>0.40754227083333028</v>
      </c>
      <c r="E147">
        <v>6.9312800416665592</v>
      </c>
      <c r="F147" t="s">
        <v>160</v>
      </c>
    </row>
    <row r="148" spans="1:6" x14ac:dyDescent="0.25">
      <c r="A148" t="s">
        <v>150</v>
      </c>
      <c r="B148">
        <v>8.6588584583333326</v>
      </c>
      <c r="C148">
        <f t="shared" si="12"/>
        <v>8</v>
      </c>
      <c r="D148">
        <f t="shared" si="13"/>
        <v>0.65885845833333256</v>
      </c>
      <c r="E148">
        <v>5.9094093124999496</v>
      </c>
      <c r="F148" t="s">
        <v>160</v>
      </c>
    </row>
    <row r="149" spans="1:6" x14ac:dyDescent="0.25">
      <c r="A149" t="s">
        <v>151</v>
      </c>
      <c r="B149">
        <v>8.4622770624999344</v>
      </c>
      <c r="C149">
        <f t="shared" si="12"/>
        <v>8</v>
      </c>
      <c r="D149">
        <f t="shared" si="13"/>
        <v>0.46227706249993439</v>
      </c>
      <c r="E149">
        <v>6.5549087708332374</v>
      </c>
      <c r="F149" t="s">
        <v>160</v>
      </c>
    </row>
    <row r="150" spans="1:6" x14ac:dyDescent="0.25">
      <c r="A150" t="s">
        <v>152</v>
      </c>
      <c r="B150">
        <v>8.1616995624999884</v>
      </c>
      <c r="C150">
        <f t="shared" si="12"/>
        <v>8</v>
      </c>
      <c r="D150">
        <f t="shared" si="13"/>
        <v>0.1616995624999884</v>
      </c>
      <c r="E150">
        <v>7.3221235624999386</v>
      </c>
      <c r="F150" t="s">
        <v>160</v>
      </c>
    </row>
    <row r="151" spans="1:6" x14ac:dyDescent="0.25">
      <c r="A151" t="s">
        <v>153</v>
      </c>
      <c r="B151">
        <v>8.3284551354166325</v>
      </c>
      <c r="C151">
        <f t="shared" si="12"/>
        <v>8</v>
      </c>
      <c r="D151">
        <f t="shared" si="13"/>
        <v>0.32845513541663252</v>
      </c>
      <c r="E151">
        <v>6.9429227812499796</v>
      </c>
      <c r="F151" t="s">
        <v>160</v>
      </c>
    </row>
    <row r="152" spans="1:6" x14ac:dyDescent="0.25">
      <c r="A152" t="s">
        <v>161</v>
      </c>
      <c r="B152">
        <v>5</v>
      </c>
      <c r="C152">
        <f t="shared" si="12"/>
        <v>5</v>
      </c>
      <c r="D152">
        <f t="shared" si="13"/>
        <v>0</v>
      </c>
      <c r="E152">
        <v>1.0299631518032961E-15</v>
      </c>
      <c r="F152" t="s">
        <v>162</v>
      </c>
    </row>
    <row r="153" spans="1:6" x14ac:dyDescent="0.25">
      <c r="A153" t="s">
        <v>163</v>
      </c>
      <c r="B153">
        <v>5</v>
      </c>
      <c r="C153">
        <f t="shared" si="12"/>
        <v>5</v>
      </c>
      <c r="D153">
        <f t="shared" si="13"/>
        <v>0</v>
      </c>
      <c r="E153">
        <v>2.059926303606593E-15</v>
      </c>
      <c r="F153" t="s">
        <v>164</v>
      </c>
    </row>
  </sheetData>
  <mergeCells count="1">
    <mergeCell ref="I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Humberto Castillo Capino</dc:creator>
  <cp:lastModifiedBy>Ronald Humberto Castillo Capino</cp:lastModifiedBy>
  <dcterms:created xsi:type="dcterms:W3CDTF">2019-04-10T04:37:27Z</dcterms:created>
  <dcterms:modified xsi:type="dcterms:W3CDTF">2019-04-10T05:09:34Z</dcterms:modified>
</cp:coreProperties>
</file>