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wwx9438\glosowanie\_data_for_docs\"/>
    </mc:Choice>
  </mc:AlternateContent>
  <xr:revisionPtr revIDLastSave="0" documentId="13_ncr:1_{D61221FA-9369-4295-91BF-93DDC6865273}" xr6:coauthVersionLast="47" xr6:coauthVersionMax="47" xr10:uidLastSave="{00000000-0000-0000-0000-000000000000}"/>
  <bookViews>
    <workbookView xWindow="-120" yWindow="-120" windowWidth="29040" windowHeight="15720" activeTab="2" xr2:uid="{47DB6758-A7DD-422A-B03E-A7531FAF2655}"/>
  </bookViews>
  <sheets>
    <sheet name="Arkusz1" sheetId="1" r:id="rId1"/>
    <sheet name="Arkusz2" sheetId="2" r:id="rId2"/>
    <sheet name="Arkusz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" i="2"/>
  <c r="R6" i="2"/>
  <c r="S6" i="2" s="1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" i="2"/>
  <c r="L7" i="2"/>
  <c r="M7" i="2" s="1"/>
  <c r="J7" i="2"/>
  <c r="J8" i="2" s="1"/>
  <c r="L6" i="2"/>
  <c r="M6" i="2" s="1"/>
  <c r="E6" i="2"/>
  <c r="F6" i="2" s="1"/>
  <c r="C7" i="2"/>
  <c r="C8" i="2" s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J20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J8" i="1"/>
  <c r="L17" i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K17" i="1"/>
  <c r="J19" i="1"/>
  <c r="K16" i="1"/>
  <c r="L16" i="1" s="1"/>
  <c r="B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J7" i="1"/>
  <c r="B3" i="1"/>
  <c r="D8" i="1"/>
  <c r="F7" i="1"/>
  <c r="L4" i="1"/>
  <c r="M4" i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K4" i="1"/>
  <c r="B2" i="1"/>
  <c r="R7" i="2" l="1"/>
  <c r="S7" i="2" s="1"/>
  <c r="R8" i="2"/>
  <c r="S8" i="2" s="1"/>
  <c r="C9" i="2"/>
  <c r="E8" i="2"/>
  <c r="F8" i="2" s="1"/>
  <c r="E7" i="2"/>
  <c r="F7" i="2" s="1"/>
  <c r="J9" i="2"/>
  <c r="L8" i="2"/>
  <c r="M8" i="2" s="1"/>
  <c r="M16" i="1"/>
  <c r="L19" i="1"/>
  <c r="K19" i="1"/>
  <c r="R9" i="2" l="1"/>
  <c r="S9" i="2" s="1"/>
  <c r="C10" i="2"/>
  <c r="E9" i="2"/>
  <c r="F9" i="2" s="1"/>
  <c r="L9" i="2"/>
  <c r="M9" i="2" s="1"/>
  <c r="J10" i="2"/>
  <c r="N16" i="1"/>
  <c r="M19" i="1"/>
  <c r="R10" i="2" l="1"/>
  <c r="S10" i="2" s="1"/>
  <c r="C11" i="2"/>
  <c r="E10" i="2"/>
  <c r="F10" i="2" s="1"/>
  <c r="J11" i="2"/>
  <c r="L10" i="2"/>
  <c r="M10" i="2" s="1"/>
  <c r="N19" i="1"/>
  <c r="O16" i="1"/>
  <c r="R11" i="2" l="1"/>
  <c r="S11" i="2" s="1"/>
  <c r="C12" i="2"/>
  <c r="E11" i="2"/>
  <c r="F11" i="2" s="1"/>
  <c r="J12" i="2"/>
  <c r="L11" i="2"/>
  <c r="M11" i="2" s="1"/>
  <c r="P16" i="1"/>
  <c r="O19" i="1"/>
  <c r="R12" i="2" l="1"/>
  <c r="S12" i="2" s="1"/>
  <c r="C13" i="2"/>
  <c r="E12" i="2"/>
  <c r="F12" i="2" s="1"/>
  <c r="L12" i="2"/>
  <c r="M12" i="2" s="1"/>
  <c r="J13" i="2"/>
  <c r="P19" i="1"/>
  <c r="Q16" i="1"/>
  <c r="R13" i="2" l="1"/>
  <c r="S13" i="2" s="1"/>
  <c r="C14" i="2"/>
  <c r="E13" i="2"/>
  <c r="F13" i="2" s="1"/>
  <c r="J14" i="2"/>
  <c r="L13" i="2"/>
  <c r="M13" i="2" s="1"/>
  <c r="Q19" i="1"/>
  <c r="R16" i="1"/>
  <c r="R14" i="2" l="1"/>
  <c r="S14" i="2" s="1"/>
  <c r="C15" i="2"/>
  <c r="E14" i="2"/>
  <c r="F14" i="2" s="1"/>
  <c r="J15" i="2"/>
  <c r="L14" i="2"/>
  <c r="M14" i="2" s="1"/>
  <c r="S16" i="1"/>
  <c r="R19" i="1"/>
  <c r="R15" i="2" l="1"/>
  <c r="S15" i="2" s="1"/>
  <c r="C16" i="2"/>
  <c r="E15" i="2"/>
  <c r="F15" i="2" s="1"/>
  <c r="L15" i="2"/>
  <c r="M15" i="2" s="1"/>
  <c r="J16" i="2"/>
  <c r="T16" i="1"/>
  <c r="S19" i="1"/>
  <c r="R16" i="2" l="1"/>
  <c r="S16" i="2" s="1"/>
  <c r="C17" i="2"/>
  <c r="E16" i="2"/>
  <c r="F16" i="2" s="1"/>
  <c r="J17" i="2"/>
  <c r="L16" i="2"/>
  <c r="M16" i="2" s="1"/>
  <c r="U16" i="1"/>
  <c r="T19" i="1"/>
  <c r="R17" i="2" l="1"/>
  <c r="S17" i="2" s="1"/>
  <c r="C18" i="2"/>
  <c r="E17" i="2"/>
  <c r="F17" i="2" s="1"/>
  <c r="L17" i="2"/>
  <c r="M17" i="2" s="1"/>
  <c r="J18" i="2"/>
  <c r="V16" i="1"/>
  <c r="U19" i="1"/>
  <c r="R18" i="2" l="1"/>
  <c r="S18" i="2" s="1"/>
  <c r="C19" i="2"/>
  <c r="E18" i="2"/>
  <c r="F18" i="2" s="1"/>
  <c r="J19" i="2"/>
  <c r="L18" i="2"/>
  <c r="M18" i="2" s="1"/>
  <c r="V19" i="1"/>
  <c r="W16" i="1"/>
  <c r="R19" i="2" l="1"/>
  <c r="S19" i="2" s="1"/>
  <c r="C20" i="2"/>
  <c r="E19" i="2"/>
  <c r="F19" i="2" s="1"/>
  <c r="J20" i="2"/>
  <c r="L19" i="2"/>
  <c r="M19" i="2" s="1"/>
  <c r="W19" i="1"/>
  <c r="X16" i="1"/>
  <c r="R20" i="2" l="1"/>
  <c r="S20" i="2" s="1"/>
  <c r="C21" i="2"/>
  <c r="E20" i="2"/>
  <c r="F20" i="2" s="1"/>
  <c r="L20" i="2"/>
  <c r="M20" i="2" s="1"/>
  <c r="J21" i="2"/>
  <c r="X19" i="1"/>
  <c r="Y16" i="1"/>
  <c r="R21" i="2" l="1"/>
  <c r="S21" i="2" s="1"/>
  <c r="C22" i="2"/>
  <c r="E21" i="2"/>
  <c r="F21" i="2" s="1"/>
  <c r="J22" i="2"/>
  <c r="L21" i="2"/>
  <c r="M21" i="2" s="1"/>
  <c r="Y19" i="1"/>
  <c r="Z16" i="1"/>
  <c r="R22" i="2" l="1"/>
  <c r="S22" i="2" s="1"/>
  <c r="C23" i="2"/>
  <c r="E22" i="2"/>
  <c r="F22" i="2" s="1"/>
  <c r="J23" i="2"/>
  <c r="L22" i="2"/>
  <c r="M22" i="2" s="1"/>
  <c r="AA16" i="1"/>
  <c r="Z19" i="1"/>
  <c r="R23" i="2" l="1"/>
  <c r="S23" i="2" s="1"/>
  <c r="C24" i="2"/>
  <c r="E23" i="2"/>
  <c r="F23" i="2" s="1"/>
  <c r="L23" i="2"/>
  <c r="M23" i="2" s="1"/>
  <c r="J24" i="2"/>
  <c r="AB16" i="1"/>
  <c r="AA19" i="1"/>
  <c r="R24" i="2" l="1"/>
  <c r="S24" i="2" s="1"/>
  <c r="C25" i="2"/>
  <c r="E24" i="2"/>
  <c r="F24" i="2" s="1"/>
  <c r="J25" i="2"/>
  <c r="L24" i="2"/>
  <c r="M24" i="2" s="1"/>
  <c r="AC16" i="1"/>
  <c r="AB19" i="1"/>
  <c r="R25" i="2" l="1"/>
  <c r="S25" i="2" s="1"/>
  <c r="C26" i="2"/>
  <c r="E25" i="2"/>
  <c r="F25" i="2" s="1"/>
  <c r="L25" i="2"/>
  <c r="M25" i="2" s="1"/>
  <c r="J26" i="2"/>
  <c r="AC19" i="1"/>
  <c r="AD16" i="1"/>
  <c r="R26" i="2" l="1"/>
  <c r="S26" i="2" s="1"/>
  <c r="C27" i="2"/>
  <c r="E26" i="2"/>
  <c r="F26" i="2" s="1"/>
  <c r="J27" i="2"/>
  <c r="L26" i="2"/>
  <c r="M26" i="2" s="1"/>
  <c r="AD19" i="1"/>
  <c r="AE16" i="1"/>
  <c r="R27" i="2" l="1"/>
  <c r="S27" i="2" s="1"/>
  <c r="C28" i="2"/>
  <c r="E27" i="2"/>
  <c r="F27" i="2" s="1"/>
  <c r="J28" i="2"/>
  <c r="L27" i="2"/>
  <c r="M27" i="2" s="1"/>
  <c r="AF16" i="1"/>
  <c r="AE19" i="1"/>
  <c r="R28" i="2" l="1"/>
  <c r="S28" i="2" s="1"/>
  <c r="C29" i="2"/>
  <c r="E28" i="2"/>
  <c r="F28" i="2" s="1"/>
  <c r="L28" i="2"/>
  <c r="M28" i="2" s="1"/>
  <c r="J29" i="2"/>
  <c r="AF19" i="1"/>
  <c r="AG16" i="1"/>
  <c r="R29" i="2" l="1"/>
  <c r="S29" i="2" s="1"/>
  <c r="C30" i="2"/>
  <c r="E29" i="2"/>
  <c r="F29" i="2" s="1"/>
  <c r="J30" i="2"/>
  <c r="L29" i="2"/>
  <c r="M29" i="2" s="1"/>
  <c r="AG19" i="1"/>
  <c r="AH16" i="1"/>
  <c r="R30" i="2" l="1"/>
  <c r="S30" i="2" s="1"/>
  <c r="C31" i="2"/>
  <c r="E30" i="2"/>
  <c r="F30" i="2" s="1"/>
  <c r="J31" i="2"/>
  <c r="L30" i="2"/>
  <c r="M30" i="2" s="1"/>
  <c r="AI16" i="1"/>
  <c r="AH19" i="1"/>
  <c r="R31" i="2" l="1"/>
  <c r="S31" i="2" s="1"/>
  <c r="C32" i="2"/>
  <c r="E31" i="2"/>
  <c r="F31" i="2" s="1"/>
  <c r="J32" i="2"/>
  <c r="L31" i="2"/>
  <c r="M31" i="2" s="1"/>
  <c r="AJ16" i="1"/>
  <c r="AI19" i="1"/>
  <c r="R32" i="2" l="1"/>
  <c r="S32" i="2" s="1"/>
  <c r="C33" i="2"/>
  <c r="E32" i="2"/>
  <c r="F32" i="2" s="1"/>
  <c r="J33" i="2"/>
  <c r="L32" i="2"/>
  <c r="M32" i="2" s="1"/>
  <c r="AK16" i="1"/>
  <c r="AJ19" i="1"/>
  <c r="R33" i="2" l="1"/>
  <c r="S33" i="2" s="1"/>
  <c r="C34" i="2"/>
  <c r="E33" i="2"/>
  <c r="F33" i="2" s="1"/>
  <c r="L33" i="2"/>
  <c r="M33" i="2" s="1"/>
  <c r="J34" i="2"/>
  <c r="AL16" i="1"/>
  <c r="AK19" i="1"/>
  <c r="R34" i="2" l="1"/>
  <c r="S34" i="2" s="1"/>
  <c r="C35" i="2"/>
  <c r="E34" i="2"/>
  <c r="F34" i="2" s="1"/>
  <c r="L34" i="2"/>
  <c r="M34" i="2" s="1"/>
  <c r="J35" i="2"/>
  <c r="AL19" i="1"/>
  <c r="AM16" i="1"/>
  <c r="R35" i="2" l="1"/>
  <c r="S35" i="2" s="1"/>
  <c r="C36" i="2"/>
  <c r="E35" i="2"/>
  <c r="F35" i="2" s="1"/>
  <c r="J36" i="2"/>
  <c r="L35" i="2"/>
  <c r="M35" i="2" s="1"/>
  <c r="AN16" i="1"/>
  <c r="AM19" i="1"/>
  <c r="R36" i="2" l="1"/>
  <c r="S36" i="2" s="1"/>
  <c r="C37" i="2"/>
  <c r="E36" i="2"/>
  <c r="F36" i="2" s="1"/>
  <c r="L36" i="2"/>
  <c r="M36" i="2" s="1"/>
  <c r="J37" i="2"/>
  <c r="AN19" i="1"/>
  <c r="AO16" i="1"/>
  <c r="R37" i="2" l="1"/>
  <c r="S37" i="2" s="1"/>
  <c r="C38" i="2"/>
  <c r="E37" i="2"/>
  <c r="F37" i="2" s="1"/>
  <c r="J38" i="2"/>
  <c r="L37" i="2"/>
  <c r="M37" i="2" s="1"/>
  <c r="AO19" i="1"/>
  <c r="AP16" i="1"/>
  <c r="R38" i="2" l="1"/>
  <c r="S38" i="2" s="1"/>
  <c r="C39" i="2"/>
  <c r="E38" i="2"/>
  <c r="F38" i="2" s="1"/>
  <c r="J39" i="2"/>
  <c r="L38" i="2"/>
  <c r="M38" i="2" s="1"/>
  <c r="AQ16" i="1"/>
  <c r="AP19" i="1"/>
  <c r="R39" i="2" l="1"/>
  <c r="S39" i="2" s="1"/>
  <c r="C40" i="2"/>
  <c r="E39" i="2"/>
  <c r="F39" i="2" s="1"/>
  <c r="J40" i="2"/>
  <c r="L39" i="2"/>
  <c r="M39" i="2" s="1"/>
  <c r="AR16" i="1"/>
  <c r="AQ19" i="1"/>
  <c r="R40" i="2" l="1"/>
  <c r="S40" i="2" s="1"/>
  <c r="C41" i="2"/>
  <c r="E40" i="2"/>
  <c r="F40" i="2" s="1"/>
  <c r="J41" i="2"/>
  <c r="L40" i="2"/>
  <c r="M40" i="2" s="1"/>
  <c r="AS16" i="1"/>
  <c r="AS19" i="1" s="1"/>
  <c r="AR19" i="1"/>
  <c r="R41" i="2" l="1"/>
  <c r="S41" i="2" s="1"/>
  <c r="L41" i="2"/>
  <c r="M41" i="2" s="1"/>
  <c r="J42" i="2"/>
  <c r="E41" i="2"/>
  <c r="F41" i="2" s="1"/>
  <c r="C42" i="2"/>
  <c r="R42" i="2" l="1"/>
  <c r="S42" i="2" s="1"/>
  <c r="C43" i="2"/>
  <c r="E42" i="2"/>
  <c r="F42" i="2" s="1"/>
  <c r="J43" i="2"/>
  <c r="L42" i="2"/>
  <c r="M42" i="2" s="1"/>
  <c r="R43" i="2" l="1"/>
  <c r="S43" i="2" s="1"/>
  <c r="J44" i="2"/>
  <c r="L43" i="2"/>
  <c r="M43" i="2" s="1"/>
  <c r="E43" i="2"/>
  <c r="F43" i="2" s="1"/>
  <c r="C44" i="2"/>
  <c r="R44" i="2" l="1"/>
  <c r="S44" i="2" s="1"/>
  <c r="C45" i="2"/>
  <c r="E44" i="2"/>
  <c r="F44" i="2" s="1"/>
  <c r="L44" i="2"/>
  <c r="M44" i="2" s="1"/>
  <c r="J45" i="2"/>
  <c r="R45" i="2" l="1"/>
  <c r="S45" i="2" s="1"/>
  <c r="L45" i="2"/>
  <c r="M45" i="2" s="1"/>
  <c r="J46" i="2"/>
  <c r="C46" i="2"/>
  <c r="E45" i="2"/>
  <c r="F45" i="2" s="1"/>
  <c r="R46" i="2" l="1"/>
  <c r="S46" i="2" s="1"/>
  <c r="E46" i="2"/>
  <c r="F46" i="2" s="1"/>
  <c r="C47" i="2"/>
  <c r="L46" i="2"/>
  <c r="M46" i="2" s="1"/>
  <c r="J47" i="2"/>
  <c r="R47" i="2" l="1"/>
  <c r="S47" i="2" s="1"/>
  <c r="L47" i="2"/>
  <c r="M47" i="2" s="1"/>
  <c r="J48" i="2"/>
  <c r="C48" i="2"/>
  <c r="E47" i="2"/>
  <c r="F47" i="2" s="1"/>
  <c r="R48" i="2" l="1"/>
  <c r="S48" i="2" s="1"/>
  <c r="E48" i="2"/>
  <c r="F48" i="2" s="1"/>
  <c r="C49" i="2"/>
  <c r="J49" i="2"/>
  <c r="L48" i="2"/>
  <c r="M48" i="2" s="1"/>
  <c r="R49" i="2" l="1"/>
  <c r="S49" i="2" s="1"/>
  <c r="J50" i="2"/>
  <c r="L49" i="2"/>
  <c r="M49" i="2" s="1"/>
  <c r="E49" i="2"/>
  <c r="F49" i="2" s="1"/>
  <c r="C50" i="2"/>
  <c r="R50" i="2" l="1"/>
  <c r="S50" i="2" s="1"/>
  <c r="C51" i="2"/>
  <c r="E50" i="2"/>
  <c r="F50" i="2" s="1"/>
  <c r="J51" i="2"/>
  <c r="L50" i="2"/>
  <c r="M50" i="2" s="1"/>
  <c r="R51" i="2" l="1"/>
  <c r="S51" i="2" s="1"/>
  <c r="J52" i="2"/>
  <c r="L51" i="2"/>
  <c r="M51" i="2" s="1"/>
  <c r="E51" i="2"/>
  <c r="F51" i="2" s="1"/>
  <c r="C52" i="2"/>
  <c r="R52" i="2" l="1"/>
  <c r="S52" i="2" s="1"/>
  <c r="E52" i="2"/>
  <c r="F52" i="2" s="1"/>
  <c r="C53" i="2"/>
  <c r="L52" i="2"/>
  <c r="M52" i="2" s="1"/>
  <c r="J53" i="2"/>
  <c r="R53" i="2" l="1"/>
  <c r="S53" i="2" s="1"/>
  <c r="E53" i="2"/>
  <c r="F53" i="2" s="1"/>
  <c r="C54" i="2"/>
  <c r="L53" i="2"/>
  <c r="M53" i="2" s="1"/>
  <c r="J54" i="2"/>
  <c r="R54" i="2" l="1"/>
  <c r="S54" i="2" s="1"/>
  <c r="J55" i="2"/>
  <c r="L54" i="2"/>
  <c r="M54" i="2" s="1"/>
  <c r="E54" i="2"/>
  <c r="F54" i="2" s="1"/>
  <c r="C55" i="2"/>
  <c r="R55" i="2" l="1"/>
  <c r="S55" i="2" s="1"/>
  <c r="C56" i="2"/>
  <c r="E55" i="2"/>
  <c r="F55" i="2" s="1"/>
  <c r="L55" i="2"/>
  <c r="M55" i="2" s="1"/>
  <c r="J56" i="2"/>
  <c r="R56" i="2" l="1"/>
  <c r="S56" i="2" s="1"/>
  <c r="J57" i="2"/>
  <c r="L56" i="2"/>
  <c r="M56" i="2" s="1"/>
  <c r="E56" i="2"/>
  <c r="F56" i="2" s="1"/>
  <c r="C57" i="2"/>
  <c r="R57" i="2" l="1"/>
  <c r="S57" i="2" s="1"/>
  <c r="C58" i="2"/>
  <c r="E57" i="2"/>
  <c r="F57" i="2" s="1"/>
  <c r="J58" i="2"/>
  <c r="L57" i="2"/>
  <c r="M57" i="2" s="1"/>
  <c r="R58" i="2" l="1"/>
  <c r="S58" i="2" s="1"/>
  <c r="J59" i="2"/>
  <c r="L58" i="2"/>
  <c r="M58" i="2" s="1"/>
  <c r="C59" i="2"/>
  <c r="E58" i="2"/>
  <c r="F58" i="2" s="1"/>
  <c r="R59" i="2" l="1"/>
  <c r="S59" i="2" s="1"/>
  <c r="E59" i="2"/>
  <c r="F59" i="2" s="1"/>
  <c r="C60" i="2"/>
  <c r="L59" i="2"/>
  <c r="M59" i="2" s="1"/>
  <c r="J60" i="2"/>
  <c r="R60" i="2" l="1"/>
  <c r="S60" i="2" s="1"/>
  <c r="L60" i="2"/>
  <c r="M60" i="2" s="1"/>
  <c r="J61" i="2"/>
  <c r="C61" i="2"/>
  <c r="E60" i="2"/>
  <c r="F60" i="2" s="1"/>
  <c r="R61" i="2" l="1"/>
  <c r="S61" i="2" s="1"/>
  <c r="E61" i="2"/>
  <c r="F61" i="2" s="1"/>
  <c r="C62" i="2"/>
  <c r="L61" i="2"/>
  <c r="M61" i="2" s="1"/>
  <c r="J62" i="2"/>
  <c r="R62" i="2" l="1"/>
  <c r="S62" i="2" s="1"/>
  <c r="L62" i="2"/>
  <c r="M62" i="2" s="1"/>
  <c r="J63" i="2"/>
  <c r="C63" i="2"/>
  <c r="E62" i="2"/>
  <c r="F62" i="2" s="1"/>
  <c r="R63" i="2" l="1"/>
  <c r="S63" i="2" s="1"/>
  <c r="L63" i="2"/>
  <c r="M63" i="2" s="1"/>
  <c r="J64" i="2"/>
  <c r="E63" i="2"/>
  <c r="F63" i="2" s="1"/>
  <c r="C64" i="2"/>
  <c r="R64" i="2" l="1"/>
  <c r="S64" i="2" s="1"/>
  <c r="J65" i="2"/>
  <c r="L64" i="2"/>
  <c r="M64" i="2" s="1"/>
  <c r="E64" i="2"/>
  <c r="F64" i="2" s="1"/>
  <c r="C65" i="2"/>
  <c r="R65" i="2" l="1"/>
  <c r="S65" i="2" s="1"/>
  <c r="C66" i="2"/>
  <c r="E65" i="2"/>
  <c r="F65" i="2" s="1"/>
  <c r="J66" i="2"/>
  <c r="L65" i="2"/>
  <c r="M65" i="2" s="1"/>
  <c r="R66" i="2" l="1"/>
  <c r="S66" i="2" s="1"/>
  <c r="L66" i="2"/>
  <c r="M66" i="2" s="1"/>
  <c r="J67" i="2"/>
  <c r="C67" i="2"/>
  <c r="E66" i="2"/>
  <c r="F66" i="2" s="1"/>
  <c r="R67" i="2" l="1"/>
  <c r="S67" i="2" s="1"/>
  <c r="E67" i="2"/>
  <c r="F67" i="2" s="1"/>
  <c r="C68" i="2"/>
  <c r="J68" i="2"/>
  <c r="L67" i="2"/>
  <c r="M67" i="2" s="1"/>
  <c r="R68" i="2" l="1"/>
  <c r="S68" i="2" s="1"/>
  <c r="L68" i="2"/>
  <c r="M68" i="2" s="1"/>
  <c r="J69" i="2"/>
  <c r="E68" i="2"/>
  <c r="F68" i="2" s="1"/>
  <c r="C69" i="2"/>
  <c r="R69" i="2" l="1"/>
  <c r="S69" i="2" s="1"/>
  <c r="C70" i="2"/>
  <c r="E69" i="2"/>
  <c r="F69" i="2" s="1"/>
  <c r="J70" i="2"/>
  <c r="L69" i="2"/>
  <c r="M69" i="2" s="1"/>
  <c r="R70" i="2" l="1"/>
  <c r="S70" i="2" s="1"/>
  <c r="L70" i="2"/>
  <c r="M70" i="2" s="1"/>
  <c r="J71" i="2"/>
  <c r="E70" i="2"/>
  <c r="F70" i="2" s="1"/>
  <c r="C71" i="2"/>
  <c r="R71" i="2" l="1"/>
  <c r="S71" i="2" s="1"/>
  <c r="E71" i="2"/>
  <c r="F71" i="2" s="1"/>
  <c r="C72" i="2"/>
  <c r="J72" i="2"/>
  <c r="L71" i="2"/>
  <c r="M71" i="2" s="1"/>
  <c r="R72" i="2" l="1"/>
  <c r="S72" i="2" s="1"/>
  <c r="L72" i="2"/>
  <c r="M72" i="2" s="1"/>
  <c r="J73" i="2"/>
  <c r="E72" i="2"/>
  <c r="F72" i="2" s="1"/>
  <c r="C73" i="2"/>
  <c r="R73" i="2" l="1"/>
  <c r="S73" i="2" s="1"/>
  <c r="C74" i="2"/>
  <c r="E73" i="2"/>
  <c r="F73" i="2" s="1"/>
  <c r="J74" i="2"/>
  <c r="L73" i="2"/>
  <c r="M73" i="2" s="1"/>
  <c r="R74" i="2" l="1"/>
  <c r="S74" i="2" s="1"/>
  <c r="L74" i="2"/>
  <c r="M74" i="2" s="1"/>
  <c r="J75" i="2"/>
  <c r="E74" i="2"/>
  <c r="F74" i="2" s="1"/>
  <c r="C75" i="2"/>
  <c r="R75" i="2" l="1"/>
  <c r="S75" i="2" s="1"/>
  <c r="E75" i="2"/>
  <c r="F75" i="2" s="1"/>
  <c r="C76" i="2"/>
  <c r="J76" i="2"/>
  <c r="L75" i="2"/>
  <c r="M75" i="2" s="1"/>
  <c r="R77" i="2" l="1"/>
  <c r="S77" i="2" s="1"/>
  <c r="R76" i="2"/>
  <c r="S76" i="2" s="1"/>
  <c r="L76" i="2"/>
  <c r="M76" i="2" s="1"/>
  <c r="J77" i="2"/>
  <c r="L77" i="2" s="1"/>
  <c r="M77" i="2" s="1"/>
  <c r="E76" i="2"/>
  <c r="F76" i="2" s="1"/>
  <c r="C77" i="2"/>
  <c r="E77" i="2" s="1"/>
  <c r="F77" i="2" s="1"/>
</calcChain>
</file>

<file path=xl/sharedStrings.xml><?xml version="1.0" encoding="utf-8"?>
<sst xmlns="http://schemas.openxmlformats.org/spreadsheetml/2006/main" count="119" uniqueCount="39">
  <si>
    <t>Ilość głosowań</t>
  </si>
  <si>
    <t xml:space="preserve">Ilość opcji </t>
  </si>
  <si>
    <t xml:space="preserve">Ilość głosów </t>
  </si>
  <si>
    <t xml:space="preserve">Ilość użytkowników </t>
  </si>
  <si>
    <t xml:space="preserve">Ilość raportów </t>
  </si>
  <si>
    <t>rozmiar [kB]</t>
  </si>
  <si>
    <t>Ilość g</t>
  </si>
  <si>
    <t>srednio opcji</t>
  </si>
  <si>
    <t>srednio g na os</t>
  </si>
  <si>
    <t>ilość r</t>
  </si>
  <si>
    <t>ilość u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</si>
  <si>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</si>
  <si>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</si>
  <si>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</si>
  <si>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</si>
  <si>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</si>
  <si>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</si>
  <si>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</si>
  <si>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</si>
  <si>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</si>
  <si>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</si>
  <si>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</si>
  <si>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</si>
  <si>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rok 1</t>
  </si>
  <si>
    <t>rok 2</t>
  </si>
  <si>
    <t>rok 3</t>
  </si>
  <si>
    <t>u</t>
  </si>
  <si>
    <t>g</t>
  </si>
  <si>
    <t>lines</t>
  </si>
  <si>
    <t>rozmiar per line</t>
  </si>
  <si>
    <t>size MB</t>
  </si>
  <si>
    <t>Scenariusz #1</t>
  </si>
  <si>
    <t>miesiąc</t>
  </si>
  <si>
    <t>głosowania</t>
  </si>
  <si>
    <t>użytkownicy</t>
  </si>
  <si>
    <t>linie</t>
  </si>
  <si>
    <t>wielkość [mb]</t>
  </si>
  <si>
    <t>miesiac</t>
  </si>
  <si>
    <t>Scenariusz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</si>
</sst>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15]mmmm\ yy;@"/>
  </numFmts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8">
    <dxf>
      <numFmt numFmtId="164" formatCode="0.000"/>
    </dxf>
    <dxf>
      <numFmt numFmtId="165" formatCode="[$-415]mmmm\ yy;@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0.000"/>
    </dxf>
    <dxf>
      <numFmt numFmtId="165" formatCode="[$-415]mmmm\ yy;@"/>
    </dxf>
    <dxf>
      <numFmt numFmtId="164" formatCode="0.000"/>
    </dxf>
    <dxf>
      <numFmt numFmtId="165" formatCode="[$-415]mmmm\ yy;@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Scenariusz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Arkusz2!$B$6:$B$77</c:f>
              <c:numCache>
                <c:formatCode>[$-415]mmmm\ yy;@</c:formatCode>
                <c:ptCount val="7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  <c:pt idx="24">
                  <c:v>46023</c:v>
                </c:pt>
                <c:pt idx="25">
                  <c:v>46054</c:v>
                </c:pt>
                <c:pt idx="26">
                  <c:v>46082</c:v>
                </c:pt>
                <c:pt idx="27">
                  <c:v>46113</c:v>
                </c:pt>
                <c:pt idx="28">
                  <c:v>46143</c:v>
                </c:pt>
                <c:pt idx="29">
                  <c:v>46174</c:v>
                </c:pt>
                <c:pt idx="30">
                  <c:v>46204</c:v>
                </c:pt>
                <c:pt idx="31">
                  <c:v>46235</c:v>
                </c:pt>
                <c:pt idx="32">
                  <c:v>46266</c:v>
                </c:pt>
                <c:pt idx="33">
                  <c:v>46296</c:v>
                </c:pt>
                <c:pt idx="34">
                  <c:v>46327</c:v>
                </c:pt>
                <c:pt idx="35">
                  <c:v>46357</c:v>
                </c:pt>
                <c:pt idx="36">
                  <c:v>46388</c:v>
                </c:pt>
                <c:pt idx="37">
                  <c:v>46419</c:v>
                </c:pt>
                <c:pt idx="38">
                  <c:v>46447</c:v>
                </c:pt>
                <c:pt idx="39">
                  <c:v>46478</c:v>
                </c:pt>
                <c:pt idx="40">
                  <c:v>46508</c:v>
                </c:pt>
                <c:pt idx="41">
                  <c:v>46539</c:v>
                </c:pt>
                <c:pt idx="42">
                  <c:v>46569</c:v>
                </c:pt>
                <c:pt idx="43">
                  <c:v>46600</c:v>
                </c:pt>
                <c:pt idx="44">
                  <c:v>46631</c:v>
                </c:pt>
                <c:pt idx="45">
                  <c:v>46661</c:v>
                </c:pt>
                <c:pt idx="46">
                  <c:v>46692</c:v>
                </c:pt>
                <c:pt idx="47">
                  <c:v>46722</c:v>
                </c:pt>
                <c:pt idx="48">
                  <c:v>46753</c:v>
                </c:pt>
                <c:pt idx="49">
                  <c:v>46784</c:v>
                </c:pt>
                <c:pt idx="50">
                  <c:v>46813</c:v>
                </c:pt>
                <c:pt idx="51">
                  <c:v>46844</c:v>
                </c:pt>
                <c:pt idx="52">
                  <c:v>46874</c:v>
                </c:pt>
                <c:pt idx="53">
                  <c:v>46905</c:v>
                </c:pt>
                <c:pt idx="54">
                  <c:v>46935</c:v>
                </c:pt>
                <c:pt idx="55">
                  <c:v>46966</c:v>
                </c:pt>
                <c:pt idx="56">
                  <c:v>46997</c:v>
                </c:pt>
                <c:pt idx="57">
                  <c:v>47027</c:v>
                </c:pt>
                <c:pt idx="58">
                  <c:v>47058</c:v>
                </c:pt>
                <c:pt idx="59">
                  <c:v>47088</c:v>
                </c:pt>
                <c:pt idx="60">
                  <c:v>47119</c:v>
                </c:pt>
                <c:pt idx="61">
                  <c:v>47150</c:v>
                </c:pt>
                <c:pt idx="62">
                  <c:v>47178</c:v>
                </c:pt>
                <c:pt idx="63">
                  <c:v>47209</c:v>
                </c:pt>
                <c:pt idx="64">
                  <c:v>47239</c:v>
                </c:pt>
                <c:pt idx="65">
                  <c:v>47270</c:v>
                </c:pt>
                <c:pt idx="66">
                  <c:v>47300</c:v>
                </c:pt>
                <c:pt idx="67">
                  <c:v>47331</c:v>
                </c:pt>
                <c:pt idx="68">
                  <c:v>47362</c:v>
                </c:pt>
                <c:pt idx="69">
                  <c:v>47392</c:v>
                </c:pt>
                <c:pt idx="70">
                  <c:v>47423</c:v>
                </c:pt>
                <c:pt idx="71">
                  <c:v>47453</c:v>
                </c:pt>
              </c:numCache>
            </c:numRef>
          </c:cat>
          <c:val>
            <c:numRef>
              <c:f>Arkusz2!$F$6:$F$77</c:f>
              <c:numCache>
                <c:formatCode>0.000</c:formatCode>
                <c:ptCount val="72"/>
                <c:pt idx="0">
                  <c:v>0.192</c:v>
                </c:pt>
                <c:pt idx="1">
                  <c:v>0.378</c:v>
                </c:pt>
                <c:pt idx="2">
                  <c:v>0.56300000000000006</c:v>
                </c:pt>
                <c:pt idx="3">
                  <c:v>0.748</c:v>
                </c:pt>
                <c:pt idx="4">
                  <c:v>0.93300000000000005</c:v>
                </c:pt>
                <c:pt idx="5">
                  <c:v>1.1180000000000001</c:v>
                </c:pt>
                <c:pt idx="6">
                  <c:v>1.3029999999999999</c:v>
                </c:pt>
                <c:pt idx="7">
                  <c:v>1.488</c:v>
                </c:pt>
                <c:pt idx="8">
                  <c:v>1.673</c:v>
                </c:pt>
                <c:pt idx="9">
                  <c:v>1.8580000000000001</c:v>
                </c:pt>
                <c:pt idx="10">
                  <c:v>2.0430000000000001</c:v>
                </c:pt>
                <c:pt idx="11">
                  <c:v>2.2280000000000002</c:v>
                </c:pt>
                <c:pt idx="12">
                  <c:v>2.4130000000000003</c:v>
                </c:pt>
                <c:pt idx="13">
                  <c:v>2.5979999999999999</c:v>
                </c:pt>
                <c:pt idx="14">
                  <c:v>2.7829999999999999</c:v>
                </c:pt>
                <c:pt idx="15">
                  <c:v>2.968</c:v>
                </c:pt>
                <c:pt idx="16">
                  <c:v>3.153</c:v>
                </c:pt>
                <c:pt idx="17">
                  <c:v>3.3380000000000001</c:v>
                </c:pt>
                <c:pt idx="18">
                  <c:v>3.524</c:v>
                </c:pt>
                <c:pt idx="19">
                  <c:v>3.7090000000000001</c:v>
                </c:pt>
                <c:pt idx="20">
                  <c:v>3.8940000000000001</c:v>
                </c:pt>
                <c:pt idx="21">
                  <c:v>4.0789999999999997</c:v>
                </c:pt>
                <c:pt idx="22">
                  <c:v>4.2640000000000002</c:v>
                </c:pt>
                <c:pt idx="23">
                  <c:v>4.4489999999999998</c:v>
                </c:pt>
                <c:pt idx="24">
                  <c:v>4.6340000000000003</c:v>
                </c:pt>
                <c:pt idx="25">
                  <c:v>4.819</c:v>
                </c:pt>
                <c:pt idx="26">
                  <c:v>5.0040000000000004</c:v>
                </c:pt>
                <c:pt idx="27">
                  <c:v>5.1890000000000001</c:v>
                </c:pt>
                <c:pt idx="28">
                  <c:v>5.3740000000000006</c:v>
                </c:pt>
                <c:pt idx="29">
                  <c:v>5.5590000000000002</c:v>
                </c:pt>
                <c:pt idx="30">
                  <c:v>5.7439999999999998</c:v>
                </c:pt>
                <c:pt idx="31">
                  <c:v>5.9290000000000003</c:v>
                </c:pt>
                <c:pt idx="32">
                  <c:v>6.1139999999999999</c:v>
                </c:pt>
                <c:pt idx="33">
                  <c:v>6.2990000000000004</c:v>
                </c:pt>
                <c:pt idx="34">
                  <c:v>6.484</c:v>
                </c:pt>
                <c:pt idx="35">
                  <c:v>6.67</c:v>
                </c:pt>
                <c:pt idx="36">
                  <c:v>6.8550000000000004</c:v>
                </c:pt>
                <c:pt idx="37">
                  <c:v>7.04</c:v>
                </c:pt>
                <c:pt idx="38">
                  <c:v>7.2250000000000005</c:v>
                </c:pt>
                <c:pt idx="39">
                  <c:v>7.41</c:v>
                </c:pt>
                <c:pt idx="40">
                  <c:v>7.5949999999999998</c:v>
                </c:pt>
                <c:pt idx="41">
                  <c:v>7.78</c:v>
                </c:pt>
                <c:pt idx="42">
                  <c:v>7.9649999999999999</c:v>
                </c:pt>
                <c:pt idx="43">
                  <c:v>8.15</c:v>
                </c:pt>
                <c:pt idx="44">
                  <c:v>8.3350000000000009</c:v>
                </c:pt>
                <c:pt idx="45">
                  <c:v>8.52</c:v>
                </c:pt>
                <c:pt idx="46">
                  <c:v>8.7050000000000001</c:v>
                </c:pt>
                <c:pt idx="47">
                  <c:v>8.89</c:v>
                </c:pt>
                <c:pt idx="48">
                  <c:v>9.0750000000000011</c:v>
                </c:pt>
                <c:pt idx="49">
                  <c:v>9.26</c:v>
                </c:pt>
                <c:pt idx="50">
                  <c:v>9.4450000000000003</c:v>
                </c:pt>
                <c:pt idx="51">
                  <c:v>9.6300000000000008</c:v>
                </c:pt>
                <c:pt idx="52">
                  <c:v>9.8160000000000007</c:v>
                </c:pt>
                <c:pt idx="53">
                  <c:v>10.000999999999999</c:v>
                </c:pt>
                <c:pt idx="54">
                  <c:v>10.186</c:v>
                </c:pt>
                <c:pt idx="55">
                  <c:v>10.371</c:v>
                </c:pt>
                <c:pt idx="56">
                  <c:v>10.556000000000001</c:v>
                </c:pt>
                <c:pt idx="57">
                  <c:v>10.741</c:v>
                </c:pt>
                <c:pt idx="58">
                  <c:v>10.926</c:v>
                </c:pt>
                <c:pt idx="59">
                  <c:v>11.111000000000001</c:v>
                </c:pt>
                <c:pt idx="60">
                  <c:v>11.295999999999999</c:v>
                </c:pt>
                <c:pt idx="61">
                  <c:v>11.481</c:v>
                </c:pt>
                <c:pt idx="62">
                  <c:v>11.666</c:v>
                </c:pt>
                <c:pt idx="63">
                  <c:v>11.851000000000001</c:v>
                </c:pt>
                <c:pt idx="64">
                  <c:v>12.036</c:v>
                </c:pt>
                <c:pt idx="65">
                  <c:v>12.221</c:v>
                </c:pt>
                <c:pt idx="66">
                  <c:v>12.406000000000001</c:v>
                </c:pt>
                <c:pt idx="67">
                  <c:v>12.591000000000001</c:v>
                </c:pt>
                <c:pt idx="68">
                  <c:v>12.776</c:v>
                </c:pt>
                <c:pt idx="69">
                  <c:v>12.961</c:v>
                </c:pt>
                <c:pt idx="70">
                  <c:v>13.147</c:v>
                </c:pt>
                <c:pt idx="71">
                  <c:v>13.455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9-4BE5-AF90-08BC4BE4C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30256"/>
        <c:axId val="98883584"/>
      </c:barChart>
      <c:dateAx>
        <c:axId val="103730256"/>
        <c:scaling>
          <c:orientation val="minMax"/>
        </c:scaling>
        <c:delete val="0"/>
        <c:axPos val="b"/>
        <c:numFmt formatCode="[$-415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883584"/>
        <c:crossesAt val="0"/>
        <c:auto val="1"/>
        <c:lblOffset val="100"/>
        <c:baseTimeUnit val="months"/>
      </c:dateAx>
      <c:valAx>
        <c:axId val="988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7302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Scenariusz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Arkusz2!$I$6:$I$77</c:f>
              <c:numCache>
                <c:formatCode>[$-415]mmmm\ yy;@</c:formatCode>
                <c:ptCount val="7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  <c:pt idx="24">
                  <c:v>46023</c:v>
                </c:pt>
                <c:pt idx="25">
                  <c:v>46054</c:v>
                </c:pt>
                <c:pt idx="26">
                  <c:v>46082</c:v>
                </c:pt>
                <c:pt idx="27">
                  <c:v>46113</c:v>
                </c:pt>
                <c:pt idx="28">
                  <c:v>46143</c:v>
                </c:pt>
                <c:pt idx="29">
                  <c:v>46174</c:v>
                </c:pt>
                <c:pt idx="30">
                  <c:v>46204</c:v>
                </c:pt>
                <c:pt idx="31">
                  <c:v>46235</c:v>
                </c:pt>
                <c:pt idx="32">
                  <c:v>46266</c:v>
                </c:pt>
                <c:pt idx="33">
                  <c:v>46296</c:v>
                </c:pt>
                <c:pt idx="34">
                  <c:v>46327</c:v>
                </c:pt>
                <c:pt idx="35">
                  <c:v>46357</c:v>
                </c:pt>
                <c:pt idx="36">
                  <c:v>46388</c:v>
                </c:pt>
                <c:pt idx="37">
                  <c:v>46419</c:v>
                </c:pt>
                <c:pt idx="38">
                  <c:v>46447</c:v>
                </c:pt>
                <c:pt idx="39">
                  <c:v>46478</c:v>
                </c:pt>
                <c:pt idx="40">
                  <c:v>46508</c:v>
                </c:pt>
                <c:pt idx="41">
                  <c:v>46539</c:v>
                </c:pt>
                <c:pt idx="42">
                  <c:v>46569</c:v>
                </c:pt>
                <c:pt idx="43">
                  <c:v>46600</c:v>
                </c:pt>
                <c:pt idx="44">
                  <c:v>46631</c:v>
                </c:pt>
                <c:pt idx="45">
                  <c:v>46661</c:v>
                </c:pt>
                <c:pt idx="46">
                  <c:v>46692</c:v>
                </c:pt>
                <c:pt idx="47">
                  <c:v>46722</c:v>
                </c:pt>
                <c:pt idx="48">
                  <c:v>46753</c:v>
                </c:pt>
                <c:pt idx="49">
                  <c:v>46784</c:v>
                </c:pt>
                <c:pt idx="50">
                  <c:v>46813</c:v>
                </c:pt>
                <c:pt idx="51">
                  <c:v>46844</c:v>
                </c:pt>
                <c:pt idx="52">
                  <c:v>46874</c:v>
                </c:pt>
                <c:pt idx="53">
                  <c:v>46905</c:v>
                </c:pt>
                <c:pt idx="54">
                  <c:v>46935</c:v>
                </c:pt>
                <c:pt idx="55">
                  <c:v>46966</c:v>
                </c:pt>
                <c:pt idx="56">
                  <c:v>46997</c:v>
                </c:pt>
                <c:pt idx="57">
                  <c:v>47027</c:v>
                </c:pt>
                <c:pt idx="58">
                  <c:v>47058</c:v>
                </c:pt>
                <c:pt idx="59">
                  <c:v>47088</c:v>
                </c:pt>
                <c:pt idx="60">
                  <c:v>47119</c:v>
                </c:pt>
                <c:pt idx="61">
                  <c:v>47150</c:v>
                </c:pt>
                <c:pt idx="62">
                  <c:v>47178</c:v>
                </c:pt>
                <c:pt idx="63">
                  <c:v>47209</c:v>
                </c:pt>
                <c:pt idx="64">
                  <c:v>47239</c:v>
                </c:pt>
                <c:pt idx="65">
                  <c:v>47270</c:v>
                </c:pt>
                <c:pt idx="66">
                  <c:v>47300</c:v>
                </c:pt>
                <c:pt idx="67">
                  <c:v>47331</c:v>
                </c:pt>
                <c:pt idx="68">
                  <c:v>47362</c:v>
                </c:pt>
                <c:pt idx="69">
                  <c:v>47392</c:v>
                </c:pt>
                <c:pt idx="70">
                  <c:v>47423</c:v>
                </c:pt>
                <c:pt idx="71">
                  <c:v>47453</c:v>
                </c:pt>
              </c:numCache>
            </c:numRef>
          </c:cat>
          <c:val>
            <c:numRef>
              <c:f>Arkusz2!$M$6:$M$77</c:f>
              <c:numCache>
                <c:formatCode>0.000</c:formatCode>
                <c:ptCount val="72"/>
                <c:pt idx="0">
                  <c:v>0.192</c:v>
                </c:pt>
                <c:pt idx="1">
                  <c:v>0.72799999999999998</c:v>
                </c:pt>
                <c:pt idx="2">
                  <c:v>1.605</c:v>
                </c:pt>
                <c:pt idx="3">
                  <c:v>2.8250000000000002</c:v>
                </c:pt>
                <c:pt idx="4">
                  <c:v>4.3879999999999999</c:v>
                </c:pt>
                <c:pt idx="5">
                  <c:v>6.2930000000000001</c:v>
                </c:pt>
                <c:pt idx="6">
                  <c:v>8.5410000000000004</c:v>
                </c:pt>
                <c:pt idx="7">
                  <c:v>11.131</c:v>
                </c:pt>
                <c:pt idx="8">
                  <c:v>14.064</c:v>
                </c:pt>
                <c:pt idx="9">
                  <c:v>17.338999999999999</c:v>
                </c:pt>
                <c:pt idx="10">
                  <c:v>20.957000000000001</c:v>
                </c:pt>
                <c:pt idx="11">
                  <c:v>24.917999999999999</c:v>
                </c:pt>
                <c:pt idx="12">
                  <c:v>29.221</c:v>
                </c:pt>
                <c:pt idx="13">
                  <c:v>33.866</c:v>
                </c:pt>
                <c:pt idx="14">
                  <c:v>38.853999999999999</c:v>
                </c:pt>
                <c:pt idx="15">
                  <c:v>44.185000000000002</c:v>
                </c:pt>
                <c:pt idx="16">
                  <c:v>49.858000000000004</c:v>
                </c:pt>
                <c:pt idx="17">
                  <c:v>55.874000000000002</c:v>
                </c:pt>
                <c:pt idx="18">
                  <c:v>62.231999999999999</c:v>
                </c:pt>
                <c:pt idx="19">
                  <c:v>68.933000000000007</c:v>
                </c:pt>
                <c:pt idx="20">
                  <c:v>75.977000000000004</c:v>
                </c:pt>
                <c:pt idx="21">
                  <c:v>83.363</c:v>
                </c:pt>
                <c:pt idx="22">
                  <c:v>91.091000000000008</c:v>
                </c:pt>
                <c:pt idx="23">
                  <c:v>99.162000000000006</c:v>
                </c:pt>
                <c:pt idx="24">
                  <c:v>107.57600000000001</c:v>
                </c:pt>
                <c:pt idx="25">
                  <c:v>116.33200000000001</c:v>
                </c:pt>
                <c:pt idx="26">
                  <c:v>125.431</c:v>
                </c:pt>
                <c:pt idx="27">
                  <c:v>134.87200000000001</c:v>
                </c:pt>
                <c:pt idx="28">
                  <c:v>144.655</c:v>
                </c:pt>
                <c:pt idx="29">
                  <c:v>154.78200000000001</c:v>
                </c:pt>
                <c:pt idx="30">
                  <c:v>165.251</c:v>
                </c:pt>
                <c:pt idx="31">
                  <c:v>176.06200000000001</c:v>
                </c:pt>
                <c:pt idx="32">
                  <c:v>187.21600000000001</c:v>
                </c:pt>
                <c:pt idx="33">
                  <c:v>198.71299999999999</c:v>
                </c:pt>
                <c:pt idx="34">
                  <c:v>210.55199999999999</c:v>
                </c:pt>
                <c:pt idx="35">
                  <c:v>222.733</c:v>
                </c:pt>
                <c:pt idx="36">
                  <c:v>235.25700000000001</c:v>
                </c:pt>
                <c:pt idx="37">
                  <c:v>248.124</c:v>
                </c:pt>
                <c:pt idx="38">
                  <c:v>261.33300000000003</c:v>
                </c:pt>
                <c:pt idx="39">
                  <c:v>274.88499999999999</c:v>
                </c:pt>
                <c:pt idx="40">
                  <c:v>288.779</c:v>
                </c:pt>
                <c:pt idx="41">
                  <c:v>303.01600000000002</c:v>
                </c:pt>
                <c:pt idx="42">
                  <c:v>317.596</c:v>
                </c:pt>
                <c:pt idx="43">
                  <c:v>332.51800000000003</c:v>
                </c:pt>
                <c:pt idx="44">
                  <c:v>347.78199999999998</c:v>
                </c:pt>
                <c:pt idx="45">
                  <c:v>363.38900000000001</c:v>
                </c:pt>
                <c:pt idx="46">
                  <c:v>379.339</c:v>
                </c:pt>
                <c:pt idx="47">
                  <c:v>395.63100000000003</c:v>
                </c:pt>
                <c:pt idx="48">
                  <c:v>412.26600000000002</c:v>
                </c:pt>
                <c:pt idx="49">
                  <c:v>429.24299999999999</c:v>
                </c:pt>
                <c:pt idx="50">
                  <c:v>446.56299999999999</c:v>
                </c:pt>
                <c:pt idx="51">
                  <c:v>464.22500000000002</c:v>
                </c:pt>
                <c:pt idx="52">
                  <c:v>482.23</c:v>
                </c:pt>
                <c:pt idx="53">
                  <c:v>500.577</c:v>
                </c:pt>
                <c:pt idx="54">
                  <c:v>519.26700000000005</c:v>
                </c:pt>
                <c:pt idx="55">
                  <c:v>538.29999999999995</c:v>
                </c:pt>
                <c:pt idx="56">
                  <c:v>557.67500000000007</c:v>
                </c:pt>
                <c:pt idx="57">
                  <c:v>577.39300000000003</c:v>
                </c:pt>
                <c:pt idx="58">
                  <c:v>597.45299999999997</c:v>
                </c:pt>
                <c:pt idx="59">
                  <c:v>617.85500000000002</c:v>
                </c:pt>
                <c:pt idx="60">
                  <c:v>638.601</c:v>
                </c:pt>
                <c:pt idx="61">
                  <c:v>659.68799999999999</c:v>
                </c:pt>
                <c:pt idx="62">
                  <c:v>681.11900000000003</c:v>
                </c:pt>
                <c:pt idx="63">
                  <c:v>702.89200000000005</c:v>
                </c:pt>
                <c:pt idx="64">
                  <c:v>725.00700000000006</c:v>
                </c:pt>
                <c:pt idx="65">
                  <c:v>747.46500000000003</c:v>
                </c:pt>
                <c:pt idx="66">
                  <c:v>770.26599999999996</c:v>
                </c:pt>
                <c:pt idx="67">
                  <c:v>793.40899999999999</c:v>
                </c:pt>
                <c:pt idx="68">
                  <c:v>816.89400000000001</c:v>
                </c:pt>
                <c:pt idx="69">
                  <c:v>840.72300000000007</c:v>
                </c:pt>
                <c:pt idx="70">
                  <c:v>864.89300000000003</c:v>
                </c:pt>
                <c:pt idx="71">
                  <c:v>889.40700000000004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6-4729-BADC-18C9C64A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30736"/>
        <c:axId val="104516944"/>
      </c:barChart>
      <c:dateAx>
        <c:axId val="103730736"/>
        <c:scaling>
          <c:orientation val="minMax"/>
        </c:scaling>
        <c:delete val="0"/>
        <c:axPos val="b"/>
        <c:numFmt formatCode="[$-415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516944"/>
        <c:crosses val="autoZero"/>
        <c:auto val="1"/>
        <c:lblOffset val="100"/>
        <c:baseTimeUnit val="months"/>
      </c:dateAx>
      <c:valAx>
        <c:axId val="1045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7307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Scenariusz #1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Arkusz2!$B$6:$B$77</c:f>
              <c:numCache>
                <c:formatCode>[$-415]mmmm\ yy;@</c:formatCode>
                <c:ptCount val="7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  <c:pt idx="24">
                  <c:v>46023</c:v>
                </c:pt>
                <c:pt idx="25">
                  <c:v>46054</c:v>
                </c:pt>
                <c:pt idx="26">
                  <c:v>46082</c:v>
                </c:pt>
                <c:pt idx="27">
                  <c:v>46113</c:v>
                </c:pt>
                <c:pt idx="28">
                  <c:v>46143</c:v>
                </c:pt>
                <c:pt idx="29">
                  <c:v>46174</c:v>
                </c:pt>
                <c:pt idx="30">
                  <c:v>46204</c:v>
                </c:pt>
                <c:pt idx="31">
                  <c:v>46235</c:v>
                </c:pt>
                <c:pt idx="32">
                  <c:v>46266</c:v>
                </c:pt>
                <c:pt idx="33">
                  <c:v>46296</c:v>
                </c:pt>
                <c:pt idx="34">
                  <c:v>46327</c:v>
                </c:pt>
                <c:pt idx="35">
                  <c:v>46357</c:v>
                </c:pt>
                <c:pt idx="36">
                  <c:v>46388</c:v>
                </c:pt>
                <c:pt idx="37">
                  <c:v>46419</c:v>
                </c:pt>
                <c:pt idx="38">
                  <c:v>46447</c:v>
                </c:pt>
                <c:pt idx="39">
                  <c:v>46478</c:v>
                </c:pt>
                <c:pt idx="40">
                  <c:v>46508</c:v>
                </c:pt>
                <c:pt idx="41">
                  <c:v>46539</c:v>
                </c:pt>
                <c:pt idx="42">
                  <c:v>46569</c:v>
                </c:pt>
                <c:pt idx="43">
                  <c:v>46600</c:v>
                </c:pt>
                <c:pt idx="44">
                  <c:v>46631</c:v>
                </c:pt>
                <c:pt idx="45">
                  <c:v>46661</c:v>
                </c:pt>
                <c:pt idx="46">
                  <c:v>46692</c:v>
                </c:pt>
                <c:pt idx="47">
                  <c:v>46722</c:v>
                </c:pt>
                <c:pt idx="48">
                  <c:v>46753</c:v>
                </c:pt>
                <c:pt idx="49">
                  <c:v>46784</c:v>
                </c:pt>
                <c:pt idx="50">
                  <c:v>46813</c:v>
                </c:pt>
                <c:pt idx="51">
                  <c:v>46844</c:v>
                </c:pt>
                <c:pt idx="52">
                  <c:v>46874</c:v>
                </c:pt>
                <c:pt idx="53">
                  <c:v>46905</c:v>
                </c:pt>
                <c:pt idx="54">
                  <c:v>46935</c:v>
                </c:pt>
                <c:pt idx="55">
                  <c:v>46966</c:v>
                </c:pt>
                <c:pt idx="56">
                  <c:v>46997</c:v>
                </c:pt>
                <c:pt idx="57">
                  <c:v>47027</c:v>
                </c:pt>
                <c:pt idx="58">
                  <c:v>47058</c:v>
                </c:pt>
                <c:pt idx="59">
                  <c:v>47088</c:v>
                </c:pt>
                <c:pt idx="60">
                  <c:v>47119</c:v>
                </c:pt>
                <c:pt idx="61">
                  <c:v>47150</c:v>
                </c:pt>
                <c:pt idx="62">
                  <c:v>47178</c:v>
                </c:pt>
                <c:pt idx="63">
                  <c:v>47209</c:v>
                </c:pt>
                <c:pt idx="64">
                  <c:v>47239</c:v>
                </c:pt>
                <c:pt idx="65">
                  <c:v>47270</c:v>
                </c:pt>
                <c:pt idx="66">
                  <c:v>47300</c:v>
                </c:pt>
                <c:pt idx="67">
                  <c:v>47331</c:v>
                </c:pt>
                <c:pt idx="68">
                  <c:v>47362</c:v>
                </c:pt>
                <c:pt idx="69">
                  <c:v>47392</c:v>
                </c:pt>
                <c:pt idx="70">
                  <c:v>47423</c:v>
                </c:pt>
                <c:pt idx="71">
                  <c:v>47453</c:v>
                </c:pt>
              </c:numCache>
            </c:numRef>
          </c:cat>
          <c:val>
            <c:numRef>
              <c:f>Arkusz2!$F$6:$F$77</c:f>
              <c:numCache>
                <c:formatCode>0.000</c:formatCode>
                <c:ptCount val="72"/>
                <c:pt idx="0">
                  <c:v>0.192</c:v>
                </c:pt>
                <c:pt idx="1">
                  <c:v>0.378</c:v>
                </c:pt>
                <c:pt idx="2">
                  <c:v>0.56300000000000006</c:v>
                </c:pt>
                <c:pt idx="3">
                  <c:v>0.748</c:v>
                </c:pt>
                <c:pt idx="4">
                  <c:v>0.93300000000000005</c:v>
                </c:pt>
                <c:pt idx="5">
                  <c:v>1.1180000000000001</c:v>
                </c:pt>
                <c:pt idx="6">
                  <c:v>1.3029999999999999</c:v>
                </c:pt>
                <c:pt idx="7">
                  <c:v>1.488</c:v>
                </c:pt>
                <c:pt idx="8">
                  <c:v>1.673</c:v>
                </c:pt>
                <c:pt idx="9">
                  <c:v>1.8580000000000001</c:v>
                </c:pt>
                <c:pt idx="10">
                  <c:v>2.0430000000000001</c:v>
                </c:pt>
                <c:pt idx="11">
                  <c:v>2.2280000000000002</c:v>
                </c:pt>
                <c:pt idx="12">
                  <c:v>2.4130000000000003</c:v>
                </c:pt>
                <c:pt idx="13">
                  <c:v>2.5979999999999999</c:v>
                </c:pt>
                <c:pt idx="14">
                  <c:v>2.7829999999999999</c:v>
                </c:pt>
                <c:pt idx="15">
                  <c:v>2.968</c:v>
                </c:pt>
                <c:pt idx="16">
                  <c:v>3.153</c:v>
                </c:pt>
                <c:pt idx="17">
                  <c:v>3.3380000000000001</c:v>
                </c:pt>
                <c:pt idx="18">
                  <c:v>3.524</c:v>
                </c:pt>
                <c:pt idx="19">
                  <c:v>3.7090000000000001</c:v>
                </c:pt>
                <c:pt idx="20">
                  <c:v>3.8940000000000001</c:v>
                </c:pt>
                <c:pt idx="21">
                  <c:v>4.0789999999999997</c:v>
                </c:pt>
                <c:pt idx="22">
                  <c:v>4.2640000000000002</c:v>
                </c:pt>
                <c:pt idx="23">
                  <c:v>4.4489999999999998</c:v>
                </c:pt>
                <c:pt idx="24">
                  <c:v>4.6340000000000003</c:v>
                </c:pt>
                <c:pt idx="25">
                  <c:v>4.819</c:v>
                </c:pt>
                <c:pt idx="26">
                  <c:v>5.0040000000000004</c:v>
                </c:pt>
                <c:pt idx="27">
                  <c:v>5.1890000000000001</c:v>
                </c:pt>
                <c:pt idx="28">
                  <c:v>5.3740000000000006</c:v>
                </c:pt>
                <c:pt idx="29">
                  <c:v>5.5590000000000002</c:v>
                </c:pt>
                <c:pt idx="30">
                  <c:v>5.7439999999999998</c:v>
                </c:pt>
                <c:pt idx="31">
                  <c:v>5.9290000000000003</c:v>
                </c:pt>
                <c:pt idx="32">
                  <c:v>6.1139999999999999</c:v>
                </c:pt>
                <c:pt idx="33">
                  <c:v>6.2990000000000004</c:v>
                </c:pt>
                <c:pt idx="34">
                  <c:v>6.484</c:v>
                </c:pt>
                <c:pt idx="35">
                  <c:v>6.67</c:v>
                </c:pt>
                <c:pt idx="36">
                  <c:v>6.8550000000000004</c:v>
                </c:pt>
                <c:pt idx="37">
                  <c:v>7.04</c:v>
                </c:pt>
                <c:pt idx="38">
                  <c:v>7.2250000000000005</c:v>
                </c:pt>
                <c:pt idx="39">
                  <c:v>7.41</c:v>
                </c:pt>
                <c:pt idx="40">
                  <c:v>7.5949999999999998</c:v>
                </c:pt>
                <c:pt idx="41">
                  <c:v>7.78</c:v>
                </c:pt>
                <c:pt idx="42">
                  <c:v>7.9649999999999999</c:v>
                </c:pt>
                <c:pt idx="43">
                  <c:v>8.15</c:v>
                </c:pt>
                <c:pt idx="44">
                  <c:v>8.3350000000000009</c:v>
                </c:pt>
                <c:pt idx="45">
                  <c:v>8.52</c:v>
                </c:pt>
                <c:pt idx="46">
                  <c:v>8.7050000000000001</c:v>
                </c:pt>
                <c:pt idx="47">
                  <c:v>8.89</c:v>
                </c:pt>
                <c:pt idx="48">
                  <c:v>9.0750000000000011</c:v>
                </c:pt>
                <c:pt idx="49">
                  <c:v>9.26</c:v>
                </c:pt>
                <c:pt idx="50">
                  <c:v>9.4450000000000003</c:v>
                </c:pt>
                <c:pt idx="51">
                  <c:v>9.6300000000000008</c:v>
                </c:pt>
                <c:pt idx="52">
                  <c:v>9.8160000000000007</c:v>
                </c:pt>
                <c:pt idx="53">
                  <c:v>10.000999999999999</c:v>
                </c:pt>
                <c:pt idx="54">
                  <c:v>10.186</c:v>
                </c:pt>
                <c:pt idx="55">
                  <c:v>10.371</c:v>
                </c:pt>
                <c:pt idx="56">
                  <c:v>10.556000000000001</c:v>
                </c:pt>
                <c:pt idx="57">
                  <c:v>10.741</c:v>
                </c:pt>
                <c:pt idx="58">
                  <c:v>10.926</c:v>
                </c:pt>
                <c:pt idx="59">
                  <c:v>11.111000000000001</c:v>
                </c:pt>
                <c:pt idx="60">
                  <c:v>11.295999999999999</c:v>
                </c:pt>
                <c:pt idx="61">
                  <c:v>11.481</c:v>
                </c:pt>
                <c:pt idx="62">
                  <c:v>11.666</c:v>
                </c:pt>
                <c:pt idx="63">
                  <c:v>11.851000000000001</c:v>
                </c:pt>
                <c:pt idx="64">
                  <c:v>12.036</c:v>
                </c:pt>
                <c:pt idx="65">
                  <c:v>12.221</c:v>
                </c:pt>
                <c:pt idx="66">
                  <c:v>12.406000000000001</c:v>
                </c:pt>
                <c:pt idx="67">
                  <c:v>12.591000000000001</c:v>
                </c:pt>
                <c:pt idx="68">
                  <c:v>12.776</c:v>
                </c:pt>
                <c:pt idx="69">
                  <c:v>12.961</c:v>
                </c:pt>
                <c:pt idx="70">
                  <c:v>13.147</c:v>
                </c:pt>
                <c:pt idx="71">
                  <c:v>13.455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9-4E9D-9B04-B4B526AAC050}"/>
            </c:ext>
          </c:extLst>
        </c:ser>
        <c:ser>
          <c:idx val="1"/>
          <c:order val="1"/>
          <c:tx>
            <c:v>Scenariusz #2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Arkusz2!$B$6:$B$77</c:f>
              <c:numCache>
                <c:formatCode>[$-415]mmmm\ yy;@</c:formatCode>
                <c:ptCount val="7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  <c:pt idx="24">
                  <c:v>46023</c:v>
                </c:pt>
                <c:pt idx="25">
                  <c:v>46054</c:v>
                </c:pt>
                <c:pt idx="26">
                  <c:v>46082</c:v>
                </c:pt>
                <c:pt idx="27">
                  <c:v>46113</c:v>
                </c:pt>
                <c:pt idx="28">
                  <c:v>46143</c:v>
                </c:pt>
                <c:pt idx="29">
                  <c:v>46174</c:v>
                </c:pt>
                <c:pt idx="30">
                  <c:v>46204</c:v>
                </c:pt>
                <c:pt idx="31">
                  <c:v>46235</c:v>
                </c:pt>
                <c:pt idx="32">
                  <c:v>46266</c:v>
                </c:pt>
                <c:pt idx="33">
                  <c:v>46296</c:v>
                </c:pt>
                <c:pt idx="34">
                  <c:v>46327</c:v>
                </c:pt>
                <c:pt idx="35">
                  <c:v>46357</c:v>
                </c:pt>
                <c:pt idx="36">
                  <c:v>46388</c:v>
                </c:pt>
                <c:pt idx="37">
                  <c:v>46419</c:v>
                </c:pt>
                <c:pt idx="38">
                  <c:v>46447</c:v>
                </c:pt>
                <c:pt idx="39">
                  <c:v>46478</c:v>
                </c:pt>
                <c:pt idx="40">
                  <c:v>46508</c:v>
                </c:pt>
                <c:pt idx="41">
                  <c:v>46539</c:v>
                </c:pt>
                <c:pt idx="42">
                  <c:v>46569</c:v>
                </c:pt>
                <c:pt idx="43">
                  <c:v>46600</c:v>
                </c:pt>
                <c:pt idx="44">
                  <c:v>46631</c:v>
                </c:pt>
                <c:pt idx="45">
                  <c:v>46661</c:v>
                </c:pt>
                <c:pt idx="46">
                  <c:v>46692</c:v>
                </c:pt>
                <c:pt idx="47">
                  <c:v>46722</c:v>
                </c:pt>
                <c:pt idx="48">
                  <c:v>46753</c:v>
                </c:pt>
                <c:pt idx="49">
                  <c:v>46784</c:v>
                </c:pt>
                <c:pt idx="50">
                  <c:v>46813</c:v>
                </c:pt>
                <c:pt idx="51">
                  <c:v>46844</c:v>
                </c:pt>
                <c:pt idx="52">
                  <c:v>46874</c:v>
                </c:pt>
                <c:pt idx="53">
                  <c:v>46905</c:v>
                </c:pt>
                <c:pt idx="54">
                  <c:v>46935</c:v>
                </c:pt>
                <c:pt idx="55">
                  <c:v>46966</c:v>
                </c:pt>
                <c:pt idx="56">
                  <c:v>46997</c:v>
                </c:pt>
                <c:pt idx="57">
                  <c:v>47027</c:v>
                </c:pt>
                <c:pt idx="58">
                  <c:v>47058</c:v>
                </c:pt>
                <c:pt idx="59">
                  <c:v>47088</c:v>
                </c:pt>
                <c:pt idx="60">
                  <c:v>47119</c:v>
                </c:pt>
                <c:pt idx="61">
                  <c:v>47150</c:v>
                </c:pt>
                <c:pt idx="62">
                  <c:v>47178</c:v>
                </c:pt>
                <c:pt idx="63">
                  <c:v>47209</c:v>
                </c:pt>
                <c:pt idx="64">
                  <c:v>47239</c:v>
                </c:pt>
                <c:pt idx="65">
                  <c:v>47270</c:v>
                </c:pt>
                <c:pt idx="66">
                  <c:v>47300</c:v>
                </c:pt>
                <c:pt idx="67">
                  <c:v>47331</c:v>
                </c:pt>
                <c:pt idx="68">
                  <c:v>47362</c:v>
                </c:pt>
                <c:pt idx="69">
                  <c:v>47392</c:v>
                </c:pt>
                <c:pt idx="70">
                  <c:v>47423</c:v>
                </c:pt>
                <c:pt idx="71">
                  <c:v>47453</c:v>
                </c:pt>
              </c:numCache>
            </c:numRef>
          </c:cat>
          <c:val>
            <c:numRef>
              <c:f>Arkusz2!$M$6:$M$77</c:f>
              <c:numCache>
                <c:formatCode>0.000</c:formatCode>
                <c:ptCount val="72"/>
                <c:pt idx="0">
                  <c:v>0.192</c:v>
                </c:pt>
                <c:pt idx="1">
                  <c:v>0.72799999999999998</c:v>
                </c:pt>
                <c:pt idx="2">
                  <c:v>1.605</c:v>
                </c:pt>
                <c:pt idx="3">
                  <c:v>2.8250000000000002</c:v>
                </c:pt>
                <c:pt idx="4">
                  <c:v>4.3879999999999999</c:v>
                </c:pt>
                <c:pt idx="5">
                  <c:v>6.2930000000000001</c:v>
                </c:pt>
                <c:pt idx="6">
                  <c:v>8.5410000000000004</c:v>
                </c:pt>
                <c:pt idx="7">
                  <c:v>11.131</c:v>
                </c:pt>
                <c:pt idx="8">
                  <c:v>14.064</c:v>
                </c:pt>
                <c:pt idx="9">
                  <c:v>17.338999999999999</c:v>
                </c:pt>
                <c:pt idx="10">
                  <c:v>20.957000000000001</c:v>
                </c:pt>
                <c:pt idx="11">
                  <c:v>24.917999999999999</c:v>
                </c:pt>
                <c:pt idx="12">
                  <c:v>29.221</c:v>
                </c:pt>
                <c:pt idx="13">
                  <c:v>33.866</c:v>
                </c:pt>
                <c:pt idx="14">
                  <c:v>38.853999999999999</c:v>
                </c:pt>
                <c:pt idx="15">
                  <c:v>44.185000000000002</c:v>
                </c:pt>
                <c:pt idx="16">
                  <c:v>49.858000000000004</c:v>
                </c:pt>
                <c:pt idx="17">
                  <c:v>55.874000000000002</c:v>
                </c:pt>
                <c:pt idx="18">
                  <c:v>62.231999999999999</c:v>
                </c:pt>
                <c:pt idx="19">
                  <c:v>68.933000000000007</c:v>
                </c:pt>
                <c:pt idx="20">
                  <c:v>75.977000000000004</c:v>
                </c:pt>
                <c:pt idx="21">
                  <c:v>83.363</c:v>
                </c:pt>
                <c:pt idx="22">
                  <c:v>91.091000000000008</c:v>
                </c:pt>
                <c:pt idx="23">
                  <c:v>99.162000000000006</c:v>
                </c:pt>
                <c:pt idx="24">
                  <c:v>107.57600000000001</c:v>
                </c:pt>
                <c:pt idx="25">
                  <c:v>116.33200000000001</c:v>
                </c:pt>
                <c:pt idx="26">
                  <c:v>125.431</c:v>
                </c:pt>
                <c:pt idx="27">
                  <c:v>134.87200000000001</c:v>
                </c:pt>
                <c:pt idx="28">
                  <c:v>144.655</c:v>
                </c:pt>
                <c:pt idx="29">
                  <c:v>154.78200000000001</c:v>
                </c:pt>
                <c:pt idx="30">
                  <c:v>165.251</c:v>
                </c:pt>
                <c:pt idx="31">
                  <c:v>176.06200000000001</c:v>
                </c:pt>
                <c:pt idx="32">
                  <c:v>187.21600000000001</c:v>
                </c:pt>
                <c:pt idx="33">
                  <c:v>198.71299999999999</c:v>
                </c:pt>
                <c:pt idx="34">
                  <c:v>210.55199999999999</c:v>
                </c:pt>
                <c:pt idx="35">
                  <c:v>222.733</c:v>
                </c:pt>
                <c:pt idx="36">
                  <c:v>235.25700000000001</c:v>
                </c:pt>
                <c:pt idx="37">
                  <c:v>248.124</c:v>
                </c:pt>
                <c:pt idx="38">
                  <c:v>261.33300000000003</c:v>
                </c:pt>
                <c:pt idx="39">
                  <c:v>274.88499999999999</c:v>
                </c:pt>
                <c:pt idx="40">
                  <c:v>288.779</c:v>
                </c:pt>
                <c:pt idx="41">
                  <c:v>303.01600000000002</c:v>
                </c:pt>
                <c:pt idx="42">
                  <c:v>317.596</c:v>
                </c:pt>
                <c:pt idx="43">
                  <c:v>332.51800000000003</c:v>
                </c:pt>
                <c:pt idx="44">
                  <c:v>347.78199999999998</c:v>
                </c:pt>
                <c:pt idx="45">
                  <c:v>363.38900000000001</c:v>
                </c:pt>
                <c:pt idx="46">
                  <c:v>379.339</c:v>
                </c:pt>
                <c:pt idx="47">
                  <c:v>395.63100000000003</c:v>
                </c:pt>
                <c:pt idx="48">
                  <c:v>412.26600000000002</c:v>
                </c:pt>
                <c:pt idx="49">
                  <c:v>429.24299999999999</c:v>
                </c:pt>
                <c:pt idx="50">
                  <c:v>446.56299999999999</c:v>
                </c:pt>
                <c:pt idx="51">
                  <c:v>464.22500000000002</c:v>
                </c:pt>
                <c:pt idx="52">
                  <c:v>482.23</c:v>
                </c:pt>
                <c:pt idx="53">
                  <c:v>500.577</c:v>
                </c:pt>
                <c:pt idx="54">
                  <c:v>519.26700000000005</c:v>
                </c:pt>
                <c:pt idx="55">
                  <c:v>538.29999999999995</c:v>
                </c:pt>
                <c:pt idx="56">
                  <c:v>557.67500000000007</c:v>
                </c:pt>
                <c:pt idx="57">
                  <c:v>577.39300000000003</c:v>
                </c:pt>
                <c:pt idx="58">
                  <c:v>597.45299999999997</c:v>
                </c:pt>
                <c:pt idx="59">
                  <c:v>617.85500000000002</c:v>
                </c:pt>
                <c:pt idx="60">
                  <c:v>638.601</c:v>
                </c:pt>
                <c:pt idx="61">
                  <c:v>659.68799999999999</c:v>
                </c:pt>
                <c:pt idx="62">
                  <c:v>681.11900000000003</c:v>
                </c:pt>
                <c:pt idx="63">
                  <c:v>702.89200000000005</c:v>
                </c:pt>
                <c:pt idx="64">
                  <c:v>725.00700000000006</c:v>
                </c:pt>
                <c:pt idx="65">
                  <c:v>747.46500000000003</c:v>
                </c:pt>
                <c:pt idx="66">
                  <c:v>770.26599999999996</c:v>
                </c:pt>
                <c:pt idx="67">
                  <c:v>793.40899999999999</c:v>
                </c:pt>
                <c:pt idx="68">
                  <c:v>816.89400000000001</c:v>
                </c:pt>
                <c:pt idx="69">
                  <c:v>840.72300000000007</c:v>
                </c:pt>
                <c:pt idx="70">
                  <c:v>864.89300000000003</c:v>
                </c:pt>
                <c:pt idx="71">
                  <c:v>889.40700000000004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9-4E9D-9B04-B4B526AAC050}"/>
            </c:ext>
          </c:extLst>
        </c:ser>
        <c:ser>
          <c:idx val="2"/>
          <c:order val="2"/>
          <c:tx>
            <c:v>Scenariusz #3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Arkusz2!$S$6:$S$77</c:f>
              <c:numCache>
                <c:formatCode>0.000</c:formatCode>
                <c:ptCount val="72"/>
                <c:pt idx="0">
                  <c:v>5.8289999999999997</c:v>
                </c:pt>
                <c:pt idx="1">
                  <c:v>11.584</c:v>
                </c:pt>
                <c:pt idx="2">
                  <c:v>17.338999999999999</c:v>
                </c:pt>
                <c:pt idx="3">
                  <c:v>23.094000000000001</c:v>
                </c:pt>
                <c:pt idx="4">
                  <c:v>28.849</c:v>
                </c:pt>
                <c:pt idx="5">
                  <c:v>34.603999999999999</c:v>
                </c:pt>
                <c:pt idx="6">
                  <c:v>40.36</c:v>
                </c:pt>
                <c:pt idx="7">
                  <c:v>46.115000000000002</c:v>
                </c:pt>
                <c:pt idx="8">
                  <c:v>51.870000000000005</c:v>
                </c:pt>
                <c:pt idx="9">
                  <c:v>57.625</c:v>
                </c:pt>
                <c:pt idx="10">
                  <c:v>63.38</c:v>
                </c:pt>
                <c:pt idx="11">
                  <c:v>69.135000000000005</c:v>
                </c:pt>
                <c:pt idx="12">
                  <c:v>74.89</c:v>
                </c:pt>
                <c:pt idx="13">
                  <c:v>80.644999999999996</c:v>
                </c:pt>
                <c:pt idx="14">
                  <c:v>86.4</c:v>
                </c:pt>
                <c:pt idx="15">
                  <c:v>92.155000000000001</c:v>
                </c:pt>
                <c:pt idx="16">
                  <c:v>97.91</c:v>
                </c:pt>
                <c:pt idx="17">
                  <c:v>103.66500000000001</c:v>
                </c:pt>
                <c:pt idx="18">
                  <c:v>109.42</c:v>
                </c:pt>
                <c:pt idx="19">
                  <c:v>115.175</c:v>
                </c:pt>
                <c:pt idx="20">
                  <c:v>120.93</c:v>
                </c:pt>
                <c:pt idx="21">
                  <c:v>126.685</c:v>
                </c:pt>
                <c:pt idx="22">
                  <c:v>132.44</c:v>
                </c:pt>
                <c:pt idx="23">
                  <c:v>138.196</c:v>
                </c:pt>
                <c:pt idx="24">
                  <c:v>143.95099999999999</c:v>
                </c:pt>
                <c:pt idx="25">
                  <c:v>149.70600000000002</c:v>
                </c:pt>
                <c:pt idx="26">
                  <c:v>155.46100000000001</c:v>
                </c:pt>
                <c:pt idx="27">
                  <c:v>161.21600000000001</c:v>
                </c:pt>
                <c:pt idx="28">
                  <c:v>166.971</c:v>
                </c:pt>
                <c:pt idx="29">
                  <c:v>172.726</c:v>
                </c:pt>
                <c:pt idx="30">
                  <c:v>178.48099999999999</c:v>
                </c:pt>
                <c:pt idx="31">
                  <c:v>184.23599999999999</c:v>
                </c:pt>
                <c:pt idx="32">
                  <c:v>189.99100000000001</c:v>
                </c:pt>
                <c:pt idx="33">
                  <c:v>195.74600000000001</c:v>
                </c:pt>
                <c:pt idx="34">
                  <c:v>201.501</c:v>
                </c:pt>
                <c:pt idx="35">
                  <c:v>207.256</c:v>
                </c:pt>
                <c:pt idx="36">
                  <c:v>213.011</c:v>
                </c:pt>
                <c:pt idx="37">
                  <c:v>218.76599999999999</c:v>
                </c:pt>
                <c:pt idx="38">
                  <c:v>224.52100000000002</c:v>
                </c:pt>
                <c:pt idx="39">
                  <c:v>230.27600000000001</c:v>
                </c:pt>
                <c:pt idx="40">
                  <c:v>236.03200000000001</c:v>
                </c:pt>
                <c:pt idx="41">
                  <c:v>241.78700000000001</c:v>
                </c:pt>
                <c:pt idx="42">
                  <c:v>247.542</c:v>
                </c:pt>
                <c:pt idx="43">
                  <c:v>253.297</c:v>
                </c:pt>
                <c:pt idx="44">
                  <c:v>259.05200000000002</c:v>
                </c:pt>
                <c:pt idx="45">
                  <c:v>264.80700000000002</c:v>
                </c:pt>
                <c:pt idx="46">
                  <c:v>270.56200000000001</c:v>
                </c:pt>
                <c:pt idx="47">
                  <c:v>276.31700000000001</c:v>
                </c:pt>
                <c:pt idx="48">
                  <c:v>282.072</c:v>
                </c:pt>
                <c:pt idx="49">
                  <c:v>287.827</c:v>
                </c:pt>
                <c:pt idx="50">
                  <c:v>293.58199999999999</c:v>
                </c:pt>
                <c:pt idx="51">
                  <c:v>299.33699999999999</c:v>
                </c:pt>
                <c:pt idx="52">
                  <c:v>305.09199999999998</c:v>
                </c:pt>
                <c:pt idx="53">
                  <c:v>310.84699999999998</c:v>
                </c:pt>
                <c:pt idx="54">
                  <c:v>316.60200000000003</c:v>
                </c:pt>
                <c:pt idx="55">
                  <c:v>322.35700000000003</c:v>
                </c:pt>
                <c:pt idx="56">
                  <c:v>328.11200000000002</c:v>
                </c:pt>
                <c:pt idx="57">
                  <c:v>333.86799999999999</c:v>
                </c:pt>
                <c:pt idx="58">
                  <c:v>339.62299999999999</c:v>
                </c:pt>
                <c:pt idx="59">
                  <c:v>345.37799999999999</c:v>
                </c:pt>
                <c:pt idx="60">
                  <c:v>351.13299999999998</c:v>
                </c:pt>
                <c:pt idx="61">
                  <c:v>356.88800000000003</c:v>
                </c:pt>
                <c:pt idx="62">
                  <c:v>362.64300000000003</c:v>
                </c:pt>
                <c:pt idx="63">
                  <c:v>368.39800000000002</c:v>
                </c:pt>
                <c:pt idx="64">
                  <c:v>374.15300000000002</c:v>
                </c:pt>
                <c:pt idx="65">
                  <c:v>379.90800000000002</c:v>
                </c:pt>
                <c:pt idx="66">
                  <c:v>385.66300000000001</c:v>
                </c:pt>
                <c:pt idx="67">
                  <c:v>391.41800000000001</c:v>
                </c:pt>
                <c:pt idx="68">
                  <c:v>397.173</c:v>
                </c:pt>
                <c:pt idx="69">
                  <c:v>402.928</c:v>
                </c:pt>
                <c:pt idx="70">
                  <c:v>408.68299999999999</c:v>
                </c:pt>
                <c:pt idx="71">
                  <c:v>414.43799999999999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4-48FA-BD27-EA425CAAF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956159"/>
        <c:axId val="1063426479"/>
      </c:lineChart>
      <c:dateAx>
        <c:axId val="1096956159"/>
        <c:scaling>
          <c:orientation val="minMax"/>
        </c:scaling>
        <c:delete val="0"/>
        <c:axPos val="b"/>
        <c:numFmt formatCode="[$-415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3426479"/>
        <c:crosses val="autoZero"/>
        <c:auto val="1"/>
        <c:lblOffset val="100"/>
        <c:baseTimeUnit val="months"/>
      </c:dateAx>
      <c:valAx>
        <c:axId val="10634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695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Scenariusz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Arkusz2!$O$6:$O$77</c:f>
              <c:numCache>
                <c:formatCode>[$-415]mmmm\ yy;@</c:formatCode>
                <c:ptCount val="7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  <c:pt idx="24">
                  <c:v>46023</c:v>
                </c:pt>
                <c:pt idx="25">
                  <c:v>46054</c:v>
                </c:pt>
                <c:pt idx="26">
                  <c:v>46082</c:v>
                </c:pt>
                <c:pt idx="27">
                  <c:v>46113</c:v>
                </c:pt>
                <c:pt idx="28">
                  <c:v>46143</c:v>
                </c:pt>
                <c:pt idx="29">
                  <c:v>46174</c:v>
                </c:pt>
                <c:pt idx="30">
                  <c:v>46204</c:v>
                </c:pt>
                <c:pt idx="31">
                  <c:v>46235</c:v>
                </c:pt>
                <c:pt idx="32">
                  <c:v>46266</c:v>
                </c:pt>
                <c:pt idx="33">
                  <c:v>46296</c:v>
                </c:pt>
                <c:pt idx="34">
                  <c:v>46327</c:v>
                </c:pt>
                <c:pt idx="35">
                  <c:v>46357</c:v>
                </c:pt>
                <c:pt idx="36">
                  <c:v>46388</c:v>
                </c:pt>
                <c:pt idx="37">
                  <c:v>46419</c:v>
                </c:pt>
                <c:pt idx="38">
                  <c:v>46447</c:v>
                </c:pt>
                <c:pt idx="39">
                  <c:v>46478</c:v>
                </c:pt>
                <c:pt idx="40">
                  <c:v>46508</c:v>
                </c:pt>
                <c:pt idx="41">
                  <c:v>46539</c:v>
                </c:pt>
                <c:pt idx="42">
                  <c:v>46569</c:v>
                </c:pt>
                <c:pt idx="43">
                  <c:v>46600</c:v>
                </c:pt>
                <c:pt idx="44">
                  <c:v>46631</c:v>
                </c:pt>
                <c:pt idx="45">
                  <c:v>46661</c:v>
                </c:pt>
                <c:pt idx="46">
                  <c:v>46692</c:v>
                </c:pt>
                <c:pt idx="47">
                  <c:v>46722</c:v>
                </c:pt>
                <c:pt idx="48">
                  <c:v>46753</c:v>
                </c:pt>
                <c:pt idx="49">
                  <c:v>46784</c:v>
                </c:pt>
                <c:pt idx="50">
                  <c:v>46813</c:v>
                </c:pt>
                <c:pt idx="51">
                  <c:v>46844</c:v>
                </c:pt>
                <c:pt idx="52">
                  <c:v>46874</c:v>
                </c:pt>
                <c:pt idx="53">
                  <c:v>46905</c:v>
                </c:pt>
                <c:pt idx="54">
                  <c:v>46935</c:v>
                </c:pt>
                <c:pt idx="55">
                  <c:v>46966</c:v>
                </c:pt>
                <c:pt idx="56">
                  <c:v>46997</c:v>
                </c:pt>
                <c:pt idx="57">
                  <c:v>47027</c:v>
                </c:pt>
                <c:pt idx="58">
                  <c:v>47058</c:v>
                </c:pt>
                <c:pt idx="59">
                  <c:v>47088</c:v>
                </c:pt>
                <c:pt idx="60">
                  <c:v>47119</c:v>
                </c:pt>
                <c:pt idx="61">
                  <c:v>47150</c:v>
                </c:pt>
                <c:pt idx="62">
                  <c:v>47178</c:v>
                </c:pt>
                <c:pt idx="63">
                  <c:v>47209</c:v>
                </c:pt>
                <c:pt idx="64">
                  <c:v>47239</c:v>
                </c:pt>
                <c:pt idx="65">
                  <c:v>47270</c:v>
                </c:pt>
                <c:pt idx="66">
                  <c:v>47300</c:v>
                </c:pt>
                <c:pt idx="67">
                  <c:v>47331</c:v>
                </c:pt>
                <c:pt idx="68">
                  <c:v>47362</c:v>
                </c:pt>
                <c:pt idx="69">
                  <c:v>47392</c:v>
                </c:pt>
                <c:pt idx="70">
                  <c:v>47423</c:v>
                </c:pt>
                <c:pt idx="71">
                  <c:v>47453</c:v>
                </c:pt>
              </c:numCache>
            </c:numRef>
          </c:cat>
          <c:val>
            <c:numRef>
              <c:f>Arkusz2!$S$6:$S$77</c:f>
              <c:numCache>
                <c:formatCode>0.000</c:formatCode>
                <c:ptCount val="72"/>
                <c:pt idx="0">
                  <c:v>5.8289999999999997</c:v>
                </c:pt>
                <c:pt idx="1">
                  <c:v>11.584</c:v>
                </c:pt>
                <c:pt idx="2">
                  <c:v>17.338999999999999</c:v>
                </c:pt>
                <c:pt idx="3">
                  <c:v>23.094000000000001</c:v>
                </c:pt>
                <c:pt idx="4">
                  <c:v>28.849</c:v>
                </c:pt>
                <c:pt idx="5">
                  <c:v>34.603999999999999</c:v>
                </c:pt>
                <c:pt idx="6">
                  <c:v>40.36</c:v>
                </c:pt>
                <c:pt idx="7">
                  <c:v>46.115000000000002</c:v>
                </c:pt>
                <c:pt idx="8">
                  <c:v>51.870000000000005</c:v>
                </c:pt>
                <c:pt idx="9">
                  <c:v>57.625</c:v>
                </c:pt>
                <c:pt idx="10">
                  <c:v>63.38</c:v>
                </c:pt>
                <c:pt idx="11">
                  <c:v>69.135000000000005</c:v>
                </c:pt>
                <c:pt idx="12">
                  <c:v>74.89</c:v>
                </c:pt>
                <c:pt idx="13">
                  <c:v>80.644999999999996</c:v>
                </c:pt>
                <c:pt idx="14">
                  <c:v>86.4</c:v>
                </c:pt>
                <c:pt idx="15">
                  <c:v>92.155000000000001</c:v>
                </c:pt>
                <c:pt idx="16">
                  <c:v>97.91</c:v>
                </c:pt>
                <c:pt idx="17">
                  <c:v>103.66500000000001</c:v>
                </c:pt>
                <c:pt idx="18">
                  <c:v>109.42</c:v>
                </c:pt>
                <c:pt idx="19">
                  <c:v>115.175</c:v>
                </c:pt>
                <c:pt idx="20">
                  <c:v>120.93</c:v>
                </c:pt>
                <c:pt idx="21">
                  <c:v>126.685</c:v>
                </c:pt>
                <c:pt idx="22">
                  <c:v>132.44</c:v>
                </c:pt>
                <c:pt idx="23">
                  <c:v>138.196</c:v>
                </c:pt>
                <c:pt idx="24">
                  <c:v>143.95099999999999</c:v>
                </c:pt>
                <c:pt idx="25">
                  <c:v>149.70600000000002</c:v>
                </c:pt>
                <c:pt idx="26">
                  <c:v>155.46100000000001</c:v>
                </c:pt>
                <c:pt idx="27">
                  <c:v>161.21600000000001</c:v>
                </c:pt>
                <c:pt idx="28">
                  <c:v>166.971</c:v>
                </c:pt>
                <c:pt idx="29">
                  <c:v>172.726</c:v>
                </c:pt>
                <c:pt idx="30">
                  <c:v>178.48099999999999</c:v>
                </c:pt>
                <c:pt idx="31">
                  <c:v>184.23599999999999</c:v>
                </c:pt>
                <c:pt idx="32">
                  <c:v>189.99100000000001</c:v>
                </c:pt>
                <c:pt idx="33">
                  <c:v>195.74600000000001</c:v>
                </c:pt>
                <c:pt idx="34">
                  <c:v>201.501</c:v>
                </c:pt>
                <c:pt idx="35">
                  <c:v>207.256</c:v>
                </c:pt>
                <c:pt idx="36">
                  <c:v>213.011</c:v>
                </c:pt>
                <c:pt idx="37">
                  <c:v>218.76599999999999</c:v>
                </c:pt>
                <c:pt idx="38">
                  <c:v>224.52100000000002</c:v>
                </c:pt>
                <c:pt idx="39">
                  <c:v>230.27600000000001</c:v>
                </c:pt>
                <c:pt idx="40">
                  <c:v>236.03200000000001</c:v>
                </c:pt>
                <c:pt idx="41">
                  <c:v>241.78700000000001</c:v>
                </c:pt>
                <c:pt idx="42">
                  <c:v>247.542</c:v>
                </c:pt>
                <c:pt idx="43">
                  <c:v>253.297</c:v>
                </c:pt>
                <c:pt idx="44">
                  <c:v>259.05200000000002</c:v>
                </c:pt>
                <c:pt idx="45">
                  <c:v>264.80700000000002</c:v>
                </c:pt>
                <c:pt idx="46">
                  <c:v>270.56200000000001</c:v>
                </c:pt>
                <c:pt idx="47">
                  <c:v>276.31700000000001</c:v>
                </c:pt>
                <c:pt idx="48">
                  <c:v>282.072</c:v>
                </c:pt>
                <c:pt idx="49">
                  <c:v>287.827</c:v>
                </c:pt>
                <c:pt idx="50">
                  <c:v>293.58199999999999</c:v>
                </c:pt>
                <c:pt idx="51">
                  <c:v>299.33699999999999</c:v>
                </c:pt>
                <c:pt idx="52">
                  <c:v>305.09199999999998</c:v>
                </c:pt>
                <c:pt idx="53">
                  <c:v>310.84699999999998</c:v>
                </c:pt>
                <c:pt idx="54">
                  <c:v>316.60200000000003</c:v>
                </c:pt>
                <c:pt idx="55">
                  <c:v>322.35700000000003</c:v>
                </c:pt>
                <c:pt idx="56">
                  <c:v>328.11200000000002</c:v>
                </c:pt>
                <c:pt idx="57">
                  <c:v>333.86799999999999</c:v>
                </c:pt>
                <c:pt idx="58">
                  <c:v>339.62299999999999</c:v>
                </c:pt>
                <c:pt idx="59">
                  <c:v>345.37799999999999</c:v>
                </c:pt>
                <c:pt idx="60">
                  <c:v>351.13299999999998</c:v>
                </c:pt>
                <c:pt idx="61">
                  <c:v>356.88800000000003</c:v>
                </c:pt>
                <c:pt idx="62">
                  <c:v>362.64300000000003</c:v>
                </c:pt>
                <c:pt idx="63">
                  <c:v>368.39800000000002</c:v>
                </c:pt>
                <c:pt idx="64">
                  <c:v>374.15300000000002</c:v>
                </c:pt>
                <c:pt idx="65">
                  <c:v>379.90800000000002</c:v>
                </c:pt>
                <c:pt idx="66">
                  <c:v>385.66300000000001</c:v>
                </c:pt>
                <c:pt idx="67">
                  <c:v>391.41800000000001</c:v>
                </c:pt>
                <c:pt idx="68">
                  <c:v>397.173</c:v>
                </c:pt>
                <c:pt idx="69">
                  <c:v>402.928</c:v>
                </c:pt>
                <c:pt idx="70">
                  <c:v>408.68299999999999</c:v>
                </c:pt>
                <c:pt idx="71">
                  <c:v>414.43799999999999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5-4D14-9A63-75B62E17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312367"/>
        <c:axId val="60236463"/>
      </c:barChart>
      <c:dateAx>
        <c:axId val="1088312367"/>
        <c:scaling>
          <c:orientation val="minMax"/>
        </c:scaling>
        <c:delete val="0"/>
        <c:axPos val="b"/>
        <c:numFmt formatCode="[$-415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36463"/>
        <c:crosses val="autoZero"/>
        <c:auto val="1"/>
        <c:lblOffset val="100"/>
        <c:baseTimeUnit val="months"/>
      </c:dateAx>
      <c:valAx>
        <c:axId val="602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831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152400</xdr:colOff>
      <xdr:row>26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5B5FB8-486E-45CA-87C9-6FC968828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190499</xdr:rowOff>
    </xdr:from>
    <xdr:to>
      <xdr:col>21</xdr:col>
      <xdr:colOff>190500</xdr:colOff>
      <xdr:row>54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0270BBC-5D31-4C16-92A3-7583ACE09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190499</xdr:rowOff>
    </xdr:from>
    <xdr:to>
      <xdr:col>21</xdr:col>
      <xdr:colOff>219074</xdr:colOff>
      <xdr:row>81</xdr:row>
      <xdr:rowOff>47624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87D3E54-38E7-42A3-8C55-2E5799D2F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82</xdr:row>
      <xdr:rowOff>190499</xdr:rowOff>
    </xdr:from>
    <xdr:to>
      <xdr:col>21</xdr:col>
      <xdr:colOff>285750</xdr:colOff>
      <xdr:row>105</xdr:row>
      <xdr:rowOff>123824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6796829-40FB-42C4-A58B-1381F9408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19035-5F1F-41CD-8934-0B203977F100}" name="Tabela1" displayName="Tabela1" ref="B5:F77" totalsRowShown="0" headerRowDxfId="7">
  <autoFilter ref="B5:F77" xr:uid="{D3419035-5F1F-41CD-8934-0B203977F100}"/>
  <tableColumns count="5">
    <tableColumn id="1" xr3:uid="{E4FE3C90-5FF5-44ED-893E-ABDA3291E58E}" name="miesiac" dataDxfId="6"/>
    <tableColumn id="2" xr3:uid="{1272E6BB-9CE0-4485-95E5-C660CAB89DF7}" name="głosowania">
      <calculatedColumnFormula>C5+30</calculatedColumnFormula>
    </tableColumn>
    <tableColumn id="3" xr3:uid="{FDC9827C-DFC0-48C1-96F6-82A10074FE05}" name="użytkownicy"/>
    <tableColumn id="4" xr3:uid="{C6234B07-9511-4DD7-9331-B59BB2F9D5BA}" name="linie">
      <calculatedColumnFormula>ROUND(C6+C6+D6+(C6*$C$1)+((C6*D6)*$F$1),0)</calculatedColumnFormula>
    </tableColumn>
    <tableColumn id="5" xr3:uid="{9873A565-0FD3-4866-A255-FBA977FB9739}" name="wielkość [mb]" dataDxfId="5">
      <calculatedColumnFormula>ROUND($I$1*E6,0)*0.001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00A940-6F1D-4FB1-832A-8743F3810940}" name="Tabela2" displayName="Tabela2" ref="I5:M77" totalsRowShown="0">
  <autoFilter ref="I5:M77" xr:uid="{6D00A940-6F1D-4FB1-832A-8743F3810940}"/>
  <tableColumns count="5">
    <tableColumn id="1" xr3:uid="{DA3D674E-57DB-48EF-AD8C-AFA39D0258DF}" name="miesiąc" dataDxfId="4"/>
    <tableColumn id="2" xr3:uid="{CE445364-9295-4FFD-A6CF-3172CD913AAC}" name="głosowania">
      <calculatedColumnFormula>J5+30</calculatedColumnFormula>
    </tableColumn>
    <tableColumn id="3" xr3:uid="{6D113A01-A944-4046-897E-155B06C58D11}" name="użytkownicy">
      <calculatedColumnFormula>K5+100</calculatedColumnFormula>
    </tableColumn>
    <tableColumn id="4" xr3:uid="{1E871A48-E1A4-4426-8E6B-F67A241AABF0}" name="linie">
      <calculatedColumnFormula>ROUND(J6+J6+K6+(J6*$C$1)+((J6*K6)*$F$1),0)</calculatedColumnFormula>
    </tableColumn>
    <tableColumn id="5" xr3:uid="{597B190C-91CE-447F-8E16-11C73B5E44C3}" name="wielkość [mb]" dataDxfId="3">
      <calculatedColumnFormula>ROUND($I$1*L6,0)*0.001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08C0B2-7067-4B8F-9612-4B30DB69DCA0}" name="Tabela14" displayName="Tabela14" ref="O5:S77" totalsRowShown="0" headerRowDxfId="2">
  <autoFilter ref="O5:S77" xr:uid="{9E08C0B2-7067-4B8F-9612-4B30DB69DCA0}"/>
  <tableColumns count="5">
    <tableColumn id="1" xr3:uid="{445914F3-12E7-4AFB-B8A0-5B5368FEDA70}" name="miesiac" dataDxfId="1"/>
    <tableColumn id="2" xr3:uid="{0DDB64C7-9C67-4CF7-A371-91E02A3A0455}" name="głosowania">
      <calculatedColumnFormula>P5+30</calculatedColumnFormula>
    </tableColumn>
    <tableColumn id="3" xr3:uid="{15B5607C-E66F-443A-8B4C-833984F8EEDF}" name="użytkownicy"/>
    <tableColumn id="4" xr3:uid="{3E991CE5-E876-4897-9BC2-AF6F7171C286}" name="linie">
      <calculatedColumnFormula>ROUND(P6+P6+Q6+(P6*$C$1)+((P6*Q6)*$F$1),0)</calculatedColumnFormula>
    </tableColumn>
    <tableColumn id="5" xr3:uid="{770695A6-709E-42D9-AA8E-5F2C9155A216}" name="wielkość [mb]" dataDxfId="0">
      <calculatedColumnFormula>ROUND($I$1*R6,0)*0.001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F6C7-EA82-4960-8B04-3087CD88D686}">
  <dimension ref="A1:AS20"/>
  <sheetViews>
    <sheetView zoomScale="70" zoomScaleNormal="70" workbookViewId="0">
      <selection activeCell="B6" sqref="B6"/>
    </sheetView>
  </sheetViews>
  <sheetFormatPr defaultRowHeight="15" x14ac:dyDescent="0.25"/>
  <cols>
    <col min="1" max="1" width="14.28515625" customWidth="1"/>
    <col min="4" max="4" width="25.28515625" customWidth="1"/>
    <col min="5" max="5" width="19.28515625" customWidth="1"/>
    <col min="10" max="10" width="9.140625" customWidth="1"/>
  </cols>
  <sheetData>
    <row r="1" spans="1:45" x14ac:dyDescent="0.25">
      <c r="A1" t="s">
        <v>6</v>
      </c>
      <c r="B1">
        <v>1</v>
      </c>
      <c r="E1" t="s">
        <v>0</v>
      </c>
      <c r="F1">
        <v>20</v>
      </c>
    </row>
    <row r="2" spans="1:45" x14ac:dyDescent="0.25">
      <c r="A2" t="s">
        <v>7</v>
      </c>
      <c r="B2">
        <f>F2/20</f>
        <v>4.2</v>
      </c>
      <c r="E2" t="s">
        <v>1</v>
      </c>
      <c r="F2">
        <v>84</v>
      </c>
      <c r="J2" s="4" t="s">
        <v>23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 t="s">
        <v>24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 t="s">
        <v>25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x14ac:dyDescent="0.25">
      <c r="A3" t="s">
        <v>8</v>
      </c>
      <c r="B3">
        <f>F3/(F1*F4)</f>
        <v>0.77029702970297032</v>
      </c>
      <c r="E3" t="s">
        <v>2</v>
      </c>
      <c r="F3">
        <v>1556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11</v>
      </c>
      <c r="W3" t="s">
        <v>12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  <c r="AC3" t="s">
        <v>18</v>
      </c>
      <c r="AD3" t="s">
        <v>19</v>
      </c>
      <c r="AE3" t="s">
        <v>20</v>
      </c>
      <c r="AF3" t="s">
        <v>21</v>
      </c>
      <c r="AG3" t="s">
        <v>22</v>
      </c>
      <c r="AH3" t="s">
        <v>11</v>
      </c>
      <c r="AI3" t="s">
        <v>12</v>
      </c>
      <c r="AJ3" t="s">
        <v>13</v>
      </c>
      <c r="AK3" t="s">
        <v>14</v>
      </c>
      <c r="AL3" t="s">
        <v>15</v>
      </c>
      <c r="AM3" t="s">
        <v>16</v>
      </c>
      <c r="AN3" t="s">
        <v>17</v>
      </c>
      <c r="AO3" t="s">
        <v>18</v>
      </c>
      <c r="AP3" t="s">
        <v>19</v>
      </c>
      <c r="AQ3" t="s">
        <v>20</v>
      </c>
      <c r="AR3" t="s">
        <v>21</v>
      </c>
      <c r="AS3" t="s">
        <v>22</v>
      </c>
    </row>
    <row r="4" spans="1:45" x14ac:dyDescent="0.25">
      <c r="A4" t="s">
        <v>10</v>
      </c>
      <c r="B4">
        <v>1</v>
      </c>
      <c r="E4" t="s">
        <v>3</v>
      </c>
      <c r="F4">
        <v>101</v>
      </c>
      <c r="I4" t="s">
        <v>27</v>
      </c>
      <c r="J4">
        <v>30</v>
      </c>
      <c r="K4">
        <f>J4+30</f>
        <v>60</v>
      </c>
      <c r="L4">
        <f t="shared" ref="L4:AS4" si="0">K4+30</f>
        <v>90</v>
      </c>
      <c r="M4">
        <f t="shared" si="0"/>
        <v>120</v>
      </c>
      <c r="N4">
        <f t="shared" si="0"/>
        <v>150</v>
      </c>
      <c r="O4">
        <f t="shared" si="0"/>
        <v>180</v>
      </c>
      <c r="P4">
        <f t="shared" si="0"/>
        <v>210</v>
      </c>
      <c r="Q4">
        <f t="shared" si="0"/>
        <v>240</v>
      </c>
      <c r="R4">
        <f t="shared" si="0"/>
        <v>270</v>
      </c>
      <c r="S4">
        <f t="shared" si="0"/>
        <v>300</v>
      </c>
      <c r="T4">
        <f t="shared" si="0"/>
        <v>330</v>
      </c>
      <c r="U4">
        <f t="shared" si="0"/>
        <v>360</v>
      </c>
      <c r="V4">
        <f t="shared" si="0"/>
        <v>390</v>
      </c>
      <c r="W4">
        <f t="shared" si="0"/>
        <v>420</v>
      </c>
      <c r="X4">
        <f t="shared" si="0"/>
        <v>450</v>
      </c>
      <c r="Y4">
        <f t="shared" si="0"/>
        <v>480</v>
      </c>
      <c r="Z4">
        <f t="shared" si="0"/>
        <v>510</v>
      </c>
      <c r="AA4">
        <f t="shared" si="0"/>
        <v>540</v>
      </c>
      <c r="AB4">
        <f t="shared" si="0"/>
        <v>570</v>
      </c>
      <c r="AC4">
        <f t="shared" si="0"/>
        <v>600</v>
      </c>
      <c r="AD4">
        <f t="shared" si="0"/>
        <v>630</v>
      </c>
      <c r="AE4">
        <f t="shared" si="0"/>
        <v>660</v>
      </c>
      <c r="AF4">
        <f t="shared" si="0"/>
        <v>690</v>
      </c>
      <c r="AG4">
        <f t="shared" si="0"/>
        <v>720</v>
      </c>
      <c r="AH4">
        <f t="shared" si="0"/>
        <v>750</v>
      </c>
      <c r="AI4">
        <f t="shared" si="0"/>
        <v>780</v>
      </c>
      <c r="AJ4">
        <f t="shared" si="0"/>
        <v>810</v>
      </c>
      <c r="AK4">
        <f t="shared" si="0"/>
        <v>840</v>
      </c>
      <c r="AL4">
        <f t="shared" si="0"/>
        <v>870</v>
      </c>
      <c r="AM4">
        <f t="shared" si="0"/>
        <v>900</v>
      </c>
      <c r="AN4">
        <f t="shared" si="0"/>
        <v>930</v>
      </c>
      <c r="AO4">
        <f t="shared" si="0"/>
        <v>960</v>
      </c>
      <c r="AP4">
        <f t="shared" si="0"/>
        <v>990</v>
      </c>
      <c r="AQ4">
        <f t="shared" si="0"/>
        <v>1020</v>
      </c>
      <c r="AR4">
        <f t="shared" si="0"/>
        <v>1050</v>
      </c>
      <c r="AS4">
        <f t="shared" si="0"/>
        <v>1080</v>
      </c>
    </row>
    <row r="5" spans="1:45" x14ac:dyDescent="0.25">
      <c r="A5" t="s">
        <v>9</v>
      </c>
      <c r="B5">
        <v>1</v>
      </c>
      <c r="E5" t="s">
        <v>4</v>
      </c>
      <c r="F5">
        <v>20</v>
      </c>
      <c r="I5" t="s">
        <v>26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</row>
    <row r="6" spans="1:45" x14ac:dyDescent="0.25">
      <c r="A6" t="s">
        <v>29</v>
      </c>
      <c r="B6">
        <f>F13/F7</f>
        <v>7.4115665356541266E-2</v>
      </c>
    </row>
    <row r="7" spans="1:45" x14ac:dyDescent="0.25">
      <c r="F7">
        <f>SUM(F1:F5)</f>
        <v>1781</v>
      </c>
      <c r="I7" t="s">
        <v>28</v>
      </c>
      <c r="J7">
        <f>ROUND(J4+J5+J4+(J4*$B$2)+((J4*J5)*$B$3),0)</f>
        <v>2597</v>
      </c>
      <c r="K7">
        <f t="shared" ref="K7:AS7" si="1">ROUND(K4+K5+K4+(K4*$B$2)+((K4*K5)*$B$3),0)</f>
        <v>5094</v>
      </c>
      <c r="L7">
        <f t="shared" si="1"/>
        <v>7591</v>
      </c>
      <c r="M7">
        <f t="shared" si="1"/>
        <v>10088</v>
      </c>
      <c r="N7">
        <f t="shared" si="1"/>
        <v>12584</v>
      </c>
      <c r="O7">
        <f t="shared" si="1"/>
        <v>15081</v>
      </c>
      <c r="P7">
        <f t="shared" si="1"/>
        <v>17578</v>
      </c>
      <c r="Q7">
        <f t="shared" si="1"/>
        <v>20075</v>
      </c>
      <c r="R7">
        <f t="shared" si="1"/>
        <v>22572</v>
      </c>
      <c r="S7">
        <f t="shared" si="1"/>
        <v>25069</v>
      </c>
      <c r="T7">
        <f t="shared" si="1"/>
        <v>27566</v>
      </c>
      <c r="U7">
        <f t="shared" si="1"/>
        <v>30063</v>
      </c>
      <c r="V7">
        <f t="shared" si="1"/>
        <v>32560</v>
      </c>
      <c r="W7">
        <f t="shared" si="1"/>
        <v>35056</v>
      </c>
      <c r="X7">
        <f t="shared" si="1"/>
        <v>37553</v>
      </c>
      <c r="Y7">
        <f t="shared" si="1"/>
        <v>40050</v>
      </c>
      <c r="Z7">
        <f t="shared" si="1"/>
        <v>42547</v>
      </c>
      <c r="AA7">
        <f t="shared" si="1"/>
        <v>45044</v>
      </c>
      <c r="AB7">
        <f t="shared" si="1"/>
        <v>47541</v>
      </c>
      <c r="AC7">
        <f t="shared" si="1"/>
        <v>50038</v>
      </c>
      <c r="AD7">
        <f t="shared" si="1"/>
        <v>52535</v>
      </c>
      <c r="AE7">
        <f t="shared" si="1"/>
        <v>55032</v>
      </c>
      <c r="AF7">
        <f t="shared" si="1"/>
        <v>57528</v>
      </c>
      <c r="AG7">
        <f t="shared" si="1"/>
        <v>60025</v>
      </c>
      <c r="AH7">
        <f t="shared" si="1"/>
        <v>62522</v>
      </c>
      <c r="AI7">
        <f t="shared" si="1"/>
        <v>65019</v>
      </c>
      <c r="AJ7">
        <f t="shared" si="1"/>
        <v>67516</v>
      </c>
      <c r="AK7">
        <f t="shared" si="1"/>
        <v>70013</v>
      </c>
      <c r="AL7">
        <f t="shared" si="1"/>
        <v>72510</v>
      </c>
      <c r="AM7">
        <f t="shared" si="1"/>
        <v>75007</v>
      </c>
      <c r="AN7">
        <f t="shared" si="1"/>
        <v>77504</v>
      </c>
      <c r="AO7">
        <f t="shared" si="1"/>
        <v>80001</v>
      </c>
      <c r="AP7">
        <f t="shared" si="1"/>
        <v>82497</v>
      </c>
      <c r="AQ7">
        <f t="shared" si="1"/>
        <v>84994</v>
      </c>
      <c r="AR7">
        <f t="shared" si="1"/>
        <v>87491</v>
      </c>
      <c r="AS7">
        <f t="shared" si="1"/>
        <v>89988</v>
      </c>
    </row>
    <row r="8" spans="1:45" x14ac:dyDescent="0.25">
      <c r="D8">
        <f>F3*F1*B3</f>
        <v>23971.643564356436</v>
      </c>
      <c r="I8" t="s">
        <v>30</v>
      </c>
      <c r="J8">
        <f>ROUND($B$6*J7,0)*0.001</f>
        <v>0.192</v>
      </c>
      <c r="K8">
        <f t="shared" ref="K8:AS8" si="2">ROUND($B$6*K7,0)*0.001</f>
        <v>0.378</v>
      </c>
      <c r="L8">
        <f t="shared" si="2"/>
        <v>0.56300000000000006</v>
      </c>
      <c r="M8">
        <f t="shared" si="2"/>
        <v>0.748</v>
      </c>
      <c r="N8">
        <f t="shared" si="2"/>
        <v>0.93300000000000005</v>
      </c>
      <c r="O8">
        <f t="shared" si="2"/>
        <v>1.1180000000000001</v>
      </c>
      <c r="P8">
        <f t="shared" si="2"/>
        <v>1.3029999999999999</v>
      </c>
      <c r="Q8">
        <f t="shared" si="2"/>
        <v>1.488</v>
      </c>
      <c r="R8">
        <f t="shared" si="2"/>
        <v>1.673</v>
      </c>
      <c r="S8">
        <f t="shared" si="2"/>
        <v>1.8580000000000001</v>
      </c>
      <c r="T8">
        <f t="shared" si="2"/>
        <v>2.0430000000000001</v>
      </c>
      <c r="U8">
        <f t="shared" si="2"/>
        <v>2.2280000000000002</v>
      </c>
      <c r="V8">
        <f t="shared" si="2"/>
        <v>2.4130000000000003</v>
      </c>
      <c r="W8">
        <f t="shared" si="2"/>
        <v>2.5979999999999999</v>
      </c>
      <c r="X8">
        <f t="shared" si="2"/>
        <v>2.7829999999999999</v>
      </c>
      <c r="Y8">
        <f t="shared" si="2"/>
        <v>2.968</v>
      </c>
      <c r="Z8">
        <f t="shared" si="2"/>
        <v>3.153</v>
      </c>
      <c r="AA8">
        <f t="shared" si="2"/>
        <v>3.3380000000000001</v>
      </c>
      <c r="AB8">
        <f t="shared" si="2"/>
        <v>3.524</v>
      </c>
      <c r="AC8">
        <f t="shared" si="2"/>
        <v>3.7090000000000001</v>
      </c>
      <c r="AD8">
        <f t="shared" si="2"/>
        <v>3.8940000000000001</v>
      </c>
      <c r="AE8">
        <f t="shared" si="2"/>
        <v>4.0789999999999997</v>
      </c>
      <c r="AF8">
        <f t="shared" si="2"/>
        <v>4.2640000000000002</v>
      </c>
      <c r="AG8">
        <f t="shared" si="2"/>
        <v>4.4489999999999998</v>
      </c>
      <c r="AH8">
        <f t="shared" si="2"/>
        <v>4.6340000000000003</v>
      </c>
      <c r="AI8">
        <f t="shared" si="2"/>
        <v>4.819</v>
      </c>
      <c r="AJ8">
        <f t="shared" si="2"/>
        <v>5.0040000000000004</v>
      </c>
      <c r="AK8">
        <f t="shared" si="2"/>
        <v>5.1890000000000001</v>
      </c>
      <c r="AL8">
        <f t="shared" si="2"/>
        <v>5.3740000000000006</v>
      </c>
      <c r="AM8">
        <f t="shared" si="2"/>
        <v>5.5590000000000002</v>
      </c>
      <c r="AN8">
        <f t="shared" si="2"/>
        <v>5.7439999999999998</v>
      </c>
      <c r="AO8">
        <f t="shared" si="2"/>
        <v>5.9290000000000003</v>
      </c>
      <c r="AP8">
        <f t="shared" si="2"/>
        <v>6.1139999999999999</v>
      </c>
      <c r="AQ8">
        <f t="shared" si="2"/>
        <v>6.2990000000000004</v>
      </c>
      <c r="AR8">
        <f t="shared" si="2"/>
        <v>6.484</v>
      </c>
      <c r="AS8">
        <f t="shared" si="2"/>
        <v>6.67</v>
      </c>
    </row>
    <row r="13" spans="1:45" x14ac:dyDescent="0.25">
      <c r="E13" t="s">
        <v>5</v>
      </c>
      <c r="F13">
        <v>132</v>
      </c>
    </row>
    <row r="14" spans="1:45" x14ac:dyDescent="0.25">
      <c r="J14" s="4" t="s">
        <v>23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 t="s">
        <v>24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 t="s">
        <v>25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25"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17</v>
      </c>
      <c r="Q15" t="s">
        <v>18</v>
      </c>
      <c r="R15" t="s">
        <v>19</v>
      </c>
      <c r="S15" t="s">
        <v>20</v>
      </c>
      <c r="T15" t="s">
        <v>21</v>
      </c>
      <c r="U15" t="s">
        <v>22</v>
      </c>
      <c r="V15" t="s">
        <v>11</v>
      </c>
      <c r="W15" t="s">
        <v>12</v>
      </c>
      <c r="X15" t="s">
        <v>13</v>
      </c>
      <c r="Y15" t="s">
        <v>14</v>
      </c>
      <c r="Z15" t="s">
        <v>15</v>
      </c>
      <c r="AA15" t="s">
        <v>16</v>
      </c>
      <c r="AB15" t="s">
        <v>17</v>
      </c>
      <c r="AC15" t="s">
        <v>18</v>
      </c>
      <c r="AD15" t="s">
        <v>19</v>
      </c>
      <c r="AE15" t="s">
        <v>20</v>
      </c>
      <c r="AF15" t="s">
        <v>21</v>
      </c>
      <c r="AG15" t="s">
        <v>22</v>
      </c>
      <c r="AH15" t="s">
        <v>11</v>
      </c>
      <c r="AI15" t="s">
        <v>12</v>
      </c>
      <c r="AJ15" t="s">
        <v>13</v>
      </c>
      <c r="AK15" t="s">
        <v>14</v>
      </c>
      <c r="AL15" t="s">
        <v>15</v>
      </c>
      <c r="AM15" t="s">
        <v>16</v>
      </c>
      <c r="AN15" t="s">
        <v>17</v>
      </c>
      <c r="AO15" t="s">
        <v>18</v>
      </c>
      <c r="AP15" t="s">
        <v>19</v>
      </c>
      <c r="AQ15" t="s">
        <v>20</v>
      </c>
      <c r="AR15" t="s">
        <v>21</v>
      </c>
      <c r="AS15" t="s">
        <v>22</v>
      </c>
    </row>
    <row r="16" spans="1:45" x14ac:dyDescent="0.25">
      <c r="I16" t="s">
        <v>27</v>
      </c>
      <c r="J16">
        <v>30</v>
      </c>
      <c r="K16">
        <f>J16+30</f>
        <v>60</v>
      </c>
      <c r="L16">
        <f t="shared" ref="L16:AS16" si="3">K16+30</f>
        <v>90</v>
      </c>
      <c r="M16">
        <f t="shared" si="3"/>
        <v>120</v>
      </c>
      <c r="N16">
        <f t="shared" si="3"/>
        <v>150</v>
      </c>
      <c r="O16">
        <f t="shared" si="3"/>
        <v>180</v>
      </c>
      <c r="P16">
        <f t="shared" si="3"/>
        <v>210</v>
      </c>
      <c r="Q16">
        <f t="shared" si="3"/>
        <v>240</v>
      </c>
      <c r="R16">
        <f t="shared" si="3"/>
        <v>270</v>
      </c>
      <c r="S16">
        <f t="shared" si="3"/>
        <v>300</v>
      </c>
      <c r="T16">
        <f t="shared" si="3"/>
        <v>330</v>
      </c>
      <c r="U16">
        <f t="shared" si="3"/>
        <v>360</v>
      </c>
      <c r="V16">
        <f t="shared" si="3"/>
        <v>390</v>
      </c>
      <c r="W16">
        <f t="shared" si="3"/>
        <v>420</v>
      </c>
      <c r="X16">
        <f t="shared" si="3"/>
        <v>450</v>
      </c>
      <c r="Y16">
        <f t="shared" si="3"/>
        <v>480</v>
      </c>
      <c r="Z16">
        <f t="shared" si="3"/>
        <v>510</v>
      </c>
      <c r="AA16">
        <f t="shared" si="3"/>
        <v>540</v>
      </c>
      <c r="AB16">
        <f t="shared" si="3"/>
        <v>570</v>
      </c>
      <c r="AC16">
        <f t="shared" si="3"/>
        <v>600</v>
      </c>
      <c r="AD16">
        <f t="shared" si="3"/>
        <v>630</v>
      </c>
      <c r="AE16">
        <f t="shared" si="3"/>
        <v>660</v>
      </c>
      <c r="AF16">
        <f t="shared" si="3"/>
        <v>690</v>
      </c>
      <c r="AG16">
        <f t="shared" si="3"/>
        <v>720</v>
      </c>
      <c r="AH16">
        <f t="shared" si="3"/>
        <v>750</v>
      </c>
      <c r="AI16">
        <f t="shared" si="3"/>
        <v>780</v>
      </c>
      <c r="AJ16">
        <f t="shared" si="3"/>
        <v>810</v>
      </c>
      <c r="AK16">
        <f t="shared" si="3"/>
        <v>840</v>
      </c>
      <c r="AL16">
        <f t="shared" si="3"/>
        <v>870</v>
      </c>
      <c r="AM16">
        <f t="shared" si="3"/>
        <v>900</v>
      </c>
      <c r="AN16">
        <f t="shared" si="3"/>
        <v>930</v>
      </c>
      <c r="AO16">
        <f t="shared" si="3"/>
        <v>960</v>
      </c>
      <c r="AP16">
        <f t="shared" si="3"/>
        <v>990</v>
      </c>
      <c r="AQ16">
        <f t="shared" si="3"/>
        <v>1020</v>
      </c>
      <c r="AR16">
        <f t="shared" si="3"/>
        <v>1050</v>
      </c>
      <c r="AS16">
        <f t="shared" si="3"/>
        <v>1080</v>
      </c>
    </row>
    <row r="17" spans="9:45" x14ac:dyDescent="0.25">
      <c r="I17" t="s">
        <v>26</v>
      </c>
      <c r="J17">
        <v>100</v>
      </c>
      <c r="K17">
        <f>J17+100</f>
        <v>200</v>
      </c>
      <c r="L17">
        <f t="shared" ref="L17:AS17" si="4">K17+100</f>
        <v>300</v>
      </c>
      <c r="M17">
        <f t="shared" si="4"/>
        <v>400</v>
      </c>
      <c r="N17">
        <f t="shared" si="4"/>
        <v>500</v>
      </c>
      <c r="O17">
        <f t="shared" si="4"/>
        <v>600</v>
      </c>
      <c r="P17">
        <f t="shared" si="4"/>
        <v>700</v>
      </c>
      <c r="Q17">
        <f t="shared" si="4"/>
        <v>800</v>
      </c>
      <c r="R17">
        <f t="shared" si="4"/>
        <v>900</v>
      </c>
      <c r="S17">
        <f t="shared" si="4"/>
        <v>1000</v>
      </c>
      <c r="T17">
        <f t="shared" si="4"/>
        <v>1100</v>
      </c>
      <c r="U17">
        <f t="shared" si="4"/>
        <v>1200</v>
      </c>
      <c r="V17">
        <f t="shared" si="4"/>
        <v>1300</v>
      </c>
      <c r="W17">
        <f t="shared" si="4"/>
        <v>1400</v>
      </c>
      <c r="X17">
        <f t="shared" si="4"/>
        <v>1500</v>
      </c>
      <c r="Y17">
        <f t="shared" si="4"/>
        <v>1600</v>
      </c>
      <c r="Z17">
        <f t="shared" si="4"/>
        <v>1700</v>
      </c>
      <c r="AA17">
        <f t="shared" si="4"/>
        <v>1800</v>
      </c>
      <c r="AB17">
        <f t="shared" si="4"/>
        <v>1900</v>
      </c>
      <c r="AC17">
        <f t="shared" si="4"/>
        <v>2000</v>
      </c>
      <c r="AD17">
        <f t="shared" si="4"/>
        <v>2100</v>
      </c>
      <c r="AE17">
        <f t="shared" si="4"/>
        <v>2200</v>
      </c>
      <c r="AF17">
        <f t="shared" si="4"/>
        <v>2300</v>
      </c>
      <c r="AG17">
        <f t="shared" si="4"/>
        <v>2400</v>
      </c>
      <c r="AH17">
        <f t="shared" si="4"/>
        <v>2500</v>
      </c>
      <c r="AI17">
        <f t="shared" si="4"/>
        <v>2600</v>
      </c>
      <c r="AJ17">
        <f t="shared" si="4"/>
        <v>2700</v>
      </c>
      <c r="AK17">
        <f t="shared" si="4"/>
        <v>2800</v>
      </c>
      <c r="AL17">
        <f t="shared" si="4"/>
        <v>2900</v>
      </c>
      <c r="AM17">
        <f t="shared" si="4"/>
        <v>3000</v>
      </c>
      <c r="AN17">
        <f t="shared" si="4"/>
        <v>3100</v>
      </c>
      <c r="AO17">
        <f t="shared" si="4"/>
        <v>3200</v>
      </c>
      <c r="AP17">
        <f t="shared" si="4"/>
        <v>3300</v>
      </c>
      <c r="AQ17">
        <f t="shared" si="4"/>
        <v>3400</v>
      </c>
      <c r="AR17">
        <f t="shared" si="4"/>
        <v>3500</v>
      </c>
      <c r="AS17">
        <f t="shared" si="4"/>
        <v>3600</v>
      </c>
    </row>
    <row r="19" spans="9:45" x14ac:dyDescent="0.25">
      <c r="I19" t="s">
        <v>28</v>
      </c>
      <c r="J19">
        <f>ROUND(J16+J17+J16+(J16*$B$2)+((J16*J17)*$B$3),0)</f>
        <v>2597</v>
      </c>
      <c r="K19">
        <f t="shared" ref="K19:AS19" si="5">ROUND(K16+K17+K16+(K16*$B$2)+((K16*K17)*$B$3),0)</f>
        <v>9816</v>
      </c>
      <c r="L19">
        <f t="shared" si="5"/>
        <v>21656</v>
      </c>
      <c r="M19">
        <f t="shared" si="5"/>
        <v>38118</v>
      </c>
      <c r="N19">
        <f t="shared" si="5"/>
        <v>59202</v>
      </c>
      <c r="O19">
        <f t="shared" si="5"/>
        <v>84908</v>
      </c>
      <c r="P19">
        <f t="shared" si="5"/>
        <v>115236</v>
      </c>
      <c r="Q19">
        <f t="shared" si="5"/>
        <v>150185</v>
      </c>
      <c r="R19">
        <f t="shared" si="5"/>
        <v>189756</v>
      </c>
      <c r="S19">
        <f t="shared" si="5"/>
        <v>233949</v>
      </c>
      <c r="T19">
        <f t="shared" si="5"/>
        <v>282764</v>
      </c>
      <c r="U19">
        <f t="shared" si="5"/>
        <v>336200</v>
      </c>
      <c r="V19">
        <f t="shared" si="5"/>
        <v>394259</v>
      </c>
      <c r="W19">
        <f t="shared" si="5"/>
        <v>456939</v>
      </c>
      <c r="X19">
        <f t="shared" si="5"/>
        <v>524240</v>
      </c>
      <c r="Y19">
        <f t="shared" si="5"/>
        <v>596164</v>
      </c>
      <c r="Z19">
        <f t="shared" si="5"/>
        <v>672710</v>
      </c>
      <c r="AA19">
        <f t="shared" si="5"/>
        <v>753877</v>
      </c>
      <c r="AB19">
        <f t="shared" si="5"/>
        <v>839666</v>
      </c>
      <c r="AC19">
        <f t="shared" si="5"/>
        <v>930076</v>
      </c>
      <c r="AD19">
        <f t="shared" si="5"/>
        <v>1025109</v>
      </c>
      <c r="AE19">
        <f t="shared" si="5"/>
        <v>1124763</v>
      </c>
      <c r="AF19">
        <f t="shared" si="5"/>
        <v>1229039</v>
      </c>
      <c r="AG19">
        <f t="shared" si="5"/>
        <v>1337937</v>
      </c>
      <c r="AH19">
        <f t="shared" si="5"/>
        <v>1451457</v>
      </c>
      <c r="AI19">
        <f t="shared" si="5"/>
        <v>1569598</v>
      </c>
      <c r="AJ19">
        <f t="shared" si="5"/>
        <v>1692362</v>
      </c>
      <c r="AK19">
        <f t="shared" si="5"/>
        <v>1819747</v>
      </c>
      <c r="AL19">
        <f t="shared" si="5"/>
        <v>1951753</v>
      </c>
      <c r="AM19">
        <f t="shared" si="5"/>
        <v>2088382</v>
      </c>
      <c r="AN19">
        <f t="shared" si="5"/>
        <v>2229632</v>
      </c>
      <c r="AO19">
        <f t="shared" si="5"/>
        <v>2375504</v>
      </c>
      <c r="AP19">
        <f t="shared" si="5"/>
        <v>2525998</v>
      </c>
      <c r="AQ19">
        <f t="shared" si="5"/>
        <v>2681114</v>
      </c>
      <c r="AR19">
        <f t="shared" si="5"/>
        <v>2840852</v>
      </c>
      <c r="AS19">
        <f t="shared" si="5"/>
        <v>3005211</v>
      </c>
    </row>
    <row r="20" spans="9:45" x14ac:dyDescent="0.25">
      <c r="I20" t="s">
        <v>30</v>
      </c>
      <c r="J20">
        <f>ROUND($B$6*J19,0)*0.001</f>
        <v>0.192</v>
      </c>
      <c r="K20">
        <f t="shared" ref="K20:AS20" si="6">ROUND($B$6*K19,0)*0.001</f>
        <v>0.72799999999999998</v>
      </c>
      <c r="L20">
        <f t="shared" si="6"/>
        <v>1.605</v>
      </c>
      <c r="M20">
        <f t="shared" si="6"/>
        <v>2.8250000000000002</v>
      </c>
      <c r="N20">
        <f t="shared" si="6"/>
        <v>4.3879999999999999</v>
      </c>
      <c r="O20">
        <f t="shared" si="6"/>
        <v>6.2930000000000001</v>
      </c>
      <c r="P20">
        <f t="shared" si="6"/>
        <v>8.5410000000000004</v>
      </c>
      <c r="Q20">
        <f t="shared" si="6"/>
        <v>11.131</v>
      </c>
      <c r="R20">
        <f t="shared" si="6"/>
        <v>14.064</v>
      </c>
      <c r="S20">
        <f t="shared" si="6"/>
        <v>17.338999999999999</v>
      </c>
      <c r="T20">
        <f t="shared" si="6"/>
        <v>20.957000000000001</v>
      </c>
      <c r="U20">
        <f t="shared" si="6"/>
        <v>24.917999999999999</v>
      </c>
      <c r="V20">
        <f t="shared" si="6"/>
        <v>29.221</v>
      </c>
      <c r="W20">
        <f t="shared" si="6"/>
        <v>33.866</v>
      </c>
      <c r="X20">
        <f t="shared" si="6"/>
        <v>38.853999999999999</v>
      </c>
      <c r="Y20">
        <f t="shared" si="6"/>
        <v>44.185000000000002</v>
      </c>
      <c r="Z20">
        <f t="shared" si="6"/>
        <v>49.858000000000004</v>
      </c>
      <c r="AA20">
        <f t="shared" si="6"/>
        <v>55.874000000000002</v>
      </c>
      <c r="AB20">
        <f t="shared" si="6"/>
        <v>62.231999999999999</v>
      </c>
      <c r="AC20">
        <f t="shared" si="6"/>
        <v>68.933000000000007</v>
      </c>
      <c r="AD20">
        <f t="shared" si="6"/>
        <v>75.977000000000004</v>
      </c>
      <c r="AE20">
        <f t="shared" si="6"/>
        <v>83.363</v>
      </c>
      <c r="AF20">
        <f t="shared" si="6"/>
        <v>91.091000000000008</v>
      </c>
      <c r="AG20">
        <f t="shared" si="6"/>
        <v>99.162000000000006</v>
      </c>
      <c r="AH20">
        <f t="shared" si="6"/>
        <v>107.57600000000001</v>
      </c>
      <c r="AI20">
        <f t="shared" si="6"/>
        <v>116.33200000000001</v>
      </c>
      <c r="AJ20">
        <f t="shared" si="6"/>
        <v>125.431</v>
      </c>
      <c r="AK20">
        <f t="shared" si="6"/>
        <v>134.87200000000001</v>
      </c>
      <c r="AL20">
        <f t="shared" si="6"/>
        <v>144.655</v>
      </c>
      <c r="AM20">
        <f t="shared" si="6"/>
        <v>154.78200000000001</v>
      </c>
      <c r="AN20">
        <f t="shared" si="6"/>
        <v>165.251</v>
      </c>
      <c r="AO20">
        <f t="shared" si="6"/>
        <v>176.06200000000001</v>
      </c>
      <c r="AP20">
        <f t="shared" si="6"/>
        <v>187.21600000000001</v>
      </c>
      <c r="AQ20">
        <f t="shared" si="6"/>
        <v>198.71299999999999</v>
      </c>
      <c r="AR20">
        <f t="shared" si="6"/>
        <v>210.55199999999999</v>
      </c>
      <c r="AS20">
        <f t="shared" si="6"/>
        <v>222.733</v>
      </c>
    </row>
  </sheetData>
  <mergeCells count="6">
    <mergeCell ref="J2:U2"/>
    <mergeCell ref="V2:AG2"/>
    <mergeCell ref="AH2:AS2"/>
    <mergeCell ref="J14:U14"/>
    <mergeCell ref="V14:AG14"/>
    <mergeCell ref="AH14:AS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61E4-75D6-4665-AD15-996EB2ECCA20}">
  <dimension ref="B1:S77"/>
  <sheetViews>
    <sheetView topLeftCell="F47" zoomScale="115" zoomScaleNormal="115" workbookViewId="0">
      <selection activeCell="S77" sqref="S77"/>
    </sheetView>
  </sheetViews>
  <sheetFormatPr defaultRowHeight="15" x14ac:dyDescent="0.25"/>
  <cols>
    <col min="2" max="2" width="13.7109375" bestFit="1" customWidth="1"/>
    <col min="3" max="3" width="13.42578125" customWidth="1"/>
    <col min="4" max="4" width="13.7109375" customWidth="1"/>
    <col min="5" max="5" width="14.5703125" bestFit="1" customWidth="1"/>
    <col min="6" max="6" width="15.28515625" customWidth="1"/>
    <col min="7" max="7" width="13.28515625" bestFit="1" customWidth="1"/>
    <col min="8" max="8" width="15" bestFit="1" customWidth="1"/>
    <col min="9" max="9" width="13.28515625" bestFit="1" customWidth="1"/>
    <col min="10" max="10" width="13.42578125" customWidth="1"/>
    <col min="11" max="11" width="13.7109375" customWidth="1"/>
    <col min="12" max="12" width="12.7109375" customWidth="1"/>
    <col min="13" max="13" width="15.28515625" customWidth="1"/>
    <col min="15" max="15" width="13.7109375" bestFit="1" customWidth="1"/>
    <col min="16" max="16" width="15.5703125" bestFit="1" customWidth="1"/>
    <col min="17" max="17" width="16.5703125" bestFit="1" customWidth="1"/>
    <col min="18" max="18" width="9.5703125" bestFit="1" customWidth="1"/>
    <col min="19" max="19" width="18.28515625" bestFit="1" customWidth="1"/>
  </cols>
  <sheetData>
    <row r="1" spans="2:19" x14ac:dyDescent="0.25">
      <c r="B1" t="s">
        <v>7</v>
      </c>
      <c r="C1">
        <v>4.2</v>
      </c>
      <c r="E1" t="s">
        <v>8</v>
      </c>
      <c r="F1">
        <v>0.77029702970297032</v>
      </c>
      <c r="H1" t="s">
        <v>29</v>
      </c>
      <c r="I1">
        <v>7.4115665356541294E-2</v>
      </c>
    </row>
    <row r="4" spans="2:19" x14ac:dyDescent="0.25">
      <c r="B4" t="s">
        <v>31</v>
      </c>
      <c r="I4" t="s">
        <v>31</v>
      </c>
      <c r="O4" t="s">
        <v>38</v>
      </c>
    </row>
    <row r="5" spans="2:19" x14ac:dyDescent="0.25">
      <c r="B5" s="3" t="s">
        <v>37</v>
      </c>
      <c r="C5" s="3" t="s">
        <v>33</v>
      </c>
      <c r="D5" s="3" t="s">
        <v>34</v>
      </c>
      <c r="E5" s="3" t="s">
        <v>35</v>
      </c>
      <c r="F5" s="3" t="s">
        <v>36</v>
      </c>
      <c r="G5" s="3"/>
      <c r="I5" t="s">
        <v>32</v>
      </c>
      <c r="J5" t="s">
        <v>33</v>
      </c>
      <c r="K5" t="s">
        <v>34</v>
      </c>
      <c r="L5" t="s">
        <v>35</v>
      </c>
      <c r="M5" t="s">
        <v>36</v>
      </c>
      <c r="O5" s="3" t="s">
        <v>37</v>
      </c>
      <c r="P5" s="3" t="s">
        <v>33</v>
      </c>
      <c r="Q5" s="3" t="s">
        <v>34</v>
      </c>
      <c r="R5" s="3" t="s">
        <v>35</v>
      </c>
      <c r="S5" s="3" t="s">
        <v>36</v>
      </c>
    </row>
    <row r="6" spans="2:19" x14ac:dyDescent="0.25">
      <c r="B6" s="2">
        <v>45292</v>
      </c>
      <c r="C6">
        <v>30</v>
      </c>
      <c r="D6">
        <v>100</v>
      </c>
      <c r="E6">
        <f>ROUND(C6+C6+D6+(C6*$C$1)+((C6*D6)*$F$1),0)</f>
        <v>2597</v>
      </c>
      <c r="F6" s="1">
        <f>ROUND($I$1*E6,0)*0.001</f>
        <v>0.192</v>
      </c>
      <c r="I6" s="2">
        <v>45292</v>
      </c>
      <c r="J6">
        <v>30</v>
      </c>
      <c r="K6">
        <v>100</v>
      </c>
      <c r="L6">
        <f>ROUND(J6+J6+K6+(J6*$C$1)+((J6*K6)*$F$1),0)</f>
        <v>2597</v>
      </c>
      <c r="M6" s="1">
        <f>ROUND($I$1*L6,0)*0.001</f>
        <v>0.192</v>
      </c>
      <c r="O6" s="2">
        <v>45292</v>
      </c>
      <c r="P6">
        <v>100</v>
      </c>
      <c r="Q6">
        <v>1000</v>
      </c>
      <c r="R6">
        <f>ROUND(P6+P6+Q6+(P6*$C$1)+((P6*Q6)*$F$1),0)</f>
        <v>78650</v>
      </c>
      <c r="S6" s="1">
        <f>ROUND($I$1*R6,0)*0.001</f>
        <v>5.8289999999999997</v>
      </c>
    </row>
    <row r="7" spans="2:19" x14ac:dyDescent="0.25">
      <c r="B7" s="2">
        <v>45323</v>
      </c>
      <c r="C7">
        <f>C6+30</f>
        <v>60</v>
      </c>
      <c r="D7">
        <v>100</v>
      </c>
      <c r="E7">
        <f t="shared" ref="E7:E41" si="0">ROUND(C7+C7+D7+(C7*$C$1)+((C7*D7)*$F$1),0)</f>
        <v>5094</v>
      </c>
      <c r="F7" s="1">
        <f t="shared" ref="F7:F70" si="1">ROUND($I$1*E7,0)*0.001</f>
        <v>0.378</v>
      </c>
      <c r="I7" s="2">
        <v>45323</v>
      </c>
      <c r="J7">
        <f>J6+30</f>
        <v>60</v>
      </c>
      <c r="K7">
        <f>K6+100</f>
        <v>200</v>
      </c>
      <c r="L7">
        <f t="shared" ref="L7:L41" si="2">ROUND(J7+J7+K7+(J7*$C$1)+((J7*K7)*$F$1),0)</f>
        <v>9816</v>
      </c>
      <c r="M7" s="1">
        <f t="shared" ref="M7:M70" si="3">ROUND($I$1*L7,0)*0.001</f>
        <v>0.72799999999999998</v>
      </c>
      <c r="O7" s="2">
        <v>45323</v>
      </c>
      <c r="P7">
        <f>P6+100</f>
        <v>200</v>
      </c>
      <c r="Q7">
        <v>1000</v>
      </c>
      <c r="R7">
        <f t="shared" ref="R7:R70" si="4">ROUND(P7+P7+Q7+(P7*$C$1)+((P7*Q7)*$F$1),0)</f>
        <v>156299</v>
      </c>
      <c r="S7" s="1">
        <f t="shared" ref="S7:S70" si="5">ROUND($I$1*R7,0)*0.001</f>
        <v>11.584</v>
      </c>
    </row>
    <row r="8" spans="2:19" x14ac:dyDescent="0.25">
      <c r="B8" s="2">
        <v>45352</v>
      </c>
      <c r="C8">
        <f t="shared" ref="C8:C41" si="6">C7+30</f>
        <v>90</v>
      </c>
      <c r="D8">
        <v>100</v>
      </c>
      <c r="E8">
        <f t="shared" si="0"/>
        <v>7591</v>
      </c>
      <c r="F8" s="1">
        <f t="shared" si="1"/>
        <v>0.56300000000000006</v>
      </c>
      <c r="I8" s="2">
        <v>45352</v>
      </c>
      <c r="J8">
        <f t="shared" ref="J8:J41" si="7">J7+30</f>
        <v>90</v>
      </c>
      <c r="K8">
        <f t="shared" ref="K8:K41" si="8">K7+100</f>
        <v>300</v>
      </c>
      <c r="L8">
        <f t="shared" si="2"/>
        <v>21656</v>
      </c>
      <c r="M8" s="1">
        <f t="shared" si="3"/>
        <v>1.605</v>
      </c>
      <c r="O8" s="2">
        <v>45352</v>
      </c>
      <c r="P8">
        <f t="shared" ref="P8:P71" si="9">P7+100</f>
        <v>300</v>
      </c>
      <c r="Q8">
        <v>1000</v>
      </c>
      <c r="R8">
        <f t="shared" si="4"/>
        <v>233949</v>
      </c>
      <c r="S8" s="1">
        <f t="shared" si="5"/>
        <v>17.338999999999999</v>
      </c>
    </row>
    <row r="9" spans="2:19" x14ac:dyDescent="0.25">
      <c r="B9" s="2">
        <v>45383</v>
      </c>
      <c r="C9">
        <f t="shared" si="6"/>
        <v>120</v>
      </c>
      <c r="D9">
        <v>100</v>
      </c>
      <c r="E9">
        <f t="shared" si="0"/>
        <v>10088</v>
      </c>
      <c r="F9" s="1">
        <f t="shared" si="1"/>
        <v>0.748</v>
      </c>
      <c r="I9" s="2">
        <v>45383</v>
      </c>
      <c r="J9">
        <f t="shared" si="7"/>
        <v>120</v>
      </c>
      <c r="K9">
        <f t="shared" si="8"/>
        <v>400</v>
      </c>
      <c r="L9">
        <f t="shared" si="2"/>
        <v>38118</v>
      </c>
      <c r="M9" s="1">
        <f t="shared" si="3"/>
        <v>2.8250000000000002</v>
      </c>
      <c r="O9" s="2">
        <v>45383</v>
      </c>
      <c r="P9">
        <f t="shared" si="9"/>
        <v>400</v>
      </c>
      <c r="Q9">
        <v>1000</v>
      </c>
      <c r="R9">
        <f t="shared" si="4"/>
        <v>311599</v>
      </c>
      <c r="S9" s="1">
        <f t="shared" si="5"/>
        <v>23.094000000000001</v>
      </c>
    </row>
    <row r="10" spans="2:19" x14ac:dyDescent="0.25">
      <c r="B10" s="2">
        <v>45413</v>
      </c>
      <c r="C10">
        <f t="shared" si="6"/>
        <v>150</v>
      </c>
      <c r="D10">
        <v>100</v>
      </c>
      <c r="E10">
        <f t="shared" si="0"/>
        <v>12584</v>
      </c>
      <c r="F10" s="1">
        <f t="shared" si="1"/>
        <v>0.93300000000000005</v>
      </c>
      <c r="I10" s="2">
        <v>45413</v>
      </c>
      <c r="J10">
        <f t="shared" si="7"/>
        <v>150</v>
      </c>
      <c r="K10">
        <f t="shared" si="8"/>
        <v>500</v>
      </c>
      <c r="L10">
        <f t="shared" si="2"/>
        <v>59202</v>
      </c>
      <c r="M10" s="1">
        <f t="shared" si="3"/>
        <v>4.3879999999999999</v>
      </c>
      <c r="O10" s="2">
        <v>45413</v>
      </c>
      <c r="P10">
        <f t="shared" si="9"/>
        <v>500</v>
      </c>
      <c r="Q10">
        <v>1000</v>
      </c>
      <c r="R10">
        <f t="shared" si="4"/>
        <v>389249</v>
      </c>
      <c r="S10" s="1">
        <f t="shared" si="5"/>
        <v>28.849</v>
      </c>
    </row>
    <row r="11" spans="2:19" x14ac:dyDescent="0.25">
      <c r="B11" s="2">
        <v>45444</v>
      </c>
      <c r="C11">
        <f t="shared" si="6"/>
        <v>180</v>
      </c>
      <c r="D11">
        <v>100</v>
      </c>
      <c r="E11">
        <f t="shared" si="0"/>
        <v>15081</v>
      </c>
      <c r="F11" s="1">
        <f t="shared" si="1"/>
        <v>1.1180000000000001</v>
      </c>
      <c r="I11" s="2">
        <v>45444</v>
      </c>
      <c r="J11">
        <f t="shared" si="7"/>
        <v>180</v>
      </c>
      <c r="K11">
        <f t="shared" si="8"/>
        <v>600</v>
      </c>
      <c r="L11">
        <f t="shared" si="2"/>
        <v>84908</v>
      </c>
      <c r="M11" s="1">
        <f t="shared" si="3"/>
        <v>6.2930000000000001</v>
      </c>
      <c r="O11" s="2">
        <v>45444</v>
      </c>
      <c r="P11">
        <f t="shared" si="9"/>
        <v>600</v>
      </c>
      <c r="Q11">
        <v>1000</v>
      </c>
      <c r="R11">
        <f t="shared" si="4"/>
        <v>466898</v>
      </c>
      <c r="S11" s="1">
        <f t="shared" si="5"/>
        <v>34.603999999999999</v>
      </c>
    </row>
    <row r="12" spans="2:19" x14ac:dyDescent="0.25">
      <c r="B12" s="2">
        <v>45474</v>
      </c>
      <c r="C12">
        <f t="shared" si="6"/>
        <v>210</v>
      </c>
      <c r="D12">
        <v>100</v>
      </c>
      <c r="E12">
        <f t="shared" si="0"/>
        <v>17578</v>
      </c>
      <c r="F12" s="1">
        <f t="shared" si="1"/>
        <v>1.3029999999999999</v>
      </c>
      <c r="I12" s="2">
        <v>45474</v>
      </c>
      <c r="J12">
        <f t="shared" si="7"/>
        <v>210</v>
      </c>
      <c r="K12">
        <f t="shared" si="8"/>
        <v>700</v>
      </c>
      <c r="L12">
        <f t="shared" si="2"/>
        <v>115236</v>
      </c>
      <c r="M12" s="1">
        <f t="shared" si="3"/>
        <v>8.5410000000000004</v>
      </c>
      <c r="O12" s="2">
        <v>45474</v>
      </c>
      <c r="P12">
        <f t="shared" si="9"/>
        <v>700</v>
      </c>
      <c r="Q12">
        <v>1000</v>
      </c>
      <c r="R12">
        <f t="shared" si="4"/>
        <v>544548</v>
      </c>
      <c r="S12" s="1">
        <f t="shared" si="5"/>
        <v>40.36</v>
      </c>
    </row>
    <row r="13" spans="2:19" x14ac:dyDescent="0.25">
      <c r="B13" s="2">
        <v>45505</v>
      </c>
      <c r="C13">
        <f t="shared" si="6"/>
        <v>240</v>
      </c>
      <c r="D13">
        <v>100</v>
      </c>
      <c r="E13">
        <f t="shared" si="0"/>
        <v>20075</v>
      </c>
      <c r="F13" s="1">
        <f t="shared" si="1"/>
        <v>1.488</v>
      </c>
      <c r="I13" s="2">
        <v>45505</v>
      </c>
      <c r="J13">
        <f t="shared" si="7"/>
        <v>240</v>
      </c>
      <c r="K13">
        <f t="shared" si="8"/>
        <v>800</v>
      </c>
      <c r="L13">
        <f t="shared" si="2"/>
        <v>150185</v>
      </c>
      <c r="M13" s="1">
        <f t="shared" si="3"/>
        <v>11.131</v>
      </c>
      <c r="O13" s="2">
        <v>45505</v>
      </c>
      <c r="P13">
        <f t="shared" si="9"/>
        <v>800</v>
      </c>
      <c r="Q13">
        <v>1000</v>
      </c>
      <c r="R13">
        <f t="shared" si="4"/>
        <v>622198</v>
      </c>
      <c r="S13" s="1">
        <f t="shared" si="5"/>
        <v>46.115000000000002</v>
      </c>
    </row>
    <row r="14" spans="2:19" x14ac:dyDescent="0.25">
      <c r="B14" s="2">
        <v>45536</v>
      </c>
      <c r="C14">
        <f t="shared" si="6"/>
        <v>270</v>
      </c>
      <c r="D14">
        <v>100</v>
      </c>
      <c r="E14">
        <f t="shared" si="0"/>
        <v>22572</v>
      </c>
      <c r="F14" s="1">
        <f t="shared" si="1"/>
        <v>1.673</v>
      </c>
      <c r="I14" s="2">
        <v>45536</v>
      </c>
      <c r="J14">
        <f t="shared" si="7"/>
        <v>270</v>
      </c>
      <c r="K14">
        <f t="shared" si="8"/>
        <v>900</v>
      </c>
      <c r="L14">
        <f t="shared" si="2"/>
        <v>189756</v>
      </c>
      <c r="M14" s="1">
        <f t="shared" si="3"/>
        <v>14.064</v>
      </c>
      <c r="O14" s="2">
        <v>45536</v>
      </c>
      <c r="P14">
        <f t="shared" si="9"/>
        <v>900</v>
      </c>
      <c r="Q14">
        <v>1000</v>
      </c>
      <c r="R14">
        <f t="shared" si="4"/>
        <v>699847</v>
      </c>
      <c r="S14" s="1">
        <f t="shared" si="5"/>
        <v>51.870000000000005</v>
      </c>
    </row>
    <row r="15" spans="2:19" x14ac:dyDescent="0.25">
      <c r="B15" s="2">
        <v>45566</v>
      </c>
      <c r="C15">
        <f t="shared" si="6"/>
        <v>300</v>
      </c>
      <c r="D15">
        <v>100</v>
      </c>
      <c r="E15">
        <f t="shared" si="0"/>
        <v>25069</v>
      </c>
      <c r="F15" s="1">
        <f t="shared" si="1"/>
        <v>1.8580000000000001</v>
      </c>
      <c r="I15" s="2">
        <v>45566</v>
      </c>
      <c r="J15">
        <f t="shared" si="7"/>
        <v>300</v>
      </c>
      <c r="K15">
        <f t="shared" si="8"/>
        <v>1000</v>
      </c>
      <c r="L15">
        <f t="shared" si="2"/>
        <v>233949</v>
      </c>
      <c r="M15" s="1">
        <f t="shared" si="3"/>
        <v>17.338999999999999</v>
      </c>
      <c r="O15" s="2">
        <v>45566</v>
      </c>
      <c r="P15">
        <f t="shared" si="9"/>
        <v>1000</v>
      </c>
      <c r="Q15">
        <v>1000</v>
      </c>
      <c r="R15">
        <f t="shared" si="4"/>
        <v>777497</v>
      </c>
      <c r="S15" s="1">
        <f t="shared" si="5"/>
        <v>57.625</v>
      </c>
    </row>
    <row r="16" spans="2:19" x14ac:dyDescent="0.25">
      <c r="B16" s="2">
        <v>45597</v>
      </c>
      <c r="C16">
        <f t="shared" si="6"/>
        <v>330</v>
      </c>
      <c r="D16">
        <v>100</v>
      </c>
      <c r="E16">
        <f t="shared" si="0"/>
        <v>27566</v>
      </c>
      <c r="F16" s="1">
        <f t="shared" si="1"/>
        <v>2.0430000000000001</v>
      </c>
      <c r="I16" s="2">
        <v>45597</v>
      </c>
      <c r="J16">
        <f t="shared" si="7"/>
        <v>330</v>
      </c>
      <c r="K16">
        <f t="shared" si="8"/>
        <v>1100</v>
      </c>
      <c r="L16">
        <f t="shared" si="2"/>
        <v>282764</v>
      </c>
      <c r="M16" s="1">
        <f t="shared" si="3"/>
        <v>20.957000000000001</v>
      </c>
      <c r="O16" s="2">
        <v>45597</v>
      </c>
      <c r="P16">
        <f t="shared" si="9"/>
        <v>1100</v>
      </c>
      <c r="Q16">
        <v>1000</v>
      </c>
      <c r="R16">
        <f t="shared" si="4"/>
        <v>855147</v>
      </c>
      <c r="S16" s="1">
        <f t="shared" si="5"/>
        <v>63.38</v>
      </c>
    </row>
    <row r="17" spans="2:19" x14ac:dyDescent="0.25">
      <c r="B17" s="2">
        <v>45627</v>
      </c>
      <c r="C17">
        <f t="shared" si="6"/>
        <v>360</v>
      </c>
      <c r="D17">
        <v>100</v>
      </c>
      <c r="E17">
        <f t="shared" si="0"/>
        <v>30063</v>
      </c>
      <c r="F17" s="1">
        <f t="shared" si="1"/>
        <v>2.2280000000000002</v>
      </c>
      <c r="I17" s="2">
        <v>45627</v>
      </c>
      <c r="J17">
        <f t="shared" si="7"/>
        <v>360</v>
      </c>
      <c r="K17">
        <f t="shared" si="8"/>
        <v>1200</v>
      </c>
      <c r="L17">
        <f t="shared" si="2"/>
        <v>336200</v>
      </c>
      <c r="M17" s="1">
        <f t="shared" si="3"/>
        <v>24.917999999999999</v>
      </c>
      <c r="O17" s="2">
        <v>45627</v>
      </c>
      <c r="P17">
        <f t="shared" si="9"/>
        <v>1200</v>
      </c>
      <c r="Q17">
        <v>1000</v>
      </c>
      <c r="R17">
        <f t="shared" si="4"/>
        <v>932796</v>
      </c>
      <c r="S17" s="1">
        <f t="shared" si="5"/>
        <v>69.135000000000005</v>
      </c>
    </row>
    <row r="18" spans="2:19" x14ac:dyDescent="0.25">
      <c r="B18" s="2">
        <v>45658</v>
      </c>
      <c r="C18">
        <f t="shared" si="6"/>
        <v>390</v>
      </c>
      <c r="D18">
        <v>100</v>
      </c>
      <c r="E18">
        <f t="shared" si="0"/>
        <v>32560</v>
      </c>
      <c r="F18" s="1">
        <f t="shared" si="1"/>
        <v>2.4130000000000003</v>
      </c>
      <c r="I18" s="2">
        <v>45658</v>
      </c>
      <c r="J18">
        <f t="shared" si="7"/>
        <v>390</v>
      </c>
      <c r="K18">
        <f t="shared" si="8"/>
        <v>1300</v>
      </c>
      <c r="L18">
        <f t="shared" si="2"/>
        <v>394259</v>
      </c>
      <c r="M18" s="1">
        <f t="shared" si="3"/>
        <v>29.221</v>
      </c>
      <c r="O18" s="2">
        <v>45658</v>
      </c>
      <c r="P18">
        <f t="shared" si="9"/>
        <v>1300</v>
      </c>
      <c r="Q18">
        <v>1000</v>
      </c>
      <c r="R18">
        <f t="shared" si="4"/>
        <v>1010446</v>
      </c>
      <c r="S18" s="1">
        <f t="shared" si="5"/>
        <v>74.89</v>
      </c>
    </row>
    <row r="19" spans="2:19" x14ac:dyDescent="0.25">
      <c r="B19" s="2">
        <v>45689</v>
      </c>
      <c r="C19">
        <f t="shared" si="6"/>
        <v>420</v>
      </c>
      <c r="D19">
        <v>100</v>
      </c>
      <c r="E19">
        <f t="shared" si="0"/>
        <v>35056</v>
      </c>
      <c r="F19" s="1">
        <f t="shared" si="1"/>
        <v>2.5979999999999999</v>
      </c>
      <c r="I19" s="2">
        <v>45689</v>
      </c>
      <c r="J19">
        <f t="shared" si="7"/>
        <v>420</v>
      </c>
      <c r="K19">
        <f t="shared" si="8"/>
        <v>1400</v>
      </c>
      <c r="L19">
        <f t="shared" si="2"/>
        <v>456939</v>
      </c>
      <c r="M19" s="1">
        <f t="shared" si="3"/>
        <v>33.866</v>
      </c>
      <c r="O19" s="2">
        <v>45689</v>
      </c>
      <c r="P19">
        <f t="shared" si="9"/>
        <v>1400</v>
      </c>
      <c r="Q19">
        <v>1000</v>
      </c>
      <c r="R19">
        <f t="shared" si="4"/>
        <v>1088096</v>
      </c>
      <c r="S19" s="1">
        <f t="shared" si="5"/>
        <v>80.644999999999996</v>
      </c>
    </row>
    <row r="20" spans="2:19" x14ac:dyDescent="0.25">
      <c r="B20" s="2">
        <v>45717</v>
      </c>
      <c r="C20">
        <f t="shared" si="6"/>
        <v>450</v>
      </c>
      <c r="D20">
        <v>100</v>
      </c>
      <c r="E20">
        <f t="shared" si="0"/>
        <v>37553</v>
      </c>
      <c r="F20" s="1">
        <f t="shared" si="1"/>
        <v>2.7829999999999999</v>
      </c>
      <c r="I20" s="2">
        <v>45717</v>
      </c>
      <c r="J20">
        <f t="shared" si="7"/>
        <v>450</v>
      </c>
      <c r="K20">
        <f t="shared" si="8"/>
        <v>1500</v>
      </c>
      <c r="L20">
        <f t="shared" si="2"/>
        <v>524240</v>
      </c>
      <c r="M20" s="1">
        <f t="shared" si="3"/>
        <v>38.853999999999999</v>
      </c>
      <c r="O20" s="2">
        <v>45717</v>
      </c>
      <c r="P20">
        <f t="shared" si="9"/>
        <v>1500</v>
      </c>
      <c r="Q20">
        <v>1000</v>
      </c>
      <c r="R20">
        <f t="shared" si="4"/>
        <v>1165746</v>
      </c>
      <c r="S20" s="1">
        <f t="shared" si="5"/>
        <v>86.4</v>
      </c>
    </row>
    <row r="21" spans="2:19" x14ac:dyDescent="0.25">
      <c r="B21" s="2">
        <v>45748</v>
      </c>
      <c r="C21">
        <f t="shared" si="6"/>
        <v>480</v>
      </c>
      <c r="D21">
        <v>100</v>
      </c>
      <c r="E21">
        <f t="shared" si="0"/>
        <v>40050</v>
      </c>
      <c r="F21" s="1">
        <f t="shared" si="1"/>
        <v>2.968</v>
      </c>
      <c r="I21" s="2">
        <v>45748</v>
      </c>
      <c r="J21">
        <f t="shared" si="7"/>
        <v>480</v>
      </c>
      <c r="K21">
        <f t="shared" si="8"/>
        <v>1600</v>
      </c>
      <c r="L21">
        <f t="shared" si="2"/>
        <v>596164</v>
      </c>
      <c r="M21" s="1">
        <f t="shared" si="3"/>
        <v>44.185000000000002</v>
      </c>
      <c r="O21" s="2">
        <v>45748</v>
      </c>
      <c r="P21">
        <f t="shared" si="9"/>
        <v>1600</v>
      </c>
      <c r="Q21">
        <v>1000</v>
      </c>
      <c r="R21">
        <f t="shared" si="4"/>
        <v>1243395</v>
      </c>
      <c r="S21" s="1">
        <f t="shared" si="5"/>
        <v>92.155000000000001</v>
      </c>
    </row>
    <row r="22" spans="2:19" x14ac:dyDescent="0.25">
      <c r="B22" s="2">
        <v>45778</v>
      </c>
      <c r="C22">
        <f t="shared" si="6"/>
        <v>510</v>
      </c>
      <c r="D22">
        <v>100</v>
      </c>
      <c r="E22">
        <f t="shared" si="0"/>
        <v>42547</v>
      </c>
      <c r="F22" s="1">
        <f t="shared" si="1"/>
        <v>3.153</v>
      </c>
      <c r="I22" s="2">
        <v>45778</v>
      </c>
      <c r="J22">
        <f t="shared" si="7"/>
        <v>510</v>
      </c>
      <c r="K22">
        <f t="shared" si="8"/>
        <v>1700</v>
      </c>
      <c r="L22">
        <f t="shared" si="2"/>
        <v>672710</v>
      </c>
      <c r="M22" s="1">
        <f t="shared" si="3"/>
        <v>49.858000000000004</v>
      </c>
      <c r="O22" s="2">
        <v>45778</v>
      </c>
      <c r="P22">
        <f t="shared" si="9"/>
        <v>1700</v>
      </c>
      <c r="Q22">
        <v>1000</v>
      </c>
      <c r="R22">
        <f t="shared" si="4"/>
        <v>1321045</v>
      </c>
      <c r="S22" s="1">
        <f t="shared" si="5"/>
        <v>97.91</v>
      </c>
    </row>
    <row r="23" spans="2:19" x14ac:dyDescent="0.25">
      <c r="B23" s="2">
        <v>45809</v>
      </c>
      <c r="C23">
        <f t="shared" si="6"/>
        <v>540</v>
      </c>
      <c r="D23">
        <v>100</v>
      </c>
      <c r="E23">
        <f t="shared" si="0"/>
        <v>45044</v>
      </c>
      <c r="F23" s="1">
        <f t="shared" si="1"/>
        <v>3.3380000000000001</v>
      </c>
      <c r="I23" s="2">
        <v>45809</v>
      </c>
      <c r="J23">
        <f t="shared" si="7"/>
        <v>540</v>
      </c>
      <c r="K23">
        <f t="shared" si="8"/>
        <v>1800</v>
      </c>
      <c r="L23">
        <f t="shared" si="2"/>
        <v>753877</v>
      </c>
      <c r="M23" s="1">
        <f t="shared" si="3"/>
        <v>55.874000000000002</v>
      </c>
      <c r="O23" s="2">
        <v>45809</v>
      </c>
      <c r="P23">
        <f t="shared" si="9"/>
        <v>1800</v>
      </c>
      <c r="Q23">
        <v>1000</v>
      </c>
      <c r="R23">
        <f t="shared" si="4"/>
        <v>1398695</v>
      </c>
      <c r="S23" s="1">
        <f t="shared" si="5"/>
        <v>103.66500000000001</v>
      </c>
    </row>
    <row r="24" spans="2:19" x14ac:dyDescent="0.25">
      <c r="B24" s="2">
        <v>45839</v>
      </c>
      <c r="C24">
        <f t="shared" si="6"/>
        <v>570</v>
      </c>
      <c r="D24">
        <v>100</v>
      </c>
      <c r="E24">
        <f t="shared" si="0"/>
        <v>47541</v>
      </c>
      <c r="F24" s="1">
        <f t="shared" si="1"/>
        <v>3.524</v>
      </c>
      <c r="I24" s="2">
        <v>45839</v>
      </c>
      <c r="J24">
        <f t="shared" si="7"/>
        <v>570</v>
      </c>
      <c r="K24">
        <f t="shared" si="8"/>
        <v>1900</v>
      </c>
      <c r="L24">
        <f t="shared" si="2"/>
        <v>839666</v>
      </c>
      <c r="M24" s="1">
        <f t="shared" si="3"/>
        <v>62.231999999999999</v>
      </c>
      <c r="O24" s="2">
        <v>45839</v>
      </c>
      <c r="P24">
        <f t="shared" si="9"/>
        <v>1900</v>
      </c>
      <c r="Q24">
        <v>1000</v>
      </c>
      <c r="R24">
        <f t="shared" si="4"/>
        <v>1476344</v>
      </c>
      <c r="S24" s="1">
        <f t="shared" si="5"/>
        <v>109.42</v>
      </c>
    </row>
    <row r="25" spans="2:19" x14ac:dyDescent="0.25">
      <c r="B25" s="2">
        <v>45870</v>
      </c>
      <c r="C25">
        <f t="shared" si="6"/>
        <v>600</v>
      </c>
      <c r="D25">
        <v>100</v>
      </c>
      <c r="E25">
        <f t="shared" si="0"/>
        <v>50038</v>
      </c>
      <c r="F25" s="1">
        <f t="shared" si="1"/>
        <v>3.7090000000000001</v>
      </c>
      <c r="I25" s="2">
        <v>45870</v>
      </c>
      <c r="J25">
        <f t="shared" si="7"/>
        <v>600</v>
      </c>
      <c r="K25">
        <f t="shared" si="8"/>
        <v>2000</v>
      </c>
      <c r="L25">
        <f t="shared" si="2"/>
        <v>930076</v>
      </c>
      <c r="M25" s="1">
        <f t="shared" si="3"/>
        <v>68.933000000000007</v>
      </c>
      <c r="O25" s="2">
        <v>45870</v>
      </c>
      <c r="P25">
        <f t="shared" si="9"/>
        <v>2000</v>
      </c>
      <c r="Q25">
        <v>1000</v>
      </c>
      <c r="R25">
        <f t="shared" si="4"/>
        <v>1553994</v>
      </c>
      <c r="S25" s="1">
        <f t="shared" si="5"/>
        <v>115.175</v>
      </c>
    </row>
    <row r="26" spans="2:19" x14ac:dyDescent="0.25">
      <c r="B26" s="2">
        <v>45901</v>
      </c>
      <c r="C26">
        <f t="shared" si="6"/>
        <v>630</v>
      </c>
      <c r="D26">
        <v>100</v>
      </c>
      <c r="E26">
        <f t="shared" si="0"/>
        <v>52535</v>
      </c>
      <c r="F26" s="1">
        <f t="shared" si="1"/>
        <v>3.8940000000000001</v>
      </c>
      <c r="I26" s="2">
        <v>45901</v>
      </c>
      <c r="J26">
        <f t="shared" si="7"/>
        <v>630</v>
      </c>
      <c r="K26">
        <f t="shared" si="8"/>
        <v>2100</v>
      </c>
      <c r="L26">
        <f t="shared" si="2"/>
        <v>1025109</v>
      </c>
      <c r="M26" s="1">
        <f t="shared" si="3"/>
        <v>75.977000000000004</v>
      </c>
      <c r="O26" s="2">
        <v>45901</v>
      </c>
      <c r="P26">
        <f t="shared" si="9"/>
        <v>2100</v>
      </c>
      <c r="Q26">
        <v>1000</v>
      </c>
      <c r="R26">
        <f t="shared" si="4"/>
        <v>1631644</v>
      </c>
      <c r="S26" s="1">
        <f t="shared" si="5"/>
        <v>120.93</v>
      </c>
    </row>
    <row r="27" spans="2:19" x14ac:dyDescent="0.25">
      <c r="B27" s="2">
        <v>45931</v>
      </c>
      <c r="C27">
        <f t="shared" si="6"/>
        <v>660</v>
      </c>
      <c r="D27">
        <v>100</v>
      </c>
      <c r="E27">
        <f t="shared" si="0"/>
        <v>55032</v>
      </c>
      <c r="F27" s="1">
        <f t="shared" si="1"/>
        <v>4.0789999999999997</v>
      </c>
      <c r="I27" s="2">
        <v>45931</v>
      </c>
      <c r="J27">
        <f t="shared" si="7"/>
        <v>660</v>
      </c>
      <c r="K27">
        <f t="shared" si="8"/>
        <v>2200</v>
      </c>
      <c r="L27">
        <f t="shared" si="2"/>
        <v>1124763</v>
      </c>
      <c r="M27" s="1">
        <f t="shared" si="3"/>
        <v>83.363</v>
      </c>
      <c r="O27" s="2">
        <v>45931</v>
      </c>
      <c r="P27">
        <f t="shared" si="9"/>
        <v>2200</v>
      </c>
      <c r="Q27">
        <v>1000</v>
      </c>
      <c r="R27">
        <f t="shared" si="4"/>
        <v>1709293</v>
      </c>
      <c r="S27" s="1">
        <f t="shared" si="5"/>
        <v>126.685</v>
      </c>
    </row>
    <row r="28" spans="2:19" x14ac:dyDescent="0.25">
      <c r="B28" s="2">
        <v>45962</v>
      </c>
      <c r="C28">
        <f t="shared" si="6"/>
        <v>690</v>
      </c>
      <c r="D28">
        <v>100</v>
      </c>
      <c r="E28">
        <f t="shared" si="0"/>
        <v>57528</v>
      </c>
      <c r="F28" s="1">
        <f t="shared" si="1"/>
        <v>4.2640000000000002</v>
      </c>
      <c r="I28" s="2">
        <v>45962</v>
      </c>
      <c r="J28">
        <f t="shared" si="7"/>
        <v>690</v>
      </c>
      <c r="K28">
        <f t="shared" si="8"/>
        <v>2300</v>
      </c>
      <c r="L28">
        <f t="shared" si="2"/>
        <v>1229039</v>
      </c>
      <c r="M28" s="1">
        <f t="shared" si="3"/>
        <v>91.091000000000008</v>
      </c>
      <c r="O28" s="2">
        <v>45962</v>
      </c>
      <c r="P28">
        <f t="shared" si="9"/>
        <v>2300</v>
      </c>
      <c r="Q28">
        <v>1000</v>
      </c>
      <c r="R28">
        <f t="shared" si="4"/>
        <v>1786943</v>
      </c>
      <c r="S28" s="1">
        <f t="shared" si="5"/>
        <v>132.44</v>
      </c>
    </row>
    <row r="29" spans="2:19" x14ac:dyDescent="0.25">
      <c r="B29" s="2">
        <v>45992</v>
      </c>
      <c r="C29">
        <f t="shared" si="6"/>
        <v>720</v>
      </c>
      <c r="D29">
        <v>100</v>
      </c>
      <c r="E29">
        <f t="shared" si="0"/>
        <v>60025</v>
      </c>
      <c r="F29" s="1">
        <f t="shared" si="1"/>
        <v>4.4489999999999998</v>
      </c>
      <c r="I29" s="2">
        <v>45992</v>
      </c>
      <c r="J29">
        <f t="shared" si="7"/>
        <v>720</v>
      </c>
      <c r="K29">
        <f t="shared" si="8"/>
        <v>2400</v>
      </c>
      <c r="L29">
        <f t="shared" si="2"/>
        <v>1337937</v>
      </c>
      <c r="M29" s="1">
        <f t="shared" si="3"/>
        <v>99.162000000000006</v>
      </c>
      <c r="O29" s="2">
        <v>45992</v>
      </c>
      <c r="P29">
        <f t="shared" si="9"/>
        <v>2400</v>
      </c>
      <c r="Q29">
        <v>1000</v>
      </c>
      <c r="R29">
        <f t="shared" si="4"/>
        <v>1864593</v>
      </c>
      <c r="S29" s="1">
        <f t="shared" si="5"/>
        <v>138.196</v>
      </c>
    </row>
    <row r="30" spans="2:19" x14ac:dyDescent="0.25">
      <c r="B30" s="2">
        <v>46023</v>
      </c>
      <c r="C30">
        <f t="shared" si="6"/>
        <v>750</v>
      </c>
      <c r="D30">
        <v>100</v>
      </c>
      <c r="E30">
        <f t="shared" si="0"/>
        <v>62522</v>
      </c>
      <c r="F30" s="1">
        <f t="shared" si="1"/>
        <v>4.6340000000000003</v>
      </c>
      <c r="I30" s="2">
        <v>46023</v>
      </c>
      <c r="J30">
        <f t="shared" si="7"/>
        <v>750</v>
      </c>
      <c r="K30">
        <f t="shared" si="8"/>
        <v>2500</v>
      </c>
      <c r="L30">
        <f t="shared" si="2"/>
        <v>1451457</v>
      </c>
      <c r="M30" s="1">
        <f t="shared" si="3"/>
        <v>107.57600000000001</v>
      </c>
      <c r="O30" s="2">
        <v>46023</v>
      </c>
      <c r="P30">
        <f t="shared" si="9"/>
        <v>2500</v>
      </c>
      <c r="Q30">
        <v>1000</v>
      </c>
      <c r="R30">
        <f t="shared" si="4"/>
        <v>1942243</v>
      </c>
      <c r="S30" s="1">
        <f t="shared" si="5"/>
        <v>143.95099999999999</v>
      </c>
    </row>
    <row r="31" spans="2:19" x14ac:dyDescent="0.25">
      <c r="B31" s="2">
        <v>46054</v>
      </c>
      <c r="C31">
        <f t="shared" si="6"/>
        <v>780</v>
      </c>
      <c r="D31">
        <v>100</v>
      </c>
      <c r="E31">
        <f t="shared" si="0"/>
        <v>65019</v>
      </c>
      <c r="F31" s="1">
        <f t="shared" si="1"/>
        <v>4.819</v>
      </c>
      <c r="I31" s="2">
        <v>46054</v>
      </c>
      <c r="J31">
        <f t="shared" si="7"/>
        <v>780</v>
      </c>
      <c r="K31">
        <f t="shared" si="8"/>
        <v>2600</v>
      </c>
      <c r="L31">
        <f t="shared" si="2"/>
        <v>1569598</v>
      </c>
      <c r="M31" s="1">
        <f t="shared" si="3"/>
        <v>116.33200000000001</v>
      </c>
      <c r="O31" s="2">
        <v>46054</v>
      </c>
      <c r="P31">
        <f t="shared" si="9"/>
        <v>2600</v>
      </c>
      <c r="Q31">
        <v>1000</v>
      </c>
      <c r="R31">
        <f t="shared" si="4"/>
        <v>2019892</v>
      </c>
      <c r="S31" s="1">
        <f t="shared" si="5"/>
        <v>149.70600000000002</v>
      </c>
    </row>
    <row r="32" spans="2:19" x14ac:dyDescent="0.25">
      <c r="B32" s="2">
        <v>46082</v>
      </c>
      <c r="C32">
        <f t="shared" si="6"/>
        <v>810</v>
      </c>
      <c r="D32">
        <v>100</v>
      </c>
      <c r="E32">
        <f t="shared" si="0"/>
        <v>67516</v>
      </c>
      <c r="F32" s="1">
        <f t="shared" si="1"/>
        <v>5.0040000000000004</v>
      </c>
      <c r="I32" s="2">
        <v>46082</v>
      </c>
      <c r="J32">
        <f t="shared" si="7"/>
        <v>810</v>
      </c>
      <c r="K32">
        <f t="shared" si="8"/>
        <v>2700</v>
      </c>
      <c r="L32">
        <f t="shared" si="2"/>
        <v>1692362</v>
      </c>
      <c r="M32" s="1">
        <f t="shared" si="3"/>
        <v>125.431</v>
      </c>
      <c r="O32" s="2">
        <v>46082</v>
      </c>
      <c r="P32">
        <f t="shared" si="9"/>
        <v>2700</v>
      </c>
      <c r="Q32">
        <v>1000</v>
      </c>
      <c r="R32">
        <f t="shared" si="4"/>
        <v>2097542</v>
      </c>
      <c r="S32" s="1">
        <f t="shared" si="5"/>
        <v>155.46100000000001</v>
      </c>
    </row>
    <row r="33" spans="2:19" x14ac:dyDescent="0.25">
      <c r="B33" s="2">
        <v>46113</v>
      </c>
      <c r="C33">
        <f t="shared" si="6"/>
        <v>840</v>
      </c>
      <c r="D33">
        <v>100</v>
      </c>
      <c r="E33">
        <f t="shared" si="0"/>
        <v>70013</v>
      </c>
      <c r="F33" s="1">
        <f t="shared" si="1"/>
        <v>5.1890000000000001</v>
      </c>
      <c r="I33" s="2">
        <v>46113</v>
      </c>
      <c r="J33">
        <f t="shared" si="7"/>
        <v>840</v>
      </c>
      <c r="K33">
        <f t="shared" si="8"/>
        <v>2800</v>
      </c>
      <c r="L33">
        <f t="shared" si="2"/>
        <v>1819747</v>
      </c>
      <c r="M33" s="1">
        <f t="shared" si="3"/>
        <v>134.87200000000001</v>
      </c>
      <c r="O33" s="2">
        <v>46113</v>
      </c>
      <c r="P33">
        <f t="shared" si="9"/>
        <v>2800</v>
      </c>
      <c r="Q33">
        <v>1000</v>
      </c>
      <c r="R33">
        <f t="shared" si="4"/>
        <v>2175192</v>
      </c>
      <c r="S33" s="1">
        <f t="shared" si="5"/>
        <v>161.21600000000001</v>
      </c>
    </row>
    <row r="34" spans="2:19" x14ac:dyDescent="0.25">
      <c r="B34" s="2">
        <v>46143</v>
      </c>
      <c r="C34">
        <f t="shared" si="6"/>
        <v>870</v>
      </c>
      <c r="D34">
        <v>100</v>
      </c>
      <c r="E34">
        <f t="shared" si="0"/>
        <v>72510</v>
      </c>
      <c r="F34" s="1">
        <f t="shared" si="1"/>
        <v>5.3740000000000006</v>
      </c>
      <c r="I34" s="2">
        <v>46143</v>
      </c>
      <c r="J34">
        <f t="shared" si="7"/>
        <v>870</v>
      </c>
      <c r="K34">
        <f t="shared" si="8"/>
        <v>2900</v>
      </c>
      <c r="L34">
        <f t="shared" si="2"/>
        <v>1951753</v>
      </c>
      <c r="M34" s="1">
        <f t="shared" si="3"/>
        <v>144.655</v>
      </c>
      <c r="O34" s="2">
        <v>46143</v>
      </c>
      <c r="P34">
        <f t="shared" si="9"/>
        <v>2900</v>
      </c>
      <c r="Q34">
        <v>1000</v>
      </c>
      <c r="R34">
        <f t="shared" si="4"/>
        <v>2252841</v>
      </c>
      <c r="S34" s="1">
        <f t="shared" si="5"/>
        <v>166.971</v>
      </c>
    </row>
    <row r="35" spans="2:19" x14ac:dyDescent="0.25">
      <c r="B35" s="2">
        <v>46174</v>
      </c>
      <c r="C35">
        <f t="shared" si="6"/>
        <v>900</v>
      </c>
      <c r="D35">
        <v>100</v>
      </c>
      <c r="E35">
        <f t="shared" si="0"/>
        <v>75007</v>
      </c>
      <c r="F35" s="1">
        <f t="shared" si="1"/>
        <v>5.5590000000000002</v>
      </c>
      <c r="I35" s="2">
        <v>46174</v>
      </c>
      <c r="J35">
        <f t="shared" si="7"/>
        <v>900</v>
      </c>
      <c r="K35">
        <f t="shared" si="8"/>
        <v>3000</v>
      </c>
      <c r="L35">
        <f t="shared" si="2"/>
        <v>2088382</v>
      </c>
      <c r="M35" s="1">
        <f t="shared" si="3"/>
        <v>154.78200000000001</v>
      </c>
      <c r="O35" s="2">
        <v>46174</v>
      </c>
      <c r="P35">
        <f t="shared" si="9"/>
        <v>3000</v>
      </c>
      <c r="Q35">
        <v>1000</v>
      </c>
      <c r="R35">
        <f t="shared" si="4"/>
        <v>2330491</v>
      </c>
      <c r="S35" s="1">
        <f t="shared" si="5"/>
        <v>172.726</v>
      </c>
    </row>
    <row r="36" spans="2:19" x14ac:dyDescent="0.25">
      <c r="B36" s="2">
        <v>46204</v>
      </c>
      <c r="C36">
        <f t="shared" si="6"/>
        <v>930</v>
      </c>
      <c r="D36">
        <v>100</v>
      </c>
      <c r="E36">
        <f t="shared" si="0"/>
        <v>77504</v>
      </c>
      <c r="F36" s="1">
        <f t="shared" si="1"/>
        <v>5.7439999999999998</v>
      </c>
      <c r="I36" s="2">
        <v>46204</v>
      </c>
      <c r="J36">
        <f t="shared" si="7"/>
        <v>930</v>
      </c>
      <c r="K36">
        <f t="shared" si="8"/>
        <v>3100</v>
      </c>
      <c r="L36">
        <f t="shared" si="2"/>
        <v>2229632</v>
      </c>
      <c r="M36" s="1">
        <f t="shared" si="3"/>
        <v>165.251</v>
      </c>
      <c r="O36" s="2">
        <v>46204</v>
      </c>
      <c r="P36">
        <f t="shared" si="9"/>
        <v>3100</v>
      </c>
      <c r="Q36">
        <v>1000</v>
      </c>
      <c r="R36">
        <f t="shared" si="4"/>
        <v>2408141</v>
      </c>
      <c r="S36" s="1">
        <f t="shared" si="5"/>
        <v>178.48099999999999</v>
      </c>
    </row>
    <row r="37" spans="2:19" x14ac:dyDescent="0.25">
      <c r="B37" s="2">
        <v>46235</v>
      </c>
      <c r="C37">
        <f t="shared" si="6"/>
        <v>960</v>
      </c>
      <c r="D37">
        <v>100</v>
      </c>
      <c r="E37">
        <f t="shared" si="0"/>
        <v>80001</v>
      </c>
      <c r="F37" s="1">
        <f t="shared" si="1"/>
        <v>5.9290000000000003</v>
      </c>
      <c r="I37" s="2">
        <v>46235</v>
      </c>
      <c r="J37">
        <f t="shared" si="7"/>
        <v>960</v>
      </c>
      <c r="K37">
        <f t="shared" si="8"/>
        <v>3200</v>
      </c>
      <c r="L37">
        <f t="shared" si="2"/>
        <v>2375504</v>
      </c>
      <c r="M37" s="1">
        <f t="shared" si="3"/>
        <v>176.06200000000001</v>
      </c>
      <c r="O37" s="2">
        <v>46235</v>
      </c>
      <c r="P37">
        <f t="shared" si="9"/>
        <v>3200</v>
      </c>
      <c r="Q37">
        <v>1000</v>
      </c>
      <c r="R37">
        <f t="shared" si="4"/>
        <v>2485790</v>
      </c>
      <c r="S37" s="1">
        <f t="shared" si="5"/>
        <v>184.23599999999999</v>
      </c>
    </row>
    <row r="38" spans="2:19" x14ac:dyDescent="0.25">
      <c r="B38" s="2">
        <v>46266</v>
      </c>
      <c r="C38">
        <f t="shared" si="6"/>
        <v>990</v>
      </c>
      <c r="D38">
        <v>100</v>
      </c>
      <c r="E38">
        <f t="shared" si="0"/>
        <v>82497</v>
      </c>
      <c r="F38" s="1">
        <f t="shared" si="1"/>
        <v>6.1139999999999999</v>
      </c>
      <c r="I38" s="2">
        <v>46266</v>
      </c>
      <c r="J38">
        <f t="shared" si="7"/>
        <v>990</v>
      </c>
      <c r="K38">
        <f t="shared" si="8"/>
        <v>3300</v>
      </c>
      <c r="L38">
        <f t="shared" si="2"/>
        <v>2525998</v>
      </c>
      <c r="M38" s="1">
        <f t="shared" si="3"/>
        <v>187.21600000000001</v>
      </c>
      <c r="O38" s="2">
        <v>46266</v>
      </c>
      <c r="P38">
        <f t="shared" si="9"/>
        <v>3300</v>
      </c>
      <c r="Q38">
        <v>1000</v>
      </c>
      <c r="R38">
        <f t="shared" si="4"/>
        <v>2563440</v>
      </c>
      <c r="S38" s="1">
        <f t="shared" si="5"/>
        <v>189.99100000000001</v>
      </c>
    </row>
    <row r="39" spans="2:19" x14ac:dyDescent="0.25">
      <c r="B39" s="2">
        <v>46296</v>
      </c>
      <c r="C39">
        <f t="shared" si="6"/>
        <v>1020</v>
      </c>
      <c r="D39">
        <v>100</v>
      </c>
      <c r="E39">
        <f t="shared" si="0"/>
        <v>84994</v>
      </c>
      <c r="F39" s="1">
        <f t="shared" si="1"/>
        <v>6.2990000000000004</v>
      </c>
      <c r="I39" s="2">
        <v>46296</v>
      </c>
      <c r="J39">
        <f t="shared" si="7"/>
        <v>1020</v>
      </c>
      <c r="K39">
        <f t="shared" si="8"/>
        <v>3400</v>
      </c>
      <c r="L39">
        <f t="shared" si="2"/>
        <v>2681114</v>
      </c>
      <c r="M39" s="1">
        <f t="shared" si="3"/>
        <v>198.71299999999999</v>
      </c>
      <c r="O39" s="2">
        <v>46296</v>
      </c>
      <c r="P39">
        <f t="shared" si="9"/>
        <v>3400</v>
      </c>
      <c r="Q39">
        <v>1000</v>
      </c>
      <c r="R39">
        <f t="shared" si="4"/>
        <v>2641090</v>
      </c>
      <c r="S39" s="1">
        <f t="shared" si="5"/>
        <v>195.74600000000001</v>
      </c>
    </row>
    <row r="40" spans="2:19" x14ac:dyDescent="0.25">
      <c r="B40" s="2">
        <v>46327</v>
      </c>
      <c r="C40">
        <f t="shared" si="6"/>
        <v>1050</v>
      </c>
      <c r="D40">
        <v>100</v>
      </c>
      <c r="E40">
        <f t="shared" si="0"/>
        <v>87491</v>
      </c>
      <c r="F40" s="1">
        <f t="shared" si="1"/>
        <v>6.484</v>
      </c>
      <c r="I40" s="2">
        <v>46327</v>
      </c>
      <c r="J40">
        <f t="shared" si="7"/>
        <v>1050</v>
      </c>
      <c r="K40">
        <f t="shared" si="8"/>
        <v>3500</v>
      </c>
      <c r="L40">
        <f t="shared" si="2"/>
        <v>2840852</v>
      </c>
      <c r="M40" s="1">
        <f t="shared" si="3"/>
        <v>210.55199999999999</v>
      </c>
      <c r="O40" s="2">
        <v>46327</v>
      </c>
      <c r="P40">
        <f t="shared" si="9"/>
        <v>3500</v>
      </c>
      <c r="Q40">
        <v>1000</v>
      </c>
      <c r="R40">
        <f t="shared" si="4"/>
        <v>2718740</v>
      </c>
      <c r="S40" s="1">
        <f t="shared" si="5"/>
        <v>201.501</v>
      </c>
    </row>
    <row r="41" spans="2:19" x14ac:dyDescent="0.25">
      <c r="B41" s="2">
        <v>46357</v>
      </c>
      <c r="C41">
        <f t="shared" si="6"/>
        <v>1080</v>
      </c>
      <c r="D41">
        <v>100</v>
      </c>
      <c r="E41">
        <f t="shared" si="0"/>
        <v>89988</v>
      </c>
      <c r="F41" s="1">
        <f t="shared" si="1"/>
        <v>6.67</v>
      </c>
      <c r="I41" s="2">
        <v>46357</v>
      </c>
      <c r="J41">
        <f t="shared" si="7"/>
        <v>1080</v>
      </c>
      <c r="K41">
        <f t="shared" si="8"/>
        <v>3600</v>
      </c>
      <c r="L41">
        <f t="shared" si="2"/>
        <v>3005211</v>
      </c>
      <c r="M41" s="1">
        <f t="shared" si="3"/>
        <v>222.733</v>
      </c>
      <c r="O41" s="2">
        <v>46357</v>
      </c>
      <c r="P41">
        <f t="shared" si="9"/>
        <v>3600</v>
      </c>
      <c r="Q41">
        <v>1000</v>
      </c>
      <c r="R41">
        <f t="shared" si="4"/>
        <v>2796389</v>
      </c>
      <c r="S41" s="1">
        <f t="shared" si="5"/>
        <v>207.256</v>
      </c>
    </row>
    <row r="42" spans="2:19" x14ac:dyDescent="0.25">
      <c r="B42" s="2">
        <v>46388</v>
      </c>
      <c r="C42">
        <f t="shared" ref="C42:C70" si="10">C41+30</f>
        <v>1110</v>
      </c>
      <c r="D42">
        <v>100</v>
      </c>
      <c r="E42">
        <f t="shared" ref="E42:E70" si="11">ROUND(C42+C42+D42+(C42*$C$1)+((C42*D42)*$F$1),0)</f>
        <v>92485</v>
      </c>
      <c r="F42" s="1">
        <f t="shared" si="1"/>
        <v>6.8550000000000004</v>
      </c>
      <c r="I42" s="2">
        <v>46388</v>
      </c>
      <c r="J42">
        <f t="shared" ref="J42:J70" si="12">J41+30</f>
        <v>1110</v>
      </c>
      <c r="K42">
        <f t="shared" ref="K42:K70" si="13">K41+100</f>
        <v>3700</v>
      </c>
      <c r="L42">
        <f t="shared" ref="L42:L70" si="14">ROUND(J42+J42+K42+(J42*$C$1)+((J42*K42)*$F$1),0)</f>
        <v>3174192</v>
      </c>
      <c r="M42" s="1">
        <f t="shared" si="3"/>
        <v>235.25700000000001</v>
      </c>
      <c r="O42" s="2">
        <v>46388</v>
      </c>
      <c r="P42">
        <f t="shared" si="9"/>
        <v>3700</v>
      </c>
      <c r="Q42">
        <v>1000</v>
      </c>
      <c r="R42">
        <f t="shared" si="4"/>
        <v>2874039</v>
      </c>
      <c r="S42" s="1">
        <f t="shared" si="5"/>
        <v>213.011</v>
      </c>
    </row>
    <row r="43" spans="2:19" x14ac:dyDescent="0.25">
      <c r="B43" s="2">
        <v>46419</v>
      </c>
      <c r="C43">
        <f t="shared" si="10"/>
        <v>1140</v>
      </c>
      <c r="D43">
        <v>100</v>
      </c>
      <c r="E43">
        <f t="shared" si="11"/>
        <v>94982</v>
      </c>
      <c r="F43" s="1">
        <f t="shared" si="1"/>
        <v>7.04</v>
      </c>
      <c r="I43" s="2">
        <v>46419</v>
      </c>
      <c r="J43">
        <f t="shared" si="12"/>
        <v>1140</v>
      </c>
      <c r="K43">
        <f t="shared" si="13"/>
        <v>3800</v>
      </c>
      <c r="L43">
        <f t="shared" si="14"/>
        <v>3347795</v>
      </c>
      <c r="M43" s="1">
        <f t="shared" si="3"/>
        <v>248.124</v>
      </c>
      <c r="O43" s="2">
        <v>46419</v>
      </c>
      <c r="P43">
        <f t="shared" si="9"/>
        <v>3800</v>
      </c>
      <c r="Q43">
        <v>1000</v>
      </c>
      <c r="R43">
        <f t="shared" si="4"/>
        <v>2951689</v>
      </c>
      <c r="S43" s="1">
        <f t="shared" si="5"/>
        <v>218.76599999999999</v>
      </c>
    </row>
    <row r="44" spans="2:19" x14ac:dyDescent="0.25">
      <c r="B44" s="2">
        <v>46447</v>
      </c>
      <c r="C44">
        <f t="shared" si="10"/>
        <v>1170</v>
      </c>
      <c r="D44">
        <v>100</v>
      </c>
      <c r="E44">
        <f t="shared" si="11"/>
        <v>97479</v>
      </c>
      <c r="F44" s="1">
        <f t="shared" si="1"/>
        <v>7.2250000000000005</v>
      </c>
      <c r="I44" s="2">
        <v>46447</v>
      </c>
      <c r="J44">
        <f t="shared" si="12"/>
        <v>1170</v>
      </c>
      <c r="K44">
        <f t="shared" si="13"/>
        <v>3900</v>
      </c>
      <c r="L44">
        <f t="shared" si="14"/>
        <v>3526019</v>
      </c>
      <c r="M44" s="1">
        <f t="shared" si="3"/>
        <v>261.33300000000003</v>
      </c>
      <c r="O44" s="2">
        <v>46447</v>
      </c>
      <c r="P44">
        <f t="shared" si="9"/>
        <v>3900</v>
      </c>
      <c r="Q44">
        <v>1000</v>
      </c>
      <c r="R44">
        <f t="shared" si="4"/>
        <v>3029338</v>
      </c>
      <c r="S44" s="1">
        <f t="shared" si="5"/>
        <v>224.52100000000002</v>
      </c>
    </row>
    <row r="45" spans="2:19" x14ac:dyDescent="0.25">
      <c r="B45" s="2">
        <v>46478</v>
      </c>
      <c r="C45">
        <f t="shared" si="10"/>
        <v>1200</v>
      </c>
      <c r="D45">
        <v>100</v>
      </c>
      <c r="E45">
        <f t="shared" si="11"/>
        <v>99976</v>
      </c>
      <c r="F45" s="1">
        <f t="shared" si="1"/>
        <v>7.41</v>
      </c>
      <c r="I45" s="2">
        <v>46478</v>
      </c>
      <c r="J45">
        <f t="shared" si="12"/>
        <v>1200</v>
      </c>
      <c r="K45">
        <f t="shared" si="13"/>
        <v>4000</v>
      </c>
      <c r="L45">
        <f t="shared" si="14"/>
        <v>3708866</v>
      </c>
      <c r="M45" s="1">
        <f t="shared" si="3"/>
        <v>274.88499999999999</v>
      </c>
      <c r="O45" s="2">
        <v>46478</v>
      </c>
      <c r="P45">
        <f t="shared" si="9"/>
        <v>4000</v>
      </c>
      <c r="Q45">
        <v>1000</v>
      </c>
      <c r="R45">
        <f t="shared" si="4"/>
        <v>3106988</v>
      </c>
      <c r="S45" s="1">
        <f t="shared" si="5"/>
        <v>230.27600000000001</v>
      </c>
    </row>
    <row r="46" spans="2:19" x14ac:dyDescent="0.25">
      <c r="B46" s="2">
        <v>46508</v>
      </c>
      <c r="C46">
        <f t="shared" si="10"/>
        <v>1230</v>
      </c>
      <c r="D46">
        <v>100</v>
      </c>
      <c r="E46">
        <f t="shared" si="11"/>
        <v>102473</v>
      </c>
      <c r="F46" s="1">
        <f t="shared" si="1"/>
        <v>7.5949999999999998</v>
      </c>
      <c r="I46" s="2">
        <v>46508</v>
      </c>
      <c r="J46">
        <f t="shared" si="12"/>
        <v>1230</v>
      </c>
      <c r="K46">
        <f t="shared" si="13"/>
        <v>4100</v>
      </c>
      <c r="L46">
        <f t="shared" si="14"/>
        <v>3896334</v>
      </c>
      <c r="M46" s="1">
        <f t="shared" si="3"/>
        <v>288.779</v>
      </c>
      <c r="O46" s="2">
        <v>46508</v>
      </c>
      <c r="P46">
        <f t="shared" si="9"/>
        <v>4100</v>
      </c>
      <c r="Q46">
        <v>1000</v>
      </c>
      <c r="R46">
        <f t="shared" si="4"/>
        <v>3184638</v>
      </c>
      <c r="S46" s="1">
        <f t="shared" si="5"/>
        <v>236.03200000000001</v>
      </c>
    </row>
    <row r="47" spans="2:19" x14ac:dyDescent="0.25">
      <c r="B47" s="2">
        <v>46539</v>
      </c>
      <c r="C47">
        <f t="shared" si="10"/>
        <v>1260</v>
      </c>
      <c r="D47">
        <v>100</v>
      </c>
      <c r="E47">
        <f t="shared" si="11"/>
        <v>104969</v>
      </c>
      <c r="F47" s="1">
        <f t="shared" si="1"/>
        <v>7.78</v>
      </c>
      <c r="I47" s="2">
        <v>46539</v>
      </c>
      <c r="J47">
        <f t="shared" si="12"/>
        <v>1260</v>
      </c>
      <c r="K47">
        <f t="shared" si="13"/>
        <v>4200</v>
      </c>
      <c r="L47">
        <f t="shared" si="14"/>
        <v>4088424</v>
      </c>
      <c r="M47" s="1">
        <f t="shared" si="3"/>
        <v>303.01600000000002</v>
      </c>
      <c r="O47" s="2">
        <v>46539</v>
      </c>
      <c r="P47">
        <f t="shared" si="9"/>
        <v>4200</v>
      </c>
      <c r="Q47">
        <v>1000</v>
      </c>
      <c r="R47">
        <f t="shared" si="4"/>
        <v>3262288</v>
      </c>
      <c r="S47" s="1">
        <f t="shared" si="5"/>
        <v>241.78700000000001</v>
      </c>
    </row>
    <row r="48" spans="2:19" x14ac:dyDescent="0.25">
      <c r="B48" s="2">
        <v>46569</v>
      </c>
      <c r="C48">
        <f t="shared" si="10"/>
        <v>1290</v>
      </c>
      <c r="D48">
        <v>100</v>
      </c>
      <c r="E48">
        <f t="shared" si="11"/>
        <v>107466</v>
      </c>
      <c r="F48" s="1">
        <f t="shared" si="1"/>
        <v>7.9649999999999999</v>
      </c>
      <c r="I48" s="2">
        <v>46569</v>
      </c>
      <c r="J48">
        <f t="shared" si="12"/>
        <v>1290</v>
      </c>
      <c r="K48">
        <f t="shared" si="13"/>
        <v>4300</v>
      </c>
      <c r="L48">
        <f t="shared" si="14"/>
        <v>4285136</v>
      </c>
      <c r="M48" s="1">
        <f t="shared" si="3"/>
        <v>317.596</v>
      </c>
      <c r="O48" s="2">
        <v>46569</v>
      </c>
      <c r="P48">
        <f t="shared" si="9"/>
        <v>4300</v>
      </c>
      <c r="Q48">
        <v>1000</v>
      </c>
      <c r="R48">
        <f t="shared" si="4"/>
        <v>3339937</v>
      </c>
      <c r="S48" s="1">
        <f t="shared" si="5"/>
        <v>247.542</v>
      </c>
    </row>
    <row r="49" spans="2:19" x14ac:dyDescent="0.25">
      <c r="B49" s="2">
        <v>46600</v>
      </c>
      <c r="C49">
        <f t="shared" si="10"/>
        <v>1320</v>
      </c>
      <c r="D49">
        <v>100</v>
      </c>
      <c r="E49">
        <f t="shared" si="11"/>
        <v>109963</v>
      </c>
      <c r="F49" s="1">
        <f t="shared" si="1"/>
        <v>8.15</v>
      </c>
      <c r="I49" s="2">
        <v>46600</v>
      </c>
      <c r="J49">
        <f t="shared" si="12"/>
        <v>1320</v>
      </c>
      <c r="K49">
        <f t="shared" si="13"/>
        <v>4400</v>
      </c>
      <c r="L49">
        <f t="shared" si="14"/>
        <v>4486469</v>
      </c>
      <c r="M49" s="1">
        <f t="shared" si="3"/>
        <v>332.51800000000003</v>
      </c>
      <c r="O49" s="2">
        <v>46600</v>
      </c>
      <c r="P49">
        <f t="shared" si="9"/>
        <v>4400</v>
      </c>
      <c r="Q49">
        <v>1000</v>
      </c>
      <c r="R49">
        <f t="shared" si="4"/>
        <v>3417587</v>
      </c>
      <c r="S49" s="1">
        <f t="shared" si="5"/>
        <v>253.297</v>
      </c>
    </row>
    <row r="50" spans="2:19" x14ac:dyDescent="0.25">
      <c r="B50" s="2">
        <v>46631</v>
      </c>
      <c r="C50">
        <f t="shared" si="10"/>
        <v>1350</v>
      </c>
      <c r="D50">
        <v>100</v>
      </c>
      <c r="E50">
        <f t="shared" si="11"/>
        <v>112460</v>
      </c>
      <c r="F50" s="1">
        <f t="shared" si="1"/>
        <v>8.3350000000000009</v>
      </c>
      <c r="I50" s="2">
        <v>46631</v>
      </c>
      <c r="J50">
        <f t="shared" si="12"/>
        <v>1350</v>
      </c>
      <c r="K50">
        <f t="shared" si="13"/>
        <v>4500</v>
      </c>
      <c r="L50">
        <f t="shared" si="14"/>
        <v>4692424</v>
      </c>
      <c r="M50" s="1">
        <f t="shared" si="3"/>
        <v>347.78199999999998</v>
      </c>
      <c r="O50" s="2">
        <v>46631</v>
      </c>
      <c r="P50">
        <f t="shared" si="9"/>
        <v>4500</v>
      </c>
      <c r="Q50">
        <v>1000</v>
      </c>
      <c r="R50">
        <f t="shared" si="4"/>
        <v>3495237</v>
      </c>
      <c r="S50" s="1">
        <f t="shared" si="5"/>
        <v>259.05200000000002</v>
      </c>
    </row>
    <row r="51" spans="2:19" x14ac:dyDescent="0.25">
      <c r="B51" s="2">
        <v>46661</v>
      </c>
      <c r="C51">
        <f t="shared" si="10"/>
        <v>1380</v>
      </c>
      <c r="D51">
        <v>100</v>
      </c>
      <c r="E51">
        <f t="shared" si="11"/>
        <v>114957</v>
      </c>
      <c r="F51" s="1">
        <f t="shared" si="1"/>
        <v>8.52</v>
      </c>
      <c r="I51" s="2">
        <v>46661</v>
      </c>
      <c r="J51">
        <f t="shared" si="12"/>
        <v>1380</v>
      </c>
      <c r="K51">
        <f t="shared" si="13"/>
        <v>4600</v>
      </c>
      <c r="L51">
        <f t="shared" si="14"/>
        <v>4903002</v>
      </c>
      <c r="M51" s="1">
        <f t="shared" si="3"/>
        <v>363.38900000000001</v>
      </c>
      <c r="O51" s="2">
        <v>46661</v>
      </c>
      <c r="P51">
        <f t="shared" si="9"/>
        <v>4600</v>
      </c>
      <c r="Q51">
        <v>1000</v>
      </c>
      <c r="R51">
        <f t="shared" si="4"/>
        <v>3572886</v>
      </c>
      <c r="S51" s="1">
        <f t="shared" si="5"/>
        <v>264.80700000000002</v>
      </c>
    </row>
    <row r="52" spans="2:19" x14ac:dyDescent="0.25">
      <c r="B52" s="2">
        <v>46692</v>
      </c>
      <c r="C52">
        <f t="shared" si="10"/>
        <v>1410</v>
      </c>
      <c r="D52">
        <v>100</v>
      </c>
      <c r="E52">
        <f t="shared" si="11"/>
        <v>117454</v>
      </c>
      <c r="F52" s="1">
        <f t="shared" si="1"/>
        <v>8.7050000000000001</v>
      </c>
      <c r="I52" s="2">
        <v>46692</v>
      </c>
      <c r="J52">
        <f t="shared" si="12"/>
        <v>1410</v>
      </c>
      <c r="K52">
        <f t="shared" si="13"/>
        <v>4700</v>
      </c>
      <c r="L52">
        <f t="shared" si="14"/>
        <v>5118200</v>
      </c>
      <c r="M52" s="1">
        <f t="shared" si="3"/>
        <v>379.339</v>
      </c>
      <c r="O52" s="2">
        <v>46692</v>
      </c>
      <c r="P52">
        <f t="shared" si="9"/>
        <v>4700</v>
      </c>
      <c r="Q52">
        <v>1000</v>
      </c>
      <c r="R52">
        <f t="shared" si="4"/>
        <v>3650536</v>
      </c>
      <c r="S52" s="1">
        <f t="shared" si="5"/>
        <v>270.56200000000001</v>
      </c>
    </row>
    <row r="53" spans="2:19" x14ac:dyDescent="0.25">
      <c r="B53" s="2">
        <v>46722</v>
      </c>
      <c r="C53">
        <f t="shared" si="10"/>
        <v>1440</v>
      </c>
      <c r="D53">
        <v>100</v>
      </c>
      <c r="E53">
        <f t="shared" si="11"/>
        <v>119951</v>
      </c>
      <c r="F53" s="1">
        <f t="shared" si="1"/>
        <v>8.89</v>
      </c>
      <c r="I53" s="2">
        <v>46722</v>
      </c>
      <c r="J53">
        <f t="shared" si="12"/>
        <v>1440</v>
      </c>
      <c r="K53">
        <f t="shared" si="13"/>
        <v>4800</v>
      </c>
      <c r="L53">
        <f t="shared" si="14"/>
        <v>5338021</v>
      </c>
      <c r="M53" s="1">
        <f t="shared" si="3"/>
        <v>395.63100000000003</v>
      </c>
      <c r="O53" s="2">
        <v>46722</v>
      </c>
      <c r="P53">
        <f t="shared" si="9"/>
        <v>4800</v>
      </c>
      <c r="Q53">
        <v>1000</v>
      </c>
      <c r="R53">
        <f t="shared" si="4"/>
        <v>3728186</v>
      </c>
      <c r="S53" s="1">
        <f t="shared" si="5"/>
        <v>276.31700000000001</v>
      </c>
    </row>
    <row r="54" spans="2:19" x14ac:dyDescent="0.25">
      <c r="B54" s="2">
        <v>46753</v>
      </c>
      <c r="C54">
        <f t="shared" si="10"/>
        <v>1470</v>
      </c>
      <c r="D54">
        <v>100</v>
      </c>
      <c r="E54">
        <f t="shared" si="11"/>
        <v>122448</v>
      </c>
      <c r="F54" s="1">
        <f t="shared" si="1"/>
        <v>9.0750000000000011</v>
      </c>
      <c r="I54" s="2">
        <v>46753</v>
      </c>
      <c r="J54">
        <f t="shared" si="12"/>
        <v>1470</v>
      </c>
      <c r="K54">
        <f t="shared" si="13"/>
        <v>4900</v>
      </c>
      <c r="L54">
        <f t="shared" si="14"/>
        <v>5562464</v>
      </c>
      <c r="M54" s="1">
        <f t="shared" si="3"/>
        <v>412.26600000000002</v>
      </c>
      <c r="O54" s="2">
        <v>46753</v>
      </c>
      <c r="P54">
        <f t="shared" si="9"/>
        <v>4900</v>
      </c>
      <c r="Q54">
        <v>1000</v>
      </c>
      <c r="R54">
        <f t="shared" si="4"/>
        <v>3805835</v>
      </c>
      <c r="S54" s="1">
        <f t="shared" si="5"/>
        <v>282.072</v>
      </c>
    </row>
    <row r="55" spans="2:19" x14ac:dyDescent="0.25">
      <c r="B55" s="2">
        <v>46784</v>
      </c>
      <c r="C55">
        <f t="shared" si="10"/>
        <v>1500</v>
      </c>
      <c r="D55">
        <v>100</v>
      </c>
      <c r="E55">
        <f t="shared" si="11"/>
        <v>124945</v>
      </c>
      <c r="F55" s="1">
        <f t="shared" si="1"/>
        <v>9.26</v>
      </c>
      <c r="I55" s="2">
        <v>46784</v>
      </c>
      <c r="J55">
        <f t="shared" si="12"/>
        <v>1500</v>
      </c>
      <c r="K55">
        <f t="shared" si="13"/>
        <v>5000</v>
      </c>
      <c r="L55">
        <f t="shared" si="14"/>
        <v>5791528</v>
      </c>
      <c r="M55" s="1">
        <f t="shared" si="3"/>
        <v>429.24299999999999</v>
      </c>
      <c r="O55" s="2">
        <v>46784</v>
      </c>
      <c r="P55">
        <f t="shared" si="9"/>
        <v>5000</v>
      </c>
      <c r="Q55">
        <v>1000</v>
      </c>
      <c r="R55">
        <f t="shared" si="4"/>
        <v>3883485</v>
      </c>
      <c r="S55" s="1">
        <f t="shared" si="5"/>
        <v>287.827</v>
      </c>
    </row>
    <row r="56" spans="2:19" x14ac:dyDescent="0.25">
      <c r="B56" s="2">
        <v>46813</v>
      </c>
      <c r="C56">
        <f t="shared" si="10"/>
        <v>1530</v>
      </c>
      <c r="D56">
        <v>100</v>
      </c>
      <c r="E56">
        <f t="shared" si="11"/>
        <v>127441</v>
      </c>
      <c r="F56" s="1">
        <f t="shared" si="1"/>
        <v>9.4450000000000003</v>
      </c>
      <c r="I56" s="2">
        <v>46813</v>
      </c>
      <c r="J56">
        <f t="shared" si="12"/>
        <v>1530</v>
      </c>
      <c r="K56">
        <f t="shared" si="13"/>
        <v>5100</v>
      </c>
      <c r="L56">
        <f t="shared" si="14"/>
        <v>6025214</v>
      </c>
      <c r="M56" s="1">
        <f t="shared" si="3"/>
        <v>446.56299999999999</v>
      </c>
      <c r="O56" s="2">
        <v>46813</v>
      </c>
      <c r="P56">
        <f t="shared" si="9"/>
        <v>5100</v>
      </c>
      <c r="Q56">
        <v>1000</v>
      </c>
      <c r="R56">
        <f t="shared" si="4"/>
        <v>3961135</v>
      </c>
      <c r="S56" s="1">
        <f t="shared" si="5"/>
        <v>293.58199999999999</v>
      </c>
    </row>
    <row r="57" spans="2:19" x14ac:dyDescent="0.25">
      <c r="B57" s="2">
        <v>46844</v>
      </c>
      <c r="C57">
        <f t="shared" si="10"/>
        <v>1560</v>
      </c>
      <c r="D57">
        <v>100</v>
      </c>
      <c r="E57">
        <f t="shared" si="11"/>
        <v>129938</v>
      </c>
      <c r="F57" s="1">
        <f t="shared" si="1"/>
        <v>9.6300000000000008</v>
      </c>
      <c r="I57" s="2">
        <v>46844</v>
      </c>
      <c r="J57">
        <f t="shared" si="12"/>
        <v>1560</v>
      </c>
      <c r="K57">
        <f t="shared" si="13"/>
        <v>5200</v>
      </c>
      <c r="L57">
        <f t="shared" si="14"/>
        <v>6263522</v>
      </c>
      <c r="M57" s="1">
        <f t="shared" si="3"/>
        <v>464.22500000000002</v>
      </c>
      <c r="O57" s="2">
        <v>46844</v>
      </c>
      <c r="P57">
        <f t="shared" si="9"/>
        <v>5200</v>
      </c>
      <c r="Q57">
        <v>1000</v>
      </c>
      <c r="R57">
        <f t="shared" si="4"/>
        <v>4038785</v>
      </c>
      <c r="S57" s="1">
        <f t="shared" si="5"/>
        <v>299.33699999999999</v>
      </c>
    </row>
    <row r="58" spans="2:19" x14ac:dyDescent="0.25">
      <c r="B58" s="2">
        <v>46874</v>
      </c>
      <c r="C58">
        <f t="shared" si="10"/>
        <v>1590</v>
      </c>
      <c r="D58">
        <v>100</v>
      </c>
      <c r="E58">
        <f t="shared" si="11"/>
        <v>132435</v>
      </c>
      <c r="F58" s="1">
        <f t="shared" si="1"/>
        <v>9.8160000000000007</v>
      </c>
      <c r="I58" s="2">
        <v>46874</v>
      </c>
      <c r="J58">
        <f t="shared" si="12"/>
        <v>1590</v>
      </c>
      <c r="K58">
        <f t="shared" si="13"/>
        <v>5300</v>
      </c>
      <c r="L58">
        <f t="shared" si="14"/>
        <v>6506451</v>
      </c>
      <c r="M58" s="1">
        <f t="shared" si="3"/>
        <v>482.23</v>
      </c>
      <c r="O58" s="2">
        <v>46874</v>
      </c>
      <c r="P58">
        <f t="shared" si="9"/>
        <v>5300</v>
      </c>
      <c r="Q58">
        <v>1000</v>
      </c>
      <c r="R58">
        <f t="shared" si="4"/>
        <v>4116434</v>
      </c>
      <c r="S58" s="1">
        <f t="shared" si="5"/>
        <v>305.09199999999998</v>
      </c>
    </row>
    <row r="59" spans="2:19" x14ac:dyDescent="0.25">
      <c r="B59" s="2">
        <v>46905</v>
      </c>
      <c r="C59">
        <f t="shared" si="10"/>
        <v>1620</v>
      </c>
      <c r="D59">
        <v>100</v>
      </c>
      <c r="E59">
        <f t="shared" si="11"/>
        <v>134932</v>
      </c>
      <c r="F59" s="1">
        <f t="shared" si="1"/>
        <v>10.000999999999999</v>
      </c>
      <c r="I59" s="2">
        <v>46905</v>
      </c>
      <c r="J59">
        <f t="shared" si="12"/>
        <v>1620</v>
      </c>
      <c r="K59">
        <f t="shared" si="13"/>
        <v>5400</v>
      </c>
      <c r="L59">
        <f t="shared" si="14"/>
        <v>6754002</v>
      </c>
      <c r="M59" s="1">
        <f t="shared" si="3"/>
        <v>500.577</v>
      </c>
      <c r="O59" s="2">
        <v>46905</v>
      </c>
      <c r="P59">
        <f t="shared" si="9"/>
        <v>5400</v>
      </c>
      <c r="Q59">
        <v>1000</v>
      </c>
      <c r="R59">
        <f t="shared" si="4"/>
        <v>4194084</v>
      </c>
      <c r="S59" s="1">
        <f t="shared" si="5"/>
        <v>310.84699999999998</v>
      </c>
    </row>
    <row r="60" spans="2:19" x14ac:dyDescent="0.25">
      <c r="B60" s="2">
        <v>46935</v>
      </c>
      <c r="C60">
        <f t="shared" si="10"/>
        <v>1650</v>
      </c>
      <c r="D60">
        <v>100</v>
      </c>
      <c r="E60">
        <f t="shared" si="11"/>
        <v>137429</v>
      </c>
      <c r="F60" s="1">
        <f t="shared" si="1"/>
        <v>10.186</v>
      </c>
      <c r="I60" s="2">
        <v>46935</v>
      </c>
      <c r="J60">
        <f t="shared" si="12"/>
        <v>1650</v>
      </c>
      <c r="K60">
        <f t="shared" si="13"/>
        <v>5500</v>
      </c>
      <c r="L60">
        <f t="shared" si="14"/>
        <v>7006176</v>
      </c>
      <c r="M60" s="1">
        <f t="shared" si="3"/>
        <v>519.26700000000005</v>
      </c>
      <c r="O60" s="2">
        <v>46935</v>
      </c>
      <c r="P60">
        <f t="shared" si="9"/>
        <v>5500</v>
      </c>
      <c r="Q60">
        <v>1000</v>
      </c>
      <c r="R60">
        <f t="shared" si="4"/>
        <v>4271734</v>
      </c>
      <c r="S60" s="1">
        <f t="shared" si="5"/>
        <v>316.60200000000003</v>
      </c>
    </row>
    <row r="61" spans="2:19" x14ac:dyDescent="0.25">
      <c r="B61" s="2">
        <v>46966</v>
      </c>
      <c r="C61">
        <f t="shared" si="10"/>
        <v>1680</v>
      </c>
      <c r="D61">
        <v>100</v>
      </c>
      <c r="E61">
        <f t="shared" si="11"/>
        <v>139926</v>
      </c>
      <c r="F61" s="1">
        <f t="shared" si="1"/>
        <v>10.371</v>
      </c>
      <c r="I61" s="2">
        <v>46966</v>
      </c>
      <c r="J61">
        <f t="shared" si="12"/>
        <v>1680</v>
      </c>
      <c r="K61">
        <f t="shared" si="13"/>
        <v>5600</v>
      </c>
      <c r="L61">
        <f t="shared" si="14"/>
        <v>7262970</v>
      </c>
      <c r="M61" s="1">
        <f t="shared" si="3"/>
        <v>538.29999999999995</v>
      </c>
      <c r="O61" s="2">
        <v>46966</v>
      </c>
      <c r="P61">
        <f t="shared" si="9"/>
        <v>5600</v>
      </c>
      <c r="Q61">
        <v>1000</v>
      </c>
      <c r="R61">
        <f t="shared" si="4"/>
        <v>4349383</v>
      </c>
      <c r="S61" s="1">
        <f t="shared" si="5"/>
        <v>322.35700000000003</v>
      </c>
    </row>
    <row r="62" spans="2:19" x14ac:dyDescent="0.25">
      <c r="B62" s="2">
        <v>46997</v>
      </c>
      <c r="C62">
        <f t="shared" si="10"/>
        <v>1710</v>
      </c>
      <c r="D62">
        <v>100</v>
      </c>
      <c r="E62">
        <f t="shared" si="11"/>
        <v>142423</v>
      </c>
      <c r="F62" s="1">
        <f t="shared" si="1"/>
        <v>10.556000000000001</v>
      </c>
      <c r="I62" s="2">
        <v>46997</v>
      </c>
      <c r="J62">
        <f t="shared" si="12"/>
        <v>1710</v>
      </c>
      <c r="K62">
        <f t="shared" si="13"/>
        <v>5700</v>
      </c>
      <c r="L62">
        <f t="shared" si="14"/>
        <v>7524387</v>
      </c>
      <c r="M62" s="1">
        <f t="shared" si="3"/>
        <v>557.67500000000007</v>
      </c>
      <c r="O62" s="2">
        <v>46997</v>
      </c>
      <c r="P62">
        <f t="shared" si="9"/>
        <v>5700</v>
      </c>
      <c r="Q62">
        <v>1000</v>
      </c>
      <c r="R62">
        <f t="shared" si="4"/>
        <v>4427033</v>
      </c>
      <c r="S62" s="1">
        <f t="shared" si="5"/>
        <v>328.11200000000002</v>
      </c>
    </row>
    <row r="63" spans="2:19" x14ac:dyDescent="0.25">
      <c r="B63" s="2">
        <v>47027</v>
      </c>
      <c r="C63">
        <f t="shared" si="10"/>
        <v>1740</v>
      </c>
      <c r="D63">
        <v>100</v>
      </c>
      <c r="E63">
        <f t="shared" si="11"/>
        <v>144920</v>
      </c>
      <c r="F63" s="1">
        <f t="shared" si="1"/>
        <v>10.741</v>
      </c>
      <c r="I63" s="2">
        <v>47027</v>
      </c>
      <c r="J63">
        <f t="shared" si="12"/>
        <v>1740</v>
      </c>
      <c r="K63">
        <f t="shared" si="13"/>
        <v>5800</v>
      </c>
      <c r="L63">
        <f t="shared" si="14"/>
        <v>7790426</v>
      </c>
      <c r="M63" s="1">
        <f t="shared" si="3"/>
        <v>577.39300000000003</v>
      </c>
      <c r="O63" s="2">
        <v>47027</v>
      </c>
      <c r="P63">
        <f t="shared" si="9"/>
        <v>5800</v>
      </c>
      <c r="Q63">
        <v>1000</v>
      </c>
      <c r="R63">
        <f t="shared" si="4"/>
        <v>4504683</v>
      </c>
      <c r="S63" s="1">
        <f t="shared" si="5"/>
        <v>333.86799999999999</v>
      </c>
    </row>
    <row r="64" spans="2:19" x14ac:dyDescent="0.25">
      <c r="B64" s="2">
        <v>47058</v>
      </c>
      <c r="C64">
        <f t="shared" si="10"/>
        <v>1770</v>
      </c>
      <c r="D64">
        <v>100</v>
      </c>
      <c r="E64">
        <f t="shared" si="11"/>
        <v>147417</v>
      </c>
      <c r="F64" s="1">
        <f t="shared" si="1"/>
        <v>10.926</v>
      </c>
      <c r="I64" s="2">
        <v>47058</v>
      </c>
      <c r="J64">
        <f t="shared" si="12"/>
        <v>1770</v>
      </c>
      <c r="K64">
        <f t="shared" si="13"/>
        <v>5900</v>
      </c>
      <c r="L64">
        <f t="shared" si="14"/>
        <v>8061086</v>
      </c>
      <c r="M64" s="1">
        <f t="shared" si="3"/>
        <v>597.45299999999997</v>
      </c>
      <c r="O64" s="2">
        <v>47058</v>
      </c>
      <c r="P64">
        <f t="shared" si="9"/>
        <v>5900</v>
      </c>
      <c r="Q64">
        <v>1000</v>
      </c>
      <c r="R64">
        <f t="shared" si="4"/>
        <v>4582332</v>
      </c>
      <c r="S64" s="1">
        <f t="shared" si="5"/>
        <v>339.62299999999999</v>
      </c>
    </row>
    <row r="65" spans="2:19" x14ac:dyDescent="0.25">
      <c r="B65" s="2">
        <v>47088</v>
      </c>
      <c r="C65">
        <f t="shared" si="10"/>
        <v>1800</v>
      </c>
      <c r="D65">
        <v>100</v>
      </c>
      <c r="E65">
        <f t="shared" si="11"/>
        <v>149913</v>
      </c>
      <c r="F65" s="1">
        <f t="shared" si="1"/>
        <v>11.111000000000001</v>
      </c>
      <c r="I65" s="2">
        <v>47088</v>
      </c>
      <c r="J65">
        <f t="shared" si="12"/>
        <v>1800</v>
      </c>
      <c r="K65">
        <f t="shared" si="13"/>
        <v>6000</v>
      </c>
      <c r="L65">
        <f t="shared" si="14"/>
        <v>8336368</v>
      </c>
      <c r="M65" s="1">
        <f t="shared" si="3"/>
        <v>617.85500000000002</v>
      </c>
      <c r="O65" s="2">
        <v>47088</v>
      </c>
      <c r="P65">
        <f t="shared" si="9"/>
        <v>6000</v>
      </c>
      <c r="Q65">
        <v>1000</v>
      </c>
      <c r="R65">
        <f t="shared" si="4"/>
        <v>4659982</v>
      </c>
      <c r="S65" s="1">
        <f t="shared" si="5"/>
        <v>345.37799999999999</v>
      </c>
    </row>
    <row r="66" spans="2:19" x14ac:dyDescent="0.25">
      <c r="B66" s="2">
        <v>47119</v>
      </c>
      <c r="C66">
        <f t="shared" si="10"/>
        <v>1830</v>
      </c>
      <c r="D66">
        <v>100</v>
      </c>
      <c r="E66">
        <f t="shared" si="11"/>
        <v>152410</v>
      </c>
      <c r="F66" s="1">
        <f t="shared" si="1"/>
        <v>11.295999999999999</v>
      </c>
      <c r="I66" s="2">
        <v>47119</v>
      </c>
      <c r="J66">
        <f t="shared" si="12"/>
        <v>1830</v>
      </c>
      <c r="K66">
        <f t="shared" si="13"/>
        <v>6100</v>
      </c>
      <c r="L66">
        <f t="shared" si="14"/>
        <v>8616272</v>
      </c>
      <c r="M66" s="1">
        <f t="shared" si="3"/>
        <v>638.601</v>
      </c>
      <c r="O66" s="2">
        <v>47119</v>
      </c>
      <c r="P66">
        <f t="shared" si="9"/>
        <v>6100</v>
      </c>
      <c r="Q66">
        <v>1000</v>
      </c>
      <c r="R66">
        <f t="shared" si="4"/>
        <v>4737632</v>
      </c>
      <c r="S66" s="1">
        <f t="shared" si="5"/>
        <v>351.13299999999998</v>
      </c>
    </row>
    <row r="67" spans="2:19" x14ac:dyDescent="0.25">
      <c r="B67" s="2">
        <v>47150</v>
      </c>
      <c r="C67">
        <f t="shared" si="10"/>
        <v>1860</v>
      </c>
      <c r="D67">
        <v>100</v>
      </c>
      <c r="E67">
        <f t="shared" si="11"/>
        <v>154907</v>
      </c>
      <c r="F67" s="1">
        <f t="shared" si="1"/>
        <v>11.481</v>
      </c>
      <c r="I67" s="2">
        <v>47150</v>
      </c>
      <c r="J67">
        <f t="shared" si="12"/>
        <v>1860</v>
      </c>
      <c r="K67">
        <f t="shared" si="13"/>
        <v>6200</v>
      </c>
      <c r="L67">
        <f t="shared" si="14"/>
        <v>8900797</v>
      </c>
      <c r="M67" s="1">
        <f t="shared" si="3"/>
        <v>659.68799999999999</v>
      </c>
      <c r="O67" s="2">
        <v>47150</v>
      </c>
      <c r="P67">
        <f t="shared" si="9"/>
        <v>6200</v>
      </c>
      <c r="Q67">
        <v>1000</v>
      </c>
      <c r="R67">
        <f t="shared" si="4"/>
        <v>4815282</v>
      </c>
      <c r="S67" s="1">
        <f t="shared" si="5"/>
        <v>356.88800000000003</v>
      </c>
    </row>
    <row r="68" spans="2:19" x14ac:dyDescent="0.25">
      <c r="B68" s="2">
        <v>47178</v>
      </c>
      <c r="C68">
        <f t="shared" si="10"/>
        <v>1890</v>
      </c>
      <c r="D68">
        <v>100</v>
      </c>
      <c r="E68">
        <f t="shared" si="11"/>
        <v>157404</v>
      </c>
      <c r="F68" s="1">
        <f t="shared" si="1"/>
        <v>11.666</v>
      </c>
      <c r="I68" s="2">
        <v>47178</v>
      </c>
      <c r="J68">
        <f t="shared" si="12"/>
        <v>1890</v>
      </c>
      <c r="K68">
        <f t="shared" si="13"/>
        <v>6300</v>
      </c>
      <c r="L68">
        <f t="shared" si="14"/>
        <v>9189945</v>
      </c>
      <c r="M68" s="1">
        <f t="shared" si="3"/>
        <v>681.11900000000003</v>
      </c>
      <c r="O68" s="2">
        <v>47178</v>
      </c>
      <c r="P68">
        <f t="shared" si="9"/>
        <v>6300</v>
      </c>
      <c r="Q68">
        <v>1000</v>
      </c>
      <c r="R68">
        <f t="shared" si="4"/>
        <v>4892931</v>
      </c>
      <c r="S68" s="1">
        <f t="shared" si="5"/>
        <v>362.64300000000003</v>
      </c>
    </row>
    <row r="69" spans="2:19" x14ac:dyDescent="0.25">
      <c r="B69" s="2">
        <v>47209</v>
      </c>
      <c r="C69">
        <f t="shared" si="10"/>
        <v>1920</v>
      </c>
      <c r="D69">
        <v>100</v>
      </c>
      <c r="E69">
        <f t="shared" si="11"/>
        <v>159901</v>
      </c>
      <c r="F69" s="1">
        <f t="shared" si="1"/>
        <v>11.851000000000001</v>
      </c>
      <c r="I69" s="2">
        <v>47209</v>
      </c>
      <c r="J69">
        <f t="shared" si="12"/>
        <v>1920</v>
      </c>
      <c r="K69">
        <f t="shared" si="13"/>
        <v>6400</v>
      </c>
      <c r="L69">
        <f t="shared" si="14"/>
        <v>9483714</v>
      </c>
      <c r="M69" s="1">
        <f t="shared" si="3"/>
        <v>702.89200000000005</v>
      </c>
      <c r="O69" s="2">
        <v>47209</v>
      </c>
      <c r="P69">
        <f t="shared" si="9"/>
        <v>6400</v>
      </c>
      <c r="Q69">
        <v>1000</v>
      </c>
      <c r="R69">
        <f t="shared" si="4"/>
        <v>4970581</v>
      </c>
      <c r="S69" s="1">
        <f t="shared" si="5"/>
        <v>368.39800000000002</v>
      </c>
    </row>
    <row r="70" spans="2:19" x14ac:dyDescent="0.25">
      <c r="B70" s="2">
        <v>47239</v>
      </c>
      <c r="C70">
        <f t="shared" si="10"/>
        <v>1950</v>
      </c>
      <c r="D70">
        <v>100</v>
      </c>
      <c r="E70">
        <f t="shared" si="11"/>
        <v>162398</v>
      </c>
      <c r="F70" s="1">
        <f t="shared" si="1"/>
        <v>12.036</v>
      </c>
      <c r="I70" s="2">
        <v>47239</v>
      </c>
      <c r="J70">
        <f t="shared" si="12"/>
        <v>1950</v>
      </c>
      <c r="K70">
        <f t="shared" si="13"/>
        <v>6500</v>
      </c>
      <c r="L70">
        <f t="shared" si="14"/>
        <v>9782105</v>
      </c>
      <c r="M70" s="1">
        <f t="shared" si="3"/>
        <v>725.00700000000006</v>
      </c>
      <c r="O70" s="2">
        <v>47239</v>
      </c>
      <c r="P70">
        <f t="shared" si="9"/>
        <v>6500</v>
      </c>
      <c r="Q70">
        <v>1000</v>
      </c>
      <c r="R70">
        <f t="shared" si="4"/>
        <v>5048231</v>
      </c>
      <c r="S70" s="1">
        <f t="shared" si="5"/>
        <v>374.15300000000002</v>
      </c>
    </row>
    <row r="71" spans="2:19" x14ac:dyDescent="0.25">
      <c r="B71" s="2">
        <v>47270</v>
      </c>
      <c r="C71">
        <f t="shared" ref="C71:C76" si="15">C70+30</f>
        <v>1980</v>
      </c>
      <c r="D71">
        <v>100</v>
      </c>
      <c r="E71">
        <f t="shared" ref="E71:E76" si="16">ROUND(C71+C71+D71+(C71*$C$1)+((C71*D71)*$F$1),0)</f>
        <v>164895</v>
      </c>
      <c r="F71" s="1">
        <f t="shared" ref="F71:F77" si="17">ROUND($I$1*E71,0)*0.001</f>
        <v>12.221</v>
      </c>
      <c r="I71" s="2">
        <v>47270</v>
      </c>
      <c r="J71">
        <f t="shared" ref="J71:J76" si="18">J70+30</f>
        <v>1980</v>
      </c>
      <c r="K71">
        <f t="shared" ref="K71:K76" si="19">K70+100</f>
        <v>6600</v>
      </c>
      <c r="L71">
        <f t="shared" ref="L71:L76" si="20">ROUND(J71+J71+K71+(J71*$C$1)+((J71*K71)*$F$1),0)</f>
        <v>10085118</v>
      </c>
      <c r="M71" s="1">
        <f t="shared" ref="M71:M77" si="21">ROUND($I$1*L71,0)*0.001</f>
        <v>747.46500000000003</v>
      </c>
      <c r="O71" s="2">
        <v>47270</v>
      </c>
      <c r="P71">
        <f t="shared" si="9"/>
        <v>6600</v>
      </c>
      <c r="Q71">
        <v>1000</v>
      </c>
      <c r="R71">
        <f t="shared" ref="R71:R77" si="22">ROUND(P71+P71+Q71+(P71*$C$1)+((P71*Q71)*$F$1),0)</f>
        <v>5125880</v>
      </c>
      <c r="S71" s="1">
        <f t="shared" ref="S71:S77" si="23">ROUND($I$1*R71,0)*0.001</f>
        <v>379.90800000000002</v>
      </c>
    </row>
    <row r="72" spans="2:19" x14ac:dyDescent="0.25">
      <c r="B72" s="2">
        <v>47300</v>
      </c>
      <c r="C72">
        <f t="shared" si="15"/>
        <v>2010</v>
      </c>
      <c r="D72">
        <v>100</v>
      </c>
      <c r="E72">
        <f t="shared" si="16"/>
        <v>167392</v>
      </c>
      <c r="F72" s="1">
        <f t="shared" si="17"/>
        <v>12.406000000000001</v>
      </c>
      <c r="I72" s="2">
        <v>47300</v>
      </c>
      <c r="J72">
        <f t="shared" si="18"/>
        <v>2010</v>
      </c>
      <c r="K72">
        <f t="shared" si="19"/>
        <v>6700</v>
      </c>
      <c r="L72">
        <f t="shared" si="20"/>
        <v>10392752</v>
      </c>
      <c r="M72" s="1">
        <f t="shared" si="21"/>
        <v>770.26599999999996</v>
      </c>
      <c r="O72" s="2">
        <v>47300</v>
      </c>
      <c r="P72">
        <f t="shared" ref="P72:P77" si="24">P71+100</f>
        <v>6700</v>
      </c>
      <c r="Q72">
        <v>1000</v>
      </c>
      <c r="R72">
        <f t="shared" si="22"/>
        <v>5203530</v>
      </c>
      <c r="S72" s="1">
        <f t="shared" si="23"/>
        <v>385.66300000000001</v>
      </c>
    </row>
    <row r="73" spans="2:19" x14ac:dyDescent="0.25">
      <c r="B73" s="2">
        <v>47331</v>
      </c>
      <c r="C73">
        <f t="shared" si="15"/>
        <v>2040</v>
      </c>
      <c r="D73">
        <v>100</v>
      </c>
      <c r="E73">
        <f t="shared" si="16"/>
        <v>169889</v>
      </c>
      <c r="F73" s="1">
        <f t="shared" si="17"/>
        <v>12.591000000000001</v>
      </c>
      <c r="I73" s="2">
        <v>47331</v>
      </c>
      <c r="J73">
        <f t="shared" si="18"/>
        <v>2040</v>
      </c>
      <c r="K73">
        <f t="shared" si="19"/>
        <v>6800</v>
      </c>
      <c r="L73">
        <f t="shared" si="20"/>
        <v>10705008</v>
      </c>
      <c r="M73" s="1">
        <f t="shared" si="21"/>
        <v>793.40899999999999</v>
      </c>
      <c r="O73" s="2">
        <v>47331</v>
      </c>
      <c r="P73">
        <f t="shared" si="24"/>
        <v>6800</v>
      </c>
      <c r="Q73">
        <v>1000</v>
      </c>
      <c r="R73">
        <f t="shared" si="22"/>
        <v>5281180</v>
      </c>
      <c r="S73" s="1">
        <f t="shared" si="23"/>
        <v>391.41800000000001</v>
      </c>
    </row>
    <row r="74" spans="2:19" x14ac:dyDescent="0.25">
      <c r="B74" s="2">
        <v>47362</v>
      </c>
      <c r="C74">
        <f t="shared" si="15"/>
        <v>2070</v>
      </c>
      <c r="D74">
        <v>100</v>
      </c>
      <c r="E74">
        <f t="shared" si="16"/>
        <v>172385</v>
      </c>
      <c r="F74" s="1">
        <f t="shared" si="17"/>
        <v>12.776</v>
      </c>
      <c r="I74" s="2">
        <v>47362</v>
      </c>
      <c r="J74">
        <f t="shared" si="18"/>
        <v>2070</v>
      </c>
      <c r="K74">
        <f t="shared" si="19"/>
        <v>6900</v>
      </c>
      <c r="L74">
        <f t="shared" si="20"/>
        <v>11021886</v>
      </c>
      <c r="M74" s="1">
        <f t="shared" si="21"/>
        <v>816.89400000000001</v>
      </c>
      <c r="O74" s="2">
        <v>47362</v>
      </c>
      <c r="P74">
        <f t="shared" si="24"/>
        <v>6900</v>
      </c>
      <c r="Q74">
        <v>1000</v>
      </c>
      <c r="R74">
        <f t="shared" si="22"/>
        <v>5358830</v>
      </c>
      <c r="S74" s="1">
        <f t="shared" si="23"/>
        <v>397.173</v>
      </c>
    </row>
    <row r="75" spans="2:19" x14ac:dyDescent="0.25">
      <c r="B75" s="2">
        <v>47392</v>
      </c>
      <c r="C75">
        <f t="shared" si="15"/>
        <v>2100</v>
      </c>
      <c r="D75">
        <v>100</v>
      </c>
      <c r="E75">
        <f t="shared" si="16"/>
        <v>174882</v>
      </c>
      <c r="F75" s="1">
        <f t="shared" si="17"/>
        <v>12.961</v>
      </c>
      <c r="I75" s="2">
        <v>47392</v>
      </c>
      <c r="J75">
        <f t="shared" si="18"/>
        <v>2100</v>
      </c>
      <c r="K75">
        <f t="shared" si="19"/>
        <v>7000</v>
      </c>
      <c r="L75">
        <f t="shared" si="20"/>
        <v>11343386</v>
      </c>
      <c r="M75" s="1">
        <f t="shared" si="21"/>
        <v>840.72300000000007</v>
      </c>
      <c r="O75" s="2">
        <v>47392</v>
      </c>
      <c r="P75">
        <f t="shared" si="24"/>
        <v>7000</v>
      </c>
      <c r="Q75">
        <v>1000</v>
      </c>
      <c r="R75">
        <f t="shared" si="22"/>
        <v>5436479</v>
      </c>
      <c r="S75" s="1">
        <f t="shared" si="23"/>
        <v>402.928</v>
      </c>
    </row>
    <row r="76" spans="2:19" x14ac:dyDescent="0.25">
      <c r="B76" s="2">
        <v>47423</v>
      </c>
      <c r="C76">
        <f t="shared" si="15"/>
        <v>2130</v>
      </c>
      <c r="D76">
        <v>100</v>
      </c>
      <c r="E76">
        <f t="shared" si="16"/>
        <v>177379</v>
      </c>
      <c r="F76" s="1">
        <f t="shared" si="17"/>
        <v>13.147</v>
      </c>
      <c r="I76" s="2">
        <v>47423</v>
      </c>
      <c r="J76">
        <f t="shared" si="18"/>
        <v>2130</v>
      </c>
      <c r="K76">
        <f t="shared" si="19"/>
        <v>7100</v>
      </c>
      <c r="L76">
        <f t="shared" si="20"/>
        <v>11669508</v>
      </c>
      <c r="M76" s="1">
        <f t="shared" si="21"/>
        <v>864.89300000000003</v>
      </c>
      <c r="O76" s="2">
        <v>47423</v>
      </c>
      <c r="P76">
        <f t="shared" si="24"/>
        <v>7100</v>
      </c>
      <c r="Q76">
        <v>1000</v>
      </c>
      <c r="R76">
        <f t="shared" si="22"/>
        <v>5514129</v>
      </c>
      <c r="S76" s="1">
        <f t="shared" si="23"/>
        <v>408.68299999999999</v>
      </c>
    </row>
    <row r="77" spans="2:19" x14ac:dyDescent="0.25">
      <c r="B77" s="2">
        <v>47453</v>
      </c>
      <c r="C77">
        <f t="shared" ref="C77" si="25">C76+30</f>
        <v>2160</v>
      </c>
      <c r="D77">
        <v>101</v>
      </c>
      <c r="E77">
        <f t="shared" ref="E77" si="26">ROUND(C77+C77+D77+(C77*$C$1)+((C77*D77)*$F$1),0)</f>
        <v>181541</v>
      </c>
      <c r="F77" s="1">
        <f t="shared" si="17"/>
        <v>13.455</v>
      </c>
      <c r="I77" s="2">
        <v>47453</v>
      </c>
      <c r="J77">
        <f t="shared" ref="J77" si="27">J76+30</f>
        <v>2160</v>
      </c>
      <c r="K77">
        <f t="shared" ref="K77" si="28">K76+100</f>
        <v>7200</v>
      </c>
      <c r="L77">
        <f t="shared" ref="L77" si="29">ROUND(J77+J77+K77+(J77*$C$1)+((J77*K77)*$F$1),0)</f>
        <v>12000251</v>
      </c>
      <c r="M77" s="1">
        <f t="shared" si="21"/>
        <v>889.40700000000004</v>
      </c>
      <c r="O77" s="2">
        <v>47453</v>
      </c>
      <c r="P77">
        <f t="shared" si="24"/>
        <v>7200</v>
      </c>
      <c r="Q77">
        <v>1000</v>
      </c>
      <c r="R77">
        <f t="shared" si="22"/>
        <v>5591779</v>
      </c>
      <c r="S77" s="1">
        <f t="shared" si="23"/>
        <v>414.43799999999999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773B-CE7F-4667-96C6-D79A80E84909}">
  <dimension ref="A1"/>
  <sheetViews>
    <sheetView tabSelected="1" topLeftCell="A52" workbookViewId="0">
      <selection activeCell="I82" sqref="I8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Komendarek</dc:creator>
  <cp:lastModifiedBy>Robert Komendarek</cp:lastModifiedBy>
  <dcterms:created xsi:type="dcterms:W3CDTF">2024-01-19T13:09:08Z</dcterms:created>
  <dcterms:modified xsi:type="dcterms:W3CDTF">2024-01-19T18:27:34Z</dcterms:modified>
</cp:coreProperties>
</file>