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\Desktop\平行作業\"/>
    </mc:Choice>
  </mc:AlternateContent>
  <bookViews>
    <workbookView xWindow="0" yWindow="0" windowWidth="21570" windowHeight="8040"/>
  </bookViews>
  <sheets>
    <sheet name="4.7" sheetId="6" r:id="rId1"/>
    <sheet name="4.8" sheetId="5" r:id="rId2"/>
    <sheet name="4.9" sheetId="4" r:id="rId3"/>
    <sheet name="4.12" sheetId="3" r:id="rId4"/>
    <sheet name="5.11" sheetId="2" r:id="rId5"/>
    <sheet name="6.13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B3" i="6"/>
  <c r="C3" i="5"/>
  <c r="D3" i="5"/>
  <c r="E3" i="5"/>
  <c r="F3" i="5"/>
  <c r="G3" i="5"/>
  <c r="H3" i="5"/>
  <c r="I3" i="5"/>
  <c r="B3" i="5"/>
  <c r="C3" i="4"/>
  <c r="D3" i="4"/>
  <c r="E3" i="4"/>
  <c r="F3" i="4"/>
  <c r="G3" i="4"/>
  <c r="H3" i="4"/>
  <c r="I3" i="4"/>
  <c r="B3" i="4"/>
  <c r="C3" i="3"/>
  <c r="D3" i="3"/>
  <c r="E3" i="3"/>
  <c r="F3" i="3"/>
  <c r="G3" i="3"/>
  <c r="H3" i="3"/>
  <c r="I3" i="3"/>
  <c r="B3" i="3"/>
  <c r="C3" i="2"/>
  <c r="D3" i="2"/>
  <c r="E3" i="2"/>
  <c r="F3" i="2"/>
  <c r="G3" i="2"/>
  <c r="H3" i="2"/>
  <c r="I3" i="2"/>
  <c r="B3" i="2"/>
  <c r="D3" i="1"/>
  <c r="E3" i="1"/>
  <c r="F3" i="1"/>
  <c r="G3" i="1"/>
  <c r="H3" i="1"/>
  <c r="I3" i="1"/>
  <c r="C3" i="1"/>
  <c r="B3" i="1"/>
  <c r="I5" i="3" l="1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C6" i="3" s="1"/>
  <c r="B5" i="3"/>
  <c r="B6" i="3" s="1"/>
  <c r="I5" i="4"/>
  <c r="I6" i="4" s="1"/>
  <c r="H5" i="4"/>
  <c r="H6" i="4" s="1"/>
  <c r="G5" i="4"/>
  <c r="G6" i="4" s="1"/>
  <c r="F5" i="4"/>
  <c r="F6" i="4" s="1"/>
  <c r="E5" i="4"/>
  <c r="E6" i="4" s="1"/>
  <c r="D5" i="4"/>
  <c r="D6" i="4" s="1"/>
  <c r="C5" i="4"/>
  <c r="C6" i="4" s="1"/>
  <c r="B5" i="4"/>
  <c r="B6" i="4" s="1"/>
  <c r="I5" i="5"/>
  <c r="I6" i="5" s="1"/>
  <c r="H5" i="5"/>
  <c r="H6" i="5" s="1"/>
  <c r="G5" i="5"/>
  <c r="G6" i="5" s="1"/>
  <c r="F5" i="5"/>
  <c r="F6" i="5" s="1"/>
  <c r="E5" i="5"/>
  <c r="E6" i="5" s="1"/>
  <c r="D5" i="5"/>
  <c r="D6" i="5" s="1"/>
  <c r="C5" i="5"/>
  <c r="C6" i="5" s="1"/>
  <c r="B5" i="5"/>
  <c r="B6" i="5" s="1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C5" i="6"/>
  <c r="C6" i="6" s="1"/>
  <c r="B5" i="6"/>
  <c r="B6" i="6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C6" i="1"/>
  <c r="D6" i="1"/>
  <c r="E6" i="1"/>
  <c r="F6" i="1"/>
  <c r="G6" i="1"/>
  <c r="H6" i="1"/>
  <c r="I6" i="1"/>
  <c r="B6" i="1"/>
  <c r="E5" i="1"/>
  <c r="D5" i="1"/>
  <c r="C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<sst xmlns="http://schemas.openxmlformats.org/spreadsheetml/2006/main" count="36" uniqueCount="6">
  <si>
    <t>Processors</t>
  </si>
  <si>
    <t>Real execution time</t>
  </si>
  <si>
    <t>Estimate execution</t>
  </si>
  <si>
    <t>time</t>
  </si>
  <si>
    <t>Speedup</t>
  </si>
  <si>
    <t>Karp-flatt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</si>
</sst>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76" fontId="2" fillId="0" borderId="6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'4.7'!$B$1:$I$1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'4.7'!$B$2:$I$2</c:f>
              <c:numCache>
                <c:formatCode>General</c:formatCode>
                <c:ptCount val="8"/>
                <c:pt idx="0">
                  <c:v>9.4399999999999996E-4</c:v>
                </c:pt>
                <c:pt idx="1">
                  <c:v>7.3800000000000005E-4</c:v>
                </c:pt>
                <c:pt idx="2">
                  <c:v>7.1199999999999996E-4</c:v>
                </c:pt>
                <c:pt idx="3">
                  <c:v>1.225E-3</c:v>
                </c:pt>
                <c:pt idx="4">
                  <c:v>2.4499999999999999E-3</c:v>
                </c:pt>
                <c:pt idx="5">
                  <c:v>2.6129999999999999E-3</c:v>
                </c:pt>
                <c:pt idx="6">
                  <c:v>2.591E-3</c:v>
                </c:pt>
                <c:pt idx="7">
                  <c:v>3.0669999999999998E-3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7-42EE-B22D-989A5ECA2B72}"/>
            </c:ext>
          </c:extLst>
        </c:ser>
        <c:ser>
          <c:idx val="1"/>
          <c:order val="1"/>
          <c:tx>
            <c:v>Estimate exeution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'4.7'!$B$1:$I$1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'4.7'!$B$3:$I$3</c:f>
              <c:numCache>
                <c:formatCode>0.000000</c:formatCode>
                <c:ptCount val="8"/>
                <c:pt idx="0">
                  <c:v>9.4399999999999996E-4</c:v>
                </c:pt>
                <c:pt idx="1">
                  <c:v>4.7199999999999998E-4</c:v>
                </c:pt>
                <c:pt idx="2">
                  <c:v>3.1466666666666665E-4</c:v>
                </c:pt>
                <c:pt idx="3">
                  <c:v>2.3599999999999999E-4</c:v>
                </c:pt>
                <c:pt idx="4">
                  <c:v>1.8879999999999998E-4</c:v>
                </c:pt>
                <c:pt idx="5">
                  <c:v>1.5733333333333333E-4</c:v>
                </c:pt>
                <c:pt idx="6">
                  <c:v>1.3485714285714286E-4</c:v>
                </c:pt>
                <c:pt idx="7">
                  <c:v>1.18E-4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6-4E94-95ED-7E4E331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5251056138575761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'4.8'!$B$2:$I$2</c:f>
              <c:numCache>
                <c:formatCode>General</c:formatCode>
                <c:ptCount val="8"/>
                <c:pt idx="0">
                  <c:v>1.9934E-2</c:v>
                </c:pt>
                <c:pt idx="1">
                  <c:v>1.129E-2</c:v>
                </c:pt>
                <c:pt idx="2">
                  <c:v>7.0089999999999996E-3</c:v>
                </c:pt>
                <c:pt idx="3">
                  <c:v>4.725E-3</c:v>
                </c:pt>
                <c:pt idx="4">
                  <c:v>4.2129999999999997E-3</c:v>
                </c:pt>
                <c:pt idx="5">
                  <c:v>3.6449999999999998E-3</c:v>
                </c:pt>
                <c:pt idx="6">
                  <c:v>3.1779999999999998E-3</c:v>
                </c:pt>
                <c:pt idx="7">
                  <c:v>2.908E-3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2-4312-8B8C-1F93D0170054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'4.8'!$B$3:$I$3</c:f>
              <c:numCache>
                <c:formatCode>0.000000</c:formatCode>
                <c:ptCount val="8"/>
                <c:pt idx="0">
                  <c:v>1.9934E-2</c:v>
                </c:pt>
                <c:pt idx="1">
                  <c:v>9.9670000000000002E-3</c:v>
                </c:pt>
                <c:pt idx="2">
                  <c:v>6.6446666666666668E-3</c:v>
                </c:pt>
                <c:pt idx="3">
                  <c:v>4.9835000000000001E-3</c:v>
                </c:pt>
                <c:pt idx="4">
                  <c:v>3.9868000000000004E-3</c:v>
                </c:pt>
                <c:pt idx="5">
                  <c:v>3.3223333333333334E-3</c:v>
                </c:pt>
                <c:pt idx="6">
                  <c:v>2.8477142857142859E-3</c:v>
                </c:pt>
                <c:pt idx="7">
                  <c:v>2.49175E-3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1-4FCF-A27C-9B75D02B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156516061521963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'4.9'!$B$1:$I$1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'4.9'!$B$2:$I$2</c:f>
              <c:numCache>
                <c:formatCode>General</c:formatCode>
                <c:ptCount val="8"/>
                <c:pt idx="0">
                  <c:v>1.8397E-2</c:v>
                </c:pt>
                <c:pt idx="1">
                  <c:v>1.1065999999999999E-2</c:v>
                </c:pt>
                <c:pt idx="2">
                  <c:v>6.8979999999999996E-3</c:v>
                </c:pt>
                <c:pt idx="3">
                  <c:v>5.019E-3</c:v>
                </c:pt>
                <c:pt idx="4">
                  <c:v>3.986E-3</c:v>
                </c:pt>
                <c:pt idx="5">
                  <c:v>3.1610000000000002E-3</c:v>
                </c:pt>
                <c:pt idx="6">
                  <c:v>3.0309999999999998E-3</c:v>
                </c:pt>
                <c:pt idx="7">
                  <c:v>2.843E-3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B-4822-847E-6CB9381A9B10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'4.9'!$B$1:$I$1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'4.9'!$B$3:$I$3</c:f>
              <c:numCache>
                <c:formatCode>0.000000</c:formatCode>
                <c:ptCount val="8"/>
                <c:pt idx="0">
                  <c:v>1.8397E-2</c:v>
                </c:pt>
                <c:pt idx="1">
                  <c:v>9.1985000000000001E-3</c:v>
                </c:pt>
                <c:pt idx="2">
                  <c:v>6.1323333333333334E-3</c:v>
                </c:pt>
                <c:pt idx="3">
                  <c:v>4.59925E-3</c:v>
                </c:pt>
                <c:pt idx="4">
                  <c:v>3.6794000000000002E-3</c:v>
                </c:pt>
                <c:pt idx="5">
                  <c:v>3.0661666666666667E-3</c:v>
                </c:pt>
                <c:pt idx="6">
                  <c:v>2.6281428571428571E-3</c:v>
                </c:pt>
                <c:pt idx="7">
                  <c:v>2.299625E-3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3-4874-8C3C-70CE523D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1345501087487617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'4.12'!$B$1:$I$1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'4.12'!$B$2:$I$2</c:f>
              <c:numCache>
                <c:formatCode>General</c:formatCode>
                <c:ptCount val="8"/>
                <c:pt idx="0">
                  <c:v>6.1499999999999999E-4</c:v>
                </c:pt>
                <c:pt idx="1">
                  <c:v>6.0899999999999995E-4</c:v>
                </c:pt>
                <c:pt idx="2">
                  <c:v>5.5800000000000001E-4</c:v>
                </c:pt>
                <c:pt idx="3">
                  <c:v>5.0799999999999999E-4</c:v>
                </c:pt>
                <c:pt idx="4">
                  <c:v>5.53E-4</c:v>
                </c:pt>
                <c:pt idx="5">
                  <c:v>2.3000000000000001E-4</c:v>
                </c:pt>
                <c:pt idx="6">
                  <c:v>1.94E-4</c:v>
                </c:pt>
                <c:pt idx="7">
                  <c:v>3.7100000000000002E-4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A-4586-BD91-7E339505C10A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'4.12'!$B$1:$I$1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'4.12'!$B$3:$I$3</c:f>
              <c:numCache>
                <c:formatCode>0.000000</c:formatCode>
                <c:ptCount val="8"/>
                <c:pt idx="0">
                  <c:v>6.1499999999999999E-4</c:v>
                </c:pt>
                <c:pt idx="1">
                  <c:v>3.0749999999999999E-4</c:v>
                </c:pt>
                <c:pt idx="2">
                  <c:v>2.05E-4</c:v>
                </c:pt>
                <c:pt idx="3">
                  <c:v>1.5375E-4</c:v>
                </c:pt>
                <c:pt idx="4">
                  <c:v>1.2300000000000001E-4</c:v>
                </c:pt>
                <c:pt idx="5">
                  <c:v>1.025E-4</c:v>
                </c:pt>
                <c:pt idx="6">
                  <c:v>8.7857142857142859E-5</c:v>
                </c:pt>
                <c:pt idx="7">
                  <c:v>7.6874999999999998E-5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C-40EC-B60C-9DF011D2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661732975305599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'5.11'!$B$1:$I$1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'5.11'!$B$2:$I$2</c:f>
              <c:numCache>
                <c:formatCode>General</c:formatCode>
                <c:ptCount val="8"/>
                <c:pt idx="0">
                  <c:v>1.1113E-2</c:v>
                </c:pt>
                <c:pt idx="1">
                  <c:v>5.842E-3</c:v>
                </c:pt>
                <c:pt idx="2">
                  <c:v>3.7420000000000001E-3</c:v>
                </c:pt>
                <c:pt idx="3">
                  <c:v>3.3830000000000002E-3</c:v>
                </c:pt>
                <c:pt idx="4">
                  <c:v>2.4060000000000002E-3</c:v>
                </c:pt>
                <c:pt idx="5">
                  <c:v>2.026E-3</c:v>
                </c:pt>
                <c:pt idx="6">
                  <c:v>1.866E-3</c:v>
                </c:pt>
                <c:pt idx="7">
                  <c:v>1.7769999999999999E-3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4-4C0F-8829-01A68D6F939D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'5.11'!$B$1:$I$1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'5.11'!$B$3:$I$3</c:f>
              <c:numCache>
                <c:formatCode>General</c:formatCode>
                <c:ptCount val="8"/>
                <c:pt idx="0">
                  <c:v>1.1113E-2</c:v>
                </c:pt>
                <c:pt idx="1">
                  <c:v>5.5564999999999998E-3</c:v>
                </c:pt>
                <c:pt idx="2">
                  <c:v>3.7043333333333333E-3</c:v>
                </c:pt>
                <c:pt idx="3">
                  <c:v>2.7782499999999999E-3</c:v>
                </c:pt>
                <c:pt idx="4">
                  <c:v>2.2225999999999999E-3</c:v>
                </c:pt>
                <c:pt idx="5">
                  <c:v>1.8521666666666667E-3</c:v>
                </c:pt>
                <c:pt idx="6">
                  <c:v>1.5875714285714284E-3</c:v>
                </c:pt>
                <c:pt idx="7">
                  <c:v>1.389125E-3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4-46F1-86E5-2351CF3C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2883117781611728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'6.13'!$B$1:$I$1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'6.13'!$B$2:$I$2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1-49F4-8548-88B8BC8463ED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'6.13'!$B$1:$I$1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'6.13'!$B$3:$I$3</c:f>
              <c:numCache>
                <c:formatCode>0.000000</c:formatCode>
                <c:ptCount val="8"/>
                <c:pt idx="0" formatCode="General">
                  <c:v>0.153535</c:v>
                </c:pt>
                <c:pt idx="1">
                  <c:v>7.6767500000000002E-2</c:v>
                </c:pt>
                <c:pt idx="2">
                  <c:v>5.1178333333333333E-2</c:v>
                </c:pt>
                <c:pt idx="3">
                  <c:v>3.8383750000000001E-2</c:v>
                </c:pt>
                <c:pt idx="4">
                  <c:v>3.0707000000000002E-2</c:v>
                </c:pt>
                <c:pt idx="5">
                  <c:v>2.5589166666666666E-2</c:v>
                </c:pt>
                <c:pt idx="6">
                  <c:v>2.1933571428571431E-2</c:v>
                </c:pt>
                <c:pt idx="7">
                  <c:v>1.9191875000000001E-2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0-4410-A3C0-87EF6621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486005353119986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0</xdr:row>
      <xdr:rowOff>0</xdr:rowOff>
    </xdr:from>
    <xdr:to>
      <xdr:col>21</xdr:col>
      <xdr:colOff>266700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0</xdr:row>
      <xdr:rowOff>0</xdr:rowOff>
    </xdr:from>
    <xdr:to>
      <xdr:col>20</xdr:col>
      <xdr:colOff>266700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142875</xdr:rowOff>
    </xdr:from>
    <xdr:to>
      <xdr:col>18</xdr:col>
      <xdr:colOff>571500</xdr:colOff>
      <xdr:row>16</xdr:row>
      <xdr:rowOff>166687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21</xdr:col>
      <xdr:colOff>304800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0</xdr:row>
      <xdr:rowOff>9525</xdr:rowOff>
    </xdr:from>
    <xdr:to>
      <xdr:col>18</xdr:col>
      <xdr:colOff>276225</xdr:colOff>
      <xdr:row>16</xdr:row>
      <xdr:rowOff>33337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18</xdr:col>
      <xdr:colOff>314324</xdr:colOff>
      <xdr:row>16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K17" sqref="K17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9.4399999999999996E-4</v>
      </c>
      <c r="C2" s="1">
        <v>7.3800000000000005E-4</v>
      </c>
      <c r="D2" s="1">
        <v>7.1199999999999996E-4</v>
      </c>
      <c r="E2" s="1">
        <v>1.225E-3</v>
      </c>
      <c r="F2" s="1">
        <v>2.4499999999999999E-3</v>
      </c>
      <c r="G2" s="1">
        <v>2.6129999999999999E-3</v>
      </c>
      <c r="H2" s="1">
        <v>2.591E-3</v>
      </c>
      <c r="I2" s="1">
        <v>3.0669999999999998E-3</v>
      </c>
    </row>
    <row r="3" spans="1:9" x14ac:dyDescent="0.25">
      <c r="A3" s="6" t="s">
        <v>2</v>
      </c>
      <c r="B3" s="17">
        <f>$B$2/B1</f>
        <v>9.4399999999999996E-4</v>
      </c>
      <c r="C3" s="17">
        <f t="shared" ref="C3:I3" si="0">$B$2/C1</f>
        <v>4.7199999999999998E-4</v>
      </c>
      <c r="D3" s="17">
        <f t="shared" si="0"/>
        <v>3.1466666666666665E-4</v>
      </c>
      <c r="E3" s="17">
        <f t="shared" si="0"/>
        <v>2.3599999999999999E-4</v>
      </c>
      <c r="F3" s="17">
        <f t="shared" si="0"/>
        <v>1.8879999999999998E-4</v>
      </c>
      <c r="G3" s="17">
        <f t="shared" si="0"/>
        <v>1.5733333333333333E-4</v>
      </c>
      <c r="H3" s="17">
        <f t="shared" si="0"/>
        <v>1.3485714285714286E-4</v>
      </c>
      <c r="I3" s="17">
        <f t="shared" si="0"/>
        <v>1.18E-4</v>
      </c>
    </row>
    <row r="4" spans="1:9" ht="17.25" thickBot="1" x14ac:dyDescent="0.3">
      <c r="A4" s="4" t="s">
        <v>3</v>
      </c>
      <c r="B4" s="18"/>
      <c r="C4" s="18"/>
      <c r="D4" s="18"/>
      <c r="E4" s="18"/>
      <c r="F4" s="18"/>
      <c r="G4" s="18"/>
      <c r="H4" s="18"/>
      <c r="I4" s="18"/>
    </row>
    <row r="5" spans="1:9" ht="17.25" thickBot="1" x14ac:dyDescent="0.3">
      <c r="A5" s="4" t="s">
        <v>4</v>
      </c>
      <c r="B5" s="7">
        <f>$B$2/B2</f>
        <v>1</v>
      </c>
      <c r="C5" s="7">
        <f>$B$2/C2</f>
        <v>1.2791327913279131</v>
      </c>
      <c r="D5" s="7">
        <f>$B$2/D2</f>
        <v>1.3258426966292136</v>
      </c>
      <c r="E5" s="7">
        <f>$B$2/E2</f>
        <v>0.77061224489795921</v>
      </c>
      <c r="F5" s="7">
        <f t="shared" ref="F5:I5" si="1">$B$2/F2</f>
        <v>0.3853061224489796</v>
      </c>
      <c r="G5" s="7">
        <f t="shared" si="1"/>
        <v>0.36127057022579412</v>
      </c>
      <c r="H5" s="7">
        <f t="shared" si="1"/>
        <v>0.36433809340023154</v>
      </c>
      <c r="I5" s="7">
        <f t="shared" si="1"/>
        <v>0.30779263123573525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0.56355932203389858</v>
      </c>
      <c r="D6" s="7">
        <f t="shared" ref="D6:I6" si="2">(1/D5-1/D1)/(1-1/D1)</f>
        <v>0.63135593220338959</v>
      </c>
      <c r="E6" s="7">
        <f t="shared" si="2"/>
        <v>1.3968926553672316</v>
      </c>
      <c r="F6" s="7">
        <f t="shared" si="2"/>
        <v>2.9941737288135588</v>
      </c>
      <c r="G6" s="7">
        <f t="shared" si="2"/>
        <v>3.1216101694915253</v>
      </c>
      <c r="H6" s="7">
        <f t="shared" si="2"/>
        <v>3.0354872881355934</v>
      </c>
      <c r="I6" s="7">
        <f t="shared" si="2"/>
        <v>3.5702179176755449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W10" sqref="W10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1.9934E-2</v>
      </c>
      <c r="C2" s="1">
        <v>1.129E-2</v>
      </c>
      <c r="D2" s="1">
        <v>7.0089999999999996E-3</v>
      </c>
      <c r="E2" s="1">
        <v>4.725E-3</v>
      </c>
      <c r="F2" s="1">
        <v>4.2129999999999997E-3</v>
      </c>
      <c r="G2" s="1">
        <v>3.6449999999999998E-3</v>
      </c>
      <c r="H2" s="1">
        <v>3.1779999999999998E-3</v>
      </c>
      <c r="I2" s="1">
        <v>2.908E-3</v>
      </c>
    </row>
    <row r="3" spans="1:9" x14ac:dyDescent="0.25">
      <c r="A3" s="6" t="s">
        <v>2</v>
      </c>
      <c r="B3" s="17">
        <f>$B$2/B1</f>
        <v>1.9934E-2</v>
      </c>
      <c r="C3" s="17">
        <f t="shared" ref="C3:I3" si="0">$B$2/C1</f>
        <v>9.9670000000000002E-3</v>
      </c>
      <c r="D3" s="17">
        <f t="shared" si="0"/>
        <v>6.6446666666666668E-3</v>
      </c>
      <c r="E3" s="17">
        <f t="shared" si="0"/>
        <v>4.9835000000000001E-3</v>
      </c>
      <c r="F3" s="17">
        <f t="shared" si="0"/>
        <v>3.9868000000000004E-3</v>
      </c>
      <c r="G3" s="17">
        <f t="shared" si="0"/>
        <v>3.3223333333333334E-3</v>
      </c>
      <c r="H3" s="17">
        <f t="shared" si="0"/>
        <v>2.8477142857142859E-3</v>
      </c>
      <c r="I3" s="17">
        <f t="shared" si="0"/>
        <v>2.49175E-3</v>
      </c>
    </row>
    <row r="4" spans="1:9" ht="17.25" thickBot="1" x14ac:dyDescent="0.3">
      <c r="A4" s="4" t="s">
        <v>3</v>
      </c>
      <c r="B4" s="18"/>
      <c r="C4" s="18"/>
      <c r="D4" s="18"/>
      <c r="E4" s="18"/>
      <c r="F4" s="18"/>
      <c r="G4" s="18"/>
      <c r="H4" s="18"/>
      <c r="I4" s="18"/>
    </row>
    <row r="5" spans="1:9" ht="17.25" thickBot="1" x14ac:dyDescent="0.3">
      <c r="A5" s="4" t="s">
        <v>4</v>
      </c>
      <c r="B5" s="7">
        <f>$B$2/B2</f>
        <v>1</v>
      </c>
      <c r="C5" s="7">
        <f>$B$2/C2</f>
        <v>1.7656333038086802</v>
      </c>
      <c r="D5" s="7">
        <f>$B$2/D2</f>
        <v>2.8440576401769158</v>
      </c>
      <c r="E5" s="7">
        <f>$B$2/E2</f>
        <v>4.2188359788359788</v>
      </c>
      <c r="F5" s="7">
        <f t="shared" ref="F5:I5" si="1">$B$2/F2</f>
        <v>4.7315452171849044</v>
      </c>
      <c r="G5" s="7">
        <f t="shared" si="1"/>
        <v>5.4688614540466398</v>
      </c>
      <c r="H5" s="7">
        <f t="shared" si="1"/>
        <v>6.2724984266834491</v>
      </c>
      <c r="I5" s="7">
        <f t="shared" si="1"/>
        <v>6.8548830811554335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0.13273803551720675</v>
      </c>
      <c r="D6" s="7">
        <f t="shared" ref="D6:I6" si="2">(1/D5-1/D1)/(1-1/D1)</f>
        <v>2.7415471054479747E-2</v>
      </c>
      <c r="E6" s="7">
        <f t="shared" si="2"/>
        <v>-1.729039162569812E-2</v>
      </c>
      <c r="F6" s="7">
        <f t="shared" si="2"/>
        <v>1.4184308217116449E-2</v>
      </c>
      <c r="G6" s="7">
        <f t="shared" si="2"/>
        <v>1.9424099528443838E-2</v>
      </c>
      <c r="H6" s="7">
        <f t="shared" si="2"/>
        <v>1.9330457175345289E-2</v>
      </c>
      <c r="I6" s="7">
        <f t="shared" si="2"/>
        <v>2.3864467026903067E-2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L31" sqref="L31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1.8397E-2</v>
      </c>
      <c r="C2" s="1">
        <v>1.1065999999999999E-2</v>
      </c>
      <c r="D2" s="1">
        <v>6.8979999999999996E-3</v>
      </c>
      <c r="E2" s="1">
        <v>5.019E-3</v>
      </c>
      <c r="F2" s="1">
        <v>3.986E-3</v>
      </c>
      <c r="G2" s="1">
        <v>3.1610000000000002E-3</v>
      </c>
      <c r="H2" s="1">
        <v>3.0309999999999998E-3</v>
      </c>
      <c r="I2" s="1">
        <v>2.843E-3</v>
      </c>
    </row>
    <row r="3" spans="1:9" x14ac:dyDescent="0.25">
      <c r="A3" s="6" t="s">
        <v>2</v>
      </c>
      <c r="B3" s="17">
        <f>$B$2/B1</f>
        <v>1.8397E-2</v>
      </c>
      <c r="C3" s="17">
        <f t="shared" ref="C3:I3" si="0">$B$2/C1</f>
        <v>9.1985000000000001E-3</v>
      </c>
      <c r="D3" s="17">
        <f t="shared" si="0"/>
        <v>6.1323333333333334E-3</v>
      </c>
      <c r="E3" s="17">
        <f t="shared" si="0"/>
        <v>4.59925E-3</v>
      </c>
      <c r="F3" s="17">
        <f t="shared" si="0"/>
        <v>3.6794000000000002E-3</v>
      </c>
      <c r="G3" s="17">
        <f t="shared" si="0"/>
        <v>3.0661666666666667E-3</v>
      </c>
      <c r="H3" s="17">
        <f t="shared" si="0"/>
        <v>2.6281428571428571E-3</v>
      </c>
      <c r="I3" s="17">
        <f t="shared" si="0"/>
        <v>2.299625E-3</v>
      </c>
    </row>
    <row r="4" spans="1:9" ht="17.25" thickBot="1" x14ac:dyDescent="0.3">
      <c r="A4" s="4" t="s">
        <v>3</v>
      </c>
      <c r="B4" s="18"/>
      <c r="C4" s="18"/>
      <c r="D4" s="18"/>
      <c r="E4" s="18"/>
      <c r="F4" s="18"/>
      <c r="G4" s="18"/>
      <c r="H4" s="18"/>
      <c r="I4" s="18"/>
    </row>
    <row r="5" spans="1:9" ht="17.25" thickBot="1" x14ac:dyDescent="0.3">
      <c r="A5" s="4" t="s">
        <v>4</v>
      </c>
      <c r="B5" s="7">
        <f>$B$2/B2</f>
        <v>1</v>
      </c>
      <c r="C5" s="7">
        <f>$B$2/C2</f>
        <v>1.6624796674498465</v>
      </c>
      <c r="D5" s="7">
        <f>$B$2/D2</f>
        <v>2.6670049289649174</v>
      </c>
      <c r="E5" s="7">
        <f>$B$2/E2</f>
        <v>3.6654712094042639</v>
      </c>
      <c r="F5" s="7">
        <f t="shared" ref="F5:I5" si="1">$B$2/F2</f>
        <v>4.6154039136979428</v>
      </c>
      <c r="G5" s="7">
        <f t="shared" si="1"/>
        <v>5.8199936728883266</v>
      </c>
      <c r="H5" s="7">
        <f t="shared" si="1"/>
        <v>6.0696139887825806</v>
      </c>
      <c r="I5" s="7">
        <f t="shared" si="1"/>
        <v>6.4709813577207171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0.2030222318856334</v>
      </c>
      <c r="D6" s="7">
        <f t="shared" ref="D6:I6" si="2">(1/D5-1/D1)/(1-1/D1)</f>
        <v>6.2428656846224943E-2</v>
      </c>
      <c r="E6" s="7">
        <f t="shared" si="2"/>
        <v>3.0421626714500549E-2</v>
      </c>
      <c r="F6" s="7">
        <f t="shared" si="2"/>
        <v>2.0832200902321032E-2</v>
      </c>
      <c r="G6" s="7">
        <f t="shared" si="2"/>
        <v>6.1857911616024497E-3</v>
      </c>
      <c r="H6" s="7">
        <f t="shared" si="2"/>
        <v>2.5547643637549584E-2</v>
      </c>
      <c r="I6" s="7">
        <f t="shared" si="2"/>
        <v>3.3755503614719809E-2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11" sqref="C11"/>
    </sheetView>
  </sheetViews>
  <sheetFormatPr defaultRowHeight="16.5" x14ac:dyDescent="0.25"/>
  <cols>
    <col min="1" max="1" width="14.375" customWidth="1"/>
  </cols>
  <sheetData>
    <row r="1" spans="1:9" ht="17.25" thickBot="1" x14ac:dyDescent="0.3">
      <c r="A1" s="12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</row>
    <row r="2" spans="1:9" ht="17.25" thickBot="1" x14ac:dyDescent="0.3">
      <c r="A2" s="14" t="s">
        <v>1</v>
      </c>
      <c r="B2" s="15">
        <v>6.1499999999999999E-4</v>
      </c>
      <c r="C2" s="15">
        <v>6.0899999999999995E-4</v>
      </c>
      <c r="D2" s="15">
        <v>5.5800000000000001E-4</v>
      </c>
      <c r="E2" s="15">
        <v>5.0799999999999999E-4</v>
      </c>
      <c r="F2" s="15">
        <v>5.53E-4</v>
      </c>
      <c r="G2" s="15">
        <v>2.3000000000000001E-4</v>
      </c>
      <c r="H2" s="15">
        <v>1.94E-4</v>
      </c>
      <c r="I2" s="15">
        <v>3.7100000000000002E-4</v>
      </c>
    </row>
    <row r="3" spans="1:9" x14ac:dyDescent="0.25">
      <c r="A3" s="16" t="s">
        <v>2</v>
      </c>
      <c r="B3" s="17">
        <f>$B$2/B1</f>
        <v>6.1499999999999999E-4</v>
      </c>
      <c r="C3" s="17">
        <f t="shared" ref="C3:I3" si="0">$B$2/C1</f>
        <v>3.0749999999999999E-4</v>
      </c>
      <c r="D3" s="17">
        <f t="shared" si="0"/>
        <v>2.05E-4</v>
      </c>
      <c r="E3" s="17">
        <f t="shared" si="0"/>
        <v>1.5375E-4</v>
      </c>
      <c r="F3" s="17">
        <f t="shared" si="0"/>
        <v>1.2300000000000001E-4</v>
      </c>
      <c r="G3" s="17">
        <f t="shared" si="0"/>
        <v>1.025E-4</v>
      </c>
      <c r="H3" s="17">
        <f t="shared" si="0"/>
        <v>8.7857142857142859E-5</v>
      </c>
      <c r="I3" s="17">
        <f t="shared" si="0"/>
        <v>7.6874999999999998E-5</v>
      </c>
    </row>
    <row r="4" spans="1:9" ht="17.25" thickBot="1" x14ac:dyDescent="0.3">
      <c r="A4" s="14" t="s">
        <v>3</v>
      </c>
      <c r="B4" s="18"/>
      <c r="C4" s="18"/>
      <c r="D4" s="18"/>
      <c r="E4" s="18"/>
      <c r="F4" s="18"/>
      <c r="G4" s="18"/>
      <c r="H4" s="18"/>
      <c r="I4" s="18"/>
    </row>
    <row r="5" spans="1:9" ht="17.25" thickBot="1" x14ac:dyDescent="0.3">
      <c r="A5" s="14" t="s">
        <v>4</v>
      </c>
      <c r="B5" s="19">
        <f>$B$2/B2</f>
        <v>1</v>
      </c>
      <c r="C5" s="19">
        <f>$B$2/C2</f>
        <v>1.0098522167487685</v>
      </c>
      <c r="D5" s="19">
        <f>$B$2/D2</f>
        <v>1.1021505376344085</v>
      </c>
      <c r="E5" s="19">
        <f>$B$2/E2</f>
        <v>1.2106299212598426</v>
      </c>
      <c r="F5" s="19">
        <f t="shared" ref="F5:I5" si="1">$B$2/F2</f>
        <v>1.1121157323688968</v>
      </c>
      <c r="G5" s="19">
        <f t="shared" si="1"/>
        <v>2.6739130434782608</v>
      </c>
      <c r="H5" s="19">
        <f t="shared" si="1"/>
        <v>3.170103092783505</v>
      </c>
      <c r="I5" s="19">
        <f t="shared" si="1"/>
        <v>1.6576819407008085</v>
      </c>
    </row>
    <row r="6" spans="1:9" ht="17.25" thickBot="1" x14ac:dyDescent="0.3">
      <c r="A6" s="14" t="s">
        <v>5</v>
      </c>
      <c r="B6" s="19" t="e">
        <f>(1/B5-1/B1)/(1-1/B1)</f>
        <v>#DIV/0!</v>
      </c>
      <c r="C6" s="19">
        <f>(1/C5-1/C1)/(1-1/C1)</f>
        <v>0.98048780487804876</v>
      </c>
      <c r="D6" s="19">
        <f t="shared" ref="D6:I6" si="2">(1/D5-1/D1)/(1-1/D1)</f>
        <v>0.86097560975609744</v>
      </c>
      <c r="E6" s="19">
        <f t="shared" si="2"/>
        <v>0.76802168021680206</v>
      </c>
      <c r="F6" s="19">
        <f t="shared" si="2"/>
        <v>0.87398373983739841</v>
      </c>
      <c r="G6" s="19">
        <f t="shared" si="2"/>
        <v>0.2487804878048781</v>
      </c>
      <c r="H6" s="19">
        <f t="shared" si="2"/>
        <v>0.20135501355013555</v>
      </c>
      <c r="I6" s="19">
        <f t="shared" si="2"/>
        <v>0.5465737514518002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U8" sqref="U8"/>
    </sheetView>
  </sheetViews>
  <sheetFormatPr defaultRowHeight="16.5" x14ac:dyDescent="0.25"/>
  <cols>
    <col min="1" max="1" width="13.625" customWidth="1"/>
    <col min="2" max="2" width="11.875" customWidth="1"/>
    <col min="3" max="3" width="13.25" customWidth="1"/>
    <col min="4" max="4" width="12" customWidth="1"/>
    <col min="5" max="6" width="12.375" customWidth="1"/>
    <col min="7" max="7" width="11.375" customWidth="1"/>
    <col min="8" max="8" width="11.25" customWidth="1"/>
    <col min="9" max="9" width="10.625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1.1113E-2</v>
      </c>
      <c r="C2" s="1">
        <v>5.842E-3</v>
      </c>
      <c r="D2" s="1">
        <v>3.7420000000000001E-3</v>
      </c>
      <c r="E2" s="1">
        <v>3.3830000000000002E-3</v>
      </c>
      <c r="F2" s="1">
        <v>2.4060000000000002E-3</v>
      </c>
      <c r="G2" s="1">
        <v>2.026E-3</v>
      </c>
      <c r="H2" s="1">
        <v>1.866E-3</v>
      </c>
      <c r="I2" s="1">
        <v>1.7769999999999999E-3</v>
      </c>
    </row>
    <row r="3" spans="1:9" x14ac:dyDescent="0.25">
      <c r="A3" s="6" t="s">
        <v>2</v>
      </c>
      <c r="B3" s="8">
        <f>$B$2/B1</f>
        <v>1.1113E-2</v>
      </c>
      <c r="C3" s="8">
        <f t="shared" ref="C3:I3" si="0">$B$2/C1</f>
        <v>5.5564999999999998E-3</v>
      </c>
      <c r="D3" s="8">
        <f t="shared" si="0"/>
        <v>3.7043333333333333E-3</v>
      </c>
      <c r="E3" s="8">
        <f t="shared" si="0"/>
        <v>2.7782499999999999E-3</v>
      </c>
      <c r="F3" s="8">
        <f t="shared" si="0"/>
        <v>2.2225999999999999E-3</v>
      </c>
      <c r="G3" s="8">
        <f t="shared" si="0"/>
        <v>1.8521666666666667E-3</v>
      </c>
      <c r="H3" s="8">
        <f t="shared" si="0"/>
        <v>1.5875714285714284E-3</v>
      </c>
      <c r="I3" s="8">
        <f t="shared" si="0"/>
        <v>1.389125E-3</v>
      </c>
    </row>
    <row r="4" spans="1:9" ht="17.25" thickBot="1" x14ac:dyDescent="0.3">
      <c r="A4" s="4" t="s">
        <v>3</v>
      </c>
      <c r="B4" s="9"/>
      <c r="C4" s="9"/>
      <c r="D4" s="9"/>
      <c r="E4" s="9"/>
      <c r="F4" s="9"/>
      <c r="G4" s="9"/>
      <c r="H4" s="9"/>
      <c r="I4" s="9"/>
    </row>
    <row r="5" spans="1:9" ht="17.25" thickBot="1" x14ac:dyDescent="0.3">
      <c r="A5" s="4" t="s">
        <v>4</v>
      </c>
      <c r="B5" s="7">
        <f>$B$2/B2</f>
        <v>1</v>
      </c>
      <c r="C5" s="7">
        <f>$B$2/C2</f>
        <v>1.9022595001711742</v>
      </c>
      <c r="D5" s="7">
        <f>$B$2/D2</f>
        <v>2.9698022447888826</v>
      </c>
      <c r="E5" s="7">
        <f>$B$2/E2</f>
        <v>3.2849541826780961</v>
      </c>
      <c r="F5" s="7">
        <f t="shared" ref="F5:I5" si="1">$B$2/F2</f>
        <v>4.6188694929343308</v>
      </c>
      <c r="G5" s="7">
        <f t="shared" si="1"/>
        <v>5.4851924975320827</v>
      </c>
      <c r="H5" s="7">
        <f t="shared" si="1"/>
        <v>5.955519828510182</v>
      </c>
      <c r="I5" s="7">
        <f t="shared" si="1"/>
        <v>6.2537985368598763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5.138126518491859E-2</v>
      </c>
      <c r="D6" s="7">
        <f t="shared" ref="D6:I6" si="2">(1/D5-1/D1)/(1-1/D1)</f>
        <v>5.08413569693164E-3</v>
      </c>
      <c r="E6" s="7">
        <f t="shared" si="2"/>
        <v>7.2557665196916574E-2</v>
      </c>
      <c r="F6" s="7">
        <f t="shared" si="2"/>
        <v>2.0628993071177895E-2</v>
      </c>
      <c r="G6" s="7">
        <f t="shared" si="2"/>
        <v>1.8770808962476404E-2</v>
      </c>
      <c r="H6" s="7">
        <f t="shared" si="2"/>
        <v>2.9230030894747894E-2</v>
      </c>
      <c r="I6" s="7">
        <f t="shared" si="2"/>
        <v>3.9888933167075882E-2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9" sqref="C29"/>
    </sheetView>
  </sheetViews>
  <sheetFormatPr defaultRowHeight="16.5" x14ac:dyDescent="0.25"/>
  <cols>
    <col min="1" max="1" width="18.75" customWidth="1"/>
    <col min="2" max="9" width="11" bestFit="1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8">
        <f>B2</f>
        <v>0.153535</v>
      </c>
      <c r="C3" s="10">
        <f>$B$3/C1</f>
        <v>7.6767500000000002E-2</v>
      </c>
      <c r="D3" s="10">
        <f t="shared" ref="D3:I3" si="0">$B$3/D1</f>
        <v>5.1178333333333333E-2</v>
      </c>
      <c r="E3" s="10">
        <f t="shared" si="0"/>
        <v>3.8383750000000001E-2</v>
      </c>
      <c r="F3" s="10">
        <f t="shared" si="0"/>
        <v>3.0707000000000002E-2</v>
      </c>
      <c r="G3" s="10">
        <f t="shared" si="0"/>
        <v>2.5589166666666666E-2</v>
      </c>
      <c r="H3" s="10">
        <f t="shared" si="0"/>
        <v>2.1933571428571431E-2</v>
      </c>
      <c r="I3" s="10">
        <f t="shared" si="0"/>
        <v>1.9191875000000001E-2</v>
      </c>
    </row>
    <row r="4" spans="1:9" ht="17.25" thickBot="1" x14ac:dyDescent="0.3">
      <c r="A4" s="4" t="s">
        <v>3</v>
      </c>
      <c r="B4" s="9"/>
      <c r="C4" s="11"/>
      <c r="D4" s="11"/>
      <c r="E4" s="11"/>
      <c r="F4" s="11"/>
      <c r="G4" s="11"/>
      <c r="H4" s="11"/>
      <c r="I4" s="11"/>
    </row>
    <row r="5" spans="1:9" ht="17.25" thickBot="1" x14ac:dyDescent="0.3">
      <c r="A5" s="4" t="s">
        <v>4</v>
      </c>
      <c r="B5" s="7">
        <f>$B$2/B2</f>
        <v>1</v>
      </c>
      <c r="C5" s="7">
        <f>$B$2/C2</f>
        <v>1.607561670226578</v>
      </c>
      <c r="D5" s="7">
        <f>$B$2/D2</f>
        <v>1.6262750373375419</v>
      </c>
      <c r="E5" s="7">
        <f>$B$2/E2</f>
        <v>1.707937037655042</v>
      </c>
      <c r="F5" s="7">
        <f t="shared" ref="F5:I5" si="1">$B$2/F2</f>
        <v>1.7286084215266833</v>
      </c>
      <c r="G5" s="7">
        <f t="shared" si="1"/>
        <v>1.9187557799495112</v>
      </c>
      <c r="H5" s="7">
        <f t="shared" si="1"/>
        <v>2.1779558833959856</v>
      </c>
      <c r="I5" s="7">
        <f t="shared" si="1"/>
        <v>2.4198174912134154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0.24412023317158948</v>
      </c>
      <c r="D6" s="7">
        <f t="shared" ref="D6:I6" si="2">(1/D5-1/D1)/(1-1/D1)</f>
        <v>0.42235320936594267</v>
      </c>
      <c r="E6" s="7">
        <f t="shared" si="2"/>
        <v>0.44733556952269299</v>
      </c>
      <c r="F6" s="7">
        <f t="shared" si="2"/>
        <v>0.47312502035366527</v>
      </c>
      <c r="G6" s="7">
        <f t="shared" si="2"/>
        <v>0.42540528218321566</v>
      </c>
      <c r="H6" s="7">
        <f t="shared" si="2"/>
        <v>0.36900381020614192</v>
      </c>
      <c r="I6" s="7">
        <f t="shared" si="2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4.7</vt:lpstr>
      <vt:lpstr>4.8</vt:lpstr>
      <vt:lpstr>4.9</vt:lpstr>
      <vt:lpstr>4.12</vt:lpstr>
      <vt:lpstr>5.11</vt:lpstr>
      <vt:lpstr>6.13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2022-11-19T08:55:04Z</dcterms:created>
  <dcterms:modified xsi:type="dcterms:W3CDTF">2022-11-21T00:21:51Z</dcterms:modified>
</cp:coreProperties>
</file>