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tiff" ContentType="image/tif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https://d.docs.live.net/d42b02931f3a8a34/Desktop/"/>
    </mc:Choice>
  </mc:AlternateContent>
  <xr:revisionPtr revIDLastSave="202" documentId="13_ncr:1_{002C80D6-9B30-4F29-937D-12259CEEC8C6}" xr6:coauthVersionLast="47" xr6:coauthVersionMax="47" xr10:uidLastSave="{A1E978D3-4091-4111-BB57-D9C98C32A721}"/>
  <bookViews>
    <workbookView xWindow="-110" yWindow="-110" windowWidth="19420" windowHeight="11500" activeTab="1" xr2:uid="{00000000-000D-0000-FFFF-FFFF00000000}"/>
  </bookViews>
  <sheets>
    <sheet name="Naive Bayes 1" sheetId="1" r:id="rId1"/>
    <sheet name="Naive Bayes 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6" i="2" l="1"/>
  <c r="S8" i="2"/>
  <c r="S7" i="2"/>
  <c r="S6" i="2"/>
  <c r="G15" i="2"/>
  <c r="O8" i="2"/>
  <c r="O7" i="2"/>
  <c r="O9" i="2" s="1"/>
  <c r="O11" i="2" s="1"/>
  <c r="G14" i="2"/>
  <c r="K11" i="2"/>
  <c r="K10" i="2"/>
  <c r="K9" i="2"/>
  <c r="K8" i="2"/>
  <c r="K7" i="2"/>
  <c r="K6" i="2"/>
  <c r="K3" i="2"/>
  <c r="K2" i="2"/>
  <c r="K1" i="2"/>
  <c r="L9" i="1"/>
  <c r="L26" i="1"/>
  <c r="L25" i="1"/>
  <c r="L24" i="1"/>
  <c r="L23" i="1"/>
  <c r="L22" i="1"/>
  <c r="L21" i="1"/>
  <c r="L8" i="1"/>
  <c r="L17" i="1"/>
  <c r="L16" i="1"/>
  <c r="L15" i="1"/>
  <c r="L14" i="1"/>
  <c r="L13" i="1"/>
  <c r="L12" i="1"/>
  <c r="P18" i="1"/>
  <c r="O18" i="1"/>
  <c r="P13" i="1"/>
  <c r="O13" i="1"/>
  <c r="P8" i="1"/>
  <c r="O8" i="1"/>
  <c r="P3" i="1"/>
  <c r="S9" i="2" l="1"/>
  <c r="S11" i="2" s="1"/>
</calcChain>
</file>

<file path=xl/sharedStrings.xml><?xml version="1.0" encoding="utf-8"?>
<sst xmlns="http://schemas.openxmlformats.org/spreadsheetml/2006/main" count="76" uniqueCount="53">
  <si>
    <t>Dependent Variable - Stolen (Yes/No)</t>
  </si>
  <si>
    <t>Independent Variables - Color, Type &amp; Origin</t>
  </si>
  <si>
    <t>Probability of Car Stolen  if</t>
  </si>
  <si>
    <t>Color</t>
  </si>
  <si>
    <t>Type</t>
  </si>
  <si>
    <t>Origin</t>
  </si>
  <si>
    <t>Yellow</t>
  </si>
  <si>
    <t>SUV</t>
  </si>
  <si>
    <t>Domestic</t>
  </si>
  <si>
    <t>Stolen</t>
  </si>
  <si>
    <t>p(Stolen=No|Yellow,SUV,Domestic)</t>
  </si>
  <si>
    <t>p(Stolen=Yes|Yellow,SUV,Domestic)</t>
  </si>
  <si>
    <t>Yes</t>
  </si>
  <si>
    <t>No</t>
  </si>
  <si>
    <t>Total</t>
  </si>
  <si>
    <t>Red</t>
  </si>
  <si>
    <t>Column Total</t>
  </si>
  <si>
    <t>Sports</t>
  </si>
  <si>
    <t>Imported</t>
  </si>
  <si>
    <t>p(Yellow|No)</t>
  </si>
  <si>
    <t>p(SUV|No)</t>
  </si>
  <si>
    <t>p(Domestic|No)</t>
  </si>
  <si>
    <t>p(likelihood of Evidence) multiply above 3</t>
  </si>
  <si>
    <t>prior p(No)</t>
  </si>
  <si>
    <t>p(Stolen=No|Yellow,SUV,Domestic)= p(likelihood of Evidence)*prior p(No)</t>
  </si>
  <si>
    <t>p(Yellow|Yes)</t>
  </si>
  <si>
    <t>p(SUV|Yes)</t>
  </si>
  <si>
    <t>p(Domestic|Yes)</t>
  </si>
  <si>
    <t>prior p(Yes)</t>
  </si>
  <si>
    <t>p(Stolen=Yes|Yellow,SUV,Domestic)= p(likelihood of Evidence)*prior p(Yes)</t>
  </si>
  <si>
    <t>Dependent Variable - Type(Multinomial)</t>
  </si>
  <si>
    <t>Independent Variables - Long, Sweet &amp; Yellow</t>
  </si>
  <si>
    <t>Find the probability that if Fruit is Banana given it is Long, Sweet and Yellow</t>
  </si>
  <si>
    <t>p(Type=Banana|Long, Sweet, Yellow)</t>
  </si>
  <si>
    <t>p(Type=Orange|Long, Sweet, Yellow)</t>
  </si>
  <si>
    <t>p(Type=Other|Long, Sweet, Yellow)</t>
  </si>
  <si>
    <t>prior p(Type=Banana)</t>
  </si>
  <si>
    <t>prior p(Type=Orange)</t>
  </si>
  <si>
    <t>prior p(Type=Other)</t>
  </si>
  <si>
    <t>p(X1=Long|Banana)</t>
  </si>
  <si>
    <t>p(X2=Sweet|Banana)</t>
  </si>
  <si>
    <t>p(X3=Yellow|Banana)</t>
  </si>
  <si>
    <t>p(likelihood Evidence)</t>
  </si>
  <si>
    <t>p(Type=Banana|Long, Sweet, Yellow)=p(likelihood Evidence)*prior p(Type=Banana)</t>
  </si>
  <si>
    <t>p(X1=Long|Orange)</t>
  </si>
  <si>
    <t>p(X2=Sweet|Orange)</t>
  </si>
  <si>
    <t>p(X3=Yellow|Orange)</t>
  </si>
  <si>
    <t>p(Type=Orange|Long, Sweet, Yellow)=p(likelihood Evidence)*prior p(Type=Orange)</t>
  </si>
  <si>
    <t>Laplace Correction is replacing Zero probability with a smaller value typically closer to Zero for calculation to complete</t>
  </si>
  <si>
    <t>p(X1=Long|Other)</t>
  </si>
  <si>
    <t>p(X2=Sweet|Other)</t>
  </si>
  <si>
    <t>p(X3=Yellow|Other)</t>
  </si>
  <si>
    <t>p(Type=Other|Long, Sweet, Yellow)=p(likelihood Evidence)*prior p(Type=Other)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</si>
</sst>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2" borderId="1" xfId="0" applyFill="1" applyBorder="1"/>
    <xf numFmtId="0" fontId="0" fillId="0" borderId="2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tiff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</xdr:rowOff>
    </xdr:from>
    <xdr:to>
      <xdr:col>5</xdr:col>
      <xdr:colOff>578187</xdr:colOff>
      <xdr:row>10</xdr:row>
      <xdr:rowOff>153460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30C7B9A-CB8E-414C-B930-E3E4E3EAE3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1"/>
          <a:ext cx="3620894" cy="20055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165101</xdr:colOff>
      <xdr:row>12</xdr:row>
      <xdr:rowOff>111125</xdr:rowOff>
    </xdr:from>
    <xdr:to>
      <xdr:col>5</xdr:col>
      <xdr:colOff>63501</xdr:colOff>
      <xdr:row>24</xdr:row>
      <xdr:rowOff>57639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D83DC07-9454-4642-83B7-D0A4644303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5101" y="2333625"/>
          <a:ext cx="2941108" cy="216901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599431</xdr:colOff>
      <xdr:row>6</xdr:row>
      <xdr:rowOff>158750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FD35327-831E-4CC4-9AD2-0058A1ACFC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4257031" cy="1263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H1:P27"/>
  <sheetViews>
    <sheetView zoomScale="120" zoomScaleNormal="120" workbookViewId="0">
      <selection activeCell="Q19" sqref="Q19"/>
    </sheetView>
  </sheetViews>
  <sheetFormatPr defaultRowHeight="14.5" x14ac:dyDescent="0.35"/>
  <cols>
    <col min="7" max="7" width="2.54296875" customWidth="1"/>
    <col min="13" max="13" width="2.1796875" customWidth="1"/>
    <col min="14" max="14" width="11.90625" bestFit="1" customWidth="1"/>
  </cols>
  <sheetData>
    <row r="1" spans="8:16" x14ac:dyDescent="0.35">
      <c r="H1" t="s">
        <v>0</v>
      </c>
    </row>
    <row r="2" spans="8:16" x14ac:dyDescent="0.35">
      <c r="H2" t="s">
        <v>1</v>
      </c>
      <c r="N2" s="2" t="s">
        <v>12</v>
      </c>
      <c r="O2" s="2" t="s">
        <v>13</v>
      </c>
      <c r="P2" s="2" t="s">
        <v>14</v>
      </c>
    </row>
    <row r="3" spans="8:16" x14ac:dyDescent="0.35">
      <c r="N3" s="2">
        <v>5</v>
      </c>
      <c r="O3" s="2">
        <v>5</v>
      </c>
      <c r="P3" s="2">
        <f>N3+O3</f>
        <v>10</v>
      </c>
    </row>
    <row r="4" spans="8:16" x14ac:dyDescent="0.35">
      <c r="H4" s="1" t="s">
        <v>2</v>
      </c>
      <c r="I4" s="1"/>
      <c r="J4" s="1"/>
      <c r="K4" s="1"/>
    </row>
    <row r="5" spans="8:16" x14ac:dyDescent="0.35">
      <c r="H5" s="2" t="s">
        <v>3</v>
      </c>
      <c r="I5" s="2" t="s">
        <v>4</v>
      </c>
      <c r="J5" s="2" t="s">
        <v>5</v>
      </c>
      <c r="K5" s="2" t="s">
        <v>9</v>
      </c>
      <c r="N5" s="2"/>
      <c r="O5" s="2" t="s">
        <v>12</v>
      </c>
      <c r="P5" s="2" t="s">
        <v>13</v>
      </c>
    </row>
    <row r="6" spans="8:16" x14ac:dyDescent="0.35">
      <c r="H6" s="2" t="s">
        <v>6</v>
      </c>
      <c r="I6" s="2" t="s">
        <v>7</v>
      </c>
      <c r="J6" s="2" t="s">
        <v>8</v>
      </c>
      <c r="K6" s="2" t="s">
        <v>13</v>
      </c>
      <c r="N6" s="2" t="s">
        <v>15</v>
      </c>
      <c r="O6" s="2">
        <v>3</v>
      </c>
      <c r="P6" s="2">
        <v>2</v>
      </c>
    </row>
    <row r="7" spans="8:16" x14ac:dyDescent="0.35">
      <c r="N7" s="2" t="s">
        <v>6</v>
      </c>
      <c r="O7" s="2">
        <v>2</v>
      </c>
      <c r="P7" s="2">
        <v>3</v>
      </c>
    </row>
    <row r="8" spans="8:16" x14ac:dyDescent="0.35">
      <c r="H8" s="3" t="s">
        <v>10</v>
      </c>
      <c r="I8" s="3"/>
      <c r="J8" s="3"/>
      <c r="K8" s="3"/>
      <c r="L8" s="9">
        <f>L17</f>
        <v>0.108</v>
      </c>
      <c r="N8" s="2" t="s">
        <v>16</v>
      </c>
      <c r="O8" s="2">
        <f>O6+O7</f>
        <v>5</v>
      </c>
      <c r="P8" s="2">
        <f>P6+P7</f>
        <v>5</v>
      </c>
    </row>
    <row r="9" spans="8:16" x14ac:dyDescent="0.35">
      <c r="H9" s="3" t="s">
        <v>11</v>
      </c>
      <c r="I9" s="3"/>
      <c r="J9" s="3"/>
      <c r="K9" s="3"/>
      <c r="L9" s="4">
        <f>L26</f>
        <v>1.6000000000000004E-2</v>
      </c>
    </row>
    <row r="10" spans="8:16" x14ac:dyDescent="0.35">
      <c r="N10" s="2"/>
      <c r="O10" s="2" t="s">
        <v>12</v>
      </c>
      <c r="P10" s="2" t="s">
        <v>13</v>
      </c>
    </row>
    <row r="11" spans="8:16" x14ac:dyDescent="0.35">
      <c r="H11" s="3" t="s">
        <v>10</v>
      </c>
      <c r="I11" s="3"/>
      <c r="J11" s="3"/>
      <c r="K11" s="3"/>
      <c r="L11" s="4"/>
      <c r="N11" s="2" t="s">
        <v>17</v>
      </c>
      <c r="O11" s="2">
        <v>4</v>
      </c>
      <c r="P11" s="2">
        <v>2</v>
      </c>
    </row>
    <row r="12" spans="8:16" x14ac:dyDescent="0.35">
      <c r="H12" s="3" t="s">
        <v>19</v>
      </c>
      <c r="I12" s="3"/>
      <c r="J12" s="3"/>
      <c r="K12" s="3"/>
      <c r="L12" s="4">
        <f>P7/P8</f>
        <v>0.6</v>
      </c>
      <c r="N12" s="2" t="s">
        <v>7</v>
      </c>
      <c r="O12" s="2">
        <v>1</v>
      </c>
      <c r="P12" s="2">
        <v>3</v>
      </c>
    </row>
    <row r="13" spans="8:16" x14ac:dyDescent="0.35">
      <c r="H13" s="3" t="s">
        <v>20</v>
      </c>
      <c r="I13" s="3"/>
      <c r="J13" s="3"/>
      <c r="K13" s="3"/>
      <c r="L13" s="4">
        <f>P12/P13</f>
        <v>0.6</v>
      </c>
      <c r="N13" s="2" t="s">
        <v>16</v>
      </c>
      <c r="O13" s="2">
        <f>O11+O12</f>
        <v>5</v>
      </c>
      <c r="P13" s="2">
        <f>P11+P12</f>
        <v>5</v>
      </c>
    </row>
    <row r="14" spans="8:16" x14ac:dyDescent="0.35">
      <c r="H14" s="3" t="s">
        <v>21</v>
      </c>
      <c r="I14" s="3"/>
      <c r="J14" s="3"/>
      <c r="K14" s="3"/>
      <c r="L14" s="4">
        <f>P16/P18</f>
        <v>0.6</v>
      </c>
    </row>
    <row r="15" spans="8:16" x14ac:dyDescent="0.35">
      <c r="H15" s="3" t="s">
        <v>22</v>
      </c>
      <c r="I15" s="3"/>
      <c r="J15" s="3"/>
      <c r="K15" s="3"/>
      <c r="L15" s="4">
        <f>L12*L13*L14</f>
        <v>0.216</v>
      </c>
      <c r="N15" s="2"/>
      <c r="O15" s="2" t="s">
        <v>12</v>
      </c>
      <c r="P15" s="2" t="s">
        <v>13</v>
      </c>
    </row>
    <row r="16" spans="8:16" x14ac:dyDescent="0.35">
      <c r="H16" s="3" t="s">
        <v>23</v>
      </c>
      <c r="I16" s="3"/>
      <c r="J16" s="3"/>
      <c r="K16" s="3"/>
      <c r="L16" s="4">
        <f>O3/P3</f>
        <v>0.5</v>
      </c>
      <c r="N16" s="2" t="s">
        <v>8</v>
      </c>
      <c r="O16" s="2">
        <v>2</v>
      </c>
      <c r="P16" s="2">
        <v>3</v>
      </c>
    </row>
    <row r="17" spans="8:16" x14ac:dyDescent="0.35">
      <c r="H17" s="5" t="s">
        <v>24</v>
      </c>
      <c r="I17" s="5"/>
      <c r="J17" s="5"/>
      <c r="K17" s="5"/>
      <c r="L17" s="6">
        <f>L15*L16</f>
        <v>0.108</v>
      </c>
      <c r="N17" s="2" t="s">
        <v>18</v>
      </c>
      <c r="O17" s="2">
        <v>3</v>
      </c>
      <c r="P17" s="2">
        <v>2</v>
      </c>
    </row>
    <row r="18" spans="8:16" x14ac:dyDescent="0.35">
      <c r="H18" s="5"/>
      <c r="I18" s="5"/>
      <c r="J18" s="5"/>
      <c r="K18" s="5"/>
      <c r="L18" s="6"/>
      <c r="N18" s="2" t="s">
        <v>16</v>
      </c>
      <c r="O18" s="2">
        <f>O16+O17</f>
        <v>5</v>
      </c>
      <c r="P18" s="2">
        <f>P16+P17</f>
        <v>5</v>
      </c>
    </row>
    <row r="20" spans="8:16" x14ac:dyDescent="0.35">
      <c r="H20" s="3" t="s">
        <v>11</v>
      </c>
      <c r="I20" s="3"/>
      <c r="J20" s="3"/>
      <c r="K20" s="3"/>
    </row>
    <row r="21" spans="8:16" x14ac:dyDescent="0.35">
      <c r="H21" s="3" t="s">
        <v>25</v>
      </c>
      <c r="I21" s="3"/>
      <c r="J21" s="3"/>
      <c r="K21" s="3"/>
      <c r="L21" s="4">
        <f>O7/O8</f>
        <v>0.4</v>
      </c>
    </row>
    <row r="22" spans="8:16" x14ac:dyDescent="0.35">
      <c r="H22" s="3" t="s">
        <v>26</v>
      </c>
      <c r="I22" s="3"/>
      <c r="J22" s="3"/>
      <c r="K22" s="3"/>
      <c r="L22" s="4">
        <f>O12/O13</f>
        <v>0.2</v>
      </c>
    </row>
    <row r="23" spans="8:16" x14ac:dyDescent="0.35">
      <c r="H23" s="3" t="s">
        <v>27</v>
      </c>
      <c r="I23" s="3"/>
      <c r="J23" s="3"/>
      <c r="K23" s="3"/>
      <c r="L23" s="4">
        <f>O16/O18</f>
        <v>0.4</v>
      </c>
    </row>
    <row r="24" spans="8:16" x14ac:dyDescent="0.35">
      <c r="H24" s="3" t="s">
        <v>22</v>
      </c>
      <c r="I24" s="3"/>
      <c r="J24" s="3"/>
      <c r="K24" s="3"/>
      <c r="L24" s="4">
        <f>L21*L22*L23</f>
        <v>3.2000000000000008E-2</v>
      </c>
    </row>
    <row r="25" spans="8:16" x14ac:dyDescent="0.35">
      <c r="H25" s="3" t="s">
        <v>28</v>
      </c>
      <c r="I25" s="3"/>
      <c r="J25" s="3"/>
      <c r="K25" s="3"/>
      <c r="L25" s="4">
        <f>N3/P3</f>
        <v>0.5</v>
      </c>
    </row>
    <row r="26" spans="8:16" x14ac:dyDescent="0.35">
      <c r="H26" s="5" t="s">
        <v>29</v>
      </c>
      <c r="I26" s="5"/>
      <c r="J26" s="5"/>
      <c r="K26" s="5"/>
      <c r="L26" s="7">
        <f>L25*L24</f>
        <v>1.6000000000000004E-2</v>
      </c>
    </row>
    <row r="27" spans="8:16" x14ac:dyDescent="0.35">
      <c r="H27" s="5"/>
      <c r="I27" s="5"/>
      <c r="J27" s="5"/>
      <c r="K27" s="5"/>
      <c r="L27" s="8"/>
    </row>
  </sheetData>
  <mergeCells count="19">
    <mergeCell ref="H26:K27"/>
    <mergeCell ref="L26:L27"/>
    <mergeCell ref="H20:K20"/>
    <mergeCell ref="H21:K21"/>
    <mergeCell ref="H22:K22"/>
    <mergeCell ref="H23:K23"/>
    <mergeCell ref="H24:K24"/>
    <mergeCell ref="H25:K25"/>
    <mergeCell ref="H14:K14"/>
    <mergeCell ref="H15:K15"/>
    <mergeCell ref="H16:K16"/>
    <mergeCell ref="H17:K18"/>
    <mergeCell ref="L17:L18"/>
    <mergeCell ref="H4:K4"/>
    <mergeCell ref="H8:K8"/>
    <mergeCell ref="H9:K9"/>
    <mergeCell ref="H11:K11"/>
    <mergeCell ref="H12:K12"/>
    <mergeCell ref="H13:K1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ED0DD-C76E-494A-BC66-FC27BB64524F}">
  <dimension ref="B1:S19"/>
  <sheetViews>
    <sheetView tabSelected="1" zoomScale="120" zoomScaleNormal="120" workbookViewId="0">
      <selection activeCell="H11" sqref="H11"/>
    </sheetView>
  </sheetViews>
  <sheetFormatPr defaultRowHeight="14.5" x14ac:dyDescent="0.35"/>
  <cols>
    <col min="10" max="10" width="11.7265625" customWidth="1"/>
    <col min="11" max="11" width="11.36328125" customWidth="1"/>
  </cols>
  <sheetData>
    <row r="1" spans="2:19" x14ac:dyDescent="0.35">
      <c r="I1" s="3" t="s">
        <v>36</v>
      </c>
      <c r="J1" s="3"/>
      <c r="K1" s="4">
        <f>500/1000</f>
        <v>0.5</v>
      </c>
    </row>
    <row r="2" spans="2:19" x14ac:dyDescent="0.35">
      <c r="I2" s="3" t="s">
        <v>37</v>
      </c>
      <c r="J2" s="3"/>
      <c r="K2" s="4">
        <f>300/1000</f>
        <v>0.3</v>
      </c>
    </row>
    <row r="3" spans="2:19" x14ac:dyDescent="0.35">
      <c r="I3" s="3" t="s">
        <v>38</v>
      </c>
      <c r="J3" s="3"/>
      <c r="K3" s="4">
        <f>200/1000</f>
        <v>0.2</v>
      </c>
    </row>
    <row r="5" spans="2:19" x14ac:dyDescent="0.35">
      <c r="I5" s="3" t="s">
        <v>33</v>
      </c>
      <c r="J5" s="3"/>
      <c r="K5" s="3"/>
      <c r="M5" s="3" t="s">
        <v>34</v>
      </c>
      <c r="N5" s="3"/>
      <c r="O5" s="3"/>
      <c r="Q5" s="3" t="s">
        <v>35</v>
      </c>
      <c r="R5" s="3"/>
      <c r="S5" s="3"/>
    </row>
    <row r="6" spans="2:19" x14ac:dyDescent="0.35">
      <c r="I6" s="3" t="s">
        <v>39</v>
      </c>
      <c r="J6" s="3"/>
      <c r="K6" s="4">
        <f>400/500</f>
        <v>0.8</v>
      </c>
      <c r="M6" s="3" t="s">
        <v>44</v>
      </c>
      <c r="N6" s="3"/>
      <c r="O6" s="4">
        <v>0.05</v>
      </c>
      <c r="Q6" s="3" t="s">
        <v>49</v>
      </c>
      <c r="R6" s="3"/>
      <c r="S6" s="4">
        <f>100/200</f>
        <v>0.5</v>
      </c>
    </row>
    <row r="7" spans="2:19" x14ac:dyDescent="0.35">
      <c r="I7" s="3" t="s">
        <v>40</v>
      </c>
      <c r="J7" s="3"/>
      <c r="K7" s="4">
        <f>350/500</f>
        <v>0.7</v>
      </c>
      <c r="M7" s="3" t="s">
        <v>45</v>
      </c>
      <c r="N7" s="3"/>
      <c r="O7" s="4">
        <f>150/300</f>
        <v>0.5</v>
      </c>
      <c r="Q7" s="3" t="s">
        <v>50</v>
      </c>
      <c r="R7" s="3"/>
      <c r="S7" s="4">
        <f>150/200</f>
        <v>0.75</v>
      </c>
    </row>
    <row r="8" spans="2:19" x14ac:dyDescent="0.35">
      <c r="I8" s="3" t="s">
        <v>41</v>
      </c>
      <c r="J8" s="3"/>
      <c r="K8" s="4">
        <f>450/500</f>
        <v>0.9</v>
      </c>
      <c r="M8" s="3" t="s">
        <v>46</v>
      </c>
      <c r="N8" s="3"/>
      <c r="O8" s="4">
        <f>300/300</f>
        <v>1</v>
      </c>
      <c r="Q8" s="3" t="s">
        <v>51</v>
      </c>
      <c r="R8" s="3"/>
      <c r="S8" s="4">
        <f>50/200</f>
        <v>0.25</v>
      </c>
    </row>
    <row r="9" spans="2:19" x14ac:dyDescent="0.35">
      <c r="B9" t="s">
        <v>30</v>
      </c>
      <c r="I9" s="3" t="s">
        <v>42</v>
      </c>
      <c r="J9" s="3"/>
      <c r="K9" s="4">
        <f>K6*K7*K8</f>
        <v>0.504</v>
      </c>
      <c r="M9" s="3" t="s">
        <v>42</v>
      </c>
      <c r="N9" s="3"/>
      <c r="O9" s="4">
        <f>O6*O7*O8</f>
        <v>2.5000000000000001E-2</v>
      </c>
      <c r="Q9" s="3" t="s">
        <v>42</v>
      </c>
      <c r="R9" s="3"/>
      <c r="S9" s="4">
        <f>S6*S7*S8</f>
        <v>9.375E-2</v>
      </c>
    </row>
    <row r="10" spans="2:19" x14ac:dyDescent="0.35">
      <c r="B10" t="s">
        <v>31</v>
      </c>
      <c r="I10" s="3" t="s">
        <v>36</v>
      </c>
      <c r="J10" s="3"/>
      <c r="K10" s="4">
        <f>500/1000</f>
        <v>0.5</v>
      </c>
      <c r="M10" s="3" t="s">
        <v>37</v>
      </c>
      <c r="N10" s="3"/>
      <c r="O10" s="4">
        <v>0.3</v>
      </c>
      <c r="Q10" s="3" t="s">
        <v>38</v>
      </c>
      <c r="R10" s="3"/>
      <c r="S10" s="4">
        <v>0.2</v>
      </c>
    </row>
    <row r="11" spans="2:19" ht="14.5" customHeight="1" x14ac:dyDescent="0.35">
      <c r="I11" s="5" t="s">
        <v>43</v>
      </c>
      <c r="J11" s="5"/>
      <c r="K11" s="6">
        <f>K9*K10</f>
        <v>0.252</v>
      </c>
      <c r="M11" s="5" t="s">
        <v>47</v>
      </c>
      <c r="N11" s="5"/>
      <c r="O11" s="6">
        <f>O9*O10</f>
        <v>7.4999999999999997E-3</v>
      </c>
      <c r="Q11" s="5" t="s">
        <v>52</v>
      </c>
      <c r="R11" s="5"/>
      <c r="S11" s="6">
        <f>S9*S10</f>
        <v>1.8750000000000003E-2</v>
      </c>
    </row>
    <row r="12" spans="2:19" x14ac:dyDescent="0.35">
      <c r="B12" s="5" t="s">
        <v>32</v>
      </c>
      <c r="C12" s="5"/>
      <c r="D12" s="5"/>
      <c r="E12" s="5"/>
      <c r="F12" s="5"/>
      <c r="I12" s="5"/>
      <c r="J12" s="5"/>
      <c r="K12" s="6"/>
      <c r="M12" s="5"/>
      <c r="N12" s="5"/>
      <c r="O12" s="6"/>
      <c r="Q12" s="5"/>
      <c r="R12" s="5"/>
      <c r="S12" s="6"/>
    </row>
    <row r="13" spans="2:19" x14ac:dyDescent="0.35">
      <c r="B13" s="10"/>
      <c r="C13" s="10"/>
      <c r="D13" s="10"/>
      <c r="E13" s="10"/>
      <c r="F13" s="10"/>
      <c r="I13" s="5"/>
      <c r="J13" s="5"/>
      <c r="K13" s="6"/>
      <c r="M13" s="5"/>
      <c r="N13" s="5"/>
      <c r="O13" s="6"/>
      <c r="Q13" s="5"/>
      <c r="R13" s="5"/>
      <c r="S13" s="6"/>
    </row>
    <row r="14" spans="2:19" x14ac:dyDescent="0.35">
      <c r="B14" s="3" t="s">
        <v>33</v>
      </c>
      <c r="C14" s="3"/>
      <c r="D14" s="3"/>
      <c r="E14" s="3"/>
      <c r="F14" s="3"/>
      <c r="G14" s="9">
        <f>K11</f>
        <v>0.252</v>
      </c>
      <c r="I14" s="5"/>
      <c r="J14" s="5"/>
      <c r="K14" s="6"/>
      <c r="M14" s="5"/>
      <c r="N14" s="5"/>
      <c r="O14" s="6"/>
      <c r="Q14" s="5"/>
      <c r="R14" s="5"/>
      <c r="S14" s="6"/>
    </row>
    <row r="15" spans="2:19" x14ac:dyDescent="0.35">
      <c r="B15" s="3" t="s">
        <v>34</v>
      </c>
      <c r="C15" s="3"/>
      <c r="D15" s="3"/>
      <c r="E15" s="3"/>
      <c r="F15" s="3"/>
      <c r="G15" s="4">
        <f>O11</f>
        <v>7.4999999999999997E-3</v>
      </c>
      <c r="I15" s="5"/>
      <c r="J15" s="5"/>
      <c r="K15" s="6"/>
      <c r="M15" s="5"/>
      <c r="N15" s="5"/>
      <c r="O15" s="6"/>
      <c r="Q15" s="5"/>
      <c r="R15" s="5"/>
      <c r="S15" s="6"/>
    </row>
    <row r="16" spans="2:19" x14ac:dyDescent="0.35">
      <c r="B16" s="3" t="s">
        <v>35</v>
      </c>
      <c r="C16" s="3"/>
      <c r="D16" s="3"/>
      <c r="E16" s="3"/>
      <c r="F16" s="3"/>
      <c r="G16" s="4">
        <f>S11</f>
        <v>1.8750000000000003E-2</v>
      </c>
    </row>
    <row r="17" spans="9:12" x14ac:dyDescent="0.35">
      <c r="I17" s="5" t="s">
        <v>48</v>
      </c>
      <c r="J17" s="5"/>
      <c r="K17" s="5"/>
      <c r="L17" s="5"/>
    </row>
    <row r="18" spans="9:12" x14ac:dyDescent="0.35">
      <c r="I18" s="5"/>
      <c r="J18" s="5"/>
      <c r="K18" s="5"/>
      <c r="L18" s="5"/>
    </row>
    <row r="19" spans="9:12" x14ac:dyDescent="0.35">
      <c r="I19" s="5"/>
      <c r="J19" s="5"/>
      <c r="K19" s="5"/>
      <c r="L19" s="5"/>
    </row>
  </sheetData>
  <mergeCells count="32">
    <mergeCell ref="S11:S15"/>
    <mergeCell ref="M11:N15"/>
    <mergeCell ref="O11:O15"/>
    <mergeCell ref="I17:L19"/>
    <mergeCell ref="Q5:S5"/>
    <mergeCell ref="Q6:R6"/>
    <mergeCell ref="Q7:R7"/>
    <mergeCell ref="Q8:R8"/>
    <mergeCell ref="Q9:R9"/>
    <mergeCell ref="Q10:R10"/>
    <mergeCell ref="Q11:R15"/>
    <mergeCell ref="M5:O5"/>
    <mergeCell ref="M6:N6"/>
    <mergeCell ref="M7:N7"/>
    <mergeCell ref="M8:N8"/>
    <mergeCell ref="M9:N9"/>
    <mergeCell ref="M10:N10"/>
    <mergeCell ref="I7:J7"/>
    <mergeCell ref="I8:J8"/>
    <mergeCell ref="I9:J9"/>
    <mergeCell ref="I10:J10"/>
    <mergeCell ref="I11:J15"/>
    <mergeCell ref="K11:K15"/>
    <mergeCell ref="B12:F13"/>
    <mergeCell ref="B14:F14"/>
    <mergeCell ref="B15:F15"/>
    <mergeCell ref="B16:F16"/>
    <mergeCell ref="I1:J1"/>
    <mergeCell ref="I2:J2"/>
    <mergeCell ref="I3:J3"/>
    <mergeCell ref="I5:K5"/>
    <mergeCell ref="I6:J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Naive Bayes 1</vt:lpstr>
      <vt:lpstr>Naive Bayes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Rajesh</dc:creator>
  <cp:lastModifiedBy>Rajesh Prabhakar</cp:lastModifiedBy>
  <dcterms:created xsi:type="dcterms:W3CDTF">2015-06-05T18:17:20Z</dcterms:created>
  <dcterms:modified xsi:type="dcterms:W3CDTF">2024-02-01T04:57:16Z</dcterms:modified>
</cp:coreProperties>
</file>