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B986FD6-8E96-4736-BD48-9CD5E4907BA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Arkusz3" sheetId="3" r:id="rId1"/>
    <sheet name="Arkusz2" sheetId="2" r:id="rId2"/>
    <sheet name="Arkusz1" sheetId="1" r:id="rId3"/>
  </sheets>
  <definedNames>
    <definedName name="DaneZewnętrzne_1" localSheetId="1" hidden="1">Arkusz2!$A$1:$A$151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H117" i="2"/>
  <c r="H97" i="2"/>
  <c r="H102" i="2"/>
  <c r="H118" i="2"/>
  <c r="H29" i="2"/>
  <c r="H30" i="2"/>
  <c r="H34" i="2"/>
  <c r="H111" i="2"/>
  <c r="H69" i="2"/>
  <c r="H65" i="2"/>
  <c r="H45" i="2"/>
  <c r="H119" i="2"/>
  <c r="H7" i="2"/>
  <c r="H148" i="2"/>
  <c r="H70" i="2"/>
  <c r="H13" i="2"/>
  <c r="H46" i="2"/>
  <c r="H77" i="2"/>
  <c r="H150" i="2"/>
  <c r="H91" i="2"/>
  <c r="H103" i="2"/>
  <c r="H56" i="2"/>
  <c r="H61" i="2"/>
  <c r="H66" i="2"/>
  <c r="H98" i="2"/>
  <c r="H52" i="2"/>
  <c r="H120" i="2"/>
  <c r="H35" i="2"/>
  <c r="H40" i="2"/>
  <c r="H31" i="2"/>
  <c r="H121" i="2"/>
  <c r="H67" i="2"/>
  <c r="H112" i="2"/>
  <c r="H53" i="2"/>
  <c r="H122" i="2"/>
  <c r="H41" i="2"/>
  <c r="H16" i="2"/>
  <c r="H80" i="2"/>
  <c r="H113" i="2"/>
  <c r="H57" i="2"/>
  <c r="H36" i="2"/>
  <c r="H37" i="2"/>
  <c r="H49" i="2"/>
  <c r="H54" i="2"/>
  <c r="H78" i="2"/>
  <c r="H81" i="2"/>
  <c r="H84" i="2"/>
  <c r="H68" i="2"/>
  <c r="H123" i="2"/>
  <c r="H104" i="2"/>
  <c r="H32" i="2"/>
  <c r="H146" i="2"/>
  <c r="H11" i="2"/>
  <c r="H50" i="2"/>
  <c r="H93" i="2"/>
  <c r="H42" i="2"/>
  <c r="H58" i="2"/>
  <c r="H124" i="2"/>
  <c r="H147" i="2"/>
  <c r="H71" i="2"/>
  <c r="H62" i="2"/>
  <c r="H99" i="2"/>
  <c r="H100" i="2"/>
  <c r="H14" i="2"/>
  <c r="H92" i="2"/>
  <c r="H105" i="2"/>
  <c r="H20" i="2"/>
  <c r="H43" i="2"/>
  <c r="H47" i="2"/>
  <c r="H125" i="2"/>
  <c r="H55" i="2"/>
  <c r="H73" i="2"/>
  <c r="H60" i="2"/>
  <c r="H26" i="2"/>
  <c r="H85" i="2"/>
  <c r="H114" i="2"/>
  <c r="H126" i="2"/>
  <c r="H127" i="2"/>
  <c r="H21" i="2"/>
  <c r="H27" i="2"/>
  <c r="H128" i="2"/>
  <c r="H115" i="2"/>
  <c r="H28" i="2"/>
  <c r="H12" i="2"/>
  <c r="H108" i="2"/>
  <c r="H116" i="2"/>
  <c r="H22" i="2"/>
  <c r="H149" i="2"/>
  <c r="H23" i="2"/>
  <c r="H94" i="2"/>
  <c r="H24" i="2"/>
  <c r="H95" i="2"/>
  <c r="H129" i="2"/>
  <c r="H90" i="2"/>
  <c r="H17" i="2"/>
  <c r="H15" i="2"/>
  <c r="H106" i="2"/>
  <c r="H88" i="2"/>
  <c r="H109" i="2"/>
  <c r="H5" i="2"/>
  <c r="H130" i="2"/>
  <c r="H2" i="2"/>
  <c r="H131" i="2"/>
  <c r="H10" i="2"/>
  <c r="H72" i="2"/>
  <c r="H132" i="2"/>
  <c r="H133" i="2"/>
  <c r="H151" i="2"/>
  <c r="H3" i="2"/>
  <c r="H134" i="2"/>
  <c r="H6" i="2"/>
  <c r="H135" i="2"/>
  <c r="H33" i="2"/>
  <c r="H82" i="2"/>
  <c r="H107" i="2"/>
  <c r="H83" i="2"/>
  <c r="H136" i="2"/>
  <c r="H137" i="2"/>
  <c r="H138" i="2"/>
  <c r="H44" i="2"/>
  <c r="H38" i="2"/>
  <c r="H51" i="2"/>
  <c r="H48" i="2"/>
  <c r="H96" i="2"/>
  <c r="H18" i="2"/>
  <c r="H89" i="2"/>
  <c r="H139" i="2"/>
  <c r="H8" i="2"/>
  <c r="H4" i="2"/>
  <c r="H39" i="2"/>
  <c r="H101" i="2"/>
  <c r="H140" i="2"/>
  <c r="H59" i="2"/>
  <c r="H63" i="2"/>
  <c r="H141" i="2"/>
  <c r="H64" i="2"/>
  <c r="H110" i="2"/>
  <c r="H25" i="2"/>
  <c r="H74" i="2"/>
  <c r="H86" i="2"/>
  <c r="H75" i="2"/>
  <c r="H142" i="2"/>
  <c r="H76" i="2"/>
  <c r="H79" i="2"/>
  <c r="H143" i="2"/>
  <c r="H144" i="2"/>
  <c r="H19" i="2"/>
  <c r="H145" i="2"/>
  <c r="H87" i="2"/>
  <c r="E9" i="2"/>
  <c r="F9" i="2" s="1"/>
  <c r="E117" i="2"/>
  <c r="F117" i="2" s="1"/>
  <c r="E97" i="2"/>
  <c r="F97" i="2" s="1"/>
  <c r="E102" i="2"/>
  <c r="F102" i="2" s="1"/>
  <c r="E118" i="2"/>
  <c r="F118" i="2" s="1"/>
  <c r="E29" i="2"/>
  <c r="F29" i="2" s="1"/>
  <c r="E30" i="2"/>
  <c r="F30" i="2" s="1"/>
  <c r="E34" i="2"/>
  <c r="F34" i="2" s="1"/>
  <c r="E111" i="2"/>
  <c r="F111" i="2" s="1"/>
  <c r="E69" i="2"/>
  <c r="F69" i="2" s="1"/>
  <c r="E65" i="2"/>
  <c r="F65" i="2" s="1"/>
  <c r="E45" i="2"/>
  <c r="F45" i="2" s="1"/>
  <c r="E119" i="2"/>
  <c r="F119" i="2" s="1"/>
  <c r="E7" i="2"/>
  <c r="F7" i="2" s="1"/>
  <c r="E148" i="2"/>
  <c r="F148" i="2" s="1"/>
  <c r="E70" i="2"/>
  <c r="F70" i="2" s="1"/>
  <c r="E13" i="2"/>
  <c r="F13" i="2" s="1"/>
  <c r="E46" i="2"/>
  <c r="F46" i="2" s="1"/>
  <c r="E77" i="2"/>
  <c r="F77" i="2" s="1"/>
  <c r="E150" i="2"/>
  <c r="F150" i="2" s="1"/>
  <c r="E91" i="2"/>
  <c r="F91" i="2" s="1"/>
  <c r="E103" i="2"/>
  <c r="F103" i="2" s="1"/>
  <c r="E56" i="2"/>
  <c r="F56" i="2" s="1"/>
  <c r="E61" i="2"/>
  <c r="F61" i="2" s="1"/>
  <c r="E66" i="2"/>
  <c r="F66" i="2" s="1"/>
  <c r="E98" i="2"/>
  <c r="F98" i="2" s="1"/>
  <c r="E52" i="2"/>
  <c r="F52" i="2" s="1"/>
  <c r="E120" i="2"/>
  <c r="F120" i="2" s="1"/>
  <c r="E35" i="2"/>
  <c r="F35" i="2" s="1"/>
  <c r="E40" i="2"/>
  <c r="F40" i="2" s="1"/>
  <c r="E31" i="2"/>
  <c r="F31" i="2" s="1"/>
  <c r="E121" i="2"/>
  <c r="F121" i="2" s="1"/>
  <c r="E67" i="2"/>
  <c r="F67" i="2" s="1"/>
  <c r="E112" i="2"/>
  <c r="F112" i="2" s="1"/>
  <c r="E53" i="2"/>
  <c r="F53" i="2" s="1"/>
  <c r="E122" i="2"/>
  <c r="F122" i="2" s="1"/>
  <c r="E41" i="2"/>
  <c r="F41" i="2" s="1"/>
  <c r="E16" i="2"/>
  <c r="F16" i="2" s="1"/>
  <c r="E80" i="2"/>
  <c r="F80" i="2" s="1"/>
  <c r="E113" i="2"/>
  <c r="F113" i="2" s="1"/>
  <c r="E57" i="2"/>
  <c r="F57" i="2" s="1"/>
  <c r="E36" i="2"/>
  <c r="F36" i="2" s="1"/>
  <c r="E37" i="2"/>
  <c r="F37" i="2" s="1"/>
  <c r="E49" i="2"/>
  <c r="F49" i="2" s="1"/>
  <c r="E54" i="2"/>
  <c r="F54" i="2" s="1"/>
  <c r="E78" i="2"/>
  <c r="F78" i="2" s="1"/>
  <c r="E81" i="2"/>
  <c r="F81" i="2" s="1"/>
  <c r="E84" i="2"/>
  <c r="F84" i="2" s="1"/>
  <c r="E68" i="2"/>
  <c r="F68" i="2" s="1"/>
  <c r="E123" i="2"/>
  <c r="F123" i="2" s="1"/>
  <c r="E104" i="2"/>
  <c r="F104" i="2" s="1"/>
  <c r="E32" i="2"/>
  <c r="F32" i="2" s="1"/>
  <c r="E146" i="2"/>
  <c r="F146" i="2" s="1"/>
  <c r="E11" i="2"/>
  <c r="F11" i="2" s="1"/>
  <c r="E50" i="2"/>
  <c r="F50" i="2" s="1"/>
  <c r="E93" i="2"/>
  <c r="F93" i="2" s="1"/>
  <c r="E42" i="2"/>
  <c r="F42" i="2" s="1"/>
  <c r="E58" i="2"/>
  <c r="F58" i="2" s="1"/>
  <c r="E124" i="2"/>
  <c r="F124" i="2" s="1"/>
  <c r="E147" i="2"/>
  <c r="F147" i="2" s="1"/>
  <c r="E71" i="2"/>
  <c r="F71" i="2" s="1"/>
  <c r="E62" i="2"/>
  <c r="F62" i="2" s="1"/>
  <c r="E99" i="2"/>
  <c r="F99" i="2" s="1"/>
  <c r="E100" i="2"/>
  <c r="F100" i="2" s="1"/>
  <c r="E14" i="2"/>
  <c r="F14" i="2" s="1"/>
  <c r="E92" i="2"/>
  <c r="F92" i="2" s="1"/>
  <c r="E105" i="2"/>
  <c r="F105" i="2" s="1"/>
  <c r="E20" i="2"/>
  <c r="F20" i="2" s="1"/>
  <c r="E43" i="2"/>
  <c r="F43" i="2" s="1"/>
  <c r="E47" i="2"/>
  <c r="F47" i="2" s="1"/>
  <c r="E125" i="2"/>
  <c r="F125" i="2" s="1"/>
  <c r="E55" i="2"/>
  <c r="F55" i="2" s="1"/>
  <c r="E73" i="2"/>
  <c r="F73" i="2" s="1"/>
  <c r="E60" i="2"/>
  <c r="F60" i="2" s="1"/>
  <c r="E26" i="2"/>
  <c r="F26" i="2" s="1"/>
  <c r="E85" i="2"/>
  <c r="F85" i="2" s="1"/>
  <c r="E114" i="2"/>
  <c r="F114" i="2" s="1"/>
  <c r="E126" i="2"/>
  <c r="F126" i="2" s="1"/>
  <c r="E127" i="2"/>
  <c r="F127" i="2" s="1"/>
  <c r="E21" i="2"/>
  <c r="F21" i="2" s="1"/>
  <c r="E27" i="2"/>
  <c r="F27" i="2" s="1"/>
  <c r="E128" i="2"/>
  <c r="F128" i="2" s="1"/>
  <c r="E115" i="2"/>
  <c r="F115" i="2" s="1"/>
  <c r="E28" i="2"/>
  <c r="F28" i="2" s="1"/>
  <c r="E12" i="2"/>
  <c r="F12" i="2" s="1"/>
  <c r="E108" i="2"/>
  <c r="F108" i="2" s="1"/>
  <c r="E116" i="2"/>
  <c r="F116" i="2" s="1"/>
  <c r="E22" i="2"/>
  <c r="F22" i="2" s="1"/>
  <c r="E149" i="2"/>
  <c r="F149" i="2" s="1"/>
  <c r="E23" i="2"/>
  <c r="F23" i="2" s="1"/>
  <c r="E94" i="2"/>
  <c r="F94" i="2" s="1"/>
  <c r="E24" i="2"/>
  <c r="F24" i="2" s="1"/>
  <c r="E95" i="2"/>
  <c r="F95" i="2" s="1"/>
  <c r="E129" i="2"/>
  <c r="F129" i="2" s="1"/>
  <c r="E90" i="2"/>
  <c r="F90" i="2" s="1"/>
  <c r="E17" i="2"/>
  <c r="F17" i="2" s="1"/>
  <c r="E15" i="2"/>
  <c r="F15" i="2" s="1"/>
  <c r="E106" i="2"/>
  <c r="F106" i="2" s="1"/>
  <c r="E88" i="2"/>
  <c r="F88" i="2" s="1"/>
  <c r="E109" i="2"/>
  <c r="F109" i="2" s="1"/>
  <c r="E5" i="2"/>
  <c r="F5" i="2" s="1"/>
  <c r="E130" i="2"/>
  <c r="F130" i="2" s="1"/>
  <c r="E2" i="2"/>
  <c r="F2" i="2" s="1"/>
  <c r="E131" i="2"/>
  <c r="F131" i="2" s="1"/>
  <c r="E10" i="2"/>
  <c r="F10" i="2" s="1"/>
  <c r="E72" i="2"/>
  <c r="F72" i="2" s="1"/>
  <c r="E132" i="2"/>
  <c r="F132" i="2" s="1"/>
  <c r="E133" i="2"/>
  <c r="F133" i="2" s="1"/>
  <c r="E151" i="2"/>
  <c r="F151" i="2" s="1"/>
  <c r="E3" i="2"/>
  <c r="F3" i="2" s="1"/>
  <c r="E134" i="2"/>
  <c r="F134" i="2" s="1"/>
  <c r="E6" i="2"/>
  <c r="F6" i="2" s="1"/>
  <c r="E135" i="2"/>
  <c r="F135" i="2" s="1"/>
  <c r="E33" i="2"/>
  <c r="F33" i="2" s="1"/>
  <c r="E82" i="2"/>
  <c r="F82" i="2" s="1"/>
  <c r="E107" i="2"/>
  <c r="F107" i="2" s="1"/>
  <c r="E83" i="2"/>
  <c r="F83" i="2" s="1"/>
  <c r="E136" i="2"/>
  <c r="F136" i="2" s="1"/>
  <c r="E137" i="2"/>
  <c r="F137" i="2" s="1"/>
  <c r="E138" i="2"/>
  <c r="F138" i="2" s="1"/>
  <c r="E44" i="2"/>
  <c r="F44" i="2" s="1"/>
  <c r="E38" i="2"/>
  <c r="F38" i="2" s="1"/>
  <c r="E51" i="2"/>
  <c r="F51" i="2" s="1"/>
  <c r="E48" i="2"/>
  <c r="F48" i="2" s="1"/>
  <c r="E96" i="2"/>
  <c r="F96" i="2" s="1"/>
  <c r="E18" i="2"/>
  <c r="F18" i="2" s="1"/>
  <c r="E89" i="2"/>
  <c r="F89" i="2" s="1"/>
  <c r="E139" i="2"/>
  <c r="F139" i="2" s="1"/>
  <c r="E8" i="2"/>
  <c r="F8" i="2" s="1"/>
  <c r="E4" i="2"/>
  <c r="F4" i="2" s="1"/>
  <c r="E39" i="2"/>
  <c r="F39" i="2" s="1"/>
  <c r="E101" i="2"/>
  <c r="F101" i="2" s="1"/>
  <c r="E140" i="2"/>
  <c r="F140" i="2" s="1"/>
  <c r="E59" i="2"/>
  <c r="F59" i="2" s="1"/>
  <c r="E63" i="2"/>
  <c r="F63" i="2" s="1"/>
  <c r="E141" i="2"/>
  <c r="F141" i="2" s="1"/>
  <c r="E64" i="2"/>
  <c r="F64" i="2" s="1"/>
  <c r="E110" i="2"/>
  <c r="F110" i="2" s="1"/>
  <c r="E25" i="2"/>
  <c r="F25" i="2" s="1"/>
  <c r="E74" i="2"/>
  <c r="F74" i="2" s="1"/>
  <c r="E86" i="2"/>
  <c r="F86" i="2" s="1"/>
  <c r="E75" i="2"/>
  <c r="F75" i="2" s="1"/>
  <c r="E142" i="2"/>
  <c r="F142" i="2" s="1"/>
  <c r="E76" i="2"/>
  <c r="F76" i="2" s="1"/>
  <c r="E79" i="2"/>
  <c r="F79" i="2" s="1"/>
  <c r="E143" i="2"/>
  <c r="F143" i="2" s="1"/>
  <c r="E144" i="2"/>
  <c r="F144" i="2" s="1"/>
  <c r="E19" i="2"/>
  <c r="F19" i="2" s="1"/>
  <c r="E145" i="2"/>
  <c r="F145" i="2" s="1"/>
  <c r="E87" i="2"/>
  <c r="F87" i="2" s="1"/>
  <c r="B9" i="2"/>
  <c r="C9" i="2" s="1"/>
  <c r="B117" i="2"/>
  <c r="C117" i="2" s="1"/>
  <c r="B97" i="2"/>
  <c r="C97" i="2" s="1"/>
  <c r="B102" i="2"/>
  <c r="C102" i="2" s="1"/>
  <c r="B118" i="2"/>
  <c r="C118" i="2" s="1"/>
  <c r="B29" i="2"/>
  <c r="C29" i="2" s="1"/>
  <c r="B30" i="2"/>
  <c r="C30" i="2" s="1"/>
  <c r="B34" i="2"/>
  <c r="C34" i="2" s="1"/>
  <c r="B111" i="2"/>
  <c r="C111" i="2" s="1"/>
  <c r="B69" i="2"/>
  <c r="C69" i="2" s="1"/>
  <c r="B65" i="2"/>
  <c r="C65" i="2" s="1"/>
  <c r="B45" i="2"/>
  <c r="C45" i="2" s="1"/>
  <c r="B119" i="2"/>
  <c r="C119" i="2" s="1"/>
  <c r="B7" i="2"/>
  <c r="C7" i="2" s="1"/>
  <c r="B148" i="2"/>
  <c r="C148" i="2" s="1"/>
  <c r="B70" i="2"/>
  <c r="C70" i="2" s="1"/>
  <c r="B13" i="2"/>
  <c r="C13" i="2" s="1"/>
  <c r="B46" i="2"/>
  <c r="C46" i="2" s="1"/>
  <c r="B77" i="2"/>
  <c r="C77" i="2" s="1"/>
  <c r="B150" i="2"/>
  <c r="C150" i="2" s="1"/>
  <c r="B91" i="2"/>
  <c r="C91" i="2" s="1"/>
  <c r="B103" i="2"/>
  <c r="C103" i="2" s="1"/>
  <c r="B56" i="2"/>
  <c r="C56" i="2" s="1"/>
  <c r="B61" i="2"/>
  <c r="C61" i="2" s="1"/>
  <c r="B66" i="2"/>
  <c r="C66" i="2" s="1"/>
  <c r="B98" i="2"/>
  <c r="C98" i="2" s="1"/>
  <c r="B52" i="2"/>
  <c r="C52" i="2" s="1"/>
  <c r="B120" i="2"/>
  <c r="C120" i="2" s="1"/>
  <c r="B35" i="2"/>
  <c r="C35" i="2" s="1"/>
  <c r="B40" i="2"/>
  <c r="C40" i="2" s="1"/>
  <c r="B31" i="2"/>
  <c r="C31" i="2" s="1"/>
  <c r="B121" i="2"/>
  <c r="C121" i="2" s="1"/>
  <c r="B67" i="2"/>
  <c r="C67" i="2" s="1"/>
  <c r="B112" i="2"/>
  <c r="C112" i="2" s="1"/>
  <c r="B53" i="2"/>
  <c r="C53" i="2" s="1"/>
  <c r="B122" i="2"/>
  <c r="C122" i="2" s="1"/>
  <c r="B41" i="2"/>
  <c r="C41" i="2" s="1"/>
  <c r="B16" i="2"/>
  <c r="C16" i="2" s="1"/>
  <c r="B80" i="2"/>
  <c r="C80" i="2" s="1"/>
  <c r="B113" i="2"/>
  <c r="C113" i="2" s="1"/>
  <c r="B57" i="2"/>
  <c r="C57" i="2" s="1"/>
  <c r="B36" i="2"/>
  <c r="C36" i="2" s="1"/>
  <c r="B37" i="2"/>
  <c r="C37" i="2" s="1"/>
  <c r="B49" i="2"/>
  <c r="C49" i="2" s="1"/>
  <c r="B54" i="2"/>
  <c r="C54" i="2" s="1"/>
  <c r="B78" i="2"/>
  <c r="C78" i="2" s="1"/>
  <c r="B81" i="2"/>
  <c r="C81" i="2" s="1"/>
  <c r="B84" i="2"/>
  <c r="C84" i="2" s="1"/>
  <c r="B68" i="2"/>
  <c r="C68" i="2" s="1"/>
  <c r="B123" i="2"/>
  <c r="C123" i="2" s="1"/>
  <c r="B104" i="2"/>
  <c r="C104" i="2" s="1"/>
  <c r="B32" i="2"/>
  <c r="C32" i="2" s="1"/>
  <c r="B146" i="2"/>
  <c r="C146" i="2" s="1"/>
  <c r="B11" i="2"/>
  <c r="C11" i="2" s="1"/>
  <c r="B50" i="2"/>
  <c r="C50" i="2" s="1"/>
  <c r="B93" i="2"/>
  <c r="C93" i="2" s="1"/>
  <c r="B42" i="2"/>
  <c r="C42" i="2" s="1"/>
  <c r="B58" i="2"/>
  <c r="C58" i="2" s="1"/>
  <c r="B124" i="2"/>
  <c r="C124" i="2" s="1"/>
  <c r="B147" i="2"/>
  <c r="C147" i="2" s="1"/>
  <c r="B71" i="2"/>
  <c r="C71" i="2" s="1"/>
  <c r="B62" i="2"/>
  <c r="C62" i="2" s="1"/>
  <c r="B99" i="2"/>
  <c r="C99" i="2" s="1"/>
  <c r="B100" i="2"/>
  <c r="C100" i="2" s="1"/>
  <c r="B14" i="2"/>
  <c r="C14" i="2" s="1"/>
  <c r="B92" i="2"/>
  <c r="C92" i="2" s="1"/>
  <c r="B105" i="2"/>
  <c r="C105" i="2" s="1"/>
  <c r="B20" i="2"/>
  <c r="C20" i="2" s="1"/>
  <c r="B43" i="2"/>
  <c r="C43" i="2" s="1"/>
  <c r="B47" i="2"/>
  <c r="C47" i="2" s="1"/>
  <c r="B125" i="2"/>
  <c r="C125" i="2" s="1"/>
  <c r="B55" i="2"/>
  <c r="C55" i="2" s="1"/>
  <c r="B73" i="2"/>
  <c r="C73" i="2" s="1"/>
  <c r="B60" i="2"/>
  <c r="C60" i="2" s="1"/>
  <c r="B26" i="2"/>
  <c r="C26" i="2" s="1"/>
  <c r="B85" i="2"/>
  <c r="C85" i="2" s="1"/>
  <c r="B114" i="2"/>
  <c r="C114" i="2" s="1"/>
  <c r="B126" i="2"/>
  <c r="C126" i="2" s="1"/>
  <c r="B127" i="2"/>
  <c r="C127" i="2" s="1"/>
  <c r="B21" i="2"/>
  <c r="C21" i="2" s="1"/>
  <c r="B27" i="2"/>
  <c r="C27" i="2" s="1"/>
  <c r="B128" i="2"/>
  <c r="C128" i="2" s="1"/>
  <c r="B115" i="2"/>
  <c r="C115" i="2" s="1"/>
  <c r="B28" i="2"/>
  <c r="C28" i="2" s="1"/>
  <c r="B12" i="2"/>
  <c r="C12" i="2" s="1"/>
  <c r="B108" i="2"/>
  <c r="C108" i="2" s="1"/>
  <c r="B116" i="2"/>
  <c r="C116" i="2" s="1"/>
  <c r="B22" i="2"/>
  <c r="C22" i="2" s="1"/>
  <c r="B149" i="2"/>
  <c r="C149" i="2" s="1"/>
  <c r="B23" i="2"/>
  <c r="C23" i="2" s="1"/>
  <c r="B94" i="2"/>
  <c r="C94" i="2" s="1"/>
  <c r="B24" i="2"/>
  <c r="C24" i="2" s="1"/>
  <c r="B95" i="2"/>
  <c r="C95" i="2" s="1"/>
  <c r="B129" i="2"/>
  <c r="C129" i="2" s="1"/>
  <c r="B90" i="2"/>
  <c r="C90" i="2" s="1"/>
  <c r="B17" i="2"/>
  <c r="C17" i="2" s="1"/>
  <c r="B15" i="2"/>
  <c r="C15" i="2" s="1"/>
  <c r="B106" i="2"/>
  <c r="C106" i="2" s="1"/>
  <c r="B88" i="2"/>
  <c r="C88" i="2" s="1"/>
  <c r="B109" i="2"/>
  <c r="C109" i="2" s="1"/>
  <c r="B5" i="2"/>
  <c r="C5" i="2" s="1"/>
  <c r="B130" i="2"/>
  <c r="C130" i="2" s="1"/>
  <c r="B2" i="2"/>
  <c r="C2" i="2" s="1"/>
  <c r="B131" i="2"/>
  <c r="C131" i="2" s="1"/>
  <c r="B10" i="2"/>
  <c r="C10" i="2" s="1"/>
  <c r="B72" i="2"/>
  <c r="C72" i="2" s="1"/>
  <c r="B132" i="2"/>
  <c r="C132" i="2" s="1"/>
  <c r="B133" i="2"/>
  <c r="C133" i="2" s="1"/>
  <c r="B151" i="2"/>
  <c r="C151" i="2" s="1"/>
  <c r="B3" i="2"/>
  <c r="C3" i="2" s="1"/>
  <c r="B134" i="2"/>
  <c r="C134" i="2" s="1"/>
  <c r="B6" i="2"/>
  <c r="C6" i="2" s="1"/>
  <c r="B135" i="2"/>
  <c r="C135" i="2" s="1"/>
  <c r="B33" i="2"/>
  <c r="C33" i="2" s="1"/>
  <c r="B82" i="2"/>
  <c r="C82" i="2" s="1"/>
  <c r="B107" i="2"/>
  <c r="C107" i="2" s="1"/>
  <c r="B83" i="2"/>
  <c r="C83" i="2" s="1"/>
  <c r="B136" i="2"/>
  <c r="C136" i="2" s="1"/>
  <c r="B137" i="2"/>
  <c r="C137" i="2" s="1"/>
  <c r="B138" i="2"/>
  <c r="C138" i="2" s="1"/>
  <c r="B44" i="2"/>
  <c r="C44" i="2" s="1"/>
  <c r="B38" i="2"/>
  <c r="C38" i="2" s="1"/>
  <c r="B51" i="2"/>
  <c r="C51" i="2" s="1"/>
  <c r="B48" i="2"/>
  <c r="C48" i="2" s="1"/>
  <c r="B96" i="2"/>
  <c r="C96" i="2" s="1"/>
  <c r="B18" i="2"/>
  <c r="C18" i="2" s="1"/>
  <c r="B89" i="2"/>
  <c r="C89" i="2" s="1"/>
  <c r="B139" i="2"/>
  <c r="C139" i="2" s="1"/>
  <c r="B8" i="2"/>
  <c r="C8" i="2" s="1"/>
  <c r="B4" i="2"/>
  <c r="C4" i="2" s="1"/>
  <c r="B39" i="2"/>
  <c r="C39" i="2" s="1"/>
  <c r="B101" i="2"/>
  <c r="C101" i="2" s="1"/>
  <c r="B140" i="2"/>
  <c r="C140" i="2" s="1"/>
  <c r="B59" i="2"/>
  <c r="C59" i="2" s="1"/>
  <c r="B63" i="2"/>
  <c r="C63" i="2" s="1"/>
  <c r="B141" i="2"/>
  <c r="C141" i="2" s="1"/>
  <c r="B64" i="2"/>
  <c r="C64" i="2" s="1"/>
  <c r="B110" i="2"/>
  <c r="C110" i="2" s="1"/>
  <c r="B25" i="2"/>
  <c r="C25" i="2" s="1"/>
  <c r="B74" i="2"/>
  <c r="C74" i="2" s="1"/>
  <c r="B86" i="2"/>
  <c r="C86" i="2" s="1"/>
  <c r="B75" i="2"/>
  <c r="C75" i="2" s="1"/>
  <c r="B142" i="2"/>
  <c r="C142" i="2" s="1"/>
  <c r="B76" i="2"/>
  <c r="C76" i="2" s="1"/>
  <c r="B79" i="2"/>
  <c r="C79" i="2" s="1"/>
  <c r="B143" i="2"/>
  <c r="C143" i="2" s="1"/>
  <c r="B144" i="2"/>
  <c r="C144" i="2" s="1"/>
  <c r="B19" i="2"/>
  <c r="C19" i="2" s="1"/>
  <c r="B145" i="2"/>
  <c r="C145" i="2" s="1"/>
  <c r="B87" i="2"/>
  <c r="C87" i="2" s="1"/>
  <c r="G97" i="2" l="1"/>
  <c r="G37" i="2"/>
  <c r="G81" i="2"/>
  <c r="G104" i="2"/>
  <c r="G50" i="2"/>
  <c r="G124" i="2"/>
  <c r="G99" i="2"/>
  <c r="G105" i="2"/>
  <c r="G125" i="2"/>
  <c r="G26" i="2"/>
  <c r="G127" i="2"/>
  <c r="G115" i="2"/>
  <c r="G116" i="2"/>
  <c r="G94" i="2"/>
  <c r="G90" i="2"/>
  <c r="G88" i="2"/>
  <c r="G2" i="2"/>
  <c r="G132" i="2"/>
  <c r="G134" i="2"/>
  <c r="G82" i="2"/>
  <c r="G137" i="2"/>
  <c r="G51" i="2"/>
  <c r="G89" i="2"/>
  <c r="G39" i="2"/>
  <c r="G63" i="2"/>
  <c r="G25" i="2"/>
  <c r="G142" i="2"/>
  <c r="G144" i="2"/>
  <c r="G102" i="2"/>
  <c r="G34" i="2"/>
  <c r="G45" i="2"/>
  <c r="G70" i="2"/>
  <c r="G150" i="2"/>
  <c r="G61" i="2"/>
  <c r="G120" i="2"/>
  <c r="G121" i="2"/>
  <c r="G122" i="2"/>
  <c r="G113" i="2"/>
  <c r="G49" i="2"/>
  <c r="G84" i="2"/>
  <c r="G32" i="2"/>
  <c r="G93" i="2"/>
  <c r="G147" i="2"/>
  <c r="G100" i="2"/>
  <c r="G20" i="2"/>
  <c r="G55" i="2"/>
  <c r="G85" i="2"/>
  <c r="G21" i="2"/>
  <c r="G28" i="2"/>
  <c r="G22" i="2"/>
  <c r="G24" i="2"/>
  <c r="G17" i="2"/>
  <c r="G109" i="2"/>
  <c r="G131" i="2"/>
  <c r="G133" i="2"/>
  <c r="G6" i="2"/>
  <c r="G107" i="2"/>
  <c r="G138" i="2"/>
  <c r="G48" i="2"/>
  <c r="G139" i="2"/>
  <c r="G101" i="2"/>
  <c r="G141" i="2"/>
  <c r="G74" i="2"/>
  <c r="G76" i="2"/>
  <c r="G19" i="2"/>
  <c r="G117" i="2"/>
  <c r="G29" i="2"/>
  <c r="G69" i="2"/>
  <c r="G7" i="2"/>
  <c r="G46" i="2"/>
  <c r="G103" i="2"/>
  <c r="G98" i="2"/>
  <c r="G40" i="2"/>
  <c r="G112" i="2"/>
  <c r="G16" i="2"/>
  <c r="G36" i="2"/>
  <c r="G78" i="2"/>
  <c r="G123" i="2"/>
  <c r="G11" i="2"/>
  <c r="G58" i="2"/>
  <c r="G62" i="2"/>
  <c r="G92" i="2"/>
  <c r="G47" i="2"/>
  <c r="G60" i="2"/>
  <c r="G126" i="2"/>
  <c r="G128" i="2"/>
  <c r="G108" i="2"/>
  <c r="G23" i="2"/>
  <c r="G129" i="2"/>
  <c r="G106" i="2"/>
  <c r="G130" i="2"/>
  <c r="G72" i="2"/>
  <c r="G3" i="2"/>
  <c r="G33" i="2"/>
  <c r="G136" i="2"/>
  <c r="G38" i="2"/>
  <c r="G18" i="2"/>
  <c r="G4" i="2"/>
  <c r="G59" i="2"/>
  <c r="G110" i="2"/>
  <c r="G75" i="2"/>
  <c r="G143" i="2"/>
  <c r="G87" i="2"/>
  <c r="G145" i="2"/>
  <c r="G79" i="2"/>
  <c r="G86" i="2"/>
  <c r="G64" i="2"/>
  <c r="G140" i="2"/>
  <c r="G8" i="2"/>
  <c r="G96" i="2"/>
  <c r="G44" i="2"/>
  <c r="G83" i="2"/>
  <c r="G135" i="2"/>
  <c r="G151" i="2"/>
  <c r="G10" i="2"/>
  <c r="G5" i="2"/>
  <c r="G15" i="2"/>
  <c r="G95" i="2"/>
  <c r="G149" i="2"/>
  <c r="G12" i="2"/>
  <c r="G27" i="2"/>
  <c r="G114" i="2"/>
  <c r="G73" i="2"/>
  <c r="G43" i="2"/>
  <c r="G14" i="2"/>
  <c r="G71" i="2"/>
  <c r="G42" i="2"/>
  <c r="G146" i="2"/>
  <c r="G68" i="2"/>
  <c r="G54" i="2"/>
  <c r="G57" i="2"/>
  <c r="G41" i="2"/>
  <c r="G67" i="2"/>
  <c r="G35" i="2"/>
  <c r="G66" i="2"/>
  <c r="G91" i="2"/>
  <c r="G13" i="2"/>
  <c r="G119" i="2"/>
  <c r="G111" i="2"/>
  <c r="G118" i="2"/>
  <c r="G9" i="2"/>
  <c r="G80" i="2"/>
  <c r="G53" i="2"/>
  <c r="G31" i="2"/>
  <c r="G52" i="2"/>
  <c r="G56" i="2"/>
  <c r="G77" i="2"/>
  <c r="G148" i="2"/>
  <c r="G65" i="2"/>
  <c r="G30" i="2"/>
  <c r="D99" i="2"/>
  <c r="D124" i="2"/>
  <c r="D25" i="2"/>
  <c r="D51" i="2"/>
  <c r="D132" i="2"/>
  <c r="D94" i="2"/>
  <c r="D26" i="2"/>
  <c r="D9" i="2"/>
  <c r="D118" i="2"/>
  <c r="D111" i="2"/>
  <c r="D119" i="2"/>
  <c r="D13" i="2"/>
  <c r="D91" i="2"/>
  <c r="D66" i="2"/>
  <c r="D35" i="2"/>
  <c r="D67" i="2"/>
  <c r="D41" i="2"/>
  <c r="D57" i="2"/>
  <c r="D54" i="2"/>
  <c r="D68" i="2"/>
  <c r="D146" i="2"/>
  <c r="D42" i="2"/>
  <c r="D71" i="2"/>
  <c r="D14" i="2"/>
  <c r="D43" i="2"/>
  <c r="D73" i="2"/>
  <c r="D114" i="2"/>
  <c r="D27" i="2"/>
  <c r="D12" i="2"/>
  <c r="D149" i="2"/>
  <c r="D95" i="2"/>
  <c r="D15" i="2"/>
  <c r="D5" i="2"/>
  <c r="D10" i="2"/>
  <c r="D151" i="2"/>
  <c r="D135" i="2"/>
  <c r="D83" i="2"/>
  <c r="D44" i="2"/>
  <c r="D96" i="2"/>
  <c r="D8" i="2"/>
  <c r="D140" i="2"/>
  <c r="D64" i="2"/>
  <c r="D86" i="2"/>
  <c r="D79" i="2"/>
  <c r="D145" i="2"/>
  <c r="D117" i="2"/>
  <c r="D29" i="2"/>
  <c r="D69" i="2"/>
  <c r="D7" i="2"/>
  <c r="D46" i="2"/>
  <c r="D103" i="2"/>
  <c r="D98" i="2"/>
  <c r="D40" i="2"/>
  <c r="D112" i="2"/>
  <c r="D16" i="2"/>
  <c r="D36" i="2"/>
  <c r="D78" i="2"/>
  <c r="D123" i="2"/>
  <c r="D11" i="2"/>
  <c r="D58" i="2"/>
  <c r="D62" i="2"/>
  <c r="D92" i="2"/>
  <c r="D47" i="2"/>
  <c r="D60" i="2"/>
  <c r="D126" i="2"/>
  <c r="D128" i="2"/>
  <c r="D108" i="2"/>
  <c r="D23" i="2"/>
  <c r="D129" i="2"/>
  <c r="D106" i="2"/>
  <c r="D130" i="2"/>
  <c r="D72" i="2"/>
  <c r="D3" i="2"/>
  <c r="D33" i="2"/>
  <c r="D136" i="2"/>
  <c r="D38" i="2"/>
  <c r="D18" i="2"/>
  <c r="D4" i="2"/>
  <c r="D59" i="2"/>
  <c r="D110" i="2"/>
  <c r="D75" i="2"/>
  <c r="D143" i="2"/>
  <c r="D87" i="2"/>
  <c r="D30" i="2"/>
  <c r="D65" i="2"/>
  <c r="D148" i="2"/>
  <c r="D77" i="2"/>
  <c r="D56" i="2"/>
  <c r="D52" i="2"/>
  <c r="D31" i="2"/>
  <c r="D53" i="2"/>
  <c r="D80" i="2"/>
  <c r="D37" i="2"/>
  <c r="D97" i="2"/>
  <c r="D102" i="2"/>
  <c r="D34" i="2"/>
  <c r="D45" i="2"/>
  <c r="D70" i="2"/>
  <c r="D150" i="2"/>
  <c r="D61" i="2"/>
  <c r="D120" i="2"/>
  <c r="D121" i="2"/>
  <c r="D122" i="2"/>
  <c r="D113" i="2"/>
  <c r="D49" i="2"/>
  <c r="D84" i="2"/>
  <c r="D32" i="2"/>
  <c r="D93" i="2"/>
  <c r="D147" i="2"/>
  <c r="D100" i="2"/>
  <c r="D20" i="2"/>
  <c r="D55" i="2"/>
  <c r="D85" i="2"/>
  <c r="D21" i="2"/>
  <c r="D28" i="2"/>
  <c r="D22" i="2"/>
  <c r="D24" i="2"/>
  <c r="D17" i="2"/>
  <c r="D109" i="2"/>
  <c r="D131" i="2"/>
  <c r="D133" i="2"/>
  <c r="D6" i="2"/>
  <c r="D107" i="2"/>
  <c r="D138" i="2"/>
  <c r="D48" i="2"/>
  <c r="D139" i="2"/>
  <c r="D101" i="2"/>
  <c r="D141" i="2"/>
  <c r="D74" i="2"/>
  <c r="D76" i="2"/>
  <c r="D19" i="2"/>
  <c r="D63" i="2"/>
  <c r="D137" i="2"/>
  <c r="D2" i="2"/>
  <c r="D116" i="2"/>
  <c r="D125" i="2"/>
  <c r="D50" i="2"/>
  <c r="D144" i="2"/>
  <c r="D39" i="2"/>
  <c r="D82" i="2"/>
  <c r="D88" i="2"/>
  <c r="D115" i="2"/>
  <c r="D105" i="2"/>
  <c r="D104" i="2"/>
  <c r="D142" i="2"/>
  <c r="D89" i="2"/>
  <c r="D134" i="2"/>
  <c r="D90" i="2"/>
  <c r="D127" i="2"/>
  <c r="D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0AAD7E-800C-4EE9-A026-A9AD9A414137}" keepAlive="1" name="Zapytanie — pesel" description="Połączenie z zapytaniem „pesel” w skoroszycie." type="5" refreshedVersion="6" background="1" saveData="1">
    <dbPr connection="Provider=Microsoft.Mashup.OleDb.1;Data Source=$Workbook$;Location=pesel;Extended Properties=&quot;&quot;" command="SELECT * FROM [pesel]"/>
  </connection>
</connections>
</file>

<file path=xl/sharedStrings.xml><?xml version="1.0" encoding="utf-8"?>
<sst xmlns="http://schemas.openxmlformats.org/spreadsheetml/2006/main" count="203" uniqueCount="203">
  <si>
    <t>Column1</t>
  </si>
  <si>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</si>
  <si>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</si>
  <si>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</si>
  <si>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</si>
  <si>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</si>
  <si>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</si>
  <si>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</si>
  <si>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</si>
  <si>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</si>
  <si>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</si>
  <si>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</si>
  <si>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</si>
  <si>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</si>
  <si>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</si>
  <si>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</si>
  <si>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</si>
  <si>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</si>
  <si>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</si>
  <si>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</si>
  <si>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</si>
  <si>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</si>
  <si>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</si>
  <si>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</si>
  <si>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</si>
  <si>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</si>
  <si>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</si>
  <si>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</si>
  <si>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</si>
  <si>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</si>
  <si>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</si>
  <si>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</si>
  <si>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</si>
  <si>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</si>
  <si>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</si>
  <si>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</si>
  <si>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</si>
  <si>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</si>
  <si>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</si>
  <si>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</si>
  <si>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</si>
  <si>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</si>
  <si>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</si>
  <si>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</si>
  <si>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</si>
  <si>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</si>
  <si>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</si>
  <si>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</si>
  <si>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</si>
  <si>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</si>
  <si>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</si>
  <si>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</si>
  <si>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</si>
  <si>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</si>
  <si>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</si>
  <si>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</si>
  <si>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</si>
  <si>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</si>
  <si>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</si>
  <si>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</si>
  <si>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</si>
  <si>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</si>
  <si>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</si>
  <si>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</si>
  <si>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</si>
  <si>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</si>
  <si>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</si>
  <si>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</si>
  <si>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</si>
  <si>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</si>
  <si>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</si>
  <si>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</si>
  <si>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</si>
  <si>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</si>
  <si>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</si>
  <si>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</si>
  <si>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</si>
  <si>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</si>
  <si>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</si>
  <si>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</si>
  <si>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</si>
  <si>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</si>
  <si>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</si>
  <si>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</si>
  <si>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</si>
  <si>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</si>
  <si>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</si>
  <si>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</si>
  <si>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</si>
  <si>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</si>
  <si>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</si>
  <si>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</si>
  <si>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</si>
  <si>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</si>
  <si>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</si>
  <si>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</si>
  <si>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</si>
  <si>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</si>
  <si>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</si>
  <si>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</si>
  <si>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</si>
  <si>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</si>
  <si>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</si>
  <si>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</si>
  <si>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</si>
  <si>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</si>
  <si>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</si>
  <si>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</si>
  <si>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</si>
  <si>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</si>
  <si>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</si>
  <si>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</si>
  <si>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</si>
  <si>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</si>
  <si>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</si>
  <si>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</si>
  <si>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</si>
  <si>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</si>
  <si>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</si>
  <si>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</si>
  <si>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</si>
  <si>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</si>
  <si>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</si>
  <si>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</si>
  <si>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</si>
  <si>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</si>
  <si>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</si>
  <si>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</si>
  <si>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</si>
  <si>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</si>
  <si>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</si>
  <si>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</si>
  <si>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</si>
  <si>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</si>
  <si>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</si>
  <si>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</si>
  <si>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</si>
  <si>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</si>
  <si>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</si>
  <si>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</si>
  <si>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</si>
  <si>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</si>
  <si>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</si>
  <si>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</si>
  <si>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</si>
  <si>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</si>
  <si>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</si>
  <si>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</si>
  <si>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</si>
  <si>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</si>
  <si>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</si>
  <si>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grudzień</t>
  </si>
  <si>
    <t>czy_grudzien</t>
  </si>
  <si>
    <t>Kolumna1</t>
  </si>
  <si>
    <t>Kolumna2</t>
  </si>
  <si>
    <t>Kolumna3</t>
  </si>
  <si>
    <t>Kolumna4</t>
  </si>
  <si>
    <t>Kolumna5</t>
  </si>
  <si>
    <t>Etykiety wierszy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</si>
  <si>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</si>
  <si>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</si>
  <si>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</si>
  <si>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</si>
  <si>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</si>
  <si>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</si>
  <si>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</si>
  <si>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</si>
  <si>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</si>
  <si>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</si>
  <si>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</si>
  <si>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</si>
  <si>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</si>
  <si>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</si>
  <si>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</si>
  <si>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</si>
  <si>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</si>
  <si>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</si>
  <si>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</si>
  <si>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</si>
  <si>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</si>
  <si>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</si>
  <si>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</si>
  <si>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</si>
  <si>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</si>
  <si>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</si>
  <si>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</si>
  <si>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</si>
  <si>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</si>
  <si>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</si>
  <si>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</si>
  <si>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</si>
  <si>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</si>
  <si>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</si>
  <si>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</si>
  <si>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</si>
  <si>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</si>
  <si>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</si>
  <si>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</si>
  <si>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</si>
  <si>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</si>
  <si>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</si>
  <si>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Suma końcowa</t>
  </si>
  <si>
    <t>Liczba z Kolumna4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</si>
</sst>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97.55151365741" createdVersion="6" refreshedVersion="6" minRefreshableVersion="3" recordCount="150" xr:uid="{2A3F1300-0A6F-4C10-81ED-C9AFDE6E28E7}">
  <cacheSource type="worksheet">
    <worksheetSource name="pesel"/>
  </cacheSource>
  <cacheFields count="8">
    <cacheField name="Column1" numFmtId="0">
      <sharedItems/>
    </cacheField>
    <cacheField name="grudzień" numFmtId="0">
      <sharedItems/>
    </cacheField>
    <cacheField name="czy_grudzien" numFmtId="0">
      <sharedItems containsSemiMixedTypes="0" containsString="0" containsNumber="1" containsInteger="1" minValue="0" maxValue="1"/>
    </cacheField>
    <cacheField name="Kolumna1" numFmtId="0">
      <sharedItems containsSemiMixedTypes="0" containsString="0" containsNumber="1" containsInteger="1" minValue="20" maxValue="20"/>
    </cacheField>
    <cacheField name="Kolumna2" numFmtId="0">
      <sharedItems/>
    </cacheField>
    <cacheField name="Kolumna3" numFmtId="0">
      <sharedItems containsSemiMixedTypes="0" containsString="0" containsNumber="1" containsInteger="1" minValue="0" maxValue="1"/>
    </cacheField>
    <cacheField name="Kolumna4" numFmtId="0">
      <sharedItems containsSemiMixedTypes="0" containsString="0" containsNumber="1" containsInteger="1" minValue="74" maxValue="74" count="1">
        <n v="74"/>
      </sharedItems>
    </cacheField>
    <cacheField name="Kolumna5" numFmtId="0">
      <sharedItems count="42">
        <s v="53"/>
        <s v="89"/>
        <s v="85"/>
        <s v="86"/>
        <s v="62"/>
        <s v="64"/>
        <s v="88"/>
        <s v="75"/>
        <s v="74"/>
        <s v="67"/>
        <s v="52"/>
        <s v="91"/>
        <s v="55"/>
        <s v="77"/>
        <s v="92"/>
        <s v="83"/>
        <s v="71"/>
        <s v="73"/>
        <s v="70"/>
        <s v="66"/>
        <s v="63"/>
        <s v="56"/>
        <s v="78"/>
        <s v="65"/>
        <s v="68"/>
        <s v="79"/>
        <s v="90"/>
        <s v="54"/>
        <s v="69"/>
        <s v="84"/>
        <s v="59"/>
        <s v="76"/>
        <s v="72"/>
        <s v="61"/>
        <s v="87"/>
        <s v="60"/>
        <s v="82"/>
        <s v="57"/>
        <s v="81"/>
        <s v="51"/>
        <s v="50"/>
        <s v="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53082806059"/>
    <s v="08"/>
    <n v="0"/>
    <n v="20"/>
    <s v="5"/>
    <n v="0"/>
    <x v="0"/>
    <x v="0"/>
  </r>
  <r>
    <s v="89100192752"/>
    <s v="10"/>
    <n v="0"/>
    <n v="20"/>
    <s v="5"/>
    <n v="0"/>
    <x v="0"/>
    <x v="1"/>
  </r>
  <r>
    <s v="85111779283"/>
    <s v="11"/>
    <n v="0"/>
    <n v="20"/>
    <s v="8"/>
    <n v="1"/>
    <x v="0"/>
    <x v="2"/>
  </r>
  <r>
    <s v="86080941169"/>
    <s v="08"/>
    <n v="0"/>
    <n v="20"/>
    <s v="6"/>
    <n v="1"/>
    <x v="0"/>
    <x v="3"/>
  </r>
  <r>
    <s v="89011129700"/>
    <s v="01"/>
    <n v="0"/>
    <n v="20"/>
    <s v="0"/>
    <n v="1"/>
    <x v="0"/>
    <x v="1"/>
  </r>
  <r>
    <s v="62033089803"/>
    <s v="03"/>
    <n v="0"/>
    <n v="20"/>
    <s v="0"/>
    <n v="1"/>
    <x v="0"/>
    <x v="4"/>
  </r>
  <r>
    <s v="62092569090"/>
    <s v="09"/>
    <n v="0"/>
    <n v="20"/>
    <s v="9"/>
    <n v="0"/>
    <x v="0"/>
    <x v="4"/>
  </r>
  <r>
    <s v="64063159211"/>
    <s v="06"/>
    <n v="0"/>
    <n v="20"/>
    <s v="1"/>
    <n v="0"/>
    <x v="0"/>
    <x v="5"/>
  </r>
  <r>
    <s v="88120262427"/>
    <s v="12"/>
    <n v="1"/>
    <n v="20"/>
    <s v="2"/>
    <n v="1"/>
    <x v="0"/>
    <x v="6"/>
  </r>
  <r>
    <s v="75121005045"/>
    <s v="12"/>
    <n v="1"/>
    <n v="20"/>
    <s v="4"/>
    <n v="1"/>
    <x v="0"/>
    <x v="7"/>
  </r>
  <r>
    <s v="74121108598"/>
    <s v="12"/>
    <n v="1"/>
    <n v="20"/>
    <s v="9"/>
    <n v="0"/>
    <x v="0"/>
    <x v="8"/>
  </r>
  <r>
    <s v="67112966668"/>
    <s v="11"/>
    <n v="0"/>
    <n v="20"/>
    <s v="6"/>
    <n v="1"/>
    <x v="0"/>
    <x v="9"/>
  </r>
  <r>
    <s v="89010737704"/>
    <s v="01"/>
    <n v="0"/>
    <n v="20"/>
    <s v="0"/>
    <n v="1"/>
    <x v="0"/>
    <x v="1"/>
  </r>
  <r>
    <s v="52101156863"/>
    <s v="10"/>
    <n v="0"/>
    <n v="20"/>
    <s v="6"/>
    <n v="1"/>
    <x v="0"/>
    <x v="10"/>
  </r>
  <r>
    <s v="91032272651"/>
    <s v="03"/>
    <n v="0"/>
    <n v="20"/>
    <s v="5"/>
    <n v="0"/>
    <x v="0"/>
    <x v="11"/>
  </r>
  <r>
    <s v="75032006098"/>
    <s v="03"/>
    <n v="0"/>
    <n v="20"/>
    <s v="9"/>
    <n v="0"/>
    <x v="0"/>
    <x v="7"/>
  </r>
  <r>
    <s v="55110906690"/>
    <s v="11"/>
    <n v="0"/>
    <n v="20"/>
    <s v="9"/>
    <n v="0"/>
    <x v="0"/>
    <x v="12"/>
  </r>
  <r>
    <s v="67103111042"/>
    <s v="10"/>
    <n v="0"/>
    <n v="20"/>
    <s v="4"/>
    <n v="1"/>
    <x v="0"/>
    <x v="9"/>
  </r>
  <r>
    <s v="77072919805"/>
    <s v="07"/>
    <n v="0"/>
    <n v="20"/>
    <s v="0"/>
    <n v="1"/>
    <x v="0"/>
    <x v="13"/>
  </r>
  <r>
    <s v="92022716243"/>
    <s v="02"/>
    <n v="0"/>
    <n v="20"/>
    <s v="4"/>
    <n v="1"/>
    <x v="0"/>
    <x v="14"/>
  </r>
  <r>
    <s v="83041812338"/>
    <s v="04"/>
    <n v="0"/>
    <n v="20"/>
    <s v="3"/>
    <n v="0"/>
    <x v="0"/>
    <x v="15"/>
  </r>
  <r>
    <s v="86072032543"/>
    <s v="07"/>
    <n v="0"/>
    <n v="20"/>
    <s v="4"/>
    <n v="1"/>
    <x v="0"/>
    <x v="3"/>
  </r>
  <r>
    <s v="71110410883"/>
    <s v="11"/>
    <n v="0"/>
    <n v="20"/>
    <s v="8"/>
    <n v="1"/>
    <x v="0"/>
    <x v="16"/>
  </r>
  <r>
    <s v="73070871368"/>
    <s v="07"/>
    <n v="0"/>
    <n v="20"/>
    <s v="6"/>
    <n v="1"/>
    <x v="0"/>
    <x v="17"/>
  </r>
  <r>
    <s v="74040249598"/>
    <s v="04"/>
    <n v="0"/>
    <n v="20"/>
    <s v="9"/>
    <n v="0"/>
    <x v="0"/>
    <x v="8"/>
  </r>
  <r>
    <s v="85052135674"/>
    <s v="05"/>
    <n v="0"/>
    <n v="20"/>
    <s v="7"/>
    <n v="0"/>
    <x v="0"/>
    <x v="2"/>
  </r>
  <r>
    <s v="70053179170"/>
    <s v="05"/>
    <n v="0"/>
    <n v="20"/>
    <s v="7"/>
    <n v="0"/>
    <x v="0"/>
    <x v="18"/>
  </r>
  <r>
    <s v="89021468413"/>
    <s v="02"/>
    <n v="0"/>
    <n v="20"/>
    <s v="1"/>
    <n v="0"/>
    <x v="0"/>
    <x v="1"/>
  </r>
  <r>
    <s v="64040919575"/>
    <s v="04"/>
    <n v="0"/>
    <n v="20"/>
    <s v="7"/>
    <n v="0"/>
    <x v="0"/>
    <x v="5"/>
  </r>
  <r>
    <s v="66100294134"/>
    <s v="10"/>
    <n v="0"/>
    <n v="20"/>
    <s v="3"/>
    <n v="0"/>
    <x v="0"/>
    <x v="19"/>
  </r>
  <r>
    <s v="63102092944"/>
    <s v="10"/>
    <n v="0"/>
    <n v="20"/>
    <s v="4"/>
    <n v="1"/>
    <x v="0"/>
    <x v="20"/>
  </r>
  <r>
    <s v="89040205480"/>
    <s v="04"/>
    <n v="0"/>
    <n v="20"/>
    <s v="8"/>
    <n v="1"/>
    <x v="0"/>
    <x v="1"/>
  </r>
  <r>
    <s v="74123184206"/>
    <s v="12"/>
    <n v="1"/>
    <n v="20"/>
    <s v="0"/>
    <n v="1"/>
    <x v="0"/>
    <x v="8"/>
  </r>
  <r>
    <s v="88080204509"/>
    <s v="08"/>
    <n v="0"/>
    <n v="20"/>
    <s v="0"/>
    <n v="1"/>
    <x v="0"/>
    <x v="6"/>
  </r>
  <r>
    <s v="70032057433"/>
    <s v="03"/>
    <n v="0"/>
    <n v="20"/>
    <s v="3"/>
    <n v="0"/>
    <x v="0"/>
    <x v="18"/>
  </r>
  <r>
    <s v="89081421445"/>
    <s v="08"/>
    <n v="0"/>
    <n v="20"/>
    <s v="4"/>
    <n v="1"/>
    <x v="0"/>
    <x v="1"/>
  </r>
  <r>
    <s v="66113183995"/>
    <s v="11"/>
    <n v="0"/>
    <n v="20"/>
    <s v="9"/>
    <n v="0"/>
    <x v="0"/>
    <x v="19"/>
  </r>
  <r>
    <s v="56111161549"/>
    <s v="11"/>
    <n v="0"/>
    <n v="20"/>
    <s v="4"/>
    <n v="1"/>
    <x v="0"/>
    <x v="21"/>
  </r>
  <r>
    <s v="78103188695"/>
    <s v="10"/>
    <n v="0"/>
    <n v="20"/>
    <s v="9"/>
    <n v="0"/>
    <x v="0"/>
    <x v="22"/>
  </r>
  <r>
    <s v="88080601948"/>
    <s v="08"/>
    <n v="0"/>
    <n v="20"/>
    <s v="4"/>
    <n v="1"/>
    <x v="0"/>
    <x v="6"/>
  </r>
  <r>
    <s v="71093058856"/>
    <s v="09"/>
    <n v="0"/>
    <n v="20"/>
    <s v="5"/>
    <n v="0"/>
    <x v="0"/>
    <x v="16"/>
  </r>
  <r>
    <s v="64022301455"/>
    <s v="02"/>
    <n v="0"/>
    <n v="20"/>
    <s v="5"/>
    <n v="0"/>
    <x v="0"/>
    <x v="5"/>
  </r>
  <r>
    <s v="65102086116"/>
    <s v="10"/>
    <n v="0"/>
    <n v="20"/>
    <s v="1"/>
    <n v="0"/>
    <x v="0"/>
    <x v="23"/>
  </r>
  <r>
    <s v="68112117597"/>
    <s v="11"/>
    <n v="0"/>
    <n v="20"/>
    <s v="9"/>
    <n v="0"/>
    <x v="0"/>
    <x v="24"/>
  </r>
  <r>
    <s v="70101195486"/>
    <s v="10"/>
    <n v="0"/>
    <n v="20"/>
    <s v="8"/>
    <n v="1"/>
    <x v="0"/>
    <x v="18"/>
  </r>
  <r>
    <s v="77111084850"/>
    <s v="11"/>
    <n v="0"/>
    <n v="20"/>
    <s v="5"/>
    <n v="0"/>
    <x v="0"/>
    <x v="13"/>
  </r>
  <r>
    <s v="78123189018"/>
    <s v="12"/>
    <n v="1"/>
    <n v="20"/>
    <s v="1"/>
    <n v="0"/>
    <x v="0"/>
    <x v="22"/>
  </r>
  <r>
    <s v="79110673709"/>
    <s v="11"/>
    <n v="0"/>
    <n v="20"/>
    <s v="0"/>
    <n v="1"/>
    <x v="0"/>
    <x v="25"/>
  </r>
  <r>
    <s v="74120284541"/>
    <s v="12"/>
    <n v="1"/>
    <n v="20"/>
    <s v="4"/>
    <n v="1"/>
    <x v="0"/>
    <x v="8"/>
  </r>
  <r>
    <s v="89082179879"/>
    <s v="08"/>
    <n v="0"/>
    <n v="20"/>
    <s v="7"/>
    <n v="0"/>
    <x v="0"/>
    <x v="1"/>
  </r>
  <r>
    <s v="86070630583"/>
    <s v="07"/>
    <n v="0"/>
    <n v="20"/>
    <s v="8"/>
    <n v="1"/>
    <x v="0"/>
    <x v="3"/>
  </r>
  <r>
    <s v="63122755182"/>
    <s v="12"/>
    <n v="1"/>
    <n v="20"/>
    <s v="8"/>
    <n v="1"/>
    <x v="0"/>
    <x v="20"/>
  </r>
  <r>
    <s v="90112004373"/>
    <s v="11"/>
    <n v="0"/>
    <n v="20"/>
    <s v="7"/>
    <n v="0"/>
    <x v="0"/>
    <x v="26"/>
  </r>
  <r>
    <s v="54043010088"/>
    <s v="04"/>
    <n v="0"/>
    <n v="20"/>
    <s v="8"/>
    <n v="1"/>
    <x v="0"/>
    <x v="27"/>
  </r>
  <r>
    <s v="69122174118"/>
    <s v="12"/>
    <n v="1"/>
    <n v="20"/>
    <s v="1"/>
    <n v="0"/>
    <x v="0"/>
    <x v="28"/>
  </r>
  <r>
    <s v="84051294894"/>
    <s v="05"/>
    <n v="0"/>
    <n v="20"/>
    <s v="9"/>
    <n v="0"/>
    <x v="0"/>
    <x v="29"/>
  </r>
  <r>
    <s v="66111176164"/>
    <s v="11"/>
    <n v="0"/>
    <n v="20"/>
    <s v="6"/>
    <n v="1"/>
    <x v="0"/>
    <x v="19"/>
  </r>
  <r>
    <s v="71112677514"/>
    <s v="11"/>
    <n v="0"/>
    <n v="20"/>
    <s v="1"/>
    <n v="0"/>
    <x v="0"/>
    <x v="16"/>
  </r>
  <r>
    <s v="89040633348"/>
    <s v="04"/>
    <n v="0"/>
    <n v="20"/>
    <s v="4"/>
    <n v="1"/>
    <x v="0"/>
    <x v="1"/>
  </r>
  <r>
    <s v="90053120136"/>
    <s v="05"/>
    <n v="0"/>
    <n v="20"/>
    <s v="3"/>
    <n v="0"/>
    <x v="0"/>
    <x v="26"/>
  </r>
  <r>
    <s v="75123199317"/>
    <s v="12"/>
    <n v="1"/>
    <n v="20"/>
    <s v="1"/>
    <n v="0"/>
    <x v="0"/>
    <x v="7"/>
  </r>
  <r>
    <s v="73112328551"/>
    <s v="11"/>
    <n v="0"/>
    <n v="20"/>
    <s v="5"/>
    <n v="0"/>
    <x v="0"/>
    <x v="17"/>
  </r>
  <r>
    <s v="85031079443"/>
    <s v="03"/>
    <n v="0"/>
    <n v="20"/>
    <s v="4"/>
    <n v="1"/>
    <x v="0"/>
    <x v="2"/>
  </r>
  <r>
    <s v="85052568643"/>
    <s v="05"/>
    <n v="0"/>
    <n v="20"/>
    <s v="4"/>
    <n v="1"/>
    <x v="0"/>
    <x v="2"/>
  </r>
  <r>
    <s v="55022153432"/>
    <s v="02"/>
    <n v="0"/>
    <n v="20"/>
    <s v="3"/>
    <n v="0"/>
    <x v="0"/>
    <x v="12"/>
  </r>
  <r>
    <s v="83041947282"/>
    <s v="04"/>
    <n v="0"/>
    <n v="20"/>
    <s v="8"/>
    <n v="1"/>
    <x v="0"/>
    <x v="15"/>
  </r>
  <r>
    <s v="86081443325"/>
    <s v="08"/>
    <n v="0"/>
    <n v="20"/>
    <s v="2"/>
    <n v="1"/>
    <x v="0"/>
    <x v="3"/>
  </r>
  <r>
    <s v="59110570565"/>
    <s v="11"/>
    <n v="0"/>
    <n v="20"/>
    <s v="6"/>
    <n v="1"/>
    <x v="0"/>
    <x v="30"/>
  </r>
  <r>
    <s v="66063014631"/>
    <s v="06"/>
    <n v="0"/>
    <n v="20"/>
    <s v="3"/>
    <n v="0"/>
    <x v="0"/>
    <x v="19"/>
  </r>
  <r>
    <s v="67120749923"/>
    <s v="12"/>
    <n v="1"/>
    <n v="20"/>
    <s v="2"/>
    <n v="1"/>
    <x v="0"/>
    <x v="9"/>
  </r>
  <r>
    <s v="89081519801"/>
    <s v="08"/>
    <n v="0"/>
    <n v="20"/>
    <s v="0"/>
    <n v="1"/>
    <x v="0"/>
    <x v="1"/>
  </r>
  <r>
    <s v="70120794633"/>
    <s v="12"/>
    <n v="1"/>
    <n v="20"/>
    <s v="3"/>
    <n v="0"/>
    <x v="0"/>
    <x v="18"/>
  </r>
  <r>
    <s v="76121186303"/>
    <s v="12"/>
    <n v="1"/>
    <n v="20"/>
    <s v="0"/>
    <n v="1"/>
    <x v="0"/>
    <x v="31"/>
  </r>
  <r>
    <s v="72031096705"/>
    <s v="03"/>
    <n v="0"/>
    <n v="20"/>
    <s v="0"/>
    <n v="1"/>
    <x v="0"/>
    <x v="32"/>
  </r>
  <r>
    <s v="61100157652"/>
    <s v="10"/>
    <n v="0"/>
    <n v="20"/>
    <s v="5"/>
    <n v="0"/>
    <x v="0"/>
    <x v="33"/>
  </r>
  <r>
    <s v="79012564484"/>
    <s v="01"/>
    <n v="0"/>
    <n v="20"/>
    <s v="8"/>
    <n v="1"/>
    <x v="0"/>
    <x v="25"/>
  </r>
  <r>
    <s v="88111094545"/>
    <s v="11"/>
    <n v="0"/>
    <n v="20"/>
    <s v="4"/>
    <n v="1"/>
    <x v="0"/>
    <x v="6"/>
  </r>
  <r>
    <s v="89040876453"/>
    <s v="04"/>
    <n v="0"/>
    <n v="20"/>
    <s v="5"/>
    <n v="0"/>
    <x v="0"/>
    <x v="1"/>
  </r>
  <r>
    <s v="89120952161"/>
    <s v="12"/>
    <n v="1"/>
    <n v="20"/>
    <s v="6"/>
    <n v="1"/>
    <x v="0"/>
    <x v="1"/>
  </r>
  <r>
    <s v="59083036077"/>
    <s v="08"/>
    <n v="0"/>
    <n v="20"/>
    <s v="7"/>
    <n v="0"/>
    <x v="0"/>
    <x v="30"/>
  </r>
  <r>
    <s v="61121020469"/>
    <s v="12"/>
    <n v="1"/>
    <n v="20"/>
    <s v="6"/>
    <n v="1"/>
    <x v="0"/>
    <x v="33"/>
  </r>
  <r>
    <s v="89040185241"/>
    <s v="04"/>
    <n v="0"/>
    <n v="20"/>
    <s v="4"/>
    <n v="1"/>
    <x v="0"/>
    <x v="1"/>
  </r>
  <r>
    <s v="88080416256"/>
    <s v="08"/>
    <n v="0"/>
    <n v="20"/>
    <s v="5"/>
    <n v="0"/>
    <x v="0"/>
    <x v="6"/>
  </r>
  <r>
    <s v="61032479116"/>
    <s v="03"/>
    <n v="0"/>
    <n v="20"/>
    <s v="1"/>
    <n v="0"/>
    <x v="0"/>
    <x v="33"/>
  </r>
  <r>
    <s v="54020837137"/>
    <s v="02"/>
    <n v="0"/>
    <n v="20"/>
    <s v="3"/>
    <n v="0"/>
    <x v="0"/>
    <x v="27"/>
  </r>
  <r>
    <s v="87072724289"/>
    <s v="07"/>
    <n v="0"/>
    <n v="20"/>
    <s v="8"/>
    <n v="1"/>
    <x v="0"/>
    <x v="34"/>
  </r>
  <r>
    <s v="88103032931"/>
    <s v="10"/>
    <n v="0"/>
    <n v="20"/>
    <s v="3"/>
    <n v="0"/>
    <x v="0"/>
    <x v="6"/>
  </r>
  <r>
    <s v="59042989686"/>
    <s v="04"/>
    <n v="0"/>
    <n v="20"/>
    <s v="8"/>
    <n v="1"/>
    <x v="0"/>
    <x v="30"/>
  </r>
  <r>
    <s v="91023191330"/>
    <s v="02"/>
    <n v="0"/>
    <n v="20"/>
    <s v="3"/>
    <n v="0"/>
    <x v="0"/>
    <x v="11"/>
  </r>
  <r>
    <s v="59031152059"/>
    <s v="03"/>
    <n v="0"/>
    <n v="20"/>
    <s v="5"/>
    <n v="0"/>
    <x v="0"/>
    <x v="30"/>
  </r>
  <r>
    <s v="84112185145"/>
    <s v="11"/>
    <n v="0"/>
    <n v="20"/>
    <s v="4"/>
    <n v="1"/>
    <x v="0"/>
    <x v="29"/>
  </r>
  <r>
    <s v="60102890107"/>
    <s v="10"/>
    <n v="0"/>
    <n v="20"/>
    <s v="0"/>
    <n v="1"/>
    <x v="0"/>
    <x v="35"/>
  </r>
  <r>
    <s v="84050694367"/>
    <s v="05"/>
    <n v="0"/>
    <n v="20"/>
    <s v="6"/>
    <n v="1"/>
    <x v="0"/>
    <x v="29"/>
  </r>
  <r>
    <s v="89041133472"/>
    <s v="04"/>
    <n v="0"/>
    <n v="20"/>
    <s v="7"/>
    <n v="0"/>
    <x v="0"/>
    <x v="1"/>
  </r>
  <r>
    <s v="82072219267"/>
    <s v="07"/>
    <n v="0"/>
    <n v="20"/>
    <s v="6"/>
    <n v="1"/>
    <x v="0"/>
    <x v="36"/>
  </r>
  <r>
    <s v="57102202414"/>
    <s v="10"/>
    <n v="0"/>
    <n v="20"/>
    <s v="1"/>
    <n v="0"/>
    <x v="0"/>
    <x v="37"/>
  </r>
  <r>
    <s v="55123128973"/>
    <s v="12"/>
    <n v="1"/>
    <n v="20"/>
    <s v="7"/>
    <n v="0"/>
    <x v="0"/>
    <x v="12"/>
  </r>
  <r>
    <s v="86070511185"/>
    <s v="07"/>
    <n v="0"/>
    <n v="20"/>
    <s v="8"/>
    <n v="1"/>
    <x v="0"/>
    <x v="3"/>
  </r>
  <r>
    <s v="81101148770"/>
    <s v="10"/>
    <n v="0"/>
    <n v="20"/>
    <s v="7"/>
    <n v="0"/>
    <x v="0"/>
    <x v="38"/>
  </r>
  <r>
    <s v="87071164662"/>
    <s v="07"/>
    <n v="0"/>
    <n v="20"/>
    <s v="6"/>
    <n v="1"/>
    <x v="0"/>
    <x v="34"/>
  </r>
  <r>
    <s v="51011153311"/>
    <s v="01"/>
    <n v="0"/>
    <n v="20"/>
    <s v="1"/>
    <n v="0"/>
    <x v="0"/>
    <x v="39"/>
  </r>
  <r>
    <s v="89052085069"/>
    <s v="05"/>
    <n v="0"/>
    <n v="20"/>
    <s v="6"/>
    <n v="1"/>
    <x v="0"/>
    <x v="1"/>
  </r>
  <r>
    <s v="50102636355"/>
    <s v="10"/>
    <n v="0"/>
    <n v="20"/>
    <s v="5"/>
    <n v="0"/>
    <x v="0"/>
    <x v="40"/>
  </r>
  <r>
    <s v="89011581319"/>
    <s v="01"/>
    <n v="0"/>
    <n v="20"/>
    <s v="1"/>
    <n v="0"/>
    <x v="0"/>
    <x v="1"/>
  </r>
  <r>
    <s v="53122299122"/>
    <s v="12"/>
    <n v="1"/>
    <n v="20"/>
    <s v="2"/>
    <n v="1"/>
    <x v="0"/>
    <x v="0"/>
  </r>
  <r>
    <s v="75113162747"/>
    <s v="11"/>
    <n v="0"/>
    <n v="20"/>
    <s v="4"/>
    <n v="1"/>
    <x v="0"/>
    <x v="7"/>
  </r>
  <r>
    <s v="89102588171"/>
    <s v="10"/>
    <n v="0"/>
    <n v="20"/>
    <s v="7"/>
    <n v="0"/>
    <x v="0"/>
    <x v="1"/>
  </r>
  <r>
    <s v="89022379914"/>
    <s v="02"/>
    <n v="0"/>
    <n v="20"/>
    <s v="1"/>
    <n v="0"/>
    <x v="0"/>
    <x v="1"/>
  </r>
  <r>
    <s v="92080709353"/>
    <s v="08"/>
    <n v="0"/>
    <n v="20"/>
    <s v="5"/>
    <n v="0"/>
    <x v="0"/>
    <x v="14"/>
  </r>
  <r>
    <s v="50101111305"/>
    <s v="10"/>
    <n v="0"/>
    <n v="20"/>
    <s v="0"/>
    <n v="1"/>
    <x v="0"/>
    <x v="40"/>
  </r>
  <r>
    <s v="89042620494"/>
    <s v="04"/>
    <n v="0"/>
    <n v="20"/>
    <s v="9"/>
    <n v="0"/>
    <x v="0"/>
    <x v="1"/>
  </r>
  <r>
    <s v="51102573842"/>
    <s v="10"/>
    <n v="0"/>
    <n v="20"/>
    <s v="4"/>
    <n v="1"/>
    <x v="0"/>
    <x v="39"/>
  </r>
  <r>
    <s v="89021697637"/>
    <s v="02"/>
    <n v="0"/>
    <n v="20"/>
    <s v="3"/>
    <n v="0"/>
    <x v="0"/>
    <x v="1"/>
  </r>
  <r>
    <s v="63092608644"/>
    <s v="09"/>
    <n v="0"/>
    <n v="20"/>
    <s v="4"/>
    <n v="1"/>
    <x v="0"/>
    <x v="20"/>
  </r>
  <r>
    <s v="78102945963"/>
    <s v="10"/>
    <n v="0"/>
    <n v="20"/>
    <s v="6"/>
    <n v="1"/>
    <x v="0"/>
    <x v="22"/>
  </r>
  <r>
    <s v="86061995325"/>
    <s v="06"/>
    <n v="0"/>
    <n v="20"/>
    <s v="2"/>
    <n v="1"/>
    <x v="0"/>
    <x v="3"/>
  </r>
  <r>
    <s v="78011115028"/>
    <s v="01"/>
    <n v="0"/>
    <n v="20"/>
    <s v="2"/>
    <n v="1"/>
    <x v="0"/>
    <x v="22"/>
  </r>
  <r>
    <s v="89042750933"/>
    <s v="04"/>
    <n v="0"/>
    <n v="20"/>
    <s v="3"/>
    <n v="0"/>
    <x v="0"/>
    <x v="1"/>
  </r>
  <r>
    <s v="89112466825"/>
    <s v="11"/>
    <n v="0"/>
    <n v="20"/>
    <s v="2"/>
    <n v="1"/>
    <x v="0"/>
    <x v="1"/>
  </r>
  <r>
    <s v="89020265394"/>
    <s v="02"/>
    <n v="0"/>
    <n v="20"/>
    <s v="9"/>
    <n v="0"/>
    <x v="0"/>
    <x v="1"/>
  </r>
  <r>
    <s v="66100651663"/>
    <s v="10"/>
    <n v="0"/>
    <n v="20"/>
    <s v="6"/>
    <n v="1"/>
    <x v="0"/>
    <x v="19"/>
  </r>
  <r>
    <s v="65062892381"/>
    <s v="06"/>
    <n v="0"/>
    <n v="20"/>
    <s v="8"/>
    <n v="1"/>
    <x v="0"/>
    <x v="23"/>
  </r>
  <r>
    <s v="69030626134"/>
    <s v="03"/>
    <n v="0"/>
    <n v="20"/>
    <s v="3"/>
    <n v="0"/>
    <x v="0"/>
    <x v="28"/>
  </r>
  <r>
    <s v="67113048790"/>
    <s v="11"/>
    <n v="0"/>
    <n v="20"/>
    <s v="9"/>
    <n v="0"/>
    <x v="0"/>
    <x v="9"/>
  </r>
  <r>
    <s v="84051840149"/>
    <s v="05"/>
    <n v="0"/>
    <n v="20"/>
    <s v="4"/>
    <n v="1"/>
    <x v="0"/>
    <x v="29"/>
  </r>
  <r>
    <s v="57073163051"/>
    <s v="07"/>
    <n v="0"/>
    <n v="20"/>
    <s v="5"/>
    <n v="0"/>
    <x v="0"/>
    <x v="37"/>
  </r>
  <r>
    <s v="81081010863"/>
    <s v="08"/>
    <n v="0"/>
    <n v="20"/>
    <s v="6"/>
    <n v="1"/>
    <x v="0"/>
    <x v="38"/>
  </r>
  <r>
    <s v="89062644823"/>
    <s v="06"/>
    <n v="0"/>
    <n v="20"/>
    <s v="2"/>
    <n v="1"/>
    <x v="0"/>
    <x v="1"/>
  </r>
  <r>
    <s v="52110446139"/>
    <s v="11"/>
    <n v="0"/>
    <n v="20"/>
    <s v="3"/>
    <n v="0"/>
    <x v="0"/>
    <x v="10"/>
  </r>
  <r>
    <s v="50021011352"/>
    <s v="02"/>
    <n v="0"/>
    <n v="20"/>
    <s v="5"/>
    <n v="0"/>
    <x v="0"/>
    <x v="40"/>
  </r>
  <r>
    <s v="65092056892"/>
    <s v="09"/>
    <n v="0"/>
    <n v="20"/>
    <s v="9"/>
    <n v="0"/>
    <x v="0"/>
    <x v="23"/>
  </r>
  <r>
    <s v="85052605175"/>
    <s v="05"/>
    <n v="0"/>
    <n v="20"/>
    <s v="7"/>
    <n v="0"/>
    <x v="0"/>
    <x v="2"/>
  </r>
  <r>
    <s v="89032143350"/>
    <s v="03"/>
    <n v="0"/>
    <n v="20"/>
    <s v="5"/>
    <n v="0"/>
    <x v="0"/>
    <x v="1"/>
  </r>
  <r>
    <s v="71123061643"/>
    <s v="12"/>
    <n v="1"/>
    <n v="20"/>
    <s v="4"/>
    <n v="1"/>
    <x v="0"/>
    <x v="16"/>
  </r>
  <r>
    <s v="73103000844"/>
    <s v="10"/>
    <n v="0"/>
    <n v="20"/>
    <s v="4"/>
    <n v="1"/>
    <x v="0"/>
    <x v="17"/>
  </r>
  <r>
    <s v="89012630357"/>
    <s v="01"/>
    <n v="0"/>
    <n v="20"/>
    <s v="5"/>
    <n v="0"/>
    <x v="0"/>
    <x v="1"/>
  </r>
  <r>
    <s v="73010399576"/>
    <s v="01"/>
    <n v="0"/>
    <n v="20"/>
    <s v="7"/>
    <n v="0"/>
    <x v="0"/>
    <x v="17"/>
  </r>
  <r>
    <s v="87070895372"/>
    <s v="07"/>
    <n v="0"/>
    <n v="20"/>
    <s v="7"/>
    <n v="0"/>
    <x v="0"/>
    <x v="34"/>
  </r>
  <r>
    <s v="60061144469"/>
    <s v="06"/>
    <n v="0"/>
    <n v="20"/>
    <s v="6"/>
    <n v="1"/>
    <x v="0"/>
    <x v="35"/>
  </r>
  <r>
    <s v="76043169949"/>
    <s v="04"/>
    <n v="0"/>
    <n v="20"/>
    <s v="4"/>
    <n v="1"/>
    <x v="0"/>
    <x v="31"/>
  </r>
  <r>
    <s v="79101146737"/>
    <s v="10"/>
    <n v="0"/>
    <n v="20"/>
    <s v="3"/>
    <n v="0"/>
    <x v="0"/>
    <x v="25"/>
  </r>
  <r>
    <s v="76043054555"/>
    <s v="04"/>
    <n v="0"/>
    <n v="20"/>
    <s v="5"/>
    <n v="0"/>
    <x v="0"/>
    <x v="31"/>
  </r>
  <r>
    <s v="89082608599"/>
    <s v="08"/>
    <n v="0"/>
    <n v="20"/>
    <s v="9"/>
    <n v="0"/>
    <x v="0"/>
    <x v="1"/>
  </r>
  <r>
    <s v="76122752028"/>
    <s v="12"/>
    <n v="1"/>
    <n v="20"/>
    <s v="2"/>
    <n v="1"/>
    <x v="0"/>
    <x v="31"/>
  </r>
  <r>
    <s v="77120835871"/>
    <s v="12"/>
    <n v="1"/>
    <n v="20"/>
    <s v="7"/>
    <n v="0"/>
    <x v="0"/>
    <x v="13"/>
  </r>
  <r>
    <s v="89010293604"/>
    <s v="01"/>
    <n v="0"/>
    <n v="20"/>
    <s v="0"/>
    <n v="1"/>
    <x v="0"/>
    <x v="1"/>
  </r>
  <r>
    <s v="89091482250"/>
    <s v="09"/>
    <n v="0"/>
    <n v="20"/>
    <s v="5"/>
    <n v="0"/>
    <x v="0"/>
    <x v="1"/>
  </r>
  <r>
    <s v="58122188027"/>
    <s v="12"/>
    <n v="1"/>
    <n v="20"/>
    <s v="2"/>
    <n v="1"/>
    <x v="0"/>
    <x v="41"/>
  </r>
  <r>
    <s v="89052295172"/>
    <s v="05"/>
    <n v="0"/>
    <n v="20"/>
    <s v="7"/>
    <n v="0"/>
    <x v="0"/>
    <x v="1"/>
  </r>
  <r>
    <s v="79070627831"/>
    <s v="07"/>
    <n v="0"/>
    <n v="20"/>
    <s v="3"/>
    <n v="0"/>
    <x v="0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E5F11-B383-4343-A3B7-B5BCCC31DB2D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4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axis="axisRow" showAll="0" sortType="descending">
      <items count="43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43">
    <i>
      <x v="38"/>
    </i>
    <i>
      <x v="35"/>
    </i>
    <i>
      <x v="37"/>
    </i>
    <i>
      <x v="34"/>
    </i>
    <i>
      <x v="16"/>
    </i>
    <i>
      <x v="21"/>
    </i>
    <i>
      <x v="29"/>
    </i>
    <i>
      <x v="28"/>
    </i>
    <i>
      <x v="9"/>
    </i>
    <i>
      <x v="33"/>
    </i>
    <i>
      <x v="17"/>
    </i>
    <i>
      <x v="23"/>
    </i>
    <i>
      <x v="26"/>
    </i>
    <i>
      <x v="24"/>
    </i>
    <i>
      <x v="25"/>
    </i>
    <i>
      <x v="20"/>
    </i>
    <i>
      <x v="36"/>
    </i>
    <i>
      <x v="11"/>
    </i>
    <i>
      <x v="15"/>
    </i>
    <i>
      <x/>
    </i>
    <i>
      <x v="13"/>
    </i>
    <i>
      <x v="5"/>
    </i>
    <i>
      <x v="14"/>
    </i>
    <i>
      <x v="27"/>
    </i>
    <i>
      <x v="3"/>
    </i>
    <i>
      <x v="12"/>
    </i>
    <i>
      <x v="19"/>
    </i>
    <i>
      <x v="40"/>
    </i>
    <i>
      <x v="7"/>
    </i>
    <i>
      <x v="30"/>
    </i>
    <i>
      <x v="4"/>
    </i>
    <i>
      <x v="32"/>
    </i>
    <i>
      <x v="39"/>
    </i>
    <i>
      <x v="2"/>
    </i>
    <i>
      <x v="41"/>
    </i>
    <i>
      <x v="10"/>
    </i>
    <i>
      <x v="1"/>
    </i>
    <i>
      <x v="8"/>
    </i>
    <i>
      <x v="18"/>
    </i>
    <i>
      <x v="31"/>
    </i>
    <i>
      <x v="6"/>
    </i>
    <i>
      <x v="22"/>
    </i>
    <i t="grand">
      <x/>
    </i>
  </rowItems>
  <colItems count="1">
    <i/>
  </colItems>
  <dataFields count="1">
    <dataField name="Liczba z Kolumna4" fld="6" subtotal="countNums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1A6580BD-A612-425F-9F7A-34491D4C5FBC}" autoFormatId="16" applyNumberFormats="0" applyBorderFormats="0" applyFontFormats="0" applyPatternFormats="0" applyAlignmentFormats="0" applyWidthHeightFormats="0">
  <queryTableRefresh nextId="9" unboundColumnsRight="7">
    <queryTableFields count="8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330317-97C2-4E42-9B04-1DF7EB07C9DB}" name="pesel" displayName="pesel" ref="A1:H151" tableType="queryTable" totalsRowShown="0">
  <autoFilter ref="A1:H151" xr:uid="{8274F38F-C516-420F-A6A3-F8C2A8DA5995}"/>
  <sortState xmlns:xlrd2="http://schemas.microsoft.com/office/spreadsheetml/2017/richdata2" ref="A2:H151">
    <sortCondition ref="H1:H151"/>
  </sortState>
  <tableColumns count="8">
    <tableColumn id="1" xr3:uid="{ECFEA6E9-F3C8-4C16-8FA5-8351755C5BDE}" uniqueName="1" name="Column1" queryTableFieldId="1" dataDxfId="7"/>
    <tableColumn id="2" xr3:uid="{A9580DF0-4D7E-4BDA-8AAD-300973014FBF}" uniqueName="2" name="grudzień" queryTableFieldId="2" dataDxfId="6">
      <calculatedColumnFormula>MID(pesel[[#This Row],[Column1]],3,2)</calculatedColumnFormula>
    </tableColumn>
    <tableColumn id="3" xr3:uid="{7E0AB999-460C-4C4B-AEAC-D32AD34CA1AF}" uniqueName="3" name="czy_grudzien" queryTableFieldId="3" dataDxfId="5">
      <calculatedColumnFormula>IF(pesel[[#This Row],[grudzień]]="12",1,0)</calculatedColumnFormula>
    </tableColumn>
    <tableColumn id="4" xr3:uid="{EE2A1037-1A6C-49F0-B919-2E3B427CEA4C}" uniqueName="4" name="Kolumna1" queryTableFieldId="4" dataDxfId="4">
      <calculatedColumnFormula>COUNTIF(C:C,"&gt;0")</calculatedColumnFormula>
    </tableColumn>
    <tableColumn id="5" xr3:uid="{E26B5A18-2033-40A9-BC6D-1449501B1E69}" uniqueName="5" name="Kolumna2" queryTableFieldId="5" dataDxfId="3">
      <calculatedColumnFormula>MID(pesel[[#This Row],[Column1]],10,1)</calculatedColumnFormula>
    </tableColumn>
    <tableColumn id="6" xr3:uid="{2D3E5052-F5B0-48DD-A9CE-1480F46C0603}" uniqueName="6" name="Kolumna3" queryTableFieldId="6" dataDxfId="2">
      <calculatedColumnFormula>IF(E2=0,1,IF(MOD(E2,2)=0,1,0))</calculatedColumnFormula>
    </tableColumn>
    <tableColumn id="7" xr3:uid="{8037F01B-34DF-4D96-BB69-222CBAFD72BA}" uniqueName="7" name="Kolumna4" queryTableFieldId="7" dataDxfId="1">
      <calculatedColumnFormula>COUNTIF(F:F,"&gt;0")</calculatedColumnFormula>
    </tableColumn>
    <tableColumn id="8" xr3:uid="{E5D0DEA4-8216-4432-9422-46E20EA01379}" uniqueName="8" name="Kolumna5" queryTableFieldId="8" dataDxfId="0">
      <calculatedColumnFormula>LEFT(pesel[[#This Row],[Column1]],2)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1881-A9B5-42DE-B0D0-B5716F2F3F3B}">
  <dimension ref="A3:B46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17" bestFit="1" customWidth="1"/>
    <col min="3" max="3" width="14.28515625" bestFit="1" customWidth="1"/>
  </cols>
  <sheetData>
    <row r="3" spans="1:2" x14ac:dyDescent="0.25">
      <c r="A3" s="2" t="s">
        <v>158</v>
      </c>
      <c r="B3" t="s">
        <v>202</v>
      </c>
    </row>
    <row r="4" spans="1:2" x14ac:dyDescent="0.25">
      <c r="A4" s="3" t="s">
        <v>197</v>
      </c>
      <c r="B4" s="1">
        <v>29</v>
      </c>
    </row>
    <row r="5" spans="1:2" x14ac:dyDescent="0.25">
      <c r="A5" s="3" t="s">
        <v>194</v>
      </c>
      <c r="B5" s="1">
        <v>6</v>
      </c>
    </row>
    <row r="6" spans="1:2" x14ac:dyDescent="0.25">
      <c r="A6" s="3" t="s">
        <v>196</v>
      </c>
      <c r="B6" s="1">
        <v>6</v>
      </c>
    </row>
    <row r="7" spans="1:2" x14ac:dyDescent="0.25">
      <c r="A7" s="3" t="s">
        <v>193</v>
      </c>
      <c r="B7" s="1">
        <v>5</v>
      </c>
    </row>
    <row r="8" spans="1:2" x14ac:dyDescent="0.25">
      <c r="A8" s="3" t="s">
        <v>175</v>
      </c>
      <c r="B8" s="1">
        <v>5</v>
      </c>
    </row>
    <row r="9" spans="1:2" x14ac:dyDescent="0.25">
      <c r="A9" s="3" t="s">
        <v>180</v>
      </c>
      <c r="B9" s="1">
        <v>4</v>
      </c>
    </row>
    <row r="10" spans="1:2" x14ac:dyDescent="0.25">
      <c r="A10" s="3" t="s">
        <v>188</v>
      </c>
      <c r="B10" s="1">
        <v>4</v>
      </c>
    </row>
    <row r="11" spans="1:2" x14ac:dyDescent="0.25">
      <c r="A11" s="3" t="s">
        <v>187</v>
      </c>
      <c r="B11" s="1">
        <v>4</v>
      </c>
    </row>
    <row r="12" spans="1:2" x14ac:dyDescent="0.25">
      <c r="A12" s="3" t="s">
        <v>168</v>
      </c>
      <c r="B12" s="1">
        <v>4</v>
      </c>
    </row>
    <row r="13" spans="1:2" x14ac:dyDescent="0.25">
      <c r="A13" s="3" t="s">
        <v>192</v>
      </c>
      <c r="B13" s="1">
        <v>4</v>
      </c>
    </row>
    <row r="14" spans="1:2" x14ac:dyDescent="0.25">
      <c r="A14" s="3" t="s">
        <v>176</v>
      </c>
      <c r="B14" s="1">
        <v>4</v>
      </c>
    </row>
    <row r="15" spans="1:2" x14ac:dyDescent="0.25">
      <c r="A15" s="3" t="s">
        <v>182</v>
      </c>
      <c r="B15" s="1">
        <v>4</v>
      </c>
    </row>
    <row r="16" spans="1:2" x14ac:dyDescent="0.25">
      <c r="A16" s="3" t="s">
        <v>185</v>
      </c>
      <c r="B16" s="1">
        <v>4</v>
      </c>
    </row>
    <row r="17" spans="1:2" x14ac:dyDescent="0.25">
      <c r="A17" s="3" t="s">
        <v>183</v>
      </c>
      <c r="B17" s="1">
        <v>4</v>
      </c>
    </row>
    <row r="18" spans="1:2" x14ac:dyDescent="0.25">
      <c r="A18" s="3" t="s">
        <v>184</v>
      </c>
      <c r="B18" s="1">
        <v>4</v>
      </c>
    </row>
    <row r="19" spans="1:2" x14ac:dyDescent="0.25">
      <c r="A19" s="3" t="s">
        <v>179</v>
      </c>
      <c r="B19" s="1">
        <v>4</v>
      </c>
    </row>
    <row r="20" spans="1:2" x14ac:dyDescent="0.25">
      <c r="A20" s="3" t="s">
        <v>195</v>
      </c>
      <c r="B20" s="1">
        <v>3</v>
      </c>
    </row>
    <row r="21" spans="1:2" x14ac:dyDescent="0.25">
      <c r="A21" s="3" t="s">
        <v>170</v>
      </c>
      <c r="B21" s="1">
        <v>3</v>
      </c>
    </row>
    <row r="22" spans="1:2" x14ac:dyDescent="0.25">
      <c r="A22" s="3" t="s">
        <v>174</v>
      </c>
      <c r="B22" s="1">
        <v>3</v>
      </c>
    </row>
    <row r="23" spans="1:2" x14ac:dyDescent="0.25">
      <c r="A23" s="3" t="s">
        <v>159</v>
      </c>
      <c r="B23" s="1">
        <v>3</v>
      </c>
    </row>
    <row r="24" spans="1:2" x14ac:dyDescent="0.25">
      <c r="A24" s="3" t="s">
        <v>172</v>
      </c>
      <c r="B24" s="1">
        <v>3</v>
      </c>
    </row>
    <row r="25" spans="1:2" x14ac:dyDescent="0.25">
      <c r="A25" s="3" t="s">
        <v>164</v>
      </c>
      <c r="B25" s="1">
        <v>3</v>
      </c>
    </row>
    <row r="26" spans="1:2" x14ac:dyDescent="0.25">
      <c r="A26" s="3" t="s">
        <v>173</v>
      </c>
      <c r="B26" s="1">
        <v>3</v>
      </c>
    </row>
    <row r="27" spans="1:2" x14ac:dyDescent="0.25">
      <c r="A27" s="3" t="s">
        <v>186</v>
      </c>
      <c r="B27" s="1">
        <v>3</v>
      </c>
    </row>
    <row r="28" spans="1:2" x14ac:dyDescent="0.25">
      <c r="A28" s="3" t="s">
        <v>162</v>
      </c>
      <c r="B28" s="1">
        <v>2</v>
      </c>
    </row>
    <row r="29" spans="1:2" x14ac:dyDescent="0.25">
      <c r="A29" s="3" t="s">
        <v>171</v>
      </c>
      <c r="B29" s="1">
        <v>2</v>
      </c>
    </row>
    <row r="30" spans="1:2" x14ac:dyDescent="0.25">
      <c r="A30" s="3" t="s">
        <v>178</v>
      </c>
      <c r="B30" s="1">
        <v>2</v>
      </c>
    </row>
    <row r="31" spans="1:2" x14ac:dyDescent="0.25">
      <c r="A31" s="3" t="s">
        <v>199</v>
      </c>
      <c r="B31" s="1">
        <v>2</v>
      </c>
    </row>
    <row r="32" spans="1:2" x14ac:dyDescent="0.25">
      <c r="A32" s="3" t="s">
        <v>166</v>
      </c>
      <c r="B32" s="1">
        <v>2</v>
      </c>
    </row>
    <row r="33" spans="1:2" x14ac:dyDescent="0.25">
      <c r="A33" s="3" t="s">
        <v>189</v>
      </c>
      <c r="B33" s="1">
        <v>2</v>
      </c>
    </row>
    <row r="34" spans="1:2" x14ac:dyDescent="0.25">
      <c r="A34" s="3" t="s">
        <v>163</v>
      </c>
      <c r="B34" s="1">
        <v>2</v>
      </c>
    </row>
    <row r="35" spans="1:2" x14ac:dyDescent="0.25">
      <c r="A35" s="3" t="s">
        <v>191</v>
      </c>
      <c r="B35" s="1">
        <v>2</v>
      </c>
    </row>
    <row r="36" spans="1:2" x14ac:dyDescent="0.25">
      <c r="A36" s="3" t="s">
        <v>198</v>
      </c>
      <c r="B36" s="1">
        <v>2</v>
      </c>
    </row>
    <row r="37" spans="1:2" x14ac:dyDescent="0.25">
      <c r="A37" s="3" t="s">
        <v>161</v>
      </c>
      <c r="B37" s="1">
        <v>2</v>
      </c>
    </row>
    <row r="38" spans="1:2" x14ac:dyDescent="0.25">
      <c r="A38" s="3" t="s">
        <v>200</v>
      </c>
      <c r="B38" s="1">
        <v>2</v>
      </c>
    </row>
    <row r="39" spans="1:2" x14ac:dyDescent="0.25">
      <c r="A39" s="3" t="s">
        <v>169</v>
      </c>
      <c r="B39" s="1">
        <v>2</v>
      </c>
    </row>
    <row r="40" spans="1:2" x14ac:dyDescent="0.25">
      <c r="A40" s="3" t="s">
        <v>160</v>
      </c>
      <c r="B40" s="1">
        <v>2</v>
      </c>
    </row>
    <row r="41" spans="1:2" x14ac:dyDescent="0.25">
      <c r="A41" s="3" t="s">
        <v>167</v>
      </c>
      <c r="B41" s="1">
        <v>1</v>
      </c>
    </row>
    <row r="42" spans="1:2" x14ac:dyDescent="0.25">
      <c r="A42" s="3" t="s">
        <v>177</v>
      </c>
      <c r="B42" s="1">
        <v>1</v>
      </c>
    </row>
    <row r="43" spans="1:2" x14ac:dyDescent="0.25">
      <c r="A43" s="3" t="s">
        <v>190</v>
      </c>
      <c r="B43" s="1">
        <v>1</v>
      </c>
    </row>
    <row r="44" spans="1:2" x14ac:dyDescent="0.25">
      <c r="A44" s="3" t="s">
        <v>165</v>
      </c>
      <c r="B44" s="1">
        <v>1</v>
      </c>
    </row>
    <row r="45" spans="1:2" x14ac:dyDescent="0.25">
      <c r="A45" s="3" t="s">
        <v>181</v>
      </c>
      <c r="B45" s="1">
        <v>1</v>
      </c>
    </row>
    <row r="46" spans="1:2" x14ac:dyDescent="0.25">
      <c r="A46" s="3" t="s">
        <v>201</v>
      </c>
      <c r="B46" s="1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AA7B-506F-472B-9CDD-057010886526}">
  <dimension ref="A1:H151"/>
  <sheetViews>
    <sheetView tabSelected="1" workbookViewId="0">
      <selection activeCell="H1" sqref="H1"/>
    </sheetView>
  </sheetViews>
  <sheetFormatPr defaultRowHeight="15" x14ac:dyDescent="0.25"/>
  <cols>
    <col min="1" max="1" width="26.28515625" customWidth="1"/>
    <col min="2" max="2" width="10.7109375" customWidth="1"/>
    <col min="3" max="3" width="14.7109375" bestFit="1" customWidth="1"/>
    <col min="6" max="6" width="16.5703125" customWidth="1"/>
    <col min="8" max="8" width="16.5703125" customWidth="1"/>
  </cols>
  <sheetData>
    <row r="1" spans="1:8" x14ac:dyDescent="0.25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</row>
    <row r="2" spans="1:8" x14ac:dyDescent="0.25">
      <c r="A2" s="1" t="s">
        <v>103</v>
      </c>
      <c r="B2" s="1" t="str">
        <f>MID(pesel[[#This Row],[Column1]],3,2)</f>
        <v>10</v>
      </c>
      <c r="C2" s="1">
        <f>IF(pesel[[#This Row],[grudzień]]="12",1,0)</f>
        <v>0</v>
      </c>
      <c r="D2" s="1">
        <f>COUNTIF(C:C,"&gt;0")</f>
        <v>20</v>
      </c>
      <c r="E2" s="1" t="str">
        <f>MID(pesel[[#This Row],[Column1]],10,1)</f>
        <v>5</v>
      </c>
      <c r="F2" s="1">
        <f>IF(E2=0,1,IF(MOD(E2,2)=0,1,0))</f>
        <v>0</v>
      </c>
      <c r="G2" s="1">
        <f>COUNTIF(F:F,"&gt;0")</f>
        <v>74</v>
      </c>
      <c r="H2" s="1" t="str">
        <f>LEFT(pesel[[#This Row],[Column1]],2)</f>
        <v>50</v>
      </c>
    </row>
    <row r="3" spans="1:8" x14ac:dyDescent="0.25">
      <c r="A3" s="1" t="s">
        <v>110</v>
      </c>
      <c r="B3" s="1" t="str">
        <f>MID(pesel[[#This Row],[Column1]],3,2)</f>
        <v>10</v>
      </c>
      <c r="C3" s="1">
        <f>IF(pesel[[#This Row],[grudzień]]="12",1,0)</f>
        <v>0</v>
      </c>
      <c r="D3" s="1">
        <f>COUNTIF(C:C,"&gt;0")</f>
        <v>20</v>
      </c>
      <c r="E3" s="1" t="str">
        <f>MID(pesel[[#This Row],[Column1]],10,1)</f>
        <v>0</v>
      </c>
      <c r="F3" s="1">
        <f>IF(E3=0,1,IF(MOD(E3,2)=0,1,0))</f>
        <v>1</v>
      </c>
      <c r="G3" s="1">
        <f>COUNTIF(F:F,"&gt;0")</f>
        <v>74</v>
      </c>
      <c r="H3" s="1" t="str">
        <f>LEFT(pesel[[#This Row],[Column1]],2)</f>
        <v>50</v>
      </c>
    </row>
    <row r="4" spans="1:8" x14ac:dyDescent="0.25">
      <c r="A4" s="1" t="s">
        <v>130</v>
      </c>
      <c r="B4" s="1" t="str">
        <f>MID(pesel[[#This Row],[Column1]],3,2)</f>
        <v>02</v>
      </c>
      <c r="C4" s="1">
        <f>IF(pesel[[#This Row],[grudzień]]="12",1,0)</f>
        <v>0</v>
      </c>
      <c r="D4" s="1">
        <f>COUNTIF(C:C,"&gt;0")</f>
        <v>20</v>
      </c>
      <c r="E4" s="1" t="str">
        <f>MID(pesel[[#This Row],[Column1]],10,1)</f>
        <v>5</v>
      </c>
      <c r="F4" s="1">
        <f>IF(E4=0,1,IF(MOD(E4,2)=0,1,0))</f>
        <v>0</v>
      </c>
      <c r="G4" s="1">
        <f>COUNTIF(F:F,"&gt;0")</f>
        <v>74</v>
      </c>
      <c r="H4" s="1" t="str">
        <f>LEFT(pesel[[#This Row],[Column1]],2)</f>
        <v>50</v>
      </c>
    </row>
    <row r="5" spans="1:8" x14ac:dyDescent="0.25">
      <c r="A5" s="1" t="s">
        <v>101</v>
      </c>
      <c r="B5" s="1" t="str">
        <f>MID(pesel[[#This Row],[Column1]],3,2)</f>
        <v>01</v>
      </c>
      <c r="C5" s="1">
        <f>IF(pesel[[#This Row],[grudzień]]="12",1,0)</f>
        <v>0</v>
      </c>
      <c r="D5" s="1">
        <f>COUNTIF(C:C,"&gt;0")</f>
        <v>20</v>
      </c>
      <c r="E5" s="1" t="str">
        <f>MID(pesel[[#This Row],[Column1]],10,1)</f>
        <v>1</v>
      </c>
      <c r="F5" s="1">
        <f>IF(E5=0,1,IF(MOD(E5,2)=0,1,0))</f>
        <v>0</v>
      </c>
      <c r="G5" s="1">
        <f>COUNTIF(F:F,"&gt;0")</f>
        <v>74</v>
      </c>
      <c r="H5" s="1" t="str">
        <f>LEFT(pesel[[#This Row],[Column1]],2)</f>
        <v>51</v>
      </c>
    </row>
    <row r="6" spans="1:8" x14ac:dyDescent="0.25">
      <c r="A6" s="1" t="s">
        <v>112</v>
      </c>
      <c r="B6" s="1" t="str">
        <f>MID(pesel[[#This Row],[Column1]],3,2)</f>
        <v>10</v>
      </c>
      <c r="C6" s="1">
        <f>IF(pesel[[#This Row],[grudzień]]="12",1,0)</f>
        <v>0</v>
      </c>
      <c r="D6" s="1">
        <f>COUNTIF(C:C,"&gt;0")</f>
        <v>20</v>
      </c>
      <c r="E6" s="1" t="str">
        <f>MID(pesel[[#This Row],[Column1]],10,1)</f>
        <v>4</v>
      </c>
      <c r="F6" s="1">
        <f>IF(E6=0,1,IF(MOD(E6,2)=0,1,0))</f>
        <v>1</v>
      </c>
      <c r="G6" s="1">
        <f>COUNTIF(F:F,"&gt;0")</f>
        <v>74</v>
      </c>
      <c r="H6" s="1" t="str">
        <f>LEFT(pesel[[#This Row],[Column1]],2)</f>
        <v>51</v>
      </c>
    </row>
    <row r="7" spans="1:8" x14ac:dyDescent="0.25">
      <c r="A7" s="1" t="s">
        <v>14</v>
      </c>
      <c r="B7" s="1" t="str">
        <f>MID(pesel[[#This Row],[Column1]],3,2)</f>
        <v>10</v>
      </c>
      <c r="C7" s="1">
        <f>IF(pesel[[#This Row],[grudzień]]="12",1,0)</f>
        <v>0</v>
      </c>
      <c r="D7" s="1">
        <f>COUNTIF(C:C,"&gt;0")</f>
        <v>20</v>
      </c>
      <c r="E7" s="1" t="str">
        <f>MID(pesel[[#This Row],[Column1]],10,1)</f>
        <v>6</v>
      </c>
      <c r="F7" s="1">
        <f>IF(E7=0,1,IF(MOD(E7,2)=0,1,0))</f>
        <v>1</v>
      </c>
      <c r="G7" s="1">
        <f>COUNTIF(F:F,"&gt;0")</f>
        <v>74</v>
      </c>
      <c r="H7" s="1" t="str">
        <f>LEFT(pesel[[#This Row],[Column1]],2)</f>
        <v>52</v>
      </c>
    </row>
    <row r="8" spans="1:8" x14ac:dyDescent="0.25">
      <c r="A8" s="1" t="s">
        <v>129</v>
      </c>
      <c r="B8" s="1" t="str">
        <f>MID(pesel[[#This Row],[Column1]],3,2)</f>
        <v>11</v>
      </c>
      <c r="C8" s="1">
        <f>IF(pesel[[#This Row],[grudzień]]="12",1,0)</f>
        <v>0</v>
      </c>
      <c r="D8" s="1">
        <f>COUNTIF(C:C,"&gt;0")</f>
        <v>20</v>
      </c>
      <c r="E8" s="1" t="str">
        <f>MID(pesel[[#This Row],[Column1]],10,1)</f>
        <v>3</v>
      </c>
      <c r="F8" s="1">
        <f>IF(E8=0,1,IF(MOD(E8,2)=0,1,0))</f>
        <v>0</v>
      </c>
      <c r="G8" s="1">
        <f>COUNTIF(F:F,"&gt;0")</f>
        <v>74</v>
      </c>
      <c r="H8" s="1" t="str">
        <f>LEFT(pesel[[#This Row],[Column1]],2)</f>
        <v>52</v>
      </c>
    </row>
    <row r="9" spans="1:8" x14ac:dyDescent="0.25">
      <c r="A9" s="1" t="s">
        <v>1</v>
      </c>
      <c r="B9" s="1" t="str">
        <f>MID(pesel[[#This Row],[Column1]],3,2)</f>
        <v>08</v>
      </c>
      <c r="C9" s="1">
        <f>IF(pesel[[#This Row],[grudzień]]="12",1,0)</f>
        <v>0</v>
      </c>
      <c r="D9" s="1">
        <f>COUNTIF(C:C,"&gt;0")</f>
        <v>20</v>
      </c>
      <c r="E9" s="1" t="str">
        <f>MID(pesel[[#This Row],[Column1]],10,1)</f>
        <v>5</v>
      </c>
      <c r="F9" s="1">
        <f>IF(E9=0,1,IF(MOD(E9,2)=0,1,0))</f>
        <v>0</v>
      </c>
      <c r="G9" s="1">
        <f>COUNTIF(F:F,"&gt;0")</f>
        <v>74</v>
      </c>
      <c r="H9" s="1" t="str">
        <f>LEFT(pesel[[#This Row],[Column1]],2)</f>
        <v>53</v>
      </c>
    </row>
    <row r="10" spans="1:8" x14ac:dyDescent="0.25">
      <c r="A10" s="1" t="s">
        <v>105</v>
      </c>
      <c r="B10" s="1" t="str">
        <f>MID(pesel[[#This Row],[Column1]],3,2)</f>
        <v>12</v>
      </c>
      <c r="C10" s="1">
        <f>IF(pesel[[#This Row],[grudzień]]="12",1,0)</f>
        <v>1</v>
      </c>
      <c r="D10" s="1">
        <f>COUNTIF(C:C,"&gt;0")</f>
        <v>20</v>
      </c>
      <c r="E10" s="1" t="str">
        <f>MID(pesel[[#This Row],[Column1]],10,1)</f>
        <v>2</v>
      </c>
      <c r="F10" s="1">
        <f>IF(E10=0,1,IF(MOD(E10,2)=0,1,0))</f>
        <v>1</v>
      </c>
      <c r="G10" s="1">
        <f>COUNTIF(F:F,"&gt;0")</f>
        <v>74</v>
      </c>
      <c r="H10" s="1" t="str">
        <f>LEFT(pesel[[#This Row],[Column1]],2)</f>
        <v>53</v>
      </c>
    </row>
    <row r="11" spans="1:8" x14ac:dyDescent="0.25">
      <c r="A11" s="1" t="s">
        <v>54</v>
      </c>
      <c r="B11" s="1" t="str">
        <f>MID(pesel[[#This Row],[Column1]],3,2)</f>
        <v>04</v>
      </c>
      <c r="C11" s="1">
        <f>IF(pesel[[#This Row],[grudzień]]="12",1,0)</f>
        <v>0</v>
      </c>
      <c r="D11" s="1">
        <f>COUNTIF(C:C,"&gt;0")</f>
        <v>20</v>
      </c>
      <c r="E11" s="1" t="str">
        <f>MID(pesel[[#This Row],[Column1]],10,1)</f>
        <v>8</v>
      </c>
      <c r="F11" s="1">
        <f>IF(E11=0,1,IF(MOD(E11,2)=0,1,0))</f>
        <v>1</v>
      </c>
      <c r="G11" s="1">
        <f>COUNTIF(F:F,"&gt;0")</f>
        <v>74</v>
      </c>
      <c r="H11" s="1" t="str">
        <f>LEFT(pesel[[#This Row],[Column1]],2)</f>
        <v>54</v>
      </c>
    </row>
    <row r="12" spans="1:8" x14ac:dyDescent="0.25">
      <c r="A12" s="1" t="s">
        <v>85</v>
      </c>
      <c r="B12" s="1" t="str">
        <f>MID(pesel[[#This Row],[Column1]],3,2)</f>
        <v>02</v>
      </c>
      <c r="C12" s="1">
        <f>IF(pesel[[#This Row],[grudzień]]="12",1,0)</f>
        <v>0</v>
      </c>
      <c r="D12" s="1">
        <f>COUNTIF(C:C,"&gt;0")</f>
        <v>20</v>
      </c>
      <c r="E12" s="1" t="str">
        <f>MID(pesel[[#This Row],[Column1]],10,1)</f>
        <v>3</v>
      </c>
      <c r="F12" s="1">
        <f>IF(E12=0,1,IF(MOD(E12,2)=0,1,0))</f>
        <v>0</v>
      </c>
      <c r="G12" s="1">
        <f>COUNTIF(F:F,"&gt;0")</f>
        <v>74</v>
      </c>
      <c r="H12" s="1" t="str">
        <f>LEFT(pesel[[#This Row],[Column1]],2)</f>
        <v>54</v>
      </c>
    </row>
    <row r="13" spans="1:8" x14ac:dyDescent="0.25">
      <c r="A13" s="1" t="s">
        <v>17</v>
      </c>
      <c r="B13" s="1" t="str">
        <f>MID(pesel[[#This Row],[Column1]],3,2)</f>
        <v>11</v>
      </c>
      <c r="C13" s="1">
        <f>IF(pesel[[#This Row],[grudzień]]="12",1,0)</f>
        <v>0</v>
      </c>
      <c r="D13" s="1">
        <f>COUNTIF(C:C,"&gt;0")</f>
        <v>20</v>
      </c>
      <c r="E13" s="1" t="str">
        <f>MID(pesel[[#This Row],[Column1]],10,1)</f>
        <v>9</v>
      </c>
      <c r="F13" s="1">
        <f>IF(E13=0,1,IF(MOD(E13,2)=0,1,0))</f>
        <v>0</v>
      </c>
      <c r="G13" s="1">
        <f>COUNTIF(F:F,"&gt;0")</f>
        <v>74</v>
      </c>
      <c r="H13" s="1" t="str">
        <f>LEFT(pesel[[#This Row],[Column1]],2)</f>
        <v>55</v>
      </c>
    </row>
    <row r="14" spans="1:8" x14ac:dyDescent="0.25">
      <c r="A14" s="1" t="s">
        <v>65</v>
      </c>
      <c r="B14" s="1" t="str">
        <f>MID(pesel[[#This Row],[Column1]],3,2)</f>
        <v>02</v>
      </c>
      <c r="C14" s="1">
        <f>IF(pesel[[#This Row],[grudzień]]="12",1,0)</f>
        <v>0</v>
      </c>
      <c r="D14" s="1">
        <f>COUNTIF(C:C,"&gt;0")</f>
        <v>20</v>
      </c>
      <c r="E14" s="1" t="str">
        <f>MID(pesel[[#This Row],[Column1]],10,1)</f>
        <v>3</v>
      </c>
      <c r="F14" s="1">
        <f>IF(E14=0,1,IF(MOD(E14,2)=0,1,0))</f>
        <v>0</v>
      </c>
      <c r="G14" s="1">
        <f>COUNTIF(F:F,"&gt;0")</f>
        <v>74</v>
      </c>
      <c r="H14" s="1" t="str">
        <f>LEFT(pesel[[#This Row],[Column1]],2)</f>
        <v>55</v>
      </c>
    </row>
    <row r="15" spans="1:8" x14ac:dyDescent="0.25">
      <c r="A15" s="1" t="s">
        <v>97</v>
      </c>
      <c r="B15" s="1" t="str">
        <f>MID(pesel[[#This Row],[Column1]],3,2)</f>
        <v>12</v>
      </c>
      <c r="C15" s="1">
        <f>IF(pesel[[#This Row],[grudzień]]="12",1,0)</f>
        <v>1</v>
      </c>
      <c r="D15" s="1">
        <f>COUNTIF(C:C,"&gt;0")</f>
        <v>20</v>
      </c>
      <c r="E15" s="1" t="str">
        <f>MID(pesel[[#This Row],[Column1]],10,1)</f>
        <v>7</v>
      </c>
      <c r="F15" s="1">
        <f>IF(E15=0,1,IF(MOD(E15,2)=0,1,0))</f>
        <v>0</v>
      </c>
      <c r="G15" s="1">
        <f>COUNTIF(F:F,"&gt;0")</f>
        <v>74</v>
      </c>
      <c r="H15" s="1" t="str">
        <f>LEFT(pesel[[#This Row],[Column1]],2)</f>
        <v>55</v>
      </c>
    </row>
    <row r="16" spans="1:8" x14ac:dyDescent="0.25">
      <c r="A16" s="1" t="s">
        <v>38</v>
      </c>
      <c r="B16" s="1" t="str">
        <f>MID(pesel[[#This Row],[Column1]],3,2)</f>
        <v>11</v>
      </c>
      <c r="C16" s="1">
        <f>IF(pesel[[#This Row],[grudzień]]="12",1,0)</f>
        <v>0</v>
      </c>
      <c r="D16" s="1">
        <f>COUNTIF(C:C,"&gt;0")</f>
        <v>20</v>
      </c>
      <c r="E16" s="1" t="str">
        <f>MID(pesel[[#This Row],[Column1]],10,1)</f>
        <v>4</v>
      </c>
      <c r="F16" s="1">
        <f>IF(E16=0,1,IF(MOD(E16,2)=0,1,0))</f>
        <v>1</v>
      </c>
      <c r="G16" s="1">
        <f>COUNTIF(F:F,"&gt;0")</f>
        <v>74</v>
      </c>
      <c r="H16" s="1" t="str">
        <f>LEFT(pesel[[#This Row],[Column1]],2)</f>
        <v>56</v>
      </c>
    </row>
    <row r="17" spans="1:8" x14ac:dyDescent="0.25">
      <c r="A17" s="1" t="s">
        <v>96</v>
      </c>
      <c r="B17" s="1" t="str">
        <f>MID(pesel[[#This Row],[Column1]],3,2)</f>
        <v>10</v>
      </c>
      <c r="C17" s="1">
        <f>IF(pesel[[#This Row],[grudzień]]="12",1,0)</f>
        <v>0</v>
      </c>
      <c r="D17" s="1">
        <f>COUNTIF(C:C,"&gt;0")</f>
        <v>20</v>
      </c>
      <c r="E17" s="1" t="str">
        <f>MID(pesel[[#This Row],[Column1]],10,1)</f>
        <v>1</v>
      </c>
      <c r="F17" s="1">
        <f>IF(E17=0,1,IF(MOD(E17,2)=0,1,0))</f>
        <v>0</v>
      </c>
      <c r="G17" s="1">
        <f>COUNTIF(F:F,"&gt;0")</f>
        <v>74</v>
      </c>
      <c r="H17" s="1" t="str">
        <f>LEFT(pesel[[#This Row],[Column1]],2)</f>
        <v>57</v>
      </c>
    </row>
    <row r="18" spans="1:8" x14ac:dyDescent="0.25">
      <c r="A18" s="1" t="s">
        <v>126</v>
      </c>
      <c r="B18" s="1" t="str">
        <f>MID(pesel[[#This Row],[Column1]],3,2)</f>
        <v>07</v>
      </c>
      <c r="C18" s="1">
        <f>IF(pesel[[#This Row],[grudzień]]="12",1,0)</f>
        <v>0</v>
      </c>
      <c r="D18" s="1">
        <f>COUNTIF(C:C,"&gt;0")</f>
        <v>20</v>
      </c>
      <c r="E18" s="1" t="str">
        <f>MID(pesel[[#This Row],[Column1]],10,1)</f>
        <v>5</v>
      </c>
      <c r="F18" s="1">
        <f>IF(E18=0,1,IF(MOD(E18,2)=0,1,0))</f>
        <v>0</v>
      </c>
      <c r="G18" s="1">
        <f>COUNTIF(F:F,"&gt;0")</f>
        <v>74</v>
      </c>
      <c r="H18" s="1" t="str">
        <f>LEFT(pesel[[#This Row],[Column1]],2)</f>
        <v>57</v>
      </c>
    </row>
    <row r="19" spans="1:8" x14ac:dyDescent="0.25">
      <c r="A19" s="1" t="s">
        <v>148</v>
      </c>
      <c r="B19" s="1" t="str">
        <f>MID(pesel[[#This Row],[Column1]],3,2)</f>
        <v>12</v>
      </c>
      <c r="C19" s="1">
        <f>IF(pesel[[#This Row],[grudzień]]="12",1,0)</f>
        <v>1</v>
      </c>
      <c r="D19" s="1">
        <f>COUNTIF(C:C,"&gt;0")</f>
        <v>20</v>
      </c>
      <c r="E19" s="1" t="str">
        <f>MID(pesel[[#This Row],[Column1]],10,1)</f>
        <v>2</v>
      </c>
      <c r="F19" s="1">
        <f>IF(E19=0,1,IF(MOD(E19,2)=0,1,0))</f>
        <v>1</v>
      </c>
      <c r="G19" s="1">
        <f>COUNTIF(F:F,"&gt;0")</f>
        <v>74</v>
      </c>
      <c r="H19" s="1" t="str">
        <f>LEFT(pesel[[#This Row],[Column1]],2)</f>
        <v>58</v>
      </c>
    </row>
    <row r="20" spans="1:8" x14ac:dyDescent="0.25">
      <c r="A20" s="1" t="s">
        <v>68</v>
      </c>
      <c r="B20" s="1" t="str">
        <f>MID(pesel[[#This Row],[Column1]],3,2)</f>
        <v>11</v>
      </c>
      <c r="C20" s="1">
        <f>IF(pesel[[#This Row],[grudzień]]="12",1,0)</f>
        <v>0</v>
      </c>
      <c r="D20" s="1">
        <f>COUNTIF(C:C,"&gt;0")</f>
        <v>20</v>
      </c>
      <c r="E20" s="1" t="str">
        <f>MID(pesel[[#This Row],[Column1]],10,1)</f>
        <v>6</v>
      </c>
      <c r="F20" s="1">
        <f>IF(E20=0,1,IF(MOD(E20,2)=0,1,0))</f>
        <v>1</v>
      </c>
      <c r="G20" s="1">
        <f>COUNTIF(F:F,"&gt;0")</f>
        <v>74</v>
      </c>
      <c r="H20" s="1" t="str">
        <f>LEFT(pesel[[#This Row],[Column1]],2)</f>
        <v>59</v>
      </c>
    </row>
    <row r="21" spans="1:8" x14ac:dyDescent="0.25">
      <c r="A21" s="1" t="s">
        <v>80</v>
      </c>
      <c r="B21" s="1" t="str">
        <f>MID(pesel[[#This Row],[Column1]],3,2)</f>
        <v>08</v>
      </c>
      <c r="C21" s="1">
        <f>IF(pesel[[#This Row],[grudzień]]="12",1,0)</f>
        <v>0</v>
      </c>
      <c r="D21" s="1">
        <f>COUNTIF(C:C,"&gt;0")</f>
        <v>20</v>
      </c>
      <c r="E21" s="1" t="str">
        <f>MID(pesel[[#This Row],[Column1]],10,1)</f>
        <v>7</v>
      </c>
      <c r="F21" s="1">
        <f>IF(E21=0,1,IF(MOD(E21,2)=0,1,0))</f>
        <v>0</v>
      </c>
      <c r="G21" s="1">
        <f>COUNTIF(F:F,"&gt;0")</f>
        <v>74</v>
      </c>
      <c r="H21" s="1" t="str">
        <f>LEFT(pesel[[#This Row],[Column1]],2)</f>
        <v>59</v>
      </c>
    </row>
    <row r="22" spans="1:8" x14ac:dyDescent="0.25">
      <c r="A22" s="1" t="s">
        <v>88</v>
      </c>
      <c r="B22" s="1" t="str">
        <f>MID(pesel[[#This Row],[Column1]],3,2)</f>
        <v>04</v>
      </c>
      <c r="C22" s="1">
        <f>IF(pesel[[#This Row],[grudzień]]="12",1,0)</f>
        <v>0</v>
      </c>
      <c r="D22" s="1">
        <f>COUNTIF(C:C,"&gt;0")</f>
        <v>20</v>
      </c>
      <c r="E22" s="1" t="str">
        <f>MID(pesel[[#This Row],[Column1]],10,1)</f>
        <v>8</v>
      </c>
      <c r="F22" s="1">
        <f>IF(E22=0,1,IF(MOD(E22,2)=0,1,0))</f>
        <v>1</v>
      </c>
      <c r="G22" s="1">
        <f>COUNTIF(F:F,"&gt;0")</f>
        <v>74</v>
      </c>
      <c r="H22" s="1" t="str">
        <f>LEFT(pesel[[#This Row],[Column1]],2)</f>
        <v>59</v>
      </c>
    </row>
    <row r="23" spans="1:8" x14ac:dyDescent="0.25">
      <c r="A23" s="1" t="s">
        <v>90</v>
      </c>
      <c r="B23" s="1" t="str">
        <f>MID(pesel[[#This Row],[Column1]],3,2)</f>
        <v>03</v>
      </c>
      <c r="C23" s="1">
        <f>IF(pesel[[#This Row],[grudzień]]="12",1,0)</f>
        <v>0</v>
      </c>
      <c r="D23" s="1">
        <f>COUNTIF(C:C,"&gt;0")</f>
        <v>20</v>
      </c>
      <c r="E23" s="1" t="str">
        <f>MID(pesel[[#This Row],[Column1]],10,1)</f>
        <v>5</v>
      </c>
      <c r="F23" s="1">
        <f>IF(E23=0,1,IF(MOD(E23,2)=0,1,0))</f>
        <v>0</v>
      </c>
      <c r="G23" s="1">
        <f>COUNTIF(F:F,"&gt;0")</f>
        <v>74</v>
      </c>
      <c r="H23" s="1" t="str">
        <f>LEFT(pesel[[#This Row],[Column1]],2)</f>
        <v>59</v>
      </c>
    </row>
    <row r="24" spans="1:8" x14ac:dyDescent="0.25">
      <c r="A24" s="1" t="s">
        <v>92</v>
      </c>
      <c r="B24" s="1" t="str">
        <f>MID(pesel[[#This Row],[Column1]],3,2)</f>
        <v>10</v>
      </c>
      <c r="C24" s="1">
        <f>IF(pesel[[#This Row],[grudzień]]="12",1,0)</f>
        <v>0</v>
      </c>
      <c r="D24" s="1">
        <f>COUNTIF(C:C,"&gt;0")</f>
        <v>20</v>
      </c>
      <c r="E24" s="1" t="str">
        <f>MID(pesel[[#This Row],[Column1]],10,1)</f>
        <v>0</v>
      </c>
      <c r="F24" s="1">
        <f>IF(E24=0,1,IF(MOD(E24,2)=0,1,0))</f>
        <v>1</v>
      </c>
      <c r="G24" s="1">
        <f>COUNTIF(F:F,"&gt;0")</f>
        <v>74</v>
      </c>
      <c r="H24" s="1" t="str">
        <f>LEFT(pesel[[#This Row],[Column1]],2)</f>
        <v>60</v>
      </c>
    </row>
    <row r="25" spans="1:8" x14ac:dyDescent="0.25">
      <c r="A25" s="1" t="s">
        <v>139</v>
      </c>
      <c r="B25" s="1" t="str">
        <f>MID(pesel[[#This Row],[Column1]],3,2)</f>
        <v>06</v>
      </c>
      <c r="C25" s="1">
        <f>IF(pesel[[#This Row],[grudzień]]="12",1,0)</f>
        <v>0</v>
      </c>
      <c r="D25" s="1">
        <f>COUNTIF(C:C,"&gt;0")</f>
        <v>20</v>
      </c>
      <c r="E25" s="1" t="str">
        <f>MID(pesel[[#This Row],[Column1]],10,1)</f>
        <v>6</v>
      </c>
      <c r="F25" s="1">
        <f>IF(E25=0,1,IF(MOD(E25,2)=0,1,0))</f>
        <v>1</v>
      </c>
      <c r="G25" s="1">
        <f>COUNTIF(F:F,"&gt;0")</f>
        <v>74</v>
      </c>
      <c r="H25" s="1" t="str">
        <f>LEFT(pesel[[#This Row],[Column1]],2)</f>
        <v>60</v>
      </c>
    </row>
    <row r="26" spans="1:8" x14ac:dyDescent="0.25">
      <c r="A26" s="1" t="s">
        <v>75</v>
      </c>
      <c r="B26" s="1" t="str">
        <f>MID(pesel[[#This Row],[Column1]],3,2)</f>
        <v>10</v>
      </c>
      <c r="C26" s="1">
        <f>IF(pesel[[#This Row],[grudzień]]="12",1,0)</f>
        <v>0</v>
      </c>
      <c r="D26" s="1">
        <f>COUNTIF(C:C,"&gt;0")</f>
        <v>20</v>
      </c>
      <c r="E26" s="1" t="str">
        <f>MID(pesel[[#This Row],[Column1]],10,1)</f>
        <v>5</v>
      </c>
      <c r="F26" s="1">
        <f>IF(E26=0,1,IF(MOD(E26,2)=0,1,0))</f>
        <v>0</v>
      </c>
      <c r="G26" s="1">
        <f>COUNTIF(F:F,"&gt;0")</f>
        <v>74</v>
      </c>
      <c r="H26" s="1" t="str">
        <f>LEFT(pesel[[#This Row],[Column1]],2)</f>
        <v>61</v>
      </c>
    </row>
    <row r="27" spans="1:8" x14ac:dyDescent="0.25">
      <c r="A27" s="1" t="s">
        <v>81</v>
      </c>
      <c r="B27" s="1" t="str">
        <f>MID(pesel[[#This Row],[Column1]],3,2)</f>
        <v>12</v>
      </c>
      <c r="C27" s="1">
        <f>IF(pesel[[#This Row],[grudzień]]="12",1,0)</f>
        <v>1</v>
      </c>
      <c r="D27" s="1">
        <f>COUNTIF(C:C,"&gt;0")</f>
        <v>20</v>
      </c>
      <c r="E27" s="1" t="str">
        <f>MID(pesel[[#This Row],[Column1]],10,1)</f>
        <v>6</v>
      </c>
      <c r="F27" s="1">
        <f>IF(E27=0,1,IF(MOD(E27,2)=0,1,0))</f>
        <v>1</v>
      </c>
      <c r="G27" s="1">
        <f>COUNTIF(F:F,"&gt;0")</f>
        <v>74</v>
      </c>
      <c r="H27" s="1" t="str">
        <f>LEFT(pesel[[#This Row],[Column1]],2)</f>
        <v>61</v>
      </c>
    </row>
    <row r="28" spans="1:8" x14ac:dyDescent="0.25">
      <c r="A28" s="1" t="s">
        <v>84</v>
      </c>
      <c r="B28" s="1" t="str">
        <f>MID(pesel[[#This Row],[Column1]],3,2)</f>
        <v>03</v>
      </c>
      <c r="C28" s="1">
        <f>IF(pesel[[#This Row],[grudzień]]="12",1,0)</f>
        <v>0</v>
      </c>
      <c r="D28" s="1">
        <f>COUNTIF(C:C,"&gt;0")</f>
        <v>20</v>
      </c>
      <c r="E28" s="1" t="str">
        <f>MID(pesel[[#This Row],[Column1]],10,1)</f>
        <v>1</v>
      </c>
      <c r="F28" s="1">
        <f>IF(E28=0,1,IF(MOD(E28,2)=0,1,0))</f>
        <v>0</v>
      </c>
      <c r="G28" s="1">
        <f>COUNTIF(F:F,"&gt;0")</f>
        <v>74</v>
      </c>
      <c r="H28" s="1" t="str">
        <f>LEFT(pesel[[#This Row],[Column1]],2)</f>
        <v>61</v>
      </c>
    </row>
    <row r="29" spans="1:8" x14ac:dyDescent="0.25">
      <c r="A29" s="1" t="s">
        <v>6</v>
      </c>
      <c r="B29" s="1" t="str">
        <f>MID(pesel[[#This Row],[Column1]],3,2)</f>
        <v>03</v>
      </c>
      <c r="C29" s="1">
        <f>IF(pesel[[#This Row],[grudzień]]="12",1,0)</f>
        <v>0</v>
      </c>
      <c r="D29" s="1">
        <f>COUNTIF(C:C,"&gt;0")</f>
        <v>20</v>
      </c>
      <c r="E29" s="1" t="str">
        <f>MID(pesel[[#This Row],[Column1]],10,1)</f>
        <v>0</v>
      </c>
      <c r="F29" s="1">
        <f>IF(E29=0,1,IF(MOD(E29,2)=0,1,0))</f>
        <v>1</v>
      </c>
      <c r="G29" s="1">
        <f>COUNTIF(F:F,"&gt;0")</f>
        <v>74</v>
      </c>
      <c r="H29" s="1" t="str">
        <f>LEFT(pesel[[#This Row],[Column1]],2)</f>
        <v>62</v>
      </c>
    </row>
    <row r="30" spans="1:8" x14ac:dyDescent="0.25">
      <c r="A30" s="1" t="s">
        <v>7</v>
      </c>
      <c r="B30" s="1" t="str">
        <f>MID(pesel[[#This Row],[Column1]],3,2)</f>
        <v>09</v>
      </c>
      <c r="C30" s="1">
        <f>IF(pesel[[#This Row],[grudzień]]="12",1,0)</f>
        <v>0</v>
      </c>
      <c r="D30" s="1">
        <f>COUNTIF(C:C,"&gt;0")</f>
        <v>20</v>
      </c>
      <c r="E30" s="1" t="str">
        <f>MID(pesel[[#This Row],[Column1]],10,1)</f>
        <v>9</v>
      </c>
      <c r="F30" s="1">
        <f>IF(E30=0,1,IF(MOD(E30,2)=0,1,0))</f>
        <v>0</v>
      </c>
      <c r="G30" s="1">
        <f>COUNTIF(F:F,"&gt;0")</f>
        <v>74</v>
      </c>
      <c r="H30" s="1" t="str">
        <f>LEFT(pesel[[#This Row],[Column1]],2)</f>
        <v>62</v>
      </c>
    </row>
    <row r="31" spans="1:8" x14ac:dyDescent="0.25">
      <c r="A31" s="1" t="s">
        <v>31</v>
      </c>
      <c r="B31" s="1" t="str">
        <f>MID(pesel[[#This Row],[Column1]],3,2)</f>
        <v>10</v>
      </c>
      <c r="C31" s="1">
        <f>IF(pesel[[#This Row],[grudzień]]="12",1,0)</f>
        <v>0</v>
      </c>
      <c r="D31" s="1">
        <f>COUNTIF(C:C,"&gt;0")</f>
        <v>20</v>
      </c>
      <c r="E31" s="1" t="str">
        <f>MID(pesel[[#This Row],[Column1]],10,1)</f>
        <v>4</v>
      </c>
      <c r="F31" s="1">
        <f>IF(E31=0,1,IF(MOD(E31,2)=0,1,0))</f>
        <v>1</v>
      </c>
      <c r="G31" s="1">
        <f>COUNTIF(F:F,"&gt;0")</f>
        <v>74</v>
      </c>
      <c r="H31" s="1" t="str">
        <f>LEFT(pesel[[#This Row],[Column1]],2)</f>
        <v>63</v>
      </c>
    </row>
    <row r="32" spans="1:8" x14ac:dyDescent="0.25">
      <c r="A32" s="1" t="s">
        <v>52</v>
      </c>
      <c r="B32" s="1" t="str">
        <f>MID(pesel[[#This Row],[Column1]],3,2)</f>
        <v>12</v>
      </c>
      <c r="C32" s="1">
        <f>IF(pesel[[#This Row],[grudzień]]="12",1,0)</f>
        <v>1</v>
      </c>
      <c r="D32" s="1">
        <f>COUNTIF(C:C,"&gt;0")</f>
        <v>20</v>
      </c>
      <c r="E32" s="1" t="str">
        <f>MID(pesel[[#This Row],[Column1]],10,1)</f>
        <v>8</v>
      </c>
      <c r="F32" s="1">
        <f>IF(E32=0,1,IF(MOD(E32,2)=0,1,0))</f>
        <v>1</v>
      </c>
      <c r="G32" s="1">
        <f>COUNTIF(F:F,"&gt;0")</f>
        <v>74</v>
      </c>
      <c r="H32" s="1" t="str">
        <f>LEFT(pesel[[#This Row],[Column1]],2)</f>
        <v>63</v>
      </c>
    </row>
    <row r="33" spans="1:8" x14ac:dyDescent="0.25">
      <c r="A33" s="1" t="s">
        <v>114</v>
      </c>
      <c r="B33" s="1" t="str">
        <f>MID(pesel[[#This Row],[Column1]],3,2)</f>
        <v>09</v>
      </c>
      <c r="C33" s="1">
        <f>IF(pesel[[#This Row],[grudzień]]="12",1,0)</f>
        <v>0</v>
      </c>
      <c r="D33" s="1">
        <f>COUNTIF(C:C,"&gt;0")</f>
        <v>20</v>
      </c>
      <c r="E33" s="1" t="str">
        <f>MID(pesel[[#This Row],[Column1]],10,1)</f>
        <v>4</v>
      </c>
      <c r="F33" s="1">
        <f>IF(E33=0,1,IF(MOD(E33,2)=0,1,0))</f>
        <v>1</v>
      </c>
      <c r="G33" s="1">
        <f>COUNTIF(F:F,"&gt;0")</f>
        <v>74</v>
      </c>
      <c r="H33" s="1" t="str">
        <f>LEFT(pesel[[#This Row],[Column1]],2)</f>
        <v>63</v>
      </c>
    </row>
    <row r="34" spans="1:8" x14ac:dyDescent="0.25">
      <c r="A34" s="1" t="s">
        <v>8</v>
      </c>
      <c r="B34" s="1" t="str">
        <f>MID(pesel[[#This Row],[Column1]],3,2)</f>
        <v>06</v>
      </c>
      <c r="C34" s="1">
        <f>IF(pesel[[#This Row],[grudzień]]="12",1,0)</f>
        <v>0</v>
      </c>
      <c r="D34" s="1">
        <f>COUNTIF(C:C,"&gt;0")</f>
        <v>20</v>
      </c>
      <c r="E34" s="1" t="str">
        <f>MID(pesel[[#This Row],[Column1]],10,1)</f>
        <v>1</v>
      </c>
      <c r="F34" s="1">
        <f>IF(E34=0,1,IF(MOD(E34,2)=0,1,0))</f>
        <v>0</v>
      </c>
      <c r="G34" s="1">
        <f>COUNTIF(F:F,"&gt;0")</f>
        <v>74</v>
      </c>
      <c r="H34" s="1" t="str">
        <f>LEFT(pesel[[#This Row],[Column1]],2)</f>
        <v>64</v>
      </c>
    </row>
    <row r="35" spans="1:8" x14ac:dyDescent="0.25">
      <c r="A35" s="1" t="s">
        <v>29</v>
      </c>
      <c r="B35" s="1" t="str">
        <f>MID(pesel[[#This Row],[Column1]],3,2)</f>
        <v>04</v>
      </c>
      <c r="C35" s="1">
        <f>IF(pesel[[#This Row],[grudzień]]="12",1,0)</f>
        <v>0</v>
      </c>
      <c r="D35" s="1">
        <f>COUNTIF(C:C,"&gt;0")</f>
        <v>20</v>
      </c>
      <c r="E35" s="1" t="str">
        <f>MID(pesel[[#This Row],[Column1]],10,1)</f>
        <v>7</v>
      </c>
      <c r="F35" s="1">
        <f>IF(E35=0,1,IF(MOD(E35,2)=0,1,0))</f>
        <v>0</v>
      </c>
      <c r="G35" s="1">
        <f>COUNTIF(F:F,"&gt;0")</f>
        <v>74</v>
      </c>
      <c r="H35" s="1" t="str">
        <f>LEFT(pesel[[#This Row],[Column1]],2)</f>
        <v>64</v>
      </c>
    </row>
    <row r="36" spans="1:8" x14ac:dyDescent="0.25">
      <c r="A36" s="1" t="s">
        <v>42</v>
      </c>
      <c r="B36" s="1" t="str">
        <f>MID(pesel[[#This Row],[Column1]],3,2)</f>
        <v>02</v>
      </c>
      <c r="C36" s="1">
        <f>IF(pesel[[#This Row],[grudzień]]="12",1,0)</f>
        <v>0</v>
      </c>
      <c r="D36" s="1">
        <f>COUNTIF(C:C,"&gt;0")</f>
        <v>20</v>
      </c>
      <c r="E36" s="1" t="str">
        <f>MID(pesel[[#This Row],[Column1]],10,1)</f>
        <v>5</v>
      </c>
      <c r="F36" s="1">
        <f>IF(E36=0,1,IF(MOD(E36,2)=0,1,0))</f>
        <v>0</v>
      </c>
      <c r="G36" s="1">
        <f>COUNTIF(F:F,"&gt;0")</f>
        <v>74</v>
      </c>
      <c r="H36" s="1" t="str">
        <f>LEFT(pesel[[#This Row],[Column1]],2)</f>
        <v>64</v>
      </c>
    </row>
    <row r="37" spans="1:8" x14ac:dyDescent="0.25">
      <c r="A37" s="1" t="s">
        <v>43</v>
      </c>
      <c r="B37" s="1" t="str">
        <f>MID(pesel[[#This Row],[Column1]],3,2)</f>
        <v>10</v>
      </c>
      <c r="C37" s="1">
        <f>IF(pesel[[#This Row],[grudzień]]="12",1,0)</f>
        <v>0</v>
      </c>
      <c r="D37" s="1">
        <f>COUNTIF(C:C,"&gt;0")</f>
        <v>20</v>
      </c>
      <c r="E37" s="1" t="str">
        <f>MID(pesel[[#This Row],[Column1]],10,1)</f>
        <v>1</v>
      </c>
      <c r="F37" s="1">
        <f>IF(E37=0,1,IF(MOD(E37,2)=0,1,0))</f>
        <v>0</v>
      </c>
      <c r="G37" s="1">
        <f>COUNTIF(F:F,"&gt;0")</f>
        <v>74</v>
      </c>
      <c r="H37" s="1" t="str">
        <f>LEFT(pesel[[#This Row],[Column1]],2)</f>
        <v>65</v>
      </c>
    </row>
    <row r="38" spans="1:8" x14ac:dyDescent="0.25">
      <c r="A38" s="1" t="s">
        <v>122</v>
      </c>
      <c r="B38" s="1" t="str">
        <f>MID(pesel[[#This Row],[Column1]],3,2)</f>
        <v>06</v>
      </c>
      <c r="C38" s="1">
        <f>IF(pesel[[#This Row],[grudzień]]="12",1,0)</f>
        <v>0</v>
      </c>
      <c r="D38" s="1">
        <f>COUNTIF(C:C,"&gt;0")</f>
        <v>20</v>
      </c>
      <c r="E38" s="1" t="str">
        <f>MID(pesel[[#This Row],[Column1]],10,1)</f>
        <v>8</v>
      </c>
      <c r="F38" s="1">
        <f>IF(E38=0,1,IF(MOD(E38,2)=0,1,0))</f>
        <v>1</v>
      </c>
      <c r="G38" s="1">
        <f>COUNTIF(F:F,"&gt;0")</f>
        <v>74</v>
      </c>
      <c r="H38" s="1" t="str">
        <f>LEFT(pesel[[#This Row],[Column1]],2)</f>
        <v>65</v>
      </c>
    </row>
    <row r="39" spans="1:8" x14ac:dyDescent="0.25">
      <c r="A39" s="1" t="s">
        <v>131</v>
      </c>
      <c r="B39" s="1" t="str">
        <f>MID(pesel[[#This Row],[Column1]],3,2)</f>
        <v>09</v>
      </c>
      <c r="C39" s="1">
        <f>IF(pesel[[#This Row],[grudzień]]="12",1,0)</f>
        <v>0</v>
      </c>
      <c r="D39" s="1">
        <f>COUNTIF(C:C,"&gt;0")</f>
        <v>20</v>
      </c>
      <c r="E39" s="1" t="str">
        <f>MID(pesel[[#This Row],[Column1]],10,1)</f>
        <v>9</v>
      </c>
      <c r="F39" s="1">
        <f>IF(E39=0,1,IF(MOD(E39,2)=0,1,0))</f>
        <v>0</v>
      </c>
      <c r="G39" s="1">
        <f>COUNTIF(F:F,"&gt;0")</f>
        <v>74</v>
      </c>
      <c r="H39" s="1" t="str">
        <f>LEFT(pesel[[#This Row],[Column1]],2)</f>
        <v>65</v>
      </c>
    </row>
    <row r="40" spans="1:8" x14ac:dyDescent="0.25">
      <c r="A40" s="1" t="s">
        <v>30</v>
      </c>
      <c r="B40" s="1" t="str">
        <f>MID(pesel[[#This Row],[Column1]],3,2)</f>
        <v>10</v>
      </c>
      <c r="C40" s="1">
        <f>IF(pesel[[#This Row],[grudzień]]="12",1,0)</f>
        <v>0</v>
      </c>
      <c r="D40" s="1">
        <f>COUNTIF(C:C,"&gt;0")</f>
        <v>20</v>
      </c>
      <c r="E40" s="1" t="str">
        <f>MID(pesel[[#This Row],[Column1]],10,1)</f>
        <v>3</v>
      </c>
      <c r="F40" s="1">
        <f>IF(E40=0,1,IF(MOD(E40,2)=0,1,0))</f>
        <v>0</v>
      </c>
      <c r="G40" s="1">
        <f>COUNTIF(F:F,"&gt;0")</f>
        <v>74</v>
      </c>
      <c r="H40" s="1" t="str">
        <f>LEFT(pesel[[#This Row],[Column1]],2)</f>
        <v>66</v>
      </c>
    </row>
    <row r="41" spans="1:8" x14ac:dyDescent="0.25">
      <c r="A41" s="1" t="s">
        <v>37</v>
      </c>
      <c r="B41" s="1" t="str">
        <f>MID(pesel[[#This Row],[Column1]],3,2)</f>
        <v>11</v>
      </c>
      <c r="C41" s="1">
        <f>IF(pesel[[#This Row],[grudzień]]="12",1,0)</f>
        <v>0</v>
      </c>
      <c r="D41" s="1">
        <f>COUNTIF(C:C,"&gt;0")</f>
        <v>20</v>
      </c>
      <c r="E41" s="1" t="str">
        <f>MID(pesel[[#This Row],[Column1]],10,1)</f>
        <v>9</v>
      </c>
      <c r="F41" s="1">
        <f>IF(E41=0,1,IF(MOD(E41,2)=0,1,0))</f>
        <v>0</v>
      </c>
      <c r="G41" s="1">
        <f>COUNTIF(F:F,"&gt;0")</f>
        <v>74</v>
      </c>
      <c r="H41" s="1" t="str">
        <f>LEFT(pesel[[#This Row],[Column1]],2)</f>
        <v>66</v>
      </c>
    </row>
    <row r="42" spans="1:8" x14ac:dyDescent="0.25">
      <c r="A42" s="1" t="s">
        <v>57</v>
      </c>
      <c r="B42" s="1" t="str">
        <f>MID(pesel[[#This Row],[Column1]],3,2)</f>
        <v>11</v>
      </c>
      <c r="C42" s="1">
        <f>IF(pesel[[#This Row],[grudzień]]="12",1,0)</f>
        <v>0</v>
      </c>
      <c r="D42" s="1">
        <f>COUNTIF(C:C,"&gt;0")</f>
        <v>20</v>
      </c>
      <c r="E42" s="1" t="str">
        <f>MID(pesel[[#This Row],[Column1]],10,1)</f>
        <v>6</v>
      </c>
      <c r="F42" s="1">
        <f>IF(E42=0,1,IF(MOD(E42,2)=0,1,0))</f>
        <v>1</v>
      </c>
      <c r="G42" s="1">
        <f>COUNTIF(F:F,"&gt;0")</f>
        <v>74</v>
      </c>
      <c r="H42" s="1" t="str">
        <f>LEFT(pesel[[#This Row],[Column1]],2)</f>
        <v>66</v>
      </c>
    </row>
    <row r="43" spans="1:8" x14ac:dyDescent="0.25">
      <c r="A43" s="1" t="s">
        <v>69</v>
      </c>
      <c r="B43" s="1" t="str">
        <f>MID(pesel[[#This Row],[Column1]],3,2)</f>
        <v>06</v>
      </c>
      <c r="C43" s="1">
        <f>IF(pesel[[#This Row],[grudzień]]="12",1,0)</f>
        <v>0</v>
      </c>
      <c r="D43" s="1">
        <f>COUNTIF(C:C,"&gt;0")</f>
        <v>20</v>
      </c>
      <c r="E43" s="1" t="str">
        <f>MID(pesel[[#This Row],[Column1]],10,1)</f>
        <v>3</v>
      </c>
      <c r="F43" s="1">
        <f>IF(E43=0,1,IF(MOD(E43,2)=0,1,0))</f>
        <v>0</v>
      </c>
      <c r="G43" s="1">
        <f>COUNTIF(F:F,"&gt;0")</f>
        <v>74</v>
      </c>
      <c r="H43" s="1" t="str">
        <f>LEFT(pesel[[#This Row],[Column1]],2)</f>
        <v>66</v>
      </c>
    </row>
    <row r="44" spans="1:8" x14ac:dyDescent="0.25">
      <c r="A44" s="1" t="s">
        <v>121</v>
      </c>
      <c r="B44" s="1" t="str">
        <f>MID(pesel[[#This Row],[Column1]],3,2)</f>
        <v>10</v>
      </c>
      <c r="C44" s="1">
        <f>IF(pesel[[#This Row],[grudzień]]="12",1,0)</f>
        <v>0</v>
      </c>
      <c r="D44" s="1">
        <f>COUNTIF(C:C,"&gt;0")</f>
        <v>20</v>
      </c>
      <c r="E44" s="1" t="str">
        <f>MID(pesel[[#This Row],[Column1]],10,1)</f>
        <v>6</v>
      </c>
      <c r="F44" s="1">
        <f>IF(E44=0,1,IF(MOD(E44,2)=0,1,0))</f>
        <v>1</v>
      </c>
      <c r="G44" s="1">
        <f>COUNTIF(F:F,"&gt;0")</f>
        <v>74</v>
      </c>
      <c r="H44" s="1" t="str">
        <f>LEFT(pesel[[#This Row],[Column1]],2)</f>
        <v>66</v>
      </c>
    </row>
    <row r="45" spans="1:8" x14ac:dyDescent="0.25">
      <c r="A45" s="1" t="s">
        <v>12</v>
      </c>
      <c r="B45" s="1" t="str">
        <f>MID(pesel[[#This Row],[Column1]],3,2)</f>
        <v>11</v>
      </c>
      <c r="C45" s="1">
        <f>IF(pesel[[#This Row],[grudzień]]="12",1,0)</f>
        <v>0</v>
      </c>
      <c r="D45" s="1">
        <f>COUNTIF(C:C,"&gt;0")</f>
        <v>20</v>
      </c>
      <c r="E45" s="1" t="str">
        <f>MID(pesel[[#This Row],[Column1]],10,1)</f>
        <v>6</v>
      </c>
      <c r="F45" s="1">
        <f>IF(E45=0,1,IF(MOD(E45,2)=0,1,0))</f>
        <v>1</v>
      </c>
      <c r="G45" s="1">
        <f>COUNTIF(F:F,"&gt;0")</f>
        <v>74</v>
      </c>
      <c r="H45" s="1" t="str">
        <f>LEFT(pesel[[#This Row],[Column1]],2)</f>
        <v>67</v>
      </c>
    </row>
    <row r="46" spans="1:8" x14ac:dyDescent="0.25">
      <c r="A46" s="1" t="s">
        <v>18</v>
      </c>
      <c r="B46" s="1" t="str">
        <f>MID(pesel[[#This Row],[Column1]],3,2)</f>
        <v>10</v>
      </c>
      <c r="C46" s="1">
        <f>IF(pesel[[#This Row],[grudzień]]="12",1,0)</f>
        <v>0</v>
      </c>
      <c r="D46" s="1">
        <f>COUNTIF(C:C,"&gt;0")</f>
        <v>20</v>
      </c>
      <c r="E46" s="1" t="str">
        <f>MID(pesel[[#This Row],[Column1]],10,1)</f>
        <v>4</v>
      </c>
      <c r="F46" s="1">
        <f>IF(E46=0,1,IF(MOD(E46,2)=0,1,0))</f>
        <v>1</v>
      </c>
      <c r="G46" s="1">
        <f>COUNTIF(F:F,"&gt;0")</f>
        <v>74</v>
      </c>
      <c r="H46" s="1" t="str">
        <f>LEFT(pesel[[#This Row],[Column1]],2)</f>
        <v>67</v>
      </c>
    </row>
    <row r="47" spans="1:8" x14ac:dyDescent="0.25">
      <c r="A47" s="1" t="s">
        <v>70</v>
      </c>
      <c r="B47" s="1" t="str">
        <f>MID(pesel[[#This Row],[Column1]],3,2)</f>
        <v>12</v>
      </c>
      <c r="C47" s="1">
        <f>IF(pesel[[#This Row],[grudzień]]="12",1,0)</f>
        <v>1</v>
      </c>
      <c r="D47" s="1">
        <f>COUNTIF(C:C,"&gt;0")</f>
        <v>20</v>
      </c>
      <c r="E47" s="1" t="str">
        <f>MID(pesel[[#This Row],[Column1]],10,1)</f>
        <v>2</v>
      </c>
      <c r="F47" s="1">
        <f>IF(E47=0,1,IF(MOD(E47,2)=0,1,0))</f>
        <v>1</v>
      </c>
      <c r="G47" s="1">
        <f>COUNTIF(F:F,"&gt;0")</f>
        <v>74</v>
      </c>
      <c r="H47" s="1" t="str">
        <f>LEFT(pesel[[#This Row],[Column1]],2)</f>
        <v>67</v>
      </c>
    </row>
    <row r="48" spans="1:8" x14ac:dyDescent="0.25">
      <c r="A48" s="1" t="s">
        <v>124</v>
      </c>
      <c r="B48" s="1" t="str">
        <f>MID(pesel[[#This Row],[Column1]],3,2)</f>
        <v>11</v>
      </c>
      <c r="C48" s="1">
        <f>IF(pesel[[#This Row],[grudzień]]="12",1,0)</f>
        <v>0</v>
      </c>
      <c r="D48" s="1">
        <f>COUNTIF(C:C,"&gt;0")</f>
        <v>20</v>
      </c>
      <c r="E48" s="1" t="str">
        <f>MID(pesel[[#This Row],[Column1]],10,1)</f>
        <v>9</v>
      </c>
      <c r="F48" s="1">
        <f>IF(E48=0,1,IF(MOD(E48,2)=0,1,0))</f>
        <v>0</v>
      </c>
      <c r="G48" s="1">
        <f>COUNTIF(F:F,"&gt;0")</f>
        <v>74</v>
      </c>
      <c r="H48" s="1" t="str">
        <f>LEFT(pesel[[#This Row],[Column1]],2)</f>
        <v>67</v>
      </c>
    </row>
    <row r="49" spans="1:8" x14ac:dyDescent="0.25">
      <c r="A49" s="1" t="s">
        <v>44</v>
      </c>
      <c r="B49" s="1" t="str">
        <f>MID(pesel[[#This Row],[Column1]],3,2)</f>
        <v>11</v>
      </c>
      <c r="C49" s="1">
        <f>IF(pesel[[#This Row],[grudzień]]="12",1,0)</f>
        <v>0</v>
      </c>
      <c r="D49" s="1">
        <f>COUNTIF(C:C,"&gt;0")</f>
        <v>20</v>
      </c>
      <c r="E49" s="1" t="str">
        <f>MID(pesel[[#This Row],[Column1]],10,1)</f>
        <v>9</v>
      </c>
      <c r="F49" s="1">
        <f>IF(E49=0,1,IF(MOD(E49,2)=0,1,0))</f>
        <v>0</v>
      </c>
      <c r="G49" s="1">
        <f>COUNTIF(F:F,"&gt;0")</f>
        <v>74</v>
      </c>
      <c r="H49" s="1" t="str">
        <f>LEFT(pesel[[#This Row],[Column1]],2)</f>
        <v>68</v>
      </c>
    </row>
    <row r="50" spans="1:8" x14ac:dyDescent="0.25">
      <c r="A50" s="1" t="s">
        <v>55</v>
      </c>
      <c r="B50" s="1" t="str">
        <f>MID(pesel[[#This Row],[Column1]],3,2)</f>
        <v>12</v>
      </c>
      <c r="C50" s="1">
        <f>IF(pesel[[#This Row],[grudzień]]="12",1,0)</f>
        <v>1</v>
      </c>
      <c r="D50" s="1">
        <f>COUNTIF(C:C,"&gt;0")</f>
        <v>20</v>
      </c>
      <c r="E50" s="1" t="str">
        <f>MID(pesel[[#This Row],[Column1]],10,1)</f>
        <v>1</v>
      </c>
      <c r="F50" s="1">
        <f>IF(E50=0,1,IF(MOD(E50,2)=0,1,0))</f>
        <v>0</v>
      </c>
      <c r="G50" s="1">
        <f>COUNTIF(F:F,"&gt;0")</f>
        <v>74</v>
      </c>
      <c r="H50" s="1" t="str">
        <f>LEFT(pesel[[#This Row],[Column1]],2)</f>
        <v>69</v>
      </c>
    </row>
    <row r="51" spans="1:8" x14ac:dyDescent="0.25">
      <c r="A51" s="1" t="s">
        <v>123</v>
      </c>
      <c r="B51" s="1" t="str">
        <f>MID(pesel[[#This Row],[Column1]],3,2)</f>
        <v>03</v>
      </c>
      <c r="C51" s="1">
        <f>IF(pesel[[#This Row],[grudzień]]="12",1,0)</f>
        <v>0</v>
      </c>
      <c r="D51" s="1">
        <f>COUNTIF(C:C,"&gt;0")</f>
        <v>20</v>
      </c>
      <c r="E51" s="1" t="str">
        <f>MID(pesel[[#This Row],[Column1]],10,1)</f>
        <v>3</v>
      </c>
      <c r="F51" s="1">
        <f>IF(E51=0,1,IF(MOD(E51,2)=0,1,0))</f>
        <v>0</v>
      </c>
      <c r="G51" s="1">
        <f>COUNTIF(F:F,"&gt;0")</f>
        <v>74</v>
      </c>
      <c r="H51" s="1" t="str">
        <f>LEFT(pesel[[#This Row],[Column1]],2)</f>
        <v>69</v>
      </c>
    </row>
    <row r="52" spans="1:8" x14ac:dyDescent="0.25">
      <c r="A52" s="1" t="s">
        <v>27</v>
      </c>
      <c r="B52" s="1" t="str">
        <f>MID(pesel[[#This Row],[Column1]],3,2)</f>
        <v>05</v>
      </c>
      <c r="C52" s="1">
        <f>IF(pesel[[#This Row],[grudzień]]="12",1,0)</f>
        <v>0</v>
      </c>
      <c r="D52" s="1">
        <f>COUNTIF(C:C,"&gt;0")</f>
        <v>20</v>
      </c>
      <c r="E52" s="1" t="str">
        <f>MID(pesel[[#This Row],[Column1]],10,1)</f>
        <v>7</v>
      </c>
      <c r="F52" s="1">
        <f>IF(E52=0,1,IF(MOD(E52,2)=0,1,0))</f>
        <v>0</v>
      </c>
      <c r="G52" s="1">
        <f>COUNTIF(F:F,"&gt;0")</f>
        <v>74</v>
      </c>
      <c r="H52" s="1" t="str">
        <f>LEFT(pesel[[#This Row],[Column1]],2)</f>
        <v>70</v>
      </c>
    </row>
    <row r="53" spans="1:8" x14ac:dyDescent="0.25">
      <c r="A53" s="1" t="s">
        <v>35</v>
      </c>
      <c r="B53" s="1" t="str">
        <f>MID(pesel[[#This Row],[Column1]],3,2)</f>
        <v>03</v>
      </c>
      <c r="C53" s="1">
        <f>IF(pesel[[#This Row],[grudzień]]="12",1,0)</f>
        <v>0</v>
      </c>
      <c r="D53" s="1">
        <f>COUNTIF(C:C,"&gt;0")</f>
        <v>20</v>
      </c>
      <c r="E53" s="1" t="str">
        <f>MID(pesel[[#This Row],[Column1]],10,1)</f>
        <v>3</v>
      </c>
      <c r="F53" s="1">
        <f>IF(E53=0,1,IF(MOD(E53,2)=0,1,0))</f>
        <v>0</v>
      </c>
      <c r="G53" s="1">
        <f>COUNTIF(F:F,"&gt;0")</f>
        <v>74</v>
      </c>
      <c r="H53" s="1" t="str">
        <f>LEFT(pesel[[#This Row],[Column1]],2)</f>
        <v>70</v>
      </c>
    </row>
    <row r="54" spans="1:8" x14ac:dyDescent="0.25">
      <c r="A54" s="1" t="s">
        <v>45</v>
      </c>
      <c r="B54" s="1" t="str">
        <f>MID(pesel[[#This Row],[Column1]],3,2)</f>
        <v>10</v>
      </c>
      <c r="C54" s="1">
        <f>IF(pesel[[#This Row],[grudzień]]="12",1,0)</f>
        <v>0</v>
      </c>
      <c r="D54" s="1">
        <f>COUNTIF(C:C,"&gt;0")</f>
        <v>20</v>
      </c>
      <c r="E54" s="1" t="str">
        <f>MID(pesel[[#This Row],[Column1]],10,1)</f>
        <v>8</v>
      </c>
      <c r="F54" s="1">
        <f>IF(E54=0,1,IF(MOD(E54,2)=0,1,0))</f>
        <v>1</v>
      </c>
      <c r="G54" s="1">
        <f>COUNTIF(F:F,"&gt;0")</f>
        <v>74</v>
      </c>
      <c r="H54" s="1" t="str">
        <f>LEFT(pesel[[#This Row],[Column1]],2)</f>
        <v>70</v>
      </c>
    </row>
    <row r="55" spans="1:8" x14ac:dyDescent="0.25">
      <c r="A55" s="1" t="s">
        <v>72</v>
      </c>
      <c r="B55" s="1" t="str">
        <f>MID(pesel[[#This Row],[Column1]],3,2)</f>
        <v>12</v>
      </c>
      <c r="C55" s="1">
        <f>IF(pesel[[#This Row],[grudzień]]="12",1,0)</f>
        <v>1</v>
      </c>
      <c r="D55" s="1">
        <f>COUNTIF(C:C,"&gt;0")</f>
        <v>20</v>
      </c>
      <c r="E55" s="1" t="str">
        <f>MID(pesel[[#This Row],[Column1]],10,1)</f>
        <v>3</v>
      </c>
      <c r="F55" s="1">
        <f>IF(E55=0,1,IF(MOD(E55,2)=0,1,0))</f>
        <v>0</v>
      </c>
      <c r="G55" s="1">
        <f>COUNTIF(F:F,"&gt;0")</f>
        <v>74</v>
      </c>
      <c r="H55" s="1" t="str">
        <f>LEFT(pesel[[#This Row],[Column1]],2)</f>
        <v>70</v>
      </c>
    </row>
    <row r="56" spans="1:8" x14ac:dyDescent="0.25">
      <c r="A56" s="1" t="s">
        <v>23</v>
      </c>
      <c r="B56" s="1" t="str">
        <f>MID(pesel[[#This Row],[Column1]],3,2)</f>
        <v>11</v>
      </c>
      <c r="C56" s="1">
        <f>IF(pesel[[#This Row],[grudzień]]="12",1,0)</f>
        <v>0</v>
      </c>
      <c r="D56" s="1">
        <f>COUNTIF(C:C,"&gt;0")</f>
        <v>20</v>
      </c>
      <c r="E56" s="1" t="str">
        <f>MID(pesel[[#This Row],[Column1]],10,1)</f>
        <v>8</v>
      </c>
      <c r="F56" s="1">
        <f>IF(E56=0,1,IF(MOD(E56,2)=0,1,0))</f>
        <v>1</v>
      </c>
      <c r="G56" s="1">
        <f>COUNTIF(F:F,"&gt;0")</f>
        <v>74</v>
      </c>
      <c r="H56" s="1" t="str">
        <f>LEFT(pesel[[#This Row],[Column1]],2)</f>
        <v>71</v>
      </c>
    </row>
    <row r="57" spans="1:8" x14ac:dyDescent="0.25">
      <c r="A57" s="1" t="s">
        <v>41</v>
      </c>
      <c r="B57" s="1" t="str">
        <f>MID(pesel[[#This Row],[Column1]],3,2)</f>
        <v>09</v>
      </c>
      <c r="C57" s="1">
        <f>IF(pesel[[#This Row],[grudzień]]="12",1,0)</f>
        <v>0</v>
      </c>
      <c r="D57" s="1">
        <f>COUNTIF(C:C,"&gt;0")</f>
        <v>20</v>
      </c>
      <c r="E57" s="1" t="str">
        <f>MID(pesel[[#This Row],[Column1]],10,1)</f>
        <v>5</v>
      </c>
      <c r="F57" s="1">
        <f>IF(E57=0,1,IF(MOD(E57,2)=0,1,0))</f>
        <v>0</v>
      </c>
      <c r="G57" s="1">
        <f>COUNTIF(F:F,"&gt;0")</f>
        <v>74</v>
      </c>
      <c r="H57" s="1" t="str">
        <f>LEFT(pesel[[#This Row],[Column1]],2)</f>
        <v>71</v>
      </c>
    </row>
    <row r="58" spans="1:8" x14ac:dyDescent="0.25">
      <c r="A58" s="1" t="s">
        <v>58</v>
      </c>
      <c r="B58" s="1" t="str">
        <f>MID(pesel[[#This Row],[Column1]],3,2)</f>
        <v>11</v>
      </c>
      <c r="C58" s="1">
        <f>IF(pesel[[#This Row],[grudzień]]="12",1,0)</f>
        <v>0</v>
      </c>
      <c r="D58" s="1">
        <f>COUNTIF(C:C,"&gt;0")</f>
        <v>20</v>
      </c>
      <c r="E58" s="1" t="str">
        <f>MID(pesel[[#This Row],[Column1]],10,1)</f>
        <v>1</v>
      </c>
      <c r="F58" s="1">
        <f>IF(E58=0,1,IF(MOD(E58,2)=0,1,0))</f>
        <v>0</v>
      </c>
      <c r="G58" s="1">
        <f>COUNTIF(F:F,"&gt;0")</f>
        <v>74</v>
      </c>
      <c r="H58" s="1" t="str">
        <f>LEFT(pesel[[#This Row],[Column1]],2)</f>
        <v>71</v>
      </c>
    </row>
    <row r="59" spans="1:8" x14ac:dyDescent="0.25">
      <c r="A59" s="1" t="s">
        <v>134</v>
      </c>
      <c r="B59" s="1" t="str">
        <f>MID(pesel[[#This Row],[Column1]],3,2)</f>
        <v>12</v>
      </c>
      <c r="C59" s="1">
        <f>IF(pesel[[#This Row],[grudzień]]="12",1,0)</f>
        <v>1</v>
      </c>
      <c r="D59" s="1">
        <f>COUNTIF(C:C,"&gt;0")</f>
        <v>20</v>
      </c>
      <c r="E59" s="1" t="str">
        <f>MID(pesel[[#This Row],[Column1]],10,1)</f>
        <v>4</v>
      </c>
      <c r="F59" s="1">
        <f>IF(E59=0,1,IF(MOD(E59,2)=0,1,0))</f>
        <v>1</v>
      </c>
      <c r="G59" s="1">
        <f>COUNTIF(F:F,"&gt;0")</f>
        <v>74</v>
      </c>
      <c r="H59" s="1" t="str">
        <f>LEFT(pesel[[#This Row],[Column1]],2)</f>
        <v>71</v>
      </c>
    </row>
    <row r="60" spans="1:8" x14ac:dyDescent="0.25">
      <c r="A60" s="1" t="s">
        <v>74</v>
      </c>
      <c r="B60" s="1" t="str">
        <f>MID(pesel[[#This Row],[Column1]],3,2)</f>
        <v>03</v>
      </c>
      <c r="C60" s="1">
        <f>IF(pesel[[#This Row],[grudzień]]="12",1,0)</f>
        <v>0</v>
      </c>
      <c r="D60" s="1">
        <f>COUNTIF(C:C,"&gt;0")</f>
        <v>20</v>
      </c>
      <c r="E60" s="1" t="str">
        <f>MID(pesel[[#This Row],[Column1]],10,1)</f>
        <v>0</v>
      </c>
      <c r="F60" s="1">
        <f>IF(E60=0,1,IF(MOD(E60,2)=0,1,0))</f>
        <v>1</v>
      </c>
      <c r="G60" s="1">
        <f>COUNTIF(F:F,"&gt;0")</f>
        <v>74</v>
      </c>
      <c r="H60" s="1" t="str">
        <f>LEFT(pesel[[#This Row],[Column1]],2)</f>
        <v>72</v>
      </c>
    </row>
    <row r="61" spans="1:8" x14ac:dyDescent="0.25">
      <c r="A61" s="1" t="s">
        <v>24</v>
      </c>
      <c r="B61" s="1" t="str">
        <f>MID(pesel[[#This Row],[Column1]],3,2)</f>
        <v>07</v>
      </c>
      <c r="C61" s="1">
        <f>IF(pesel[[#This Row],[grudzień]]="12",1,0)</f>
        <v>0</v>
      </c>
      <c r="D61" s="1">
        <f>COUNTIF(C:C,"&gt;0")</f>
        <v>20</v>
      </c>
      <c r="E61" s="1" t="str">
        <f>MID(pesel[[#This Row],[Column1]],10,1)</f>
        <v>6</v>
      </c>
      <c r="F61" s="1">
        <f>IF(E61=0,1,IF(MOD(E61,2)=0,1,0))</f>
        <v>1</v>
      </c>
      <c r="G61" s="1">
        <f>COUNTIF(F:F,"&gt;0")</f>
        <v>74</v>
      </c>
      <c r="H61" s="1" t="str">
        <f>LEFT(pesel[[#This Row],[Column1]],2)</f>
        <v>73</v>
      </c>
    </row>
    <row r="62" spans="1:8" x14ac:dyDescent="0.25">
      <c r="A62" s="1" t="s">
        <v>62</v>
      </c>
      <c r="B62" s="1" t="str">
        <f>MID(pesel[[#This Row],[Column1]],3,2)</f>
        <v>11</v>
      </c>
      <c r="C62" s="1">
        <f>IF(pesel[[#This Row],[grudzień]]="12",1,0)</f>
        <v>0</v>
      </c>
      <c r="D62" s="1">
        <f>COUNTIF(C:C,"&gt;0")</f>
        <v>20</v>
      </c>
      <c r="E62" s="1" t="str">
        <f>MID(pesel[[#This Row],[Column1]],10,1)</f>
        <v>5</v>
      </c>
      <c r="F62" s="1">
        <f>IF(E62=0,1,IF(MOD(E62,2)=0,1,0))</f>
        <v>0</v>
      </c>
      <c r="G62" s="1">
        <f>COUNTIF(F:F,"&gt;0")</f>
        <v>74</v>
      </c>
      <c r="H62" s="1" t="str">
        <f>LEFT(pesel[[#This Row],[Column1]],2)</f>
        <v>73</v>
      </c>
    </row>
    <row r="63" spans="1:8" x14ac:dyDescent="0.25">
      <c r="A63" s="1" t="s">
        <v>135</v>
      </c>
      <c r="B63" s="1" t="str">
        <f>MID(pesel[[#This Row],[Column1]],3,2)</f>
        <v>10</v>
      </c>
      <c r="C63" s="1">
        <f>IF(pesel[[#This Row],[grudzień]]="12",1,0)</f>
        <v>0</v>
      </c>
      <c r="D63" s="1">
        <f>COUNTIF(C:C,"&gt;0")</f>
        <v>20</v>
      </c>
      <c r="E63" s="1" t="str">
        <f>MID(pesel[[#This Row],[Column1]],10,1)</f>
        <v>4</v>
      </c>
      <c r="F63" s="1">
        <f>IF(E63=0,1,IF(MOD(E63,2)=0,1,0))</f>
        <v>1</v>
      </c>
      <c r="G63" s="1">
        <f>COUNTIF(F:F,"&gt;0")</f>
        <v>74</v>
      </c>
      <c r="H63" s="1" t="str">
        <f>LEFT(pesel[[#This Row],[Column1]],2)</f>
        <v>73</v>
      </c>
    </row>
    <row r="64" spans="1:8" x14ac:dyDescent="0.25">
      <c r="A64" s="1" t="s">
        <v>137</v>
      </c>
      <c r="B64" s="1" t="str">
        <f>MID(pesel[[#This Row],[Column1]],3,2)</f>
        <v>01</v>
      </c>
      <c r="C64" s="1">
        <f>IF(pesel[[#This Row],[grudzień]]="12",1,0)</f>
        <v>0</v>
      </c>
      <c r="D64" s="1">
        <f>COUNTIF(C:C,"&gt;0")</f>
        <v>20</v>
      </c>
      <c r="E64" s="1" t="str">
        <f>MID(pesel[[#This Row],[Column1]],10,1)</f>
        <v>7</v>
      </c>
      <c r="F64" s="1">
        <f>IF(E64=0,1,IF(MOD(E64,2)=0,1,0))</f>
        <v>0</v>
      </c>
      <c r="G64" s="1">
        <f>COUNTIF(F:F,"&gt;0")</f>
        <v>74</v>
      </c>
      <c r="H64" s="1" t="str">
        <f>LEFT(pesel[[#This Row],[Column1]],2)</f>
        <v>73</v>
      </c>
    </row>
    <row r="65" spans="1:8" x14ac:dyDescent="0.25">
      <c r="A65" s="1" t="s">
        <v>11</v>
      </c>
      <c r="B65" s="1" t="str">
        <f>MID(pesel[[#This Row],[Column1]],3,2)</f>
        <v>12</v>
      </c>
      <c r="C65" s="1">
        <f>IF(pesel[[#This Row],[grudzień]]="12",1,0)</f>
        <v>1</v>
      </c>
      <c r="D65" s="1">
        <f>COUNTIF(C:C,"&gt;0")</f>
        <v>20</v>
      </c>
      <c r="E65" s="1" t="str">
        <f>MID(pesel[[#This Row],[Column1]],10,1)</f>
        <v>9</v>
      </c>
      <c r="F65" s="1">
        <f>IF(E65=0,1,IF(MOD(E65,2)=0,1,0))</f>
        <v>0</v>
      </c>
      <c r="G65" s="1">
        <f>COUNTIF(F:F,"&gt;0")</f>
        <v>74</v>
      </c>
      <c r="H65" s="1" t="str">
        <f>LEFT(pesel[[#This Row],[Column1]],2)</f>
        <v>74</v>
      </c>
    </row>
    <row r="66" spans="1:8" x14ac:dyDescent="0.25">
      <c r="A66" s="1" t="s">
        <v>25</v>
      </c>
      <c r="B66" s="1" t="str">
        <f>MID(pesel[[#This Row],[Column1]],3,2)</f>
        <v>04</v>
      </c>
      <c r="C66" s="1">
        <f>IF(pesel[[#This Row],[grudzień]]="12",1,0)</f>
        <v>0</v>
      </c>
      <c r="D66" s="1">
        <f>COUNTIF(C:C,"&gt;0")</f>
        <v>20</v>
      </c>
      <c r="E66" s="1" t="str">
        <f>MID(pesel[[#This Row],[Column1]],10,1)</f>
        <v>9</v>
      </c>
      <c r="F66" s="1">
        <f>IF(E66=0,1,IF(MOD(E66,2)=0,1,0))</f>
        <v>0</v>
      </c>
      <c r="G66" s="1">
        <f>COUNTIF(F:F,"&gt;0")</f>
        <v>74</v>
      </c>
      <c r="H66" s="1" t="str">
        <f>LEFT(pesel[[#This Row],[Column1]],2)</f>
        <v>74</v>
      </c>
    </row>
    <row r="67" spans="1:8" x14ac:dyDescent="0.25">
      <c r="A67" s="1" t="s">
        <v>33</v>
      </c>
      <c r="B67" s="1" t="str">
        <f>MID(pesel[[#This Row],[Column1]],3,2)</f>
        <v>12</v>
      </c>
      <c r="C67" s="1">
        <f>IF(pesel[[#This Row],[grudzień]]="12",1,0)</f>
        <v>1</v>
      </c>
      <c r="D67" s="1">
        <f>COUNTIF(C:C,"&gt;0")</f>
        <v>20</v>
      </c>
      <c r="E67" s="1" t="str">
        <f>MID(pesel[[#This Row],[Column1]],10,1)</f>
        <v>0</v>
      </c>
      <c r="F67" s="1">
        <f>IF(E67=0,1,IF(MOD(E67,2)=0,1,0))</f>
        <v>1</v>
      </c>
      <c r="G67" s="1">
        <f>COUNTIF(F:F,"&gt;0")</f>
        <v>74</v>
      </c>
      <c r="H67" s="1" t="str">
        <f>LEFT(pesel[[#This Row],[Column1]],2)</f>
        <v>74</v>
      </c>
    </row>
    <row r="68" spans="1:8" x14ac:dyDescent="0.25">
      <c r="A68" s="1" t="s">
        <v>49</v>
      </c>
      <c r="B68" s="1" t="str">
        <f>MID(pesel[[#This Row],[Column1]],3,2)</f>
        <v>12</v>
      </c>
      <c r="C68" s="1">
        <f>IF(pesel[[#This Row],[grudzień]]="12",1,0)</f>
        <v>1</v>
      </c>
      <c r="D68" s="1">
        <f>COUNTIF(C:C,"&gt;0")</f>
        <v>20</v>
      </c>
      <c r="E68" s="1" t="str">
        <f>MID(pesel[[#This Row],[Column1]],10,1)</f>
        <v>4</v>
      </c>
      <c r="F68" s="1">
        <f>IF(E68=0,1,IF(MOD(E68,2)=0,1,0))</f>
        <v>1</v>
      </c>
      <c r="G68" s="1">
        <f>COUNTIF(F:F,"&gt;0")</f>
        <v>74</v>
      </c>
      <c r="H68" s="1" t="str">
        <f>LEFT(pesel[[#This Row],[Column1]],2)</f>
        <v>74</v>
      </c>
    </row>
    <row r="69" spans="1:8" x14ac:dyDescent="0.25">
      <c r="A69" s="1" t="s">
        <v>10</v>
      </c>
      <c r="B69" s="1" t="str">
        <f>MID(pesel[[#This Row],[Column1]],3,2)</f>
        <v>12</v>
      </c>
      <c r="C69" s="1">
        <f>IF(pesel[[#This Row],[grudzień]]="12",1,0)</f>
        <v>1</v>
      </c>
      <c r="D69" s="1">
        <f>COUNTIF(C:C,"&gt;0")</f>
        <v>20</v>
      </c>
      <c r="E69" s="1" t="str">
        <f>MID(pesel[[#This Row],[Column1]],10,1)</f>
        <v>4</v>
      </c>
      <c r="F69" s="1">
        <f>IF(E69=0,1,IF(MOD(E69,2)=0,1,0))</f>
        <v>1</v>
      </c>
      <c r="G69" s="1">
        <f>COUNTIF(F:F,"&gt;0")</f>
        <v>74</v>
      </c>
      <c r="H69" s="1" t="str">
        <f>LEFT(pesel[[#This Row],[Column1]],2)</f>
        <v>75</v>
      </c>
    </row>
    <row r="70" spans="1:8" x14ac:dyDescent="0.25">
      <c r="A70" s="1" t="s">
        <v>16</v>
      </c>
      <c r="B70" s="1" t="str">
        <f>MID(pesel[[#This Row],[Column1]],3,2)</f>
        <v>03</v>
      </c>
      <c r="C70" s="1">
        <f>IF(pesel[[#This Row],[grudzień]]="12",1,0)</f>
        <v>0</v>
      </c>
      <c r="D70" s="1">
        <f>COUNTIF(C:C,"&gt;0")</f>
        <v>20</v>
      </c>
      <c r="E70" s="1" t="str">
        <f>MID(pesel[[#This Row],[Column1]],10,1)</f>
        <v>9</v>
      </c>
      <c r="F70" s="1">
        <f>IF(E70=0,1,IF(MOD(E70,2)=0,1,0))</f>
        <v>0</v>
      </c>
      <c r="G70" s="1">
        <f>COUNTIF(F:F,"&gt;0")</f>
        <v>74</v>
      </c>
      <c r="H70" s="1" t="str">
        <f>LEFT(pesel[[#This Row],[Column1]],2)</f>
        <v>75</v>
      </c>
    </row>
    <row r="71" spans="1:8" x14ac:dyDescent="0.25">
      <c r="A71" s="1" t="s">
        <v>61</v>
      </c>
      <c r="B71" s="1" t="str">
        <f>MID(pesel[[#This Row],[Column1]],3,2)</f>
        <v>12</v>
      </c>
      <c r="C71" s="1">
        <f>IF(pesel[[#This Row],[grudzień]]="12",1,0)</f>
        <v>1</v>
      </c>
      <c r="D71" s="1">
        <f>COUNTIF(C:C,"&gt;0")</f>
        <v>20</v>
      </c>
      <c r="E71" s="1" t="str">
        <f>MID(pesel[[#This Row],[Column1]],10,1)</f>
        <v>1</v>
      </c>
      <c r="F71" s="1">
        <f>IF(E71=0,1,IF(MOD(E71,2)=0,1,0))</f>
        <v>0</v>
      </c>
      <c r="G71" s="1">
        <f>COUNTIF(F:F,"&gt;0")</f>
        <v>74</v>
      </c>
      <c r="H71" s="1" t="str">
        <f>LEFT(pesel[[#This Row],[Column1]],2)</f>
        <v>75</v>
      </c>
    </row>
    <row r="72" spans="1:8" x14ac:dyDescent="0.25">
      <c r="A72" s="1" t="s">
        <v>106</v>
      </c>
      <c r="B72" s="1" t="str">
        <f>MID(pesel[[#This Row],[Column1]],3,2)</f>
        <v>11</v>
      </c>
      <c r="C72" s="1">
        <f>IF(pesel[[#This Row],[grudzień]]="12",1,0)</f>
        <v>0</v>
      </c>
      <c r="D72" s="1">
        <f>COUNTIF(C:C,"&gt;0")</f>
        <v>20</v>
      </c>
      <c r="E72" s="1" t="str">
        <f>MID(pesel[[#This Row],[Column1]],10,1)</f>
        <v>4</v>
      </c>
      <c r="F72" s="1">
        <f>IF(E72=0,1,IF(MOD(E72,2)=0,1,0))</f>
        <v>1</v>
      </c>
      <c r="G72" s="1">
        <f>COUNTIF(F:F,"&gt;0")</f>
        <v>74</v>
      </c>
      <c r="H72" s="1" t="str">
        <f>LEFT(pesel[[#This Row],[Column1]],2)</f>
        <v>75</v>
      </c>
    </row>
    <row r="73" spans="1:8" x14ac:dyDescent="0.25">
      <c r="A73" s="1" t="s">
        <v>73</v>
      </c>
      <c r="B73" s="1" t="str">
        <f>MID(pesel[[#This Row],[Column1]],3,2)</f>
        <v>12</v>
      </c>
      <c r="C73" s="1">
        <f>IF(pesel[[#This Row],[grudzień]]="12",1,0)</f>
        <v>1</v>
      </c>
      <c r="D73" s="1">
        <f>COUNTIF(C:C,"&gt;0")</f>
        <v>20</v>
      </c>
      <c r="E73" s="1" t="str">
        <f>MID(pesel[[#This Row],[Column1]],10,1)</f>
        <v>0</v>
      </c>
      <c r="F73" s="1">
        <f>IF(E73=0,1,IF(MOD(E73,2)=0,1,0))</f>
        <v>1</v>
      </c>
      <c r="G73" s="1">
        <f>COUNTIF(F:F,"&gt;0")</f>
        <v>74</v>
      </c>
      <c r="H73" s="1" t="str">
        <f>LEFT(pesel[[#This Row],[Column1]],2)</f>
        <v>76</v>
      </c>
    </row>
    <row r="74" spans="1:8" x14ac:dyDescent="0.25">
      <c r="A74" s="1" t="s">
        <v>140</v>
      </c>
      <c r="B74" s="1" t="str">
        <f>MID(pesel[[#This Row],[Column1]],3,2)</f>
        <v>04</v>
      </c>
      <c r="C74" s="1">
        <f>IF(pesel[[#This Row],[grudzień]]="12",1,0)</f>
        <v>0</v>
      </c>
      <c r="D74" s="1">
        <f>COUNTIF(C:C,"&gt;0")</f>
        <v>20</v>
      </c>
      <c r="E74" s="1" t="str">
        <f>MID(pesel[[#This Row],[Column1]],10,1)</f>
        <v>4</v>
      </c>
      <c r="F74" s="1">
        <f>IF(E74=0,1,IF(MOD(E74,2)=0,1,0))</f>
        <v>1</v>
      </c>
      <c r="G74" s="1">
        <f>COUNTIF(F:F,"&gt;0")</f>
        <v>74</v>
      </c>
      <c r="H74" s="1" t="str">
        <f>LEFT(pesel[[#This Row],[Column1]],2)</f>
        <v>76</v>
      </c>
    </row>
    <row r="75" spans="1:8" x14ac:dyDescent="0.25">
      <c r="A75" s="1" t="s">
        <v>142</v>
      </c>
      <c r="B75" s="1" t="str">
        <f>MID(pesel[[#This Row],[Column1]],3,2)</f>
        <v>04</v>
      </c>
      <c r="C75" s="1">
        <f>IF(pesel[[#This Row],[grudzień]]="12",1,0)</f>
        <v>0</v>
      </c>
      <c r="D75" s="1">
        <f>COUNTIF(C:C,"&gt;0")</f>
        <v>20</v>
      </c>
      <c r="E75" s="1" t="str">
        <f>MID(pesel[[#This Row],[Column1]],10,1)</f>
        <v>5</v>
      </c>
      <c r="F75" s="1">
        <f>IF(E75=0,1,IF(MOD(E75,2)=0,1,0))</f>
        <v>0</v>
      </c>
      <c r="G75" s="1">
        <f>COUNTIF(F:F,"&gt;0")</f>
        <v>74</v>
      </c>
      <c r="H75" s="1" t="str">
        <f>LEFT(pesel[[#This Row],[Column1]],2)</f>
        <v>76</v>
      </c>
    </row>
    <row r="76" spans="1:8" x14ac:dyDescent="0.25">
      <c r="A76" s="1" t="s">
        <v>144</v>
      </c>
      <c r="B76" s="1" t="str">
        <f>MID(pesel[[#This Row],[Column1]],3,2)</f>
        <v>12</v>
      </c>
      <c r="C76" s="1">
        <f>IF(pesel[[#This Row],[grudzień]]="12",1,0)</f>
        <v>1</v>
      </c>
      <c r="D76" s="1">
        <f>COUNTIF(C:C,"&gt;0")</f>
        <v>20</v>
      </c>
      <c r="E76" s="1" t="str">
        <f>MID(pesel[[#This Row],[Column1]],10,1)</f>
        <v>2</v>
      </c>
      <c r="F76" s="1">
        <f>IF(E76=0,1,IF(MOD(E76,2)=0,1,0))</f>
        <v>1</v>
      </c>
      <c r="G76" s="1">
        <f>COUNTIF(F:F,"&gt;0")</f>
        <v>74</v>
      </c>
      <c r="H76" s="1" t="str">
        <f>LEFT(pesel[[#This Row],[Column1]],2)</f>
        <v>76</v>
      </c>
    </row>
    <row r="77" spans="1:8" x14ac:dyDescent="0.25">
      <c r="A77" s="1" t="s">
        <v>19</v>
      </c>
      <c r="B77" s="1" t="str">
        <f>MID(pesel[[#This Row],[Column1]],3,2)</f>
        <v>07</v>
      </c>
      <c r="C77" s="1">
        <f>IF(pesel[[#This Row],[grudzień]]="12",1,0)</f>
        <v>0</v>
      </c>
      <c r="D77" s="1">
        <f>COUNTIF(C:C,"&gt;0")</f>
        <v>20</v>
      </c>
      <c r="E77" s="1" t="str">
        <f>MID(pesel[[#This Row],[Column1]],10,1)</f>
        <v>0</v>
      </c>
      <c r="F77" s="1">
        <f>IF(E77=0,1,IF(MOD(E77,2)=0,1,0))</f>
        <v>1</v>
      </c>
      <c r="G77" s="1">
        <f>COUNTIF(F:F,"&gt;0")</f>
        <v>74</v>
      </c>
      <c r="H77" s="1" t="str">
        <f>LEFT(pesel[[#This Row],[Column1]],2)</f>
        <v>77</v>
      </c>
    </row>
    <row r="78" spans="1:8" x14ac:dyDescent="0.25">
      <c r="A78" s="1" t="s">
        <v>46</v>
      </c>
      <c r="B78" s="1" t="str">
        <f>MID(pesel[[#This Row],[Column1]],3,2)</f>
        <v>11</v>
      </c>
      <c r="C78" s="1">
        <f>IF(pesel[[#This Row],[grudzień]]="12",1,0)</f>
        <v>0</v>
      </c>
      <c r="D78" s="1">
        <f>COUNTIF(C:C,"&gt;0")</f>
        <v>20</v>
      </c>
      <c r="E78" s="1" t="str">
        <f>MID(pesel[[#This Row],[Column1]],10,1)</f>
        <v>5</v>
      </c>
      <c r="F78" s="1">
        <f>IF(E78=0,1,IF(MOD(E78,2)=0,1,0))</f>
        <v>0</v>
      </c>
      <c r="G78" s="1">
        <f>COUNTIF(F:F,"&gt;0")</f>
        <v>74</v>
      </c>
      <c r="H78" s="1" t="str">
        <f>LEFT(pesel[[#This Row],[Column1]],2)</f>
        <v>77</v>
      </c>
    </row>
    <row r="79" spans="1:8" x14ac:dyDescent="0.25">
      <c r="A79" s="1" t="s">
        <v>145</v>
      </c>
      <c r="B79" s="1" t="str">
        <f>MID(pesel[[#This Row],[Column1]],3,2)</f>
        <v>12</v>
      </c>
      <c r="C79" s="1">
        <f>IF(pesel[[#This Row],[grudzień]]="12",1,0)</f>
        <v>1</v>
      </c>
      <c r="D79" s="1">
        <f>COUNTIF(C:C,"&gt;0")</f>
        <v>20</v>
      </c>
      <c r="E79" s="1" t="str">
        <f>MID(pesel[[#This Row],[Column1]],10,1)</f>
        <v>7</v>
      </c>
      <c r="F79" s="1">
        <f>IF(E79=0,1,IF(MOD(E79,2)=0,1,0))</f>
        <v>0</v>
      </c>
      <c r="G79" s="1">
        <f>COUNTIF(F:F,"&gt;0")</f>
        <v>74</v>
      </c>
      <c r="H79" s="1" t="str">
        <f>LEFT(pesel[[#This Row],[Column1]],2)</f>
        <v>77</v>
      </c>
    </row>
    <row r="80" spans="1:8" x14ac:dyDescent="0.25">
      <c r="A80" s="1" t="s">
        <v>39</v>
      </c>
      <c r="B80" s="1" t="str">
        <f>MID(pesel[[#This Row],[Column1]],3,2)</f>
        <v>10</v>
      </c>
      <c r="C80" s="1">
        <f>IF(pesel[[#This Row],[grudzień]]="12",1,0)</f>
        <v>0</v>
      </c>
      <c r="D80" s="1">
        <f>COUNTIF(C:C,"&gt;0")</f>
        <v>20</v>
      </c>
      <c r="E80" s="1" t="str">
        <f>MID(pesel[[#This Row],[Column1]],10,1)</f>
        <v>9</v>
      </c>
      <c r="F80" s="1">
        <f>IF(E80=0,1,IF(MOD(E80,2)=0,1,0))</f>
        <v>0</v>
      </c>
      <c r="G80" s="1">
        <f>COUNTIF(F:F,"&gt;0")</f>
        <v>74</v>
      </c>
      <c r="H80" s="1" t="str">
        <f>LEFT(pesel[[#This Row],[Column1]],2)</f>
        <v>78</v>
      </c>
    </row>
    <row r="81" spans="1:8" x14ac:dyDescent="0.25">
      <c r="A81" s="1" t="s">
        <v>47</v>
      </c>
      <c r="B81" s="1" t="str">
        <f>MID(pesel[[#This Row],[Column1]],3,2)</f>
        <v>12</v>
      </c>
      <c r="C81" s="1">
        <f>IF(pesel[[#This Row],[grudzień]]="12",1,0)</f>
        <v>1</v>
      </c>
      <c r="D81" s="1">
        <f>COUNTIF(C:C,"&gt;0")</f>
        <v>20</v>
      </c>
      <c r="E81" s="1" t="str">
        <f>MID(pesel[[#This Row],[Column1]],10,1)</f>
        <v>1</v>
      </c>
      <c r="F81" s="1">
        <f>IF(E81=0,1,IF(MOD(E81,2)=0,1,0))</f>
        <v>0</v>
      </c>
      <c r="G81" s="1">
        <f>COUNTIF(F:F,"&gt;0")</f>
        <v>74</v>
      </c>
      <c r="H81" s="1" t="str">
        <f>LEFT(pesel[[#This Row],[Column1]],2)</f>
        <v>78</v>
      </c>
    </row>
    <row r="82" spans="1:8" x14ac:dyDescent="0.25">
      <c r="A82" s="1" t="s">
        <v>115</v>
      </c>
      <c r="B82" s="1" t="str">
        <f>MID(pesel[[#This Row],[Column1]],3,2)</f>
        <v>10</v>
      </c>
      <c r="C82" s="1">
        <f>IF(pesel[[#This Row],[grudzień]]="12",1,0)</f>
        <v>0</v>
      </c>
      <c r="D82" s="1">
        <f>COUNTIF(C:C,"&gt;0")</f>
        <v>20</v>
      </c>
      <c r="E82" s="1" t="str">
        <f>MID(pesel[[#This Row],[Column1]],10,1)</f>
        <v>6</v>
      </c>
      <c r="F82" s="1">
        <f>IF(E82=0,1,IF(MOD(E82,2)=0,1,0))</f>
        <v>1</v>
      </c>
      <c r="G82" s="1">
        <f>COUNTIF(F:F,"&gt;0")</f>
        <v>74</v>
      </c>
      <c r="H82" s="1" t="str">
        <f>LEFT(pesel[[#This Row],[Column1]],2)</f>
        <v>78</v>
      </c>
    </row>
    <row r="83" spans="1:8" x14ac:dyDescent="0.25">
      <c r="A83" s="1" t="s">
        <v>117</v>
      </c>
      <c r="B83" s="1" t="str">
        <f>MID(pesel[[#This Row],[Column1]],3,2)</f>
        <v>01</v>
      </c>
      <c r="C83" s="1">
        <f>IF(pesel[[#This Row],[grudzień]]="12",1,0)</f>
        <v>0</v>
      </c>
      <c r="D83" s="1">
        <f>COUNTIF(C:C,"&gt;0")</f>
        <v>20</v>
      </c>
      <c r="E83" s="1" t="str">
        <f>MID(pesel[[#This Row],[Column1]],10,1)</f>
        <v>2</v>
      </c>
      <c r="F83" s="1">
        <f>IF(E83=0,1,IF(MOD(E83,2)=0,1,0))</f>
        <v>1</v>
      </c>
      <c r="G83" s="1">
        <f>COUNTIF(F:F,"&gt;0")</f>
        <v>74</v>
      </c>
      <c r="H83" s="1" t="str">
        <f>LEFT(pesel[[#This Row],[Column1]],2)</f>
        <v>78</v>
      </c>
    </row>
    <row r="84" spans="1:8" x14ac:dyDescent="0.25">
      <c r="A84" s="1" t="s">
        <v>48</v>
      </c>
      <c r="B84" s="1" t="str">
        <f>MID(pesel[[#This Row],[Column1]],3,2)</f>
        <v>11</v>
      </c>
      <c r="C84" s="1">
        <f>IF(pesel[[#This Row],[grudzień]]="12",1,0)</f>
        <v>0</v>
      </c>
      <c r="D84" s="1">
        <f>COUNTIF(C:C,"&gt;0")</f>
        <v>20</v>
      </c>
      <c r="E84" s="1" t="str">
        <f>MID(pesel[[#This Row],[Column1]],10,1)</f>
        <v>0</v>
      </c>
      <c r="F84" s="1">
        <f>IF(E84=0,1,IF(MOD(E84,2)=0,1,0))</f>
        <v>1</v>
      </c>
      <c r="G84" s="1">
        <f>COUNTIF(F:F,"&gt;0")</f>
        <v>74</v>
      </c>
      <c r="H84" s="1" t="str">
        <f>LEFT(pesel[[#This Row],[Column1]],2)</f>
        <v>79</v>
      </c>
    </row>
    <row r="85" spans="1:8" x14ac:dyDescent="0.25">
      <c r="A85" s="1" t="s">
        <v>76</v>
      </c>
      <c r="B85" s="1" t="str">
        <f>MID(pesel[[#This Row],[Column1]],3,2)</f>
        <v>01</v>
      </c>
      <c r="C85" s="1">
        <f>IF(pesel[[#This Row],[grudzień]]="12",1,0)</f>
        <v>0</v>
      </c>
      <c r="D85" s="1">
        <f>COUNTIF(C:C,"&gt;0")</f>
        <v>20</v>
      </c>
      <c r="E85" s="1" t="str">
        <f>MID(pesel[[#This Row],[Column1]],10,1)</f>
        <v>8</v>
      </c>
      <c r="F85" s="1">
        <f>IF(E85=0,1,IF(MOD(E85,2)=0,1,0))</f>
        <v>1</v>
      </c>
      <c r="G85" s="1">
        <f>COUNTIF(F:F,"&gt;0")</f>
        <v>74</v>
      </c>
      <c r="H85" s="1" t="str">
        <f>LEFT(pesel[[#This Row],[Column1]],2)</f>
        <v>79</v>
      </c>
    </row>
    <row r="86" spans="1:8" x14ac:dyDescent="0.25">
      <c r="A86" s="1" t="s">
        <v>141</v>
      </c>
      <c r="B86" s="1" t="str">
        <f>MID(pesel[[#This Row],[Column1]],3,2)</f>
        <v>10</v>
      </c>
      <c r="C86" s="1">
        <f>IF(pesel[[#This Row],[grudzień]]="12",1,0)</f>
        <v>0</v>
      </c>
      <c r="D86" s="1">
        <f>COUNTIF(C:C,"&gt;0")</f>
        <v>20</v>
      </c>
      <c r="E86" s="1" t="str">
        <f>MID(pesel[[#This Row],[Column1]],10,1)</f>
        <v>3</v>
      </c>
      <c r="F86" s="1">
        <f>IF(E86=0,1,IF(MOD(E86,2)=0,1,0))</f>
        <v>0</v>
      </c>
      <c r="G86" s="1">
        <f>COUNTIF(F:F,"&gt;0")</f>
        <v>74</v>
      </c>
      <c r="H86" s="1" t="str">
        <f>LEFT(pesel[[#This Row],[Column1]],2)</f>
        <v>79</v>
      </c>
    </row>
    <row r="87" spans="1:8" x14ac:dyDescent="0.25">
      <c r="A87" s="1" t="s">
        <v>150</v>
      </c>
      <c r="B87" s="1" t="str">
        <f>MID(pesel[[#This Row],[Column1]],3,2)</f>
        <v>07</v>
      </c>
      <c r="C87" s="1">
        <f>IF(pesel[[#This Row],[grudzień]]="12",1,0)</f>
        <v>0</v>
      </c>
      <c r="D87" s="1">
        <f>COUNTIF(C:C,"&gt;0")</f>
        <v>20</v>
      </c>
      <c r="E87" s="1" t="str">
        <f>MID(pesel[[#This Row],[Column1]],10,1)</f>
        <v>3</v>
      </c>
      <c r="F87" s="1">
        <f>IF(E87=0,1,IF(MOD(E87,2)=0,1,0))</f>
        <v>0</v>
      </c>
      <c r="G87" s="1">
        <f>COUNTIF(F:F,"&gt;0")</f>
        <v>74</v>
      </c>
      <c r="H87" s="1" t="str">
        <f>LEFT(pesel[[#This Row],[Column1]],2)</f>
        <v>79</v>
      </c>
    </row>
    <row r="88" spans="1:8" x14ac:dyDescent="0.25">
      <c r="A88" s="1" t="s">
        <v>99</v>
      </c>
      <c r="B88" s="1" t="str">
        <f>MID(pesel[[#This Row],[Column1]],3,2)</f>
        <v>10</v>
      </c>
      <c r="C88" s="1">
        <f>IF(pesel[[#This Row],[grudzień]]="12",1,0)</f>
        <v>0</v>
      </c>
      <c r="D88" s="1">
        <f>COUNTIF(C:C,"&gt;0")</f>
        <v>20</v>
      </c>
      <c r="E88" s="1" t="str">
        <f>MID(pesel[[#This Row],[Column1]],10,1)</f>
        <v>7</v>
      </c>
      <c r="F88" s="1">
        <f>IF(E88=0,1,IF(MOD(E88,2)=0,1,0))</f>
        <v>0</v>
      </c>
      <c r="G88" s="1">
        <f>COUNTIF(F:F,"&gt;0")</f>
        <v>74</v>
      </c>
      <c r="H88" s="1" t="str">
        <f>LEFT(pesel[[#This Row],[Column1]],2)</f>
        <v>81</v>
      </c>
    </row>
    <row r="89" spans="1:8" x14ac:dyDescent="0.25">
      <c r="A89" s="1" t="s">
        <v>127</v>
      </c>
      <c r="B89" s="1" t="str">
        <f>MID(pesel[[#This Row],[Column1]],3,2)</f>
        <v>08</v>
      </c>
      <c r="C89" s="1">
        <f>IF(pesel[[#This Row],[grudzień]]="12",1,0)</f>
        <v>0</v>
      </c>
      <c r="D89" s="1">
        <f>COUNTIF(C:C,"&gt;0")</f>
        <v>20</v>
      </c>
      <c r="E89" s="1" t="str">
        <f>MID(pesel[[#This Row],[Column1]],10,1)</f>
        <v>6</v>
      </c>
      <c r="F89" s="1">
        <f>IF(E89=0,1,IF(MOD(E89,2)=0,1,0))</f>
        <v>1</v>
      </c>
      <c r="G89" s="1">
        <f>COUNTIF(F:F,"&gt;0")</f>
        <v>74</v>
      </c>
      <c r="H89" s="1" t="str">
        <f>LEFT(pesel[[#This Row],[Column1]],2)</f>
        <v>81</v>
      </c>
    </row>
    <row r="90" spans="1:8" x14ac:dyDescent="0.25">
      <c r="A90" s="1" t="s">
        <v>95</v>
      </c>
      <c r="B90" s="1" t="str">
        <f>MID(pesel[[#This Row],[Column1]],3,2)</f>
        <v>07</v>
      </c>
      <c r="C90" s="1">
        <f>IF(pesel[[#This Row],[grudzień]]="12",1,0)</f>
        <v>0</v>
      </c>
      <c r="D90" s="1">
        <f>COUNTIF(C:C,"&gt;0")</f>
        <v>20</v>
      </c>
      <c r="E90" s="1" t="str">
        <f>MID(pesel[[#This Row],[Column1]],10,1)</f>
        <v>6</v>
      </c>
      <c r="F90" s="1">
        <f>IF(E90=0,1,IF(MOD(E90,2)=0,1,0))</f>
        <v>1</v>
      </c>
      <c r="G90" s="1">
        <f>COUNTIF(F:F,"&gt;0")</f>
        <v>74</v>
      </c>
      <c r="H90" s="1" t="str">
        <f>LEFT(pesel[[#This Row],[Column1]],2)</f>
        <v>82</v>
      </c>
    </row>
    <row r="91" spans="1:8" x14ac:dyDescent="0.25">
      <c r="A91" s="1" t="s">
        <v>21</v>
      </c>
      <c r="B91" s="1" t="str">
        <f>MID(pesel[[#This Row],[Column1]],3,2)</f>
        <v>04</v>
      </c>
      <c r="C91" s="1">
        <f>IF(pesel[[#This Row],[grudzień]]="12",1,0)</f>
        <v>0</v>
      </c>
      <c r="D91" s="1">
        <f>COUNTIF(C:C,"&gt;0")</f>
        <v>20</v>
      </c>
      <c r="E91" s="1" t="str">
        <f>MID(pesel[[#This Row],[Column1]],10,1)</f>
        <v>3</v>
      </c>
      <c r="F91" s="1">
        <f>IF(E91=0,1,IF(MOD(E91,2)=0,1,0))</f>
        <v>0</v>
      </c>
      <c r="G91" s="1">
        <f>COUNTIF(F:F,"&gt;0")</f>
        <v>74</v>
      </c>
      <c r="H91" s="1" t="str">
        <f>LEFT(pesel[[#This Row],[Column1]],2)</f>
        <v>83</v>
      </c>
    </row>
    <row r="92" spans="1:8" x14ac:dyDescent="0.25">
      <c r="A92" s="1" t="s">
        <v>66</v>
      </c>
      <c r="B92" s="1" t="str">
        <f>MID(pesel[[#This Row],[Column1]],3,2)</f>
        <v>04</v>
      </c>
      <c r="C92" s="1">
        <f>IF(pesel[[#This Row],[grudzień]]="12",1,0)</f>
        <v>0</v>
      </c>
      <c r="D92" s="1">
        <f>COUNTIF(C:C,"&gt;0")</f>
        <v>20</v>
      </c>
      <c r="E92" s="1" t="str">
        <f>MID(pesel[[#This Row],[Column1]],10,1)</f>
        <v>8</v>
      </c>
      <c r="F92" s="1">
        <f>IF(E92=0,1,IF(MOD(E92,2)=0,1,0))</f>
        <v>1</v>
      </c>
      <c r="G92" s="1">
        <f>COUNTIF(F:F,"&gt;0")</f>
        <v>74</v>
      </c>
      <c r="H92" s="1" t="str">
        <f>LEFT(pesel[[#This Row],[Column1]],2)</f>
        <v>83</v>
      </c>
    </row>
    <row r="93" spans="1:8" x14ac:dyDescent="0.25">
      <c r="A93" s="1" t="s">
        <v>56</v>
      </c>
      <c r="B93" s="1" t="str">
        <f>MID(pesel[[#This Row],[Column1]],3,2)</f>
        <v>05</v>
      </c>
      <c r="C93" s="1">
        <f>IF(pesel[[#This Row],[grudzień]]="12",1,0)</f>
        <v>0</v>
      </c>
      <c r="D93" s="1">
        <f>COUNTIF(C:C,"&gt;0")</f>
        <v>20</v>
      </c>
      <c r="E93" s="1" t="str">
        <f>MID(pesel[[#This Row],[Column1]],10,1)</f>
        <v>9</v>
      </c>
      <c r="F93" s="1">
        <f>IF(E93=0,1,IF(MOD(E93,2)=0,1,0))</f>
        <v>0</v>
      </c>
      <c r="G93" s="1">
        <f>COUNTIF(F:F,"&gt;0")</f>
        <v>74</v>
      </c>
      <c r="H93" s="1" t="str">
        <f>LEFT(pesel[[#This Row],[Column1]],2)</f>
        <v>84</v>
      </c>
    </row>
    <row r="94" spans="1:8" x14ac:dyDescent="0.25">
      <c r="A94" s="1" t="s">
        <v>91</v>
      </c>
      <c r="B94" s="1" t="str">
        <f>MID(pesel[[#This Row],[Column1]],3,2)</f>
        <v>11</v>
      </c>
      <c r="C94" s="1">
        <f>IF(pesel[[#This Row],[grudzień]]="12",1,0)</f>
        <v>0</v>
      </c>
      <c r="D94" s="1">
        <f>COUNTIF(C:C,"&gt;0")</f>
        <v>20</v>
      </c>
      <c r="E94" s="1" t="str">
        <f>MID(pesel[[#This Row],[Column1]],10,1)</f>
        <v>4</v>
      </c>
      <c r="F94" s="1">
        <f>IF(E94=0,1,IF(MOD(E94,2)=0,1,0))</f>
        <v>1</v>
      </c>
      <c r="G94" s="1">
        <f>COUNTIF(F:F,"&gt;0")</f>
        <v>74</v>
      </c>
      <c r="H94" s="1" t="str">
        <f>LEFT(pesel[[#This Row],[Column1]],2)</f>
        <v>84</v>
      </c>
    </row>
    <row r="95" spans="1:8" x14ac:dyDescent="0.25">
      <c r="A95" s="1" t="s">
        <v>93</v>
      </c>
      <c r="B95" s="1" t="str">
        <f>MID(pesel[[#This Row],[Column1]],3,2)</f>
        <v>05</v>
      </c>
      <c r="C95" s="1">
        <f>IF(pesel[[#This Row],[grudzień]]="12",1,0)</f>
        <v>0</v>
      </c>
      <c r="D95" s="1">
        <f>COUNTIF(C:C,"&gt;0")</f>
        <v>20</v>
      </c>
      <c r="E95" s="1" t="str">
        <f>MID(pesel[[#This Row],[Column1]],10,1)</f>
        <v>6</v>
      </c>
      <c r="F95" s="1">
        <f>IF(E95=0,1,IF(MOD(E95,2)=0,1,0))</f>
        <v>1</v>
      </c>
      <c r="G95" s="1">
        <f>COUNTIF(F:F,"&gt;0")</f>
        <v>74</v>
      </c>
      <c r="H95" s="1" t="str">
        <f>LEFT(pesel[[#This Row],[Column1]],2)</f>
        <v>84</v>
      </c>
    </row>
    <row r="96" spans="1:8" x14ac:dyDescent="0.25">
      <c r="A96" s="1" t="s">
        <v>125</v>
      </c>
      <c r="B96" s="1" t="str">
        <f>MID(pesel[[#This Row],[Column1]],3,2)</f>
        <v>05</v>
      </c>
      <c r="C96" s="1">
        <f>IF(pesel[[#This Row],[grudzień]]="12",1,0)</f>
        <v>0</v>
      </c>
      <c r="D96" s="1">
        <f>COUNTIF(C:C,"&gt;0")</f>
        <v>20</v>
      </c>
      <c r="E96" s="1" t="str">
        <f>MID(pesel[[#This Row],[Column1]],10,1)</f>
        <v>4</v>
      </c>
      <c r="F96" s="1">
        <f>IF(E96=0,1,IF(MOD(E96,2)=0,1,0))</f>
        <v>1</v>
      </c>
      <c r="G96" s="1">
        <f>COUNTIF(F:F,"&gt;0")</f>
        <v>74</v>
      </c>
      <c r="H96" s="1" t="str">
        <f>LEFT(pesel[[#This Row],[Column1]],2)</f>
        <v>84</v>
      </c>
    </row>
    <row r="97" spans="1:8" x14ac:dyDescent="0.25">
      <c r="A97" s="1" t="s">
        <v>3</v>
      </c>
      <c r="B97" s="1" t="str">
        <f>MID(pesel[[#This Row],[Column1]],3,2)</f>
        <v>11</v>
      </c>
      <c r="C97" s="1">
        <f>IF(pesel[[#This Row],[grudzień]]="12",1,0)</f>
        <v>0</v>
      </c>
      <c r="D97" s="1">
        <f>COUNTIF(C:C,"&gt;0")</f>
        <v>20</v>
      </c>
      <c r="E97" s="1" t="str">
        <f>MID(pesel[[#This Row],[Column1]],10,1)</f>
        <v>8</v>
      </c>
      <c r="F97" s="1">
        <f>IF(E97=0,1,IF(MOD(E97,2)=0,1,0))</f>
        <v>1</v>
      </c>
      <c r="G97" s="1">
        <f>COUNTIF(F:F,"&gt;0")</f>
        <v>74</v>
      </c>
      <c r="H97" s="1" t="str">
        <f>LEFT(pesel[[#This Row],[Column1]],2)</f>
        <v>85</v>
      </c>
    </row>
    <row r="98" spans="1:8" x14ac:dyDescent="0.25">
      <c r="A98" s="1" t="s">
        <v>26</v>
      </c>
      <c r="B98" s="1" t="str">
        <f>MID(pesel[[#This Row],[Column1]],3,2)</f>
        <v>05</v>
      </c>
      <c r="C98" s="1">
        <f>IF(pesel[[#This Row],[grudzień]]="12",1,0)</f>
        <v>0</v>
      </c>
      <c r="D98" s="1">
        <f>COUNTIF(C:C,"&gt;0")</f>
        <v>20</v>
      </c>
      <c r="E98" s="1" t="str">
        <f>MID(pesel[[#This Row],[Column1]],10,1)</f>
        <v>7</v>
      </c>
      <c r="F98" s="1">
        <f>IF(E98=0,1,IF(MOD(E98,2)=0,1,0))</f>
        <v>0</v>
      </c>
      <c r="G98" s="1">
        <f>COUNTIF(F:F,"&gt;0")</f>
        <v>74</v>
      </c>
      <c r="H98" s="1" t="str">
        <f>LEFT(pesel[[#This Row],[Column1]],2)</f>
        <v>85</v>
      </c>
    </row>
    <row r="99" spans="1:8" x14ac:dyDescent="0.25">
      <c r="A99" s="1" t="s">
        <v>63</v>
      </c>
      <c r="B99" s="1" t="str">
        <f>MID(pesel[[#This Row],[Column1]],3,2)</f>
        <v>03</v>
      </c>
      <c r="C99" s="1">
        <f>IF(pesel[[#This Row],[grudzień]]="12",1,0)</f>
        <v>0</v>
      </c>
      <c r="D99" s="1">
        <f>COUNTIF(C:C,"&gt;0")</f>
        <v>20</v>
      </c>
      <c r="E99" s="1" t="str">
        <f>MID(pesel[[#This Row],[Column1]],10,1)</f>
        <v>4</v>
      </c>
      <c r="F99" s="1">
        <f>IF(E99=0,1,IF(MOD(E99,2)=0,1,0))</f>
        <v>1</v>
      </c>
      <c r="G99" s="1">
        <f>COUNTIF(F:F,"&gt;0")</f>
        <v>74</v>
      </c>
      <c r="H99" s="1" t="str">
        <f>LEFT(pesel[[#This Row],[Column1]],2)</f>
        <v>85</v>
      </c>
    </row>
    <row r="100" spans="1:8" x14ac:dyDescent="0.25">
      <c r="A100" s="1" t="s">
        <v>64</v>
      </c>
      <c r="B100" s="1" t="str">
        <f>MID(pesel[[#This Row],[Column1]],3,2)</f>
        <v>05</v>
      </c>
      <c r="C100" s="1">
        <f>IF(pesel[[#This Row],[grudzień]]="12",1,0)</f>
        <v>0</v>
      </c>
      <c r="D100" s="1">
        <f>COUNTIF(C:C,"&gt;0")</f>
        <v>20</v>
      </c>
      <c r="E100" s="1" t="str">
        <f>MID(pesel[[#This Row],[Column1]],10,1)</f>
        <v>4</v>
      </c>
      <c r="F100" s="1">
        <f>IF(E100=0,1,IF(MOD(E100,2)=0,1,0))</f>
        <v>1</v>
      </c>
      <c r="G100" s="1">
        <f>COUNTIF(F:F,"&gt;0")</f>
        <v>74</v>
      </c>
      <c r="H100" s="1" t="str">
        <f>LEFT(pesel[[#This Row],[Column1]],2)</f>
        <v>85</v>
      </c>
    </row>
    <row r="101" spans="1:8" x14ac:dyDescent="0.25">
      <c r="A101" s="1" t="s">
        <v>132</v>
      </c>
      <c r="B101" s="1" t="str">
        <f>MID(pesel[[#This Row],[Column1]],3,2)</f>
        <v>05</v>
      </c>
      <c r="C101" s="1">
        <f>IF(pesel[[#This Row],[grudzień]]="12",1,0)</f>
        <v>0</v>
      </c>
      <c r="D101" s="1">
        <f>COUNTIF(C:C,"&gt;0")</f>
        <v>20</v>
      </c>
      <c r="E101" s="1" t="str">
        <f>MID(pesel[[#This Row],[Column1]],10,1)</f>
        <v>7</v>
      </c>
      <c r="F101" s="1">
        <f>IF(E101=0,1,IF(MOD(E101,2)=0,1,0))</f>
        <v>0</v>
      </c>
      <c r="G101" s="1">
        <f>COUNTIF(F:F,"&gt;0")</f>
        <v>74</v>
      </c>
      <c r="H101" s="1" t="str">
        <f>LEFT(pesel[[#This Row],[Column1]],2)</f>
        <v>85</v>
      </c>
    </row>
    <row r="102" spans="1:8" x14ac:dyDescent="0.25">
      <c r="A102" s="1" t="s">
        <v>4</v>
      </c>
      <c r="B102" s="1" t="str">
        <f>MID(pesel[[#This Row],[Column1]],3,2)</f>
        <v>08</v>
      </c>
      <c r="C102" s="1">
        <f>IF(pesel[[#This Row],[grudzień]]="12",1,0)</f>
        <v>0</v>
      </c>
      <c r="D102" s="1">
        <f>COUNTIF(C:C,"&gt;0")</f>
        <v>20</v>
      </c>
      <c r="E102" s="1" t="str">
        <f>MID(pesel[[#This Row],[Column1]],10,1)</f>
        <v>6</v>
      </c>
      <c r="F102" s="1">
        <f>IF(E102=0,1,IF(MOD(E102,2)=0,1,0))</f>
        <v>1</v>
      </c>
      <c r="G102" s="1">
        <f>COUNTIF(F:F,"&gt;0")</f>
        <v>74</v>
      </c>
      <c r="H102" s="1" t="str">
        <f>LEFT(pesel[[#This Row],[Column1]],2)</f>
        <v>86</v>
      </c>
    </row>
    <row r="103" spans="1:8" x14ac:dyDescent="0.25">
      <c r="A103" s="1" t="s">
        <v>22</v>
      </c>
      <c r="B103" s="1" t="str">
        <f>MID(pesel[[#This Row],[Column1]],3,2)</f>
        <v>07</v>
      </c>
      <c r="C103" s="1">
        <f>IF(pesel[[#This Row],[grudzień]]="12",1,0)</f>
        <v>0</v>
      </c>
      <c r="D103" s="1">
        <f>COUNTIF(C:C,"&gt;0")</f>
        <v>20</v>
      </c>
      <c r="E103" s="1" t="str">
        <f>MID(pesel[[#This Row],[Column1]],10,1)</f>
        <v>4</v>
      </c>
      <c r="F103" s="1">
        <f>IF(E103=0,1,IF(MOD(E103,2)=0,1,0))</f>
        <v>1</v>
      </c>
      <c r="G103" s="1">
        <f>COUNTIF(F:F,"&gt;0")</f>
        <v>74</v>
      </c>
      <c r="H103" s="1" t="str">
        <f>LEFT(pesel[[#This Row],[Column1]],2)</f>
        <v>86</v>
      </c>
    </row>
    <row r="104" spans="1:8" x14ac:dyDescent="0.25">
      <c r="A104" s="1" t="s">
        <v>51</v>
      </c>
      <c r="B104" s="1" t="str">
        <f>MID(pesel[[#This Row],[Column1]],3,2)</f>
        <v>07</v>
      </c>
      <c r="C104" s="1">
        <f>IF(pesel[[#This Row],[grudzień]]="12",1,0)</f>
        <v>0</v>
      </c>
      <c r="D104" s="1">
        <f>COUNTIF(C:C,"&gt;0")</f>
        <v>20</v>
      </c>
      <c r="E104" s="1" t="str">
        <f>MID(pesel[[#This Row],[Column1]],10,1)</f>
        <v>8</v>
      </c>
      <c r="F104" s="1">
        <f>IF(E104=0,1,IF(MOD(E104,2)=0,1,0))</f>
        <v>1</v>
      </c>
      <c r="G104" s="1">
        <f>COUNTIF(F:F,"&gt;0")</f>
        <v>74</v>
      </c>
      <c r="H104" s="1" t="str">
        <f>LEFT(pesel[[#This Row],[Column1]],2)</f>
        <v>86</v>
      </c>
    </row>
    <row r="105" spans="1:8" x14ac:dyDescent="0.25">
      <c r="A105" s="1" t="s">
        <v>67</v>
      </c>
      <c r="B105" s="1" t="str">
        <f>MID(pesel[[#This Row],[Column1]],3,2)</f>
        <v>08</v>
      </c>
      <c r="C105" s="1">
        <f>IF(pesel[[#This Row],[grudzień]]="12",1,0)</f>
        <v>0</v>
      </c>
      <c r="D105" s="1">
        <f>COUNTIF(C:C,"&gt;0")</f>
        <v>20</v>
      </c>
      <c r="E105" s="1" t="str">
        <f>MID(pesel[[#This Row],[Column1]],10,1)</f>
        <v>2</v>
      </c>
      <c r="F105" s="1">
        <f>IF(E105=0,1,IF(MOD(E105,2)=0,1,0))</f>
        <v>1</v>
      </c>
      <c r="G105" s="1">
        <f>COUNTIF(F:F,"&gt;0")</f>
        <v>74</v>
      </c>
      <c r="H105" s="1" t="str">
        <f>LEFT(pesel[[#This Row],[Column1]],2)</f>
        <v>86</v>
      </c>
    </row>
    <row r="106" spans="1:8" x14ac:dyDescent="0.25">
      <c r="A106" s="1" t="s">
        <v>98</v>
      </c>
      <c r="B106" s="1" t="str">
        <f>MID(pesel[[#This Row],[Column1]],3,2)</f>
        <v>07</v>
      </c>
      <c r="C106" s="1">
        <f>IF(pesel[[#This Row],[grudzień]]="12",1,0)</f>
        <v>0</v>
      </c>
      <c r="D106" s="1">
        <f>COUNTIF(C:C,"&gt;0")</f>
        <v>20</v>
      </c>
      <c r="E106" s="1" t="str">
        <f>MID(pesel[[#This Row],[Column1]],10,1)</f>
        <v>8</v>
      </c>
      <c r="F106" s="1">
        <f>IF(E106=0,1,IF(MOD(E106,2)=0,1,0))</f>
        <v>1</v>
      </c>
      <c r="G106" s="1">
        <f>COUNTIF(F:F,"&gt;0")</f>
        <v>74</v>
      </c>
      <c r="H106" s="1" t="str">
        <f>LEFT(pesel[[#This Row],[Column1]],2)</f>
        <v>86</v>
      </c>
    </row>
    <row r="107" spans="1:8" x14ac:dyDescent="0.25">
      <c r="A107" s="1" t="s">
        <v>116</v>
      </c>
      <c r="B107" s="1" t="str">
        <f>MID(pesel[[#This Row],[Column1]],3,2)</f>
        <v>06</v>
      </c>
      <c r="C107" s="1">
        <f>IF(pesel[[#This Row],[grudzień]]="12",1,0)</f>
        <v>0</v>
      </c>
      <c r="D107" s="1">
        <f>COUNTIF(C:C,"&gt;0")</f>
        <v>20</v>
      </c>
      <c r="E107" s="1" t="str">
        <f>MID(pesel[[#This Row],[Column1]],10,1)</f>
        <v>2</v>
      </c>
      <c r="F107" s="1">
        <f>IF(E107=0,1,IF(MOD(E107,2)=0,1,0))</f>
        <v>1</v>
      </c>
      <c r="G107" s="1">
        <f>COUNTIF(F:F,"&gt;0")</f>
        <v>74</v>
      </c>
      <c r="H107" s="1" t="str">
        <f>LEFT(pesel[[#This Row],[Column1]],2)</f>
        <v>86</v>
      </c>
    </row>
    <row r="108" spans="1:8" x14ac:dyDescent="0.25">
      <c r="A108" s="1" t="s">
        <v>86</v>
      </c>
      <c r="B108" s="1" t="str">
        <f>MID(pesel[[#This Row],[Column1]],3,2)</f>
        <v>07</v>
      </c>
      <c r="C108" s="1">
        <f>IF(pesel[[#This Row],[grudzień]]="12",1,0)</f>
        <v>0</v>
      </c>
      <c r="D108" s="1">
        <f>COUNTIF(C:C,"&gt;0")</f>
        <v>20</v>
      </c>
      <c r="E108" s="1" t="str">
        <f>MID(pesel[[#This Row],[Column1]],10,1)</f>
        <v>8</v>
      </c>
      <c r="F108" s="1">
        <f>IF(E108=0,1,IF(MOD(E108,2)=0,1,0))</f>
        <v>1</v>
      </c>
      <c r="G108" s="1">
        <f>COUNTIF(F:F,"&gt;0")</f>
        <v>74</v>
      </c>
      <c r="H108" s="1" t="str">
        <f>LEFT(pesel[[#This Row],[Column1]],2)</f>
        <v>87</v>
      </c>
    </row>
    <row r="109" spans="1:8" x14ac:dyDescent="0.25">
      <c r="A109" s="1" t="s">
        <v>100</v>
      </c>
      <c r="B109" s="1" t="str">
        <f>MID(pesel[[#This Row],[Column1]],3,2)</f>
        <v>07</v>
      </c>
      <c r="C109" s="1">
        <f>IF(pesel[[#This Row],[grudzień]]="12",1,0)</f>
        <v>0</v>
      </c>
      <c r="D109" s="1">
        <f>COUNTIF(C:C,"&gt;0")</f>
        <v>20</v>
      </c>
      <c r="E109" s="1" t="str">
        <f>MID(pesel[[#This Row],[Column1]],10,1)</f>
        <v>6</v>
      </c>
      <c r="F109" s="1">
        <f>IF(E109=0,1,IF(MOD(E109,2)=0,1,0))</f>
        <v>1</v>
      </c>
      <c r="G109" s="1">
        <f>COUNTIF(F:F,"&gt;0")</f>
        <v>74</v>
      </c>
      <c r="H109" s="1" t="str">
        <f>LEFT(pesel[[#This Row],[Column1]],2)</f>
        <v>87</v>
      </c>
    </row>
    <row r="110" spans="1:8" x14ac:dyDescent="0.25">
      <c r="A110" s="1" t="s">
        <v>138</v>
      </c>
      <c r="B110" s="1" t="str">
        <f>MID(pesel[[#This Row],[Column1]],3,2)</f>
        <v>07</v>
      </c>
      <c r="C110" s="1">
        <f>IF(pesel[[#This Row],[grudzień]]="12",1,0)</f>
        <v>0</v>
      </c>
      <c r="D110" s="1">
        <f>COUNTIF(C:C,"&gt;0")</f>
        <v>20</v>
      </c>
      <c r="E110" s="1" t="str">
        <f>MID(pesel[[#This Row],[Column1]],10,1)</f>
        <v>7</v>
      </c>
      <c r="F110" s="1">
        <f>IF(E110=0,1,IF(MOD(E110,2)=0,1,0))</f>
        <v>0</v>
      </c>
      <c r="G110" s="1">
        <f>COUNTIF(F:F,"&gt;0")</f>
        <v>74</v>
      </c>
      <c r="H110" s="1" t="str">
        <f>LEFT(pesel[[#This Row],[Column1]],2)</f>
        <v>87</v>
      </c>
    </row>
    <row r="111" spans="1:8" x14ac:dyDescent="0.25">
      <c r="A111" s="1" t="s">
        <v>9</v>
      </c>
      <c r="B111" s="1" t="str">
        <f>MID(pesel[[#This Row],[Column1]],3,2)</f>
        <v>12</v>
      </c>
      <c r="C111" s="1">
        <f>IF(pesel[[#This Row],[grudzień]]="12",1,0)</f>
        <v>1</v>
      </c>
      <c r="D111" s="1">
        <f>COUNTIF(C:C,"&gt;0")</f>
        <v>20</v>
      </c>
      <c r="E111" s="1" t="str">
        <f>MID(pesel[[#This Row],[Column1]],10,1)</f>
        <v>2</v>
      </c>
      <c r="F111" s="1">
        <f>IF(E111=0,1,IF(MOD(E111,2)=0,1,0))</f>
        <v>1</v>
      </c>
      <c r="G111" s="1">
        <f>COUNTIF(F:F,"&gt;0")</f>
        <v>74</v>
      </c>
      <c r="H111" s="1" t="str">
        <f>LEFT(pesel[[#This Row],[Column1]],2)</f>
        <v>88</v>
      </c>
    </row>
    <row r="112" spans="1:8" x14ac:dyDescent="0.25">
      <c r="A112" s="1" t="s">
        <v>34</v>
      </c>
      <c r="B112" s="1" t="str">
        <f>MID(pesel[[#This Row],[Column1]],3,2)</f>
        <v>08</v>
      </c>
      <c r="C112" s="1">
        <f>IF(pesel[[#This Row],[grudzień]]="12",1,0)</f>
        <v>0</v>
      </c>
      <c r="D112" s="1">
        <f>COUNTIF(C:C,"&gt;0")</f>
        <v>20</v>
      </c>
      <c r="E112" s="1" t="str">
        <f>MID(pesel[[#This Row],[Column1]],10,1)</f>
        <v>0</v>
      </c>
      <c r="F112" s="1">
        <f>IF(E112=0,1,IF(MOD(E112,2)=0,1,0))</f>
        <v>1</v>
      </c>
      <c r="G112" s="1">
        <f>COUNTIF(F:F,"&gt;0")</f>
        <v>74</v>
      </c>
      <c r="H112" s="1" t="str">
        <f>LEFT(pesel[[#This Row],[Column1]],2)</f>
        <v>88</v>
      </c>
    </row>
    <row r="113" spans="1:8" x14ac:dyDescent="0.25">
      <c r="A113" s="1" t="s">
        <v>40</v>
      </c>
      <c r="B113" s="1" t="str">
        <f>MID(pesel[[#This Row],[Column1]],3,2)</f>
        <v>08</v>
      </c>
      <c r="C113" s="1">
        <f>IF(pesel[[#This Row],[grudzień]]="12",1,0)</f>
        <v>0</v>
      </c>
      <c r="D113" s="1">
        <f>COUNTIF(C:C,"&gt;0")</f>
        <v>20</v>
      </c>
      <c r="E113" s="1" t="str">
        <f>MID(pesel[[#This Row],[Column1]],10,1)</f>
        <v>4</v>
      </c>
      <c r="F113" s="1">
        <f>IF(E113=0,1,IF(MOD(E113,2)=0,1,0))</f>
        <v>1</v>
      </c>
      <c r="G113" s="1">
        <f>COUNTIF(F:F,"&gt;0")</f>
        <v>74</v>
      </c>
      <c r="H113" s="1" t="str">
        <f>LEFT(pesel[[#This Row],[Column1]],2)</f>
        <v>88</v>
      </c>
    </row>
    <row r="114" spans="1:8" x14ac:dyDescent="0.25">
      <c r="A114" s="1" t="s">
        <v>77</v>
      </c>
      <c r="B114" s="1" t="str">
        <f>MID(pesel[[#This Row],[Column1]],3,2)</f>
        <v>11</v>
      </c>
      <c r="C114" s="1">
        <f>IF(pesel[[#This Row],[grudzień]]="12",1,0)</f>
        <v>0</v>
      </c>
      <c r="D114" s="1">
        <f>COUNTIF(C:C,"&gt;0")</f>
        <v>20</v>
      </c>
      <c r="E114" s="1" t="str">
        <f>MID(pesel[[#This Row],[Column1]],10,1)</f>
        <v>4</v>
      </c>
      <c r="F114" s="1">
        <f>IF(E114=0,1,IF(MOD(E114,2)=0,1,0))</f>
        <v>1</v>
      </c>
      <c r="G114" s="1">
        <f>COUNTIF(F:F,"&gt;0")</f>
        <v>74</v>
      </c>
      <c r="H114" s="1" t="str">
        <f>LEFT(pesel[[#This Row],[Column1]],2)</f>
        <v>88</v>
      </c>
    </row>
    <row r="115" spans="1:8" x14ac:dyDescent="0.25">
      <c r="A115" s="1" t="s">
        <v>83</v>
      </c>
      <c r="B115" s="1" t="str">
        <f>MID(pesel[[#This Row],[Column1]],3,2)</f>
        <v>08</v>
      </c>
      <c r="C115" s="1">
        <f>IF(pesel[[#This Row],[grudzień]]="12",1,0)</f>
        <v>0</v>
      </c>
      <c r="D115" s="1">
        <f>COUNTIF(C:C,"&gt;0")</f>
        <v>20</v>
      </c>
      <c r="E115" s="1" t="str">
        <f>MID(pesel[[#This Row],[Column1]],10,1)</f>
        <v>5</v>
      </c>
      <c r="F115" s="1">
        <f>IF(E115=0,1,IF(MOD(E115,2)=0,1,0))</f>
        <v>0</v>
      </c>
      <c r="G115" s="1">
        <f>COUNTIF(F:F,"&gt;0")</f>
        <v>74</v>
      </c>
      <c r="H115" s="1" t="str">
        <f>LEFT(pesel[[#This Row],[Column1]],2)</f>
        <v>88</v>
      </c>
    </row>
    <row r="116" spans="1:8" x14ac:dyDescent="0.25">
      <c r="A116" s="1" t="s">
        <v>87</v>
      </c>
      <c r="B116" s="1" t="str">
        <f>MID(pesel[[#This Row],[Column1]],3,2)</f>
        <v>10</v>
      </c>
      <c r="C116" s="1">
        <f>IF(pesel[[#This Row],[grudzień]]="12",1,0)</f>
        <v>0</v>
      </c>
      <c r="D116" s="1">
        <f>COUNTIF(C:C,"&gt;0")</f>
        <v>20</v>
      </c>
      <c r="E116" s="1" t="str">
        <f>MID(pesel[[#This Row],[Column1]],10,1)</f>
        <v>3</v>
      </c>
      <c r="F116" s="1">
        <f>IF(E116=0,1,IF(MOD(E116,2)=0,1,0))</f>
        <v>0</v>
      </c>
      <c r="G116" s="1">
        <f>COUNTIF(F:F,"&gt;0")</f>
        <v>74</v>
      </c>
      <c r="H116" s="1" t="str">
        <f>LEFT(pesel[[#This Row],[Column1]],2)</f>
        <v>88</v>
      </c>
    </row>
    <row r="117" spans="1:8" x14ac:dyDescent="0.25">
      <c r="A117" s="1" t="s">
        <v>2</v>
      </c>
      <c r="B117" s="1" t="str">
        <f>MID(pesel[[#This Row],[Column1]],3,2)</f>
        <v>10</v>
      </c>
      <c r="C117" s="1">
        <f>IF(pesel[[#This Row],[grudzień]]="12",1,0)</f>
        <v>0</v>
      </c>
      <c r="D117" s="1">
        <f>COUNTIF(C:C,"&gt;0")</f>
        <v>20</v>
      </c>
      <c r="E117" s="1" t="str">
        <f>MID(pesel[[#This Row],[Column1]],10,1)</f>
        <v>5</v>
      </c>
      <c r="F117" s="1">
        <f>IF(E117=0,1,IF(MOD(E117,2)=0,1,0))</f>
        <v>0</v>
      </c>
      <c r="G117" s="1">
        <f>COUNTIF(F:F,"&gt;0")</f>
        <v>74</v>
      </c>
      <c r="H117" s="1" t="str">
        <f>LEFT(pesel[[#This Row],[Column1]],2)</f>
        <v>89</v>
      </c>
    </row>
    <row r="118" spans="1:8" x14ac:dyDescent="0.25">
      <c r="A118" s="1" t="s">
        <v>5</v>
      </c>
      <c r="B118" s="1" t="str">
        <f>MID(pesel[[#This Row],[Column1]],3,2)</f>
        <v>01</v>
      </c>
      <c r="C118" s="1">
        <f>IF(pesel[[#This Row],[grudzień]]="12",1,0)</f>
        <v>0</v>
      </c>
      <c r="D118" s="1">
        <f>COUNTIF(C:C,"&gt;0")</f>
        <v>20</v>
      </c>
      <c r="E118" s="1" t="str">
        <f>MID(pesel[[#This Row],[Column1]],10,1)</f>
        <v>0</v>
      </c>
      <c r="F118" s="1">
        <f>IF(E118=0,1,IF(MOD(E118,2)=0,1,0))</f>
        <v>1</v>
      </c>
      <c r="G118" s="1">
        <f>COUNTIF(F:F,"&gt;0")</f>
        <v>74</v>
      </c>
      <c r="H118" s="1" t="str">
        <f>LEFT(pesel[[#This Row],[Column1]],2)</f>
        <v>89</v>
      </c>
    </row>
    <row r="119" spans="1:8" x14ac:dyDescent="0.25">
      <c r="A119" s="1" t="s">
        <v>13</v>
      </c>
      <c r="B119" s="1" t="str">
        <f>MID(pesel[[#This Row],[Column1]],3,2)</f>
        <v>01</v>
      </c>
      <c r="C119" s="1">
        <f>IF(pesel[[#This Row],[grudzień]]="12",1,0)</f>
        <v>0</v>
      </c>
      <c r="D119" s="1">
        <f>COUNTIF(C:C,"&gt;0")</f>
        <v>20</v>
      </c>
      <c r="E119" s="1" t="str">
        <f>MID(pesel[[#This Row],[Column1]],10,1)</f>
        <v>0</v>
      </c>
      <c r="F119" s="1">
        <f>IF(E119=0,1,IF(MOD(E119,2)=0,1,0))</f>
        <v>1</v>
      </c>
      <c r="G119" s="1">
        <f>COUNTIF(F:F,"&gt;0")</f>
        <v>74</v>
      </c>
      <c r="H119" s="1" t="str">
        <f>LEFT(pesel[[#This Row],[Column1]],2)</f>
        <v>89</v>
      </c>
    </row>
    <row r="120" spans="1:8" x14ac:dyDescent="0.25">
      <c r="A120" s="1" t="s">
        <v>28</v>
      </c>
      <c r="B120" s="1" t="str">
        <f>MID(pesel[[#This Row],[Column1]],3,2)</f>
        <v>02</v>
      </c>
      <c r="C120" s="1">
        <f>IF(pesel[[#This Row],[grudzień]]="12",1,0)</f>
        <v>0</v>
      </c>
      <c r="D120" s="1">
        <f>COUNTIF(C:C,"&gt;0")</f>
        <v>20</v>
      </c>
      <c r="E120" s="1" t="str">
        <f>MID(pesel[[#This Row],[Column1]],10,1)</f>
        <v>1</v>
      </c>
      <c r="F120" s="1">
        <f>IF(E120=0,1,IF(MOD(E120,2)=0,1,0))</f>
        <v>0</v>
      </c>
      <c r="G120" s="1">
        <f>COUNTIF(F:F,"&gt;0")</f>
        <v>74</v>
      </c>
      <c r="H120" s="1" t="str">
        <f>LEFT(pesel[[#This Row],[Column1]],2)</f>
        <v>89</v>
      </c>
    </row>
    <row r="121" spans="1:8" x14ac:dyDescent="0.25">
      <c r="A121" s="1" t="s">
        <v>32</v>
      </c>
      <c r="B121" s="1" t="str">
        <f>MID(pesel[[#This Row],[Column1]],3,2)</f>
        <v>04</v>
      </c>
      <c r="C121" s="1">
        <f>IF(pesel[[#This Row],[grudzień]]="12",1,0)</f>
        <v>0</v>
      </c>
      <c r="D121" s="1">
        <f>COUNTIF(C:C,"&gt;0")</f>
        <v>20</v>
      </c>
      <c r="E121" s="1" t="str">
        <f>MID(pesel[[#This Row],[Column1]],10,1)</f>
        <v>8</v>
      </c>
      <c r="F121" s="1">
        <f>IF(E121=0,1,IF(MOD(E121,2)=0,1,0))</f>
        <v>1</v>
      </c>
      <c r="G121" s="1">
        <f>COUNTIF(F:F,"&gt;0")</f>
        <v>74</v>
      </c>
      <c r="H121" s="1" t="str">
        <f>LEFT(pesel[[#This Row],[Column1]],2)</f>
        <v>89</v>
      </c>
    </row>
    <row r="122" spans="1:8" x14ac:dyDescent="0.25">
      <c r="A122" s="1" t="s">
        <v>36</v>
      </c>
      <c r="B122" s="1" t="str">
        <f>MID(pesel[[#This Row],[Column1]],3,2)</f>
        <v>08</v>
      </c>
      <c r="C122" s="1">
        <f>IF(pesel[[#This Row],[grudzień]]="12",1,0)</f>
        <v>0</v>
      </c>
      <c r="D122" s="1">
        <f>COUNTIF(C:C,"&gt;0")</f>
        <v>20</v>
      </c>
      <c r="E122" s="1" t="str">
        <f>MID(pesel[[#This Row],[Column1]],10,1)</f>
        <v>4</v>
      </c>
      <c r="F122" s="1">
        <f>IF(E122=0,1,IF(MOD(E122,2)=0,1,0))</f>
        <v>1</v>
      </c>
      <c r="G122" s="1">
        <f>COUNTIF(F:F,"&gt;0")</f>
        <v>74</v>
      </c>
      <c r="H122" s="1" t="str">
        <f>LEFT(pesel[[#This Row],[Column1]],2)</f>
        <v>89</v>
      </c>
    </row>
    <row r="123" spans="1:8" x14ac:dyDescent="0.25">
      <c r="A123" s="1" t="s">
        <v>50</v>
      </c>
      <c r="B123" s="1" t="str">
        <f>MID(pesel[[#This Row],[Column1]],3,2)</f>
        <v>08</v>
      </c>
      <c r="C123" s="1">
        <f>IF(pesel[[#This Row],[grudzień]]="12",1,0)</f>
        <v>0</v>
      </c>
      <c r="D123" s="1">
        <f>COUNTIF(C:C,"&gt;0")</f>
        <v>20</v>
      </c>
      <c r="E123" s="1" t="str">
        <f>MID(pesel[[#This Row],[Column1]],10,1)</f>
        <v>7</v>
      </c>
      <c r="F123" s="1">
        <f>IF(E123=0,1,IF(MOD(E123,2)=0,1,0))</f>
        <v>0</v>
      </c>
      <c r="G123" s="1">
        <f>COUNTIF(F:F,"&gt;0")</f>
        <v>74</v>
      </c>
      <c r="H123" s="1" t="str">
        <f>LEFT(pesel[[#This Row],[Column1]],2)</f>
        <v>89</v>
      </c>
    </row>
    <row r="124" spans="1:8" x14ac:dyDescent="0.25">
      <c r="A124" s="1" t="s">
        <v>59</v>
      </c>
      <c r="B124" s="1" t="str">
        <f>MID(pesel[[#This Row],[Column1]],3,2)</f>
        <v>04</v>
      </c>
      <c r="C124" s="1">
        <f>IF(pesel[[#This Row],[grudzień]]="12",1,0)</f>
        <v>0</v>
      </c>
      <c r="D124" s="1">
        <f>COUNTIF(C:C,"&gt;0")</f>
        <v>20</v>
      </c>
      <c r="E124" s="1" t="str">
        <f>MID(pesel[[#This Row],[Column1]],10,1)</f>
        <v>4</v>
      </c>
      <c r="F124" s="1">
        <f>IF(E124=0,1,IF(MOD(E124,2)=0,1,0))</f>
        <v>1</v>
      </c>
      <c r="G124" s="1">
        <f>COUNTIF(F:F,"&gt;0")</f>
        <v>74</v>
      </c>
      <c r="H124" s="1" t="str">
        <f>LEFT(pesel[[#This Row],[Column1]],2)</f>
        <v>89</v>
      </c>
    </row>
    <row r="125" spans="1:8" x14ac:dyDescent="0.25">
      <c r="A125" s="1" t="s">
        <v>71</v>
      </c>
      <c r="B125" s="1" t="str">
        <f>MID(pesel[[#This Row],[Column1]],3,2)</f>
        <v>08</v>
      </c>
      <c r="C125" s="1">
        <f>IF(pesel[[#This Row],[grudzień]]="12",1,0)</f>
        <v>0</v>
      </c>
      <c r="D125" s="1">
        <f>COUNTIF(C:C,"&gt;0")</f>
        <v>20</v>
      </c>
      <c r="E125" s="1" t="str">
        <f>MID(pesel[[#This Row],[Column1]],10,1)</f>
        <v>0</v>
      </c>
      <c r="F125" s="1">
        <f>IF(E125=0,1,IF(MOD(E125,2)=0,1,0))</f>
        <v>1</v>
      </c>
      <c r="G125" s="1">
        <f>COUNTIF(F:F,"&gt;0")</f>
        <v>74</v>
      </c>
      <c r="H125" s="1" t="str">
        <f>LEFT(pesel[[#This Row],[Column1]],2)</f>
        <v>89</v>
      </c>
    </row>
    <row r="126" spans="1:8" x14ac:dyDescent="0.25">
      <c r="A126" s="1" t="s">
        <v>78</v>
      </c>
      <c r="B126" s="1" t="str">
        <f>MID(pesel[[#This Row],[Column1]],3,2)</f>
        <v>04</v>
      </c>
      <c r="C126" s="1">
        <f>IF(pesel[[#This Row],[grudzień]]="12",1,0)</f>
        <v>0</v>
      </c>
      <c r="D126" s="1">
        <f>COUNTIF(C:C,"&gt;0")</f>
        <v>20</v>
      </c>
      <c r="E126" s="1" t="str">
        <f>MID(pesel[[#This Row],[Column1]],10,1)</f>
        <v>5</v>
      </c>
      <c r="F126" s="1">
        <f>IF(E126=0,1,IF(MOD(E126,2)=0,1,0))</f>
        <v>0</v>
      </c>
      <c r="G126" s="1">
        <f>COUNTIF(F:F,"&gt;0")</f>
        <v>74</v>
      </c>
      <c r="H126" s="1" t="str">
        <f>LEFT(pesel[[#This Row],[Column1]],2)</f>
        <v>89</v>
      </c>
    </row>
    <row r="127" spans="1:8" x14ac:dyDescent="0.25">
      <c r="A127" s="1" t="s">
        <v>79</v>
      </c>
      <c r="B127" s="1" t="str">
        <f>MID(pesel[[#This Row],[Column1]],3,2)</f>
        <v>12</v>
      </c>
      <c r="C127" s="1">
        <f>IF(pesel[[#This Row],[grudzień]]="12",1,0)</f>
        <v>1</v>
      </c>
      <c r="D127" s="1">
        <f>COUNTIF(C:C,"&gt;0")</f>
        <v>20</v>
      </c>
      <c r="E127" s="1" t="str">
        <f>MID(pesel[[#This Row],[Column1]],10,1)</f>
        <v>6</v>
      </c>
      <c r="F127" s="1">
        <f>IF(E127=0,1,IF(MOD(E127,2)=0,1,0))</f>
        <v>1</v>
      </c>
      <c r="G127" s="1">
        <f>COUNTIF(F:F,"&gt;0")</f>
        <v>74</v>
      </c>
      <c r="H127" s="1" t="str">
        <f>LEFT(pesel[[#This Row],[Column1]],2)</f>
        <v>89</v>
      </c>
    </row>
    <row r="128" spans="1:8" x14ac:dyDescent="0.25">
      <c r="A128" s="1" t="s">
        <v>82</v>
      </c>
      <c r="B128" s="1" t="str">
        <f>MID(pesel[[#This Row],[Column1]],3,2)</f>
        <v>04</v>
      </c>
      <c r="C128" s="1">
        <f>IF(pesel[[#This Row],[grudzień]]="12",1,0)</f>
        <v>0</v>
      </c>
      <c r="D128" s="1">
        <f>COUNTIF(C:C,"&gt;0")</f>
        <v>20</v>
      </c>
      <c r="E128" s="1" t="str">
        <f>MID(pesel[[#This Row],[Column1]],10,1)</f>
        <v>4</v>
      </c>
      <c r="F128" s="1">
        <f>IF(E128=0,1,IF(MOD(E128,2)=0,1,0))</f>
        <v>1</v>
      </c>
      <c r="G128" s="1">
        <f>COUNTIF(F:F,"&gt;0")</f>
        <v>74</v>
      </c>
      <c r="H128" s="1" t="str">
        <f>LEFT(pesel[[#This Row],[Column1]],2)</f>
        <v>89</v>
      </c>
    </row>
    <row r="129" spans="1:8" x14ac:dyDescent="0.25">
      <c r="A129" s="1" t="s">
        <v>94</v>
      </c>
      <c r="B129" s="1" t="str">
        <f>MID(pesel[[#This Row],[Column1]],3,2)</f>
        <v>04</v>
      </c>
      <c r="C129" s="1">
        <f>IF(pesel[[#This Row],[grudzień]]="12",1,0)</f>
        <v>0</v>
      </c>
      <c r="D129" s="1">
        <f>COUNTIF(C:C,"&gt;0")</f>
        <v>20</v>
      </c>
      <c r="E129" s="1" t="str">
        <f>MID(pesel[[#This Row],[Column1]],10,1)</f>
        <v>7</v>
      </c>
      <c r="F129" s="1">
        <f>IF(E129=0,1,IF(MOD(E129,2)=0,1,0))</f>
        <v>0</v>
      </c>
      <c r="G129" s="1">
        <f>COUNTIF(F:F,"&gt;0")</f>
        <v>74</v>
      </c>
      <c r="H129" s="1" t="str">
        <f>LEFT(pesel[[#This Row],[Column1]],2)</f>
        <v>89</v>
      </c>
    </row>
    <row r="130" spans="1:8" x14ac:dyDescent="0.25">
      <c r="A130" s="1" t="s">
        <v>102</v>
      </c>
      <c r="B130" s="1" t="str">
        <f>MID(pesel[[#This Row],[Column1]],3,2)</f>
        <v>05</v>
      </c>
      <c r="C130" s="1">
        <f>IF(pesel[[#This Row],[grudzień]]="12",1,0)</f>
        <v>0</v>
      </c>
      <c r="D130" s="1">
        <f>COUNTIF(C:C,"&gt;0")</f>
        <v>20</v>
      </c>
      <c r="E130" s="1" t="str">
        <f>MID(pesel[[#This Row],[Column1]],10,1)</f>
        <v>6</v>
      </c>
      <c r="F130" s="1">
        <f>IF(E130=0,1,IF(MOD(E130,2)=0,1,0))</f>
        <v>1</v>
      </c>
      <c r="G130" s="1">
        <f>COUNTIF(F:F,"&gt;0")</f>
        <v>74</v>
      </c>
      <c r="H130" s="1" t="str">
        <f>LEFT(pesel[[#This Row],[Column1]],2)</f>
        <v>89</v>
      </c>
    </row>
    <row r="131" spans="1:8" x14ac:dyDescent="0.25">
      <c r="A131" s="1" t="s">
        <v>104</v>
      </c>
      <c r="B131" s="1" t="str">
        <f>MID(pesel[[#This Row],[Column1]],3,2)</f>
        <v>01</v>
      </c>
      <c r="C131" s="1">
        <f>IF(pesel[[#This Row],[grudzień]]="12",1,0)</f>
        <v>0</v>
      </c>
      <c r="D131" s="1">
        <f>COUNTIF(C:C,"&gt;0")</f>
        <v>20</v>
      </c>
      <c r="E131" s="1" t="str">
        <f>MID(pesel[[#This Row],[Column1]],10,1)</f>
        <v>1</v>
      </c>
      <c r="F131" s="1">
        <f>IF(E131=0,1,IF(MOD(E131,2)=0,1,0))</f>
        <v>0</v>
      </c>
      <c r="G131" s="1">
        <f>COUNTIF(F:F,"&gt;0")</f>
        <v>74</v>
      </c>
      <c r="H131" s="1" t="str">
        <f>LEFT(pesel[[#This Row],[Column1]],2)</f>
        <v>89</v>
      </c>
    </row>
    <row r="132" spans="1:8" x14ac:dyDescent="0.25">
      <c r="A132" s="1" t="s">
        <v>107</v>
      </c>
      <c r="B132" s="1" t="str">
        <f>MID(pesel[[#This Row],[Column1]],3,2)</f>
        <v>10</v>
      </c>
      <c r="C132" s="1">
        <f>IF(pesel[[#This Row],[grudzień]]="12",1,0)</f>
        <v>0</v>
      </c>
      <c r="D132" s="1">
        <f>COUNTIF(C:C,"&gt;0")</f>
        <v>20</v>
      </c>
      <c r="E132" s="1" t="str">
        <f>MID(pesel[[#This Row],[Column1]],10,1)</f>
        <v>7</v>
      </c>
      <c r="F132" s="1">
        <f>IF(E132=0,1,IF(MOD(E132,2)=0,1,0))</f>
        <v>0</v>
      </c>
      <c r="G132" s="1">
        <f>COUNTIF(F:F,"&gt;0")</f>
        <v>74</v>
      </c>
      <c r="H132" s="1" t="str">
        <f>LEFT(pesel[[#This Row],[Column1]],2)</f>
        <v>89</v>
      </c>
    </row>
    <row r="133" spans="1:8" x14ac:dyDescent="0.25">
      <c r="A133" s="1" t="s">
        <v>108</v>
      </c>
      <c r="B133" s="1" t="str">
        <f>MID(pesel[[#This Row],[Column1]],3,2)</f>
        <v>02</v>
      </c>
      <c r="C133" s="1">
        <f>IF(pesel[[#This Row],[grudzień]]="12",1,0)</f>
        <v>0</v>
      </c>
      <c r="D133" s="1">
        <f>COUNTIF(C:C,"&gt;0")</f>
        <v>20</v>
      </c>
      <c r="E133" s="1" t="str">
        <f>MID(pesel[[#This Row],[Column1]],10,1)</f>
        <v>1</v>
      </c>
      <c r="F133" s="1">
        <f>IF(E133=0,1,IF(MOD(E133,2)=0,1,0))</f>
        <v>0</v>
      </c>
      <c r="G133" s="1">
        <f>COUNTIF(F:F,"&gt;0")</f>
        <v>74</v>
      </c>
      <c r="H133" s="1" t="str">
        <f>LEFT(pesel[[#This Row],[Column1]],2)</f>
        <v>89</v>
      </c>
    </row>
    <row r="134" spans="1:8" x14ac:dyDescent="0.25">
      <c r="A134" s="1" t="s">
        <v>111</v>
      </c>
      <c r="B134" s="1" t="str">
        <f>MID(pesel[[#This Row],[Column1]],3,2)</f>
        <v>04</v>
      </c>
      <c r="C134" s="1">
        <f>IF(pesel[[#This Row],[grudzień]]="12",1,0)</f>
        <v>0</v>
      </c>
      <c r="D134" s="1">
        <f>COUNTIF(C:C,"&gt;0")</f>
        <v>20</v>
      </c>
      <c r="E134" s="1" t="str">
        <f>MID(pesel[[#This Row],[Column1]],10,1)</f>
        <v>9</v>
      </c>
      <c r="F134" s="1">
        <f>IF(E134=0,1,IF(MOD(E134,2)=0,1,0))</f>
        <v>0</v>
      </c>
      <c r="G134" s="1">
        <f>COUNTIF(F:F,"&gt;0")</f>
        <v>74</v>
      </c>
      <c r="H134" s="1" t="str">
        <f>LEFT(pesel[[#This Row],[Column1]],2)</f>
        <v>89</v>
      </c>
    </row>
    <row r="135" spans="1:8" x14ac:dyDescent="0.25">
      <c r="A135" s="1" t="s">
        <v>113</v>
      </c>
      <c r="B135" s="1" t="str">
        <f>MID(pesel[[#This Row],[Column1]],3,2)</f>
        <v>02</v>
      </c>
      <c r="C135" s="1">
        <f>IF(pesel[[#This Row],[grudzień]]="12",1,0)</f>
        <v>0</v>
      </c>
      <c r="D135" s="1">
        <f>COUNTIF(C:C,"&gt;0")</f>
        <v>20</v>
      </c>
      <c r="E135" s="1" t="str">
        <f>MID(pesel[[#This Row],[Column1]],10,1)</f>
        <v>3</v>
      </c>
      <c r="F135" s="1">
        <f>IF(E135=0,1,IF(MOD(E135,2)=0,1,0))</f>
        <v>0</v>
      </c>
      <c r="G135" s="1">
        <f>COUNTIF(F:F,"&gt;0")</f>
        <v>74</v>
      </c>
      <c r="H135" s="1" t="str">
        <f>LEFT(pesel[[#This Row],[Column1]],2)</f>
        <v>89</v>
      </c>
    </row>
    <row r="136" spans="1:8" x14ac:dyDescent="0.25">
      <c r="A136" s="1" t="s">
        <v>118</v>
      </c>
      <c r="B136" s="1" t="str">
        <f>MID(pesel[[#This Row],[Column1]],3,2)</f>
        <v>04</v>
      </c>
      <c r="C136" s="1">
        <f>IF(pesel[[#This Row],[grudzień]]="12",1,0)</f>
        <v>0</v>
      </c>
      <c r="D136" s="1">
        <f>COUNTIF(C:C,"&gt;0")</f>
        <v>20</v>
      </c>
      <c r="E136" s="1" t="str">
        <f>MID(pesel[[#This Row],[Column1]],10,1)</f>
        <v>3</v>
      </c>
      <c r="F136" s="1">
        <f>IF(E136=0,1,IF(MOD(E136,2)=0,1,0))</f>
        <v>0</v>
      </c>
      <c r="G136" s="1">
        <f>COUNTIF(F:F,"&gt;0")</f>
        <v>74</v>
      </c>
      <c r="H136" s="1" t="str">
        <f>LEFT(pesel[[#This Row],[Column1]],2)</f>
        <v>89</v>
      </c>
    </row>
    <row r="137" spans="1:8" x14ac:dyDescent="0.25">
      <c r="A137" s="1" t="s">
        <v>119</v>
      </c>
      <c r="B137" s="1" t="str">
        <f>MID(pesel[[#This Row],[Column1]],3,2)</f>
        <v>11</v>
      </c>
      <c r="C137" s="1">
        <f>IF(pesel[[#This Row],[grudzień]]="12",1,0)</f>
        <v>0</v>
      </c>
      <c r="D137" s="1">
        <f>COUNTIF(C:C,"&gt;0")</f>
        <v>20</v>
      </c>
      <c r="E137" s="1" t="str">
        <f>MID(pesel[[#This Row],[Column1]],10,1)</f>
        <v>2</v>
      </c>
      <c r="F137" s="1">
        <f>IF(E137=0,1,IF(MOD(E137,2)=0,1,0))</f>
        <v>1</v>
      </c>
      <c r="G137" s="1">
        <f>COUNTIF(F:F,"&gt;0")</f>
        <v>74</v>
      </c>
      <c r="H137" s="1" t="str">
        <f>LEFT(pesel[[#This Row],[Column1]],2)</f>
        <v>89</v>
      </c>
    </row>
    <row r="138" spans="1:8" x14ac:dyDescent="0.25">
      <c r="A138" s="1" t="s">
        <v>120</v>
      </c>
      <c r="B138" s="1" t="str">
        <f>MID(pesel[[#This Row],[Column1]],3,2)</f>
        <v>02</v>
      </c>
      <c r="C138" s="1">
        <f>IF(pesel[[#This Row],[grudzień]]="12",1,0)</f>
        <v>0</v>
      </c>
      <c r="D138" s="1">
        <f>COUNTIF(C:C,"&gt;0")</f>
        <v>20</v>
      </c>
      <c r="E138" s="1" t="str">
        <f>MID(pesel[[#This Row],[Column1]],10,1)</f>
        <v>9</v>
      </c>
      <c r="F138" s="1">
        <f>IF(E138=0,1,IF(MOD(E138,2)=0,1,0))</f>
        <v>0</v>
      </c>
      <c r="G138" s="1">
        <f>COUNTIF(F:F,"&gt;0")</f>
        <v>74</v>
      </c>
      <c r="H138" s="1" t="str">
        <f>LEFT(pesel[[#This Row],[Column1]],2)</f>
        <v>89</v>
      </c>
    </row>
    <row r="139" spans="1:8" x14ac:dyDescent="0.25">
      <c r="A139" s="1" t="s">
        <v>128</v>
      </c>
      <c r="B139" s="1" t="str">
        <f>MID(pesel[[#This Row],[Column1]],3,2)</f>
        <v>06</v>
      </c>
      <c r="C139" s="1">
        <f>IF(pesel[[#This Row],[grudzień]]="12",1,0)</f>
        <v>0</v>
      </c>
      <c r="D139" s="1">
        <f>COUNTIF(C:C,"&gt;0")</f>
        <v>20</v>
      </c>
      <c r="E139" s="1" t="str">
        <f>MID(pesel[[#This Row],[Column1]],10,1)</f>
        <v>2</v>
      </c>
      <c r="F139" s="1">
        <f>IF(E139=0,1,IF(MOD(E139,2)=0,1,0))</f>
        <v>1</v>
      </c>
      <c r="G139" s="1">
        <f>COUNTIF(F:F,"&gt;0")</f>
        <v>74</v>
      </c>
      <c r="H139" s="1" t="str">
        <f>LEFT(pesel[[#This Row],[Column1]],2)</f>
        <v>89</v>
      </c>
    </row>
    <row r="140" spans="1:8" x14ac:dyDescent="0.25">
      <c r="A140" s="1" t="s">
        <v>133</v>
      </c>
      <c r="B140" s="1" t="str">
        <f>MID(pesel[[#This Row],[Column1]],3,2)</f>
        <v>03</v>
      </c>
      <c r="C140" s="1">
        <f>IF(pesel[[#This Row],[grudzień]]="12",1,0)</f>
        <v>0</v>
      </c>
      <c r="D140" s="1">
        <f>COUNTIF(C:C,"&gt;0")</f>
        <v>20</v>
      </c>
      <c r="E140" s="1" t="str">
        <f>MID(pesel[[#This Row],[Column1]],10,1)</f>
        <v>5</v>
      </c>
      <c r="F140" s="1">
        <f>IF(E140=0,1,IF(MOD(E140,2)=0,1,0))</f>
        <v>0</v>
      </c>
      <c r="G140" s="1">
        <f>COUNTIF(F:F,"&gt;0")</f>
        <v>74</v>
      </c>
      <c r="H140" s="1" t="str">
        <f>LEFT(pesel[[#This Row],[Column1]],2)</f>
        <v>89</v>
      </c>
    </row>
    <row r="141" spans="1:8" x14ac:dyDescent="0.25">
      <c r="A141" s="1" t="s">
        <v>136</v>
      </c>
      <c r="B141" s="1" t="str">
        <f>MID(pesel[[#This Row],[Column1]],3,2)</f>
        <v>01</v>
      </c>
      <c r="C141" s="1">
        <f>IF(pesel[[#This Row],[grudzień]]="12",1,0)</f>
        <v>0</v>
      </c>
      <c r="D141" s="1">
        <f>COUNTIF(C:C,"&gt;0")</f>
        <v>20</v>
      </c>
      <c r="E141" s="1" t="str">
        <f>MID(pesel[[#This Row],[Column1]],10,1)</f>
        <v>5</v>
      </c>
      <c r="F141" s="1">
        <f>IF(E141=0,1,IF(MOD(E141,2)=0,1,0))</f>
        <v>0</v>
      </c>
      <c r="G141" s="1">
        <f>COUNTIF(F:F,"&gt;0")</f>
        <v>74</v>
      </c>
      <c r="H141" s="1" t="str">
        <f>LEFT(pesel[[#This Row],[Column1]],2)</f>
        <v>89</v>
      </c>
    </row>
    <row r="142" spans="1:8" x14ac:dyDescent="0.25">
      <c r="A142" s="1" t="s">
        <v>143</v>
      </c>
      <c r="B142" s="1" t="str">
        <f>MID(pesel[[#This Row],[Column1]],3,2)</f>
        <v>08</v>
      </c>
      <c r="C142" s="1">
        <f>IF(pesel[[#This Row],[grudzień]]="12",1,0)</f>
        <v>0</v>
      </c>
      <c r="D142" s="1">
        <f>COUNTIF(C:C,"&gt;0")</f>
        <v>20</v>
      </c>
      <c r="E142" s="1" t="str">
        <f>MID(pesel[[#This Row],[Column1]],10,1)</f>
        <v>9</v>
      </c>
      <c r="F142" s="1">
        <f>IF(E142=0,1,IF(MOD(E142,2)=0,1,0))</f>
        <v>0</v>
      </c>
      <c r="G142" s="1">
        <f>COUNTIF(F:F,"&gt;0")</f>
        <v>74</v>
      </c>
      <c r="H142" s="1" t="str">
        <f>LEFT(pesel[[#This Row],[Column1]],2)</f>
        <v>89</v>
      </c>
    </row>
    <row r="143" spans="1:8" x14ac:dyDescent="0.25">
      <c r="A143" s="1" t="s">
        <v>146</v>
      </c>
      <c r="B143" s="1" t="str">
        <f>MID(pesel[[#This Row],[Column1]],3,2)</f>
        <v>01</v>
      </c>
      <c r="C143" s="1">
        <f>IF(pesel[[#This Row],[grudzień]]="12",1,0)</f>
        <v>0</v>
      </c>
      <c r="D143" s="1">
        <f>COUNTIF(C:C,"&gt;0")</f>
        <v>20</v>
      </c>
      <c r="E143" s="1" t="str">
        <f>MID(pesel[[#This Row],[Column1]],10,1)</f>
        <v>0</v>
      </c>
      <c r="F143" s="1">
        <f>IF(E143=0,1,IF(MOD(E143,2)=0,1,0))</f>
        <v>1</v>
      </c>
      <c r="G143" s="1">
        <f>COUNTIF(F:F,"&gt;0")</f>
        <v>74</v>
      </c>
      <c r="H143" s="1" t="str">
        <f>LEFT(pesel[[#This Row],[Column1]],2)</f>
        <v>89</v>
      </c>
    </row>
    <row r="144" spans="1:8" x14ac:dyDescent="0.25">
      <c r="A144" s="1" t="s">
        <v>147</v>
      </c>
      <c r="B144" s="1" t="str">
        <f>MID(pesel[[#This Row],[Column1]],3,2)</f>
        <v>09</v>
      </c>
      <c r="C144" s="1">
        <f>IF(pesel[[#This Row],[grudzień]]="12",1,0)</f>
        <v>0</v>
      </c>
      <c r="D144" s="1">
        <f>COUNTIF(C:C,"&gt;0")</f>
        <v>20</v>
      </c>
      <c r="E144" s="1" t="str">
        <f>MID(pesel[[#This Row],[Column1]],10,1)</f>
        <v>5</v>
      </c>
      <c r="F144" s="1">
        <f>IF(E144=0,1,IF(MOD(E144,2)=0,1,0))</f>
        <v>0</v>
      </c>
      <c r="G144" s="1">
        <f>COUNTIF(F:F,"&gt;0")</f>
        <v>74</v>
      </c>
      <c r="H144" s="1" t="str">
        <f>LEFT(pesel[[#This Row],[Column1]],2)</f>
        <v>89</v>
      </c>
    </row>
    <row r="145" spans="1:8" x14ac:dyDescent="0.25">
      <c r="A145" s="1" t="s">
        <v>149</v>
      </c>
      <c r="B145" s="1" t="str">
        <f>MID(pesel[[#This Row],[Column1]],3,2)</f>
        <v>05</v>
      </c>
      <c r="C145" s="1">
        <f>IF(pesel[[#This Row],[grudzień]]="12",1,0)</f>
        <v>0</v>
      </c>
      <c r="D145" s="1">
        <f>COUNTIF(C:C,"&gt;0")</f>
        <v>20</v>
      </c>
      <c r="E145" s="1" t="str">
        <f>MID(pesel[[#This Row],[Column1]],10,1)</f>
        <v>7</v>
      </c>
      <c r="F145" s="1">
        <f>IF(E145=0,1,IF(MOD(E145,2)=0,1,0))</f>
        <v>0</v>
      </c>
      <c r="G145" s="1">
        <f>COUNTIF(F:F,"&gt;0")</f>
        <v>74</v>
      </c>
      <c r="H145" s="1" t="str">
        <f>LEFT(pesel[[#This Row],[Column1]],2)</f>
        <v>89</v>
      </c>
    </row>
    <row r="146" spans="1:8" x14ac:dyDescent="0.25">
      <c r="A146" s="1" t="s">
        <v>53</v>
      </c>
      <c r="B146" s="1" t="str">
        <f>MID(pesel[[#This Row],[Column1]],3,2)</f>
        <v>11</v>
      </c>
      <c r="C146" s="1">
        <f>IF(pesel[[#This Row],[grudzień]]="12",1,0)</f>
        <v>0</v>
      </c>
      <c r="D146" s="1">
        <f>COUNTIF(C:C,"&gt;0")</f>
        <v>20</v>
      </c>
      <c r="E146" s="1" t="str">
        <f>MID(pesel[[#This Row],[Column1]],10,1)</f>
        <v>7</v>
      </c>
      <c r="F146" s="1">
        <f>IF(E146=0,1,IF(MOD(E146,2)=0,1,0))</f>
        <v>0</v>
      </c>
      <c r="G146" s="1">
        <f>COUNTIF(F:F,"&gt;0")</f>
        <v>74</v>
      </c>
      <c r="H146" s="1" t="str">
        <f>LEFT(pesel[[#This Row],[Column1]],2)</f>
        <v>90</v>
      </c>
    </row>
    <row r="147" spans="1:8" x14ac:dyDescent="0.25">
      <c r="A147" s="1" t="s">
        <v>60</v>
      </c>
      <c r="B147" s="1" t="str">
        <f>MID(pesel[[#This Row],[Column1]],3,2)</f>
        <v>05</v>
      </c>
      <c r="C147" s="1">
        <f>IF(pesel[[#This Row],[grudzień]]="12",1,0)</f>
        <v>0</v>
      </c>
      <c r="D147" s="1">
        <f>COUNTIF(C:C,"&gt;0")</f>
        <v>20</v>
      </c>
      <c r="E147" s="1" t="str">
        <f>MID(pesel[[#This Row],[Column1]],10,1)</f>
        <v>3</v>
      </c>
      <c r="F147" s="1">
        <f>IF(E147=0,1,IF(MOD(E147,2)=0,1,0))</f>
        <v>0</v>
      </c>
      <c r="G147" s="1">
        <f>COUNTIF(F:F,"&gt;0")</f>
        <v>74</v>
      </c>
      <c r="H147" s="1" t="str">
        <f>LEFT(pesel[[#This Row],[Column1]],2)</f>
        <v>90</v>
      </c>
    </row>
    <row r="148" spans="1:8" x14ac:dyDescent="0.25">
      <c r="A148" s="1" t="s">
        <v>15</v>
      </c>
      <c r="B148" s="1" t="str">
        <f>MID(pesel[[#This Row],[Column1]],3,2)</f>
        <v>03</v>
      </c>
      <c r="C148" s="1">
        <f>IF(pesel[[#This Row],[grudzień]]="12",1,0)</f>
        <v>0</v>
      </c>
      <c r="D148" s="1">
        <f>COUNTIF(C:C,"&gt;0")</f>
        <v>20</v>
      </c>
      <c r="E148" s="1" t="str">
        <f>MID(pesel[[#This Row],[Column1]],10,1)</f>
        <v>5</v>
      </c>
      <c r="F148" s="1">
        <f>IF(E148=0,1,IF(MOD(E148,2)=0,1,0))</f>
        <v>0</v>
      </c>
      <c r="G148" s="1">
        <f>COUNTIF(F:F,"&gt;0")</f>
        <v>74</v>
      </c>
      <c r="H148" s="1" t="str">
        <f>LEFT(pesel[[#This Row],[Column1]],2)</f>
        <v>91</v>
      </c>
    </row>
    <row r="149" spans="1:8" x14ac:dyDescent="0.25">
      <c r="A149" s="1" t="s">
        <v>89</v>
      </c>
      <c r="B149" s="1" t="str">
        <f>MID(pesel[[#This Row],[Column1]],3,2)</f>
        <v>02</v>
      </c>
      <c r="C149" s="1">
        <f>IF(pesel[[#This Row],[grudzień]]="12",1,0)</f>
        <v>0</v>
      </c>
      <c r="D149" s="1">
        <f>COUNTIF(C:C,"&gt;0")</f>
        <v>20</v>
      </c>
      <c r="E149" s="1" t="str">
        <f>MID(pesel[[#This Row],[Column1]],10,1)</f>
        <v>3</v>
      </c>
      <c r="F149" s="1">
        <f>IF(E149=0,1,IF(MOD(E149,2)=0,1,0))</f>
        <v>0</v>
      </c>
      <c r="G149" s="1">
        <f>COUNTIF(F:F,"&gt;0")</f>
        <v>74</v>
      </c>
      <c r="H149" s="1" t="str">
        <f>LEFT(pesel[[#This Row],[Column1]],2)</f>
        <v>91</v>
      </c>
    </row>
    <row r="150" spans="1:8" x14ac:dyDescent="0.25">
      <c r="A150" s="1" t="s">
        <v>20</v>
      </c>
      <c r="B150" s="1" t="str">
        <f>MID(pesel[[#This Row],[Column1]],3,2)</f>
        <v>02</v>
      </c>
      <c r="C150" s="1">
        <f>IF(pesel[[#This Row],[grudzień]]="12",1,0)</f>
        <v>0</v>
      </c>
      <c r="D150" s="1">
        <f>COUNTIF(C:C,"&gt;0")</f>
        <v>20</v>
      </c>
      <c r="E150" s="1" t="str">
        <f>MID(pesel[[#This Row],[Column1]],10,1)</f>
        <v>4</v>
      </c>
      <c r="F150" s="1">
        <f>IF(E150=0,1,IF(MOD(E150,2)=0,1,0))</f>
        <v>1</v>
      </c>
      <c r="G150" s="1">
        <f>COUNTIF(F:F,"&gt;0")</f>
        <v>74</v>
      </c>
      <c r="H150" s="1" t="str">
        <f>LEFT(pesel[[#This Row],[Column1]],2)</f>
        <v>92</v>
      </c>
    </row>
    <row r="151" spans="1:8" x14ac:dyDescent="0.25">
      <c r="A151" s="1" t="s">
        <v>109</v>
      </c>
      <c r="B151" s="1" t="str">
        <f>MID(pesel[[#This Row],[Column1]],3,2)</f>
        <v>08</v>
      </c>
      <c r="C151" s="1">
        <f>IF(pesel[[#This Row],[grudzień]]="12",1,0)</f>
        <v>0</v>
      </c>
      <c r="D151" s="1">
        <f>COUNTIF(C:C,"&gt;0")</f>
        <v>20</v>
      </c>
      <c r="E151" s="1" t="str">
        <f>MID(pesel[[#This Row],[Column1]],10,1)</f>
        <v>5</v>
      </c>
      <c r="F151" s="1">
        <f>IF(E151=0,1,IF(MOD(E151,2)=0,1,0))</f>
        <v>0</v>
      </c>
      <c r="G151" s="1">
        <f>COUNTIF(F:F,"&gt;0")</f>
        <v>74</v>
      </c>
      <c r="H151" s="1" t="str">
        <f>LEFT(pesel[[#This Row],[Column1]],2)</f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g 2 i s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g 2 i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o r E 5 S e 4 4 c r g A A A M 8 A A A A T A B w A R m 9 y b X V s Y X M v U 2 V j d G l v b j E u b S C i G A A o o B Q A A A A A A A A A A A A A A A A A A A A A A A A A A A B d j r E K w j A Y h P d A 3 i F 0 a k F K W 3 C x u F g s C A o F 6 5 Y l 1 h + M p I n k T 6 F F X H w l J 2 f p e x k q L t 5 w B 8 f B d w i N k 0 a z / T f T n B J K 8 C w s n N g V E B R b M g W O E u Y 1 v u z 7 e R o f x p e 1 O C q I S 2 v a w q i u 1 R j e t l I D T t V K a m G H s J R + U h j t Q D s M g 2 L B D w g W + U 4 0 E g b D q 6 H x p L a y 5 u L x y D c 1 z 5 I 0 4 e u + A c U n f O x 6 F 0 Q z p j u l f p 5 m 8 y S 6 R 5 R I / f c r / w B Q S w E C L Q A U A A I A C A C D a K x O I a / T X K c A A A D 4 A A A A E g A A A A A A A A A A A A A A A A A A A A A A Q 2 9 u Z m l n L 1 B h Y 2 t h Z 2 U u e G 1 s U E s B A i 0 A F A A C A A g A g 2 i s T g / K 6 a u k A A A A 6 Q A A A B M A A A A A A A A A A A A A A A A A 8 w A A A F t D b 2 5 0 Z W 5 0 X 1 R 5 c G V z X S 5 4 b W x Q S w E C L Q A U A A I A C A C D a K x O U n u O H K 4 A A A D P A A A A E w A A A A A A A A A A A A A A A A D k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B w A A A A A A A P o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J U M T E 6 M D Q 6 M D Y u M z U 0 M D E 2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C / F u X L D s 2 T F g m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V z Z W w v x b l y w 7 N k x Y J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N l b C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T 7 X N X n n k 6 h 9 z m 3 Y V I r H Q A A A A A C A A A A A A A Q Z g A A A A E A A C A A A A D d 7 r r f b E V I + 1 H F H t m g d M K y g h o U i L V M S l k C v 2 T p J N N / k A A A A A A O g A A A A A I A A C A A A A A i + c M W 2 k V 7 0 M 4 d d W r + Z v 6 q + 5 S 2 g A a 4 m M m h q z 4 E / Q O a J 1 A A A A C J f e V v T e 6 c N G e e H + X X q v P u V W b T q d 4 g L l 1 D T 0 0 W / G g Y n A o c b s W e S O J u h h Y X 8 g X R p D k M d M 5 H F K F p 6 8 Z m J M u A n B b F 1 0 m g Y u 8 L 8 7 U j W x m g d 5 l e F U A A A A A 8 W / P O 3 3 o 4 a Q / d 7 B c U V M R u 8 3 9 I 2 X w c / z m X / s K Q g D 1 W p z v N F 9 o H 3 d Q + z e C V q r I R k b i 2 p S u J 1 5 q X z y h / 9 w p / Y 5 g J < / D a t a M a s h u p > 
</file>

<file path=customXml/itemProps1.xml><?xml version="1.0" encoding="utf-8"?>
<ds:datastoreItem xmlns:ds="http://schemas.openxmlformats.org/officeDocument/2006/customXml" ds:itemID="{BF35F8D0-6EB0-4435-8653-F681D4BC26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2019-05-12T11:24:18Z</dcterms:modified>
</cp:coreProperties>
</file>