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buda\Projekt Przejściowy - sortowanie elementów wycinanych laserowo\"/>
    </mc:Choice>
  </mc:AlternateContent>
  <xr:revisionPtr revIDLastSave="0" documentId="8_{1D6A83C9-8BD4-45E7-9905-786264E7A13A}" xr6:coauthVersionLast="47" xr6:coauthVersionMax="47" xr10:uidLastSave="{00000000-0000-0000-0000-000000000000}"/>
  <bookViews>
    <workbookView xWindow="-28920" yWindow="2940" windowWidth="29040" windowHeight="15720" xr2:uid="{B2649FE1-1A64-4161-95D5-B6F84A9BCD4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7" i="1" l="1"/>
  <c r="U27" i="1"/>
  <c r="Z23" i="1"/>
  <c r="Z22" i="1"/>
  <c r="Z21" i="1"/>
  <c r="Z20" i="1"/>
  <c r="Z19" i="1"/>
  <c r="Z18" i="1"/>
  <c r="Z17" i="1"/>
  <c r="Z16" i="1"/>
  <c r="Z15" i="1"/>
  <c r="V23" i="1"/>
  <c r="V22" i="1"/>
  <c r="V21" i="1"/>
  <c r="V20" i="1"/>
  <c r="V19" i="1"/>
  <c r="V18" i="1"/>
  <c r="V17" i="1"/>
  <c r="V16" i="1"/>
  <c r="V15" i="1"/>
  <c r="R3" i="1"/>
  <c r="R4" i="1"/>
  <c r="R5" i="1"/>
  <c r="R6" i="1"/>
  <c r="R7" i="1"/>
  <c r="R8" i="1"/>
  <c r="R2" i="1"/>
  <c r="P3" i="1"/>
  <c r="P4" i="1"/>
  <c r="P5" i="1"/>
  <c r="P6" i="1"/>
  <c r="P7" i="1"/>
  <c r="P8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H3" i="1"/>
  <c r="H4" i="1"/>
  <c r="H5" i="1"/>
  <c r="H2" i="1"/>
  <c r="F3" i="1"/>
  <c r="F4" i="1"/>
  <c r="F5" i="1"/>
  <c r="F6" i="1"/>
  <c r="F7" i="1"/>
  <c r="F2" i="1"/>
  <c r="D3" i="1"/>
  <c r="D4" i="1"/>
  <c r="D5" i="1"/>
  <c r="D6" i="1"/>
  <c r="D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<sst xmlns="http://schemas.openxmlformats.org/spreadsheetml/2006/main" count="46" uniqueCount="27">
  <si>
    <t>B4ST</t>
  </si>
  <si>
    <t>B4AL</t>
  </si>
  <si>
    <t>X</t>
  </si>
  <si>
    <t>Wykluczona</t>
  </si>
  <si>
    <t>B5ST</t>
  </si>
  <si>
    <t>Ubytki</t>
  </si>
  <si>
    <t>Za duza masa</t>
  </si>
  <si>
    <t>2mm</t>
  </si>
  <si>
    <t>B7ST</t>
  </si>
  <si>
    <t>B3AL</t>
  </si>
  <si>
    <t>1.5mm</t>
  </si>
  <si>
    <t>B2ST</t>
  </si>
  <si>
    <t>3mm</t>
  </si>
  <si>
    <t>B1ST</t>
  </si>
  <si>
    <t>B8AL</t>
  </si>
  <si>
    <t>B8ST</t>
  </si>
  <si>
    <t>"0-100</t>
  </si>
  <si>
    <t xml:space="preserve"> 101-200</t>
  </si>
  <si>
    <t xml:space="preserve"> 201-300</t>
  </si>
  <si>
    <t xml:space="preserve"> 301-400</t>
  </si>
  <si>
    <t xml:space="preserve"> 401-500</t>
  </si>
  <si>
    <t xml:space="preserve"> 501-600</t>
  </si>
  <si>
    <t xml:space="preserve"> 601-700</t>
  </si>
  <si>
    <t xml:space="preserve"> 701-800</t>
  </si>
  <si>
    <t xml:space="preserve"> 800+</t>
  </si>
  <si>
    <t>Dla wszystkich</t>
  </si>
  <si>
    <t>Dla akceptowalnych blach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</si>
</sst>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9870-B331-48BB-A9E8-BC5B3CA9B3E0}">
  <dimension ref="A1:Z33"/>
  <sheetViews>
    <sheetView tabSelected="1" workbookViewId="0">
      <selection activeCell="R16" sqref="R16"/>
    </sheetView>
  </sheetViews>
  <sheetFormatPr defaultRowHeight="15" x14ac:dyDescent="0.25"/>
  <cols>
    <col min="21" max="21" width="9.85546875" bestFit="1" customWidth="1"/>
  </cols>
  <sheetData>
    <row r="1" spans="1:26" x14ac:dyDescent="0.25">
      <c r="A1" t="s">
        <v>1</v>
      </c>
      <c r="C1" t="s">
        <v>4</v>
      </c>
      <c r="E1" t="s">
        <v>8</v>
      </c>
      <c r="G1" t="s">
        <v>0</v>
      </c>
      <c r="I1" t="s">
        <v>9</v>
      </c>
      <c r="K1" t="s">
        <v>11</v>
      </c>
      <c r="M1" t="s">
        <v>13</v>
      </c>
      <c r="O1" t="s">
        <v>15</v>
      </c>
      <c r="Q1" t="s">
        <v>14</v>
      </c>
    </row>
    <row r="2" spans="1:26" x14ac:dyDescent="0.25">
      <c r="A2">
        <v>116</v>
      </c>
      <c r="B2" t="str">
        <f>IF(AND(A2&gt;=0, A2&lt;=100), "0-100",
IF(AND(A2&gt;=101, A2&lt;=200), "101-200",
IF(AND(A2&gt;=201, A2&lt;=300), "201-300",
IF(AND(A2&gt;=301, A2&lt;=400), "301-400",
IF(AND(A2&gt;=401, A2&lt;=500), "401-500",
IF(AND(A2&gt;=501, A2&lt;=600), "501-600",
IF(AND(A2&gt;=601, A2&lt;=700), "601-700",
IF(AND(A2&gt;=701, A2&lt;=800), "701-800",
IF(A2&gt;=801, "800+", "Out of range")))))))))</f>
        <v>101-200</v>
      </c>
      <c r="C2">
        <v>575</v>
      </c>
      <c r="D2" t="str">
        <f>IF(AND(C2&gt;=0, C2&lt;=100), "0-100",
IF(AND(C2&gt;=101, C2&lt;=200), "101-200",
IF(AND(C2&gt;=201, C2&lt;=300), "201-300",
IF(AND(C2&gt;=301, C2&lt;=400), "301-400",
IF(AND(C2&gt;=401, C2&lt;=500), "401-500",
IF(AND(C2&gt;=501, C2&lt;=600), "501-600",
IF(AND(C2&gt;=601, C2&lt;=700), "601-700",
IF(AND(C2&gt;=701, C2&lt;=800), "701-800",
IF(C2&gt;=801, "800+", "Out of range")))))))))</f>
        <v>501-600</v>
      </c>
      <c r="E2">
        <v>2028</v>
      </c>
      <c r="F2" t="str">
        <f>IF(AND(E2&gt;=0, E2&lt;=100), "0-100",
IF(AND(E2&gt;=101, E2&lt;=200), "101-200",
IF(AND(E2&gt;=201, E2&lt;=300), "201-300",
IF(AND(E2&gt;=301, E2&lt;=400), "301-400",
IF(AND(E2&gt;=401, E2&lt;=500), "401-500",
IF(AND(E2&gt;=501, E2&lt;=600), "501-600",
IF(AND(E2&gt;=601, E2&lt;=700), "601-700",
IF(AND(E2&gt;=701, E2&lt;=800), "701-800",
IF(E2&gt;=801, "800+", "Out of range")))))))))</f>
        <v>800+</v>
      </c>
      <c r="G2">
        <v>762</v>
      </c>
      <c r="H2" t="str">
        <f>IF(AND(G2&gt;=0, G2&lt;=100), "0-100",
IF(AND(G2&gt;=101, G2&lt;=200), "101-200",
IF(AND(G2&gt;=201, G2&lt;=300), "201-300",
IF(AND(G2&gt;=301, G2&lt;=400), "301-400",
IF(AND(G2&gt;=401, G2&lt;=500), "401-500",
IF(AND(G2&gt;=501, G2&lt;=600), "501-600",
IF(AND(G2&gt;=601, G2&lt;=700), "601-700",
IF(AND(G2&gt;=701, G2&lt;=800), "701-800",
IF(G2&gt;=801, "800+", "Out of range")))))))))</f>
        <v>701-800</v>
      </c>
      <c r="I2">
        <v>9</v>
      </c>
      <c r="J2" t="str">
        <f>IF(AND(I2&gt;=0, I2&lt;=100), "0-100",
IF(AND(I2&gt;=101, I2&lt;=200), "101-200",
IF(AND(I2&gt;=201, I2&lt;=300), "201-300",
IF(AND(I2&gt;=301, I2&lt;=400), "301-400",
IF(AND(I2&gt;=401, I2&lt;=500), "401-500",
IF(AND(I2&gt;=501, I2&lt;=600), "501-600",
IF(AND(I2&gt;=601, I2&lt;=700), "601-700",
IF(AND(I2&gt;=701, I2&lt;=800), "701-800",
IF(I2&gt;=801, "800+", "Out of range")))))))))</f>
        <v>0-100</v>
      </c>
      <c r="K2">
        <v>641</v>
      </c>
      <c r="L2" t="str">
        <f>IF(AND(K2&gt;=0, K2&lt;=100), "0-100",
IF(AND(K2&gt;=101, K2&lt;=200), "101-200",
IF(AND(K2&gt;=201, K2&lt;=300), "201-300",
IF(AND(K2&gt;=301, K2&lt;=400), "301-400",
IF(AND(K2&gt;=401, K2&lt;=500), "401-500",
IF(AND(K2&gt;=501, K2&lt;=600), "501-600",
IF(AND(K2&gt;=601, K2&lt;=700), "601-700",
IF(AND(K2&gt;=701, K2&lt;=800), "701-800",
IF(K2&gt;=801, "800+", "Out of range")))))))))</f>
        <v>601-700</v>
      </c>
      <c r="M2">
        <v>255</v>
      </c>
      <c r="N2" t="str">
        <f>IF(AND(M2&gt;=0, M2&lt;=100), "0-100",
IF(AND(M2&gt;=101, M2&lt;=200), "101-200",
IF(AND(M2&gt;=201, M2&lt;=300), "201-300",
IF(AND(M2&gt;=301, M2&lt;=400), "301-400",
IF(AND(M2&gt;=401, M2&lt;=500), "401-500",
IF(AND(M2&gt;=501, M2&lt;=600), "501-600",
IF(AND(M2&gt;=601, M2&lt;=700), "601-700",
IF(AND(M2&gt;=701, M2&lt;=800), "701-800",
IF(M2&gt;=801, "800+", "Out of range")))))))))</f>
        <v>201-300</v>
      </c>
      <c r="O2">
        <v>133</v>
      </c>
      <c r="P2" t="str">
        <f>IF(AND(O2&gt;=0, O2&lt;=100), "0-100",
IF(AND(O2&gt;=101, O2&lt;=200), "101-200",
IF(AND(O2&gt;=201, O2&lt;=300), "201-300",
IF(AND(O2&gt;=301, O2&lt;=400), "301-400",
IF(AND(O2&gt;=401, O2&lt;=500), "401-500",
IF(AND(O2&gt;=501, O2&lt;=600), "501-600",
IF(AND(O2&gt;=601, O2&lt;=700), "601-700",
IF(AND(O2&gt;=701, O2&lt;=800), "701-800",
IF(O2&gt;=801, "800+", "Out of range")))))))))</f>
        <v>101-200</v>
      </c>
      <c r="Q2">
        <v>119</v>
      </c>
      <c r="R2" t="str">
        <f>IF(AND(Q2&gt;=0, Q2&lt;=100), "0-100",
IF(AND(Q2&gt;=101, Q2&lt;=200), "101-200",
IF(AND(Q2&gt;=201, Q2&lt;=300), "201-300",
IF(AND(Q2&gt;=301, Q2&lt;=400), "301-400",
IF(AND(Q2&gt;=401, Q2&lt;=500), "401-500",
IF(AND(Q2&gt;=501, Q2&lt;=600), "501-600",
IF(AND(Q2&gt;=601, Q2&lt;=700), "601-700",
IF(AND(Q2&gt;=701, Q2&lt;=800), "701-800",
IF(Q2&gt;=801, "800+", "Out of range")))))))))</f>
        <v>101-200</v>
      </c>
    </row>
    <row r="3" spans="1:26" x14ac:dyDescent="0.25">
      <c r="A3">
        <v>39</v>
      </c>
      <c r="B3" t="str">
        <f t="shared" ref="B3:B12" si="0">IF(AND(A3&gt;=0, A3&lt;=100), "0-100",
IF(AND(A3&gt;=101, A3&lt;=200), "101-200",
IF(AND(A3&gt;=201, A3&lt;=300), "201-300",
IF(AND(A3&gt;=301, A3&lt;=400), "301-400",
IF(AND(A3&gt;=401, A3&lt;=500), "401-500",
IF(AND(A3&gt;=501, A3&lt;=600), "501-600",
IF(AND(A3&gt;=601, A3&lt;=700), "601-700",
IF(AND(A3&gt;=701, A3&lt;=800), "701-800",
IF(A3&gt;=801, "800+", "Out of range")))))))))</f>
        <v>0-100</v>
      </c>
      <c r="C3">
        <v>167</v>
      </c>
      <c r="D3" t="str">
        <f t="shared" ref="D3:D6" si="1">IF(AND(C3&gt;=0, C3&lt;=100), "0-100",
IF(AND(C3&gt;=101, C3&lt;=200), "101-200",
IF(AND(C3&gt;=201, C3&lt;=300), "201-300",
IF(AND(C3&gt;=301, C3&lt;=400), "301-400",
IF(AND(C3&gt;=401, C3&lt;=500), "401-500",
IF(AND(C3&gt;=501, C3&lt;=600), "501-600",
IF(AND(C3&gt;=601, C3&lt;=700), "601-700",
IF(AND(C3&gt;=701, C3&lt;=800), "701-800",
IF(C3&gt;=801, "800+", "Out of range")))))))))</f>
        <v>101-200</v>
      </c>
      <c r="E3">
        <v>165</v>
      </c>
      <c r="F3" t="str">
        <f t="shared" ref="F3:F7" si="2">IF(AND(E3&gt;=0, E3&lt;=100), "0-100",
IF(AND(E3&gt;=101, E3&lt;=200), "101-200",
IF(AND(E3&gt;=201, E3&lt;=300), "201-300",
IF(AND(E3&gt;=301, E3&lt;=400), "301-400",
IF(AND(E3&gt;=401, E3&lt;=500), "401-500",
IF(AND(E3&gt;=501, E3&lt;=600), "501-600",
IF(AND(E3&gt;=601, E3&lt;=700), "601-700",
IF(AND(E3&gt;=701, E3&lt;=800), "701-800",
IF(E3&gt;=801, "800+", "Out of range")))))))))</f>
        <v>101-200</v>
      </c>
      <c r="G3">
        <v>1084</v>
      </c>
      <c r="H3" t="str">
        <f t="shared" ref="H3:H5" si="3">IF(AND(G3&gt;=0, G3&lt;=100), "0-100",
IF(AND(G3&gt;=101, G3&lt;=200), "101-200",
IF(AND(G3&gt;=201, G3&lt;=300), "201-300",
IF(AND(G3&gt;=301, G3&lt;=400), "301-400",
IF(AND(G3&gt;=401, G3&lt;=500), "401-500",
IF(AND(G3&gt;=501, G3&lt;=600), "501-600",
IF(AND(G3&gt;=601, G3&lt;=700), "601-700",
IF(AND(G3&gt;=701, G3&lt;=800), "701-800",
IF(G3&gt;=801, "800+", "Out of range")))))))))</f>
        <v>800+</v>
      </c>
      <c r="I3">
        <v>360</v>
      </c>
      <c r="J3" t="str">
        <f t="shared" ref="J3:J21" si="4">IF(AND(I3&gt;=0, I3&lt;=100), "0-100",
IF(AND(I3&gt;=101, I3&lt;=200), "101-200",
IF(AND(I3&gt;=201, I3&lt;=300), "201-300",
IF(AND(I3&gt;=301, I3&lt;=400), "301-400",
IF(AND(I3&gt;=401, I3&lt;=500), "401-500",
IF(AND(I3&gt;=501, I3&lt;=600), "501-600",
IF(AND(I3&gt;=601, I3&lt;=700), "601-700",
IF(AND(I3&gt;=701, I3&lt;=800), "701-800",
IF(I3&gt;=801, "800+", "Out of range")))))))))</f>
        <v>301-400</v>
      </c>
      <c r="K3">
        <v>232</v>
      </c>
      <c r="L3" t="str">
        <f t="shared" ref="L3:L23" si="5">IF(AND(K3&gt;=0, K3&lt;=100), "0-100",
IF(AND(K3&gt;=101, K3&lt;=200), "101-200",
IF(AND(K3&gt;=201, K3&lt;=300), "201-300",
IF(AND(K3&gt;=301, K3&lt;=400), "301-400",
IF(AND(K3&gt;=401, K3&lt;=500), "401-500",
IF(AND(K3&gt;=501, K3&lt;=600), "501-600",
IF(AND(K3&gt;=601, K3&lt;=700), "601-700",
IF(AND(K3&gt;=701, K3&lt;=800), "701-800",
IF(K3&gt;=801, "800+", "Out of range")))))))))</f>
        <v>201-300</v>
      </c>
      <c r="M3">
        <v>389</v>
      </c>
      <c r="N3" t="str">
        <f t="shared" ref="N3:N25" si="6">IF(AND(M3&gt;=0, M3&lt;=100), "0-100",
IF(AND(M3&gt;=101, M3&lt;=200), "101-200",
IF(AND(M3&gt;=201, M3&lt;=300), "201-300",
IF(AND(M3&gt;=301, M3&lt;=400), "301-400",
IF(AND(M3&gt;=401, M3&lt;=500), "401-500",
IF(AND(M3&gt;=501, M3&lt;=600), "501-600",
IF(AND(M3&gt;=601, M3&lt;=700), "601-700",
IF(AND(M3&gt;=701, M3&lt;=800), "701-800",
IF(M3&gt;=801, "800+", "Out of range")))))))))</f>
        <v>301-400</v>
      </c>
      <c r="O3">
        <v>133</v>
      </c>
      <c r="P3" t="str">
        <f t="shared" ref="P3:P8" si="7">IF(AND(O3&gt;=0, O3&lt;=100), "0-100",
IF(AND(O3&gt;=101, O3&lt;=200), "101-200",
IF(AND(O3&gt;=201, O3&lt;=300), "201-300",
IF(AND(O3&gt;=301, O3&lt;=400), "301-400",
IF(AND(O3&gt;=401, O3&lt;=500), "401-500",
IF(AND(O3&gt;=501, O3&lt;=600), "501-600",
IF(AND(O3&gt;=601, O3&lt;=700), "601-700",
IF(AND(O3&gt;=701, O3&lt;=800), "701-800",
IF(O3&gt;=801, "800+", "Out of range")))))))))</f>
        <v>101-200</v>
      </c>
      <c r="Q3">
        <v>118</v>
      </c>
      <c r="R3" t="str">
        <f t="shared" ref="R3:R8" si="8">IF(AND(Q3&gt;=0, Q3&lt;=100), "0-100",
IF(AND(Q3&gt;=101, Q3&lt;=200), "101-200",
IF(AND(Q3&gt;=201, Q3&lt;=300), "201-300",
IF(AND(Q3&gt;=301, Q3&lt;=400), "301-400",
IF(AND(Q3&gt;=401, Q3&lt;=500), "401-500",
IF(AND(Q3&gt;=501, Q3&lt;=600), "501-600",
IF(AND(Q3&gt;=601, Q3&lt;=700), "601-700",
IF(AND(Q3&gt;=701, Q3&lt;=800), "701-800",
IF(Q3&gt;=801, "800+", "Out of range")))))))))</f>
        <v>101-200</v>
      </c>
    </row>
    <row r="4" spans="1:26" x14ac:dyDescent="0.25">
      <c r="A4">
        <v>22</v>
      </c>
      <c r="B4" t="str">
        <f t="shared" si="0"/>
        <v>0-100</v>
      </c>
      <c r="C4">
        <v>704</v>
      </c>
      <c r="D4" t="str">
        <f t="shared" si="1"/>
        <v>701-800</v>
      </c>
      <c r="E4">
        <v>139</v>
      </c>
      <c r="F4" t="str">
        <f t="shared" si="2"/>
        <v>101-200</v>
      </c>
      <c r="G4">
        <v>1070</v>
      </c>
      <c r="H4" t="str">
        <f t="shared" si="3"/>
        <v>800+</v>
      </c>
      <c r="I4">
        <v>19</v>
      </c>
      <c r="J4" t="str">
        <f t="shared" si="4"/>
        <v>0-100</v>
      </c>
      <c r="K4">
        <v>118</v>
      </c>
      <c r="L4" t="str">
        <f t="shared" si="5"/>
        <v>101-200</v>
      </c>
      <c r="M4">
        <v>442</v>
      </c>
      <c r="N4" t="str">
        <f t="shared" si="6"/>
        <v>401-500</v>
      </c>
      <c r="O4">
        <v>111</v>
      </c>
      <c r="P4" t="str">
        <f t="shared" si="7"/>
        <v>101-200</v>
      </c>
      <c r="Q4">
        <v>254</v>
      </c>
      <c r="R4" t="str">
        <f t="shared" si="8"/>
        <v>201-300</v>
      </c>
    </row>
    <row r="5" spans="1:26" x14ac:dyDescent="0.25">
      <c r="A5">
        <v>17</v>
      </c>
      <c r="B5" t="str">
        <f t="shared" si="0"/>
        <v>0-100</v>
      </c>
      <c r="C5">
        <v>282</v>
      </c>
      <c r="D5" t="str">
        <f t="shared" si="1"/>
        <v>201-300</v>
      </c>
      <c r="E5">
        <v>552</v>
      </c>
      <c r="F5" t="str">
        <f t="shared" si="2"/>
        <v>501-600</v>
      </c>
      <c r="G5">
        <v>337</v>
      </c>
      <c r="H5" t="str">
        <f t="shared" si="3"/>
        <v>301-400</v>
      </c>
      <c r="I5">
        <v>19</v>
      </c>
      <c r="J5" t="str">
        <f t="shared" si="4"/>
        <v>0-100</v>
      </c>
      <c r="K5">
        <v>144</v>
      </c>
      <c r="L5" t="str">
        <f t="shared" si="5"/>
        <v>101-200</v>
      </c>
      <c r="M5">
        <v>352</v>
      </c>
      <c r="N5" t="str">
        <f t="shared" si="6"/>
        <v>301-400</v>
      </c>
      <c r="O5">
        <v>111</v>
      </c>
      <c r="P5" t="str">
        <f t="shared" si="7"/>
        <v>101-200</v>
      </c>
      <c r="Q5">
        <v>57</v>
      </c>
      <c r="R5" t="str">
        <f t="shared" si="8"/>
        <v>0-100</v>
      </c>
    </row>
    <row r="6" spans="1:26" x14ac:dyDescent="0.25">
      <c r="A6">
        <v>39</v>
      </c>
      <c r="B6" t="str">
        <f t="shared" si="0"/>
        <v>0-100</v>
      </c>
      <c r="C6">
        <v>1459</v>
      </c>
      <c r="D6" t="str">
        <f t="shared" si="1"/>
        <v>800+</v>
      </c>
      <c r="E6">
        <v>530</v>
      </c>
      <c r="F6" t="str">
        <f t="shared" si="2"/>
        <v>501-600</v>
      </c>
      <c r="I6">
        <v>9</v>
      </c>
      <c r="J6" t="str">
        <f t="shared" si="4"/>
        <v>0-100</v>
      </c>
      <c r="K6">
        <v>149</v>
      </c>
      <c r="L6" t="str">
        <f t="shared" si="5"/>
        <v>101-200</v>
      </c>
      <c r="M6">
        <v>95</v>
      </c>
      <c r="N6" t="str">
        <f t="shared" si="6"/>
        <v>0-100</v>
      </c>
      <c r="O6">
        <v>497</v>
      </c>
      <c r="P6" t="str">
        <f t="shared" si="7"/>
        <v>401-500</v>
      </c>
      <c r="Q6">
        <v>56</v>
      </c>
      <c r="R6" t="str">
        <f t="shared" si="8"/>
        <v>0-100</v>
      </c>
    </row>
    <row r="7" spans="1:26" x14ac:dyDescent="0.25">
      <c r="A7">
        <v>23</v>
      </c>
      <c r="B7" t="str">
        <f t="shared" si="0"/>
        <v>0-100</v>
      </c>
      <c r="E7">
        <v>768</v>
      </c>
      <c r="F7" t="str">
        <f t="shared" si="2"/>
        <v>701-800</v>
      </c>
      <c r="I7">
        <v>9</v>
      </c>
      <c r="J7" t="str">
        <f t="shared" si="4"/>
        <v>0-100</v>
      </c>
      <c r="K7">
        <v>69</v>
      </c>
      <c r="L7" t="str">
        <f t="shared" si="5"/>
        <v>0-100</v>
      </c>
      <c r="M7">
        <v>251</v>
      </c>
      <c r="N7" t="str">
        <f t="shared" si="6"/>
        <v>201-300</v>
      </c>
      <c r="O7">
        <v>232</v>
      </c>
      <c r="P7" t="str">
        <f t="shared" si="7"/>
        <v>201-300</v>
      </c>
      <c r="Q7">
        <v>68</v>
      </c>
      <c r="R7" t="str">
        <f t="shared" si="8"/>
        <v>0-100</v>
      </c>
    </row>
    <row r="8" spans="1:26" x14ac:dyDescent="0.25">
      <c r="A8">
        <v>25</v>
      </c>
      <c r="B8" t="str">
        <f t="shared" si="0"/>
        <v>0-100</v>
      </c>
      <c r="I8">
        <v>9</v>
      </c>
      <c r="J8" t="str">
        <f t="shared" si="4"/>
        <v>0-100</v>
      </c>
      <c r="K8">
        <v>143</v>
      </c>
      <c r="L8" t="str">
        <f t="shared" si="5"/>
        <v>101-200</v>
      </c>
      <c r="M8">
        <v>155</v>
      </c>
      <c r="N8" t="str">
        <f t="shared" si="6"/>
        <v>101-200</v>
      </c>
      <c r="O8">
        <v>233</v>
      </c>
      <c r="P8" t="str">
        <f t="shared" si="7"/>
        <v>201-300</v>
      </c>
      <c r="Q8">
        <v>68</v>
      </c>
      <c r="R8" t="str">
        <f t="shared" si="8"/>
        <v>0-100</v>
      </c>
    </row>
    <row r="9" spans="1:26" x14ac:dyDescent="0.25">
      <c r="A9">
        <v>25</v>
      </c>
      <c r="B9" t="str">
        <f t="shared" si="0"/>
        <v>0-100</v>
      </c>
      <c r="I9">
        <v>9</v>
      </c>
      <c r="J9" t="str">
        <f t="shared" si="4"/>
        <v>0-100</v>
      </c>
      <c r="K9">
        <v>119</v>
      </c>
      <c r="L9" t="str">
        <f t="shared" si="5"/>
        <v>101-200</v>
      </c>
      <c r="M9">
        <v>502</v>
      </c>
      <c r="N9" t="str">
        <f t="shared" si="6"/>
        <v>501-600</v>
      </c>
    </row>
    <row r="10" spans="1:26" x14ac:dyDescent="0.25">
      <c r="A10">
        <v>28</v>
      </c>
      <c r="B10" t="str">
        <f t="shared" si="0"/>
        <v>0-100</v>
      </c>
      <c r="I10">
        <v>36</v>
      </c>
      <c r="J10" t="str">
        <f t="shared" si="4"/>
        <v>0-100</v>
      </c>
      <c r="K10">
        <v>102</v>
      </c>
      <c r="L10" t="str">
        <f t="shared" si="5"/>
        <v>101-200</v>
      </c>
      <c r="M10">
        <v>228</v>
      </c>
      <c r="N10" t="str">
        <f t="shared" si="6"/>
        <v>201-300</v>
      </c>
    </row>
    <row r="11" spans="1:26" x14ac:dyDescent="0.25">
      <c r="A11">
        <v>42</v>
      </c>
      <c r="B11" t="str">
        <f t="shared" si="0"/>
        <v>0-100</v>
      </c>
      <c r="I11">
        <v>34</v>
      </c>
      <c r="J11" t="str">
        <f t="shared" si="4"/>
        <v>0-100</v>
      </c>
      <c r="K11">
        <v>155</v>
      </c>
      <c r="L11" t="str">
        <f t="shared" si="5"/>
        <v>101-200</v>
      </c>
      <c r="M11">
        <v>89</v>
      </c>
      <c r="N11" t="str">
        <f t="shared" si="6"/>
        <v>0-100</v>
      </c>
    </row>
    <row r="12" spans="1:26" x14ac:dyDescent="0.25">
      <c r="A12">
        <v>43</v>
      </c>
      <c r="B12" t="str">
        <f t="shared" si="0"/>
        <v>0-100</v>
      </c>
      <c r="I12">
        <v>35</v>
      </c>
      <c r="J12" t="str">
        <f t="shared" si="4"/>
        <v>0-100</v>
      </c>
      <c r="K12">
        <v>54</v>
      </c>
      <c r="L12" t="str">
        <f t="shared" si="5"/>
        <v>0-100</v>
      </c>
      <c r="M12">
        <v>251</v>
      </c>
      <c r="N12" t="str">
        <f t="shared" si="6"/>
        <v>201-300</v>
      </c>
    </row>
    <row r="13" spans="1:26" x14ac:dyDescent="0.25">
      <c r="I13">
        <v>14</v>
      </c>
      <c r="J13" t="str">
        <f t="shared" si="4"/>
        <v>0-100</v>
      </c>
      <c r="K13">
        <v>162</v>
      </c>
      <c r="L13" t="str">
        <f t="shared" si="5"/>
        <v>101-200</v>
      </c>
      <c r="M13">
        <v>149</v>
      </c>
      <c r="N13" t="str">
        <f t="shared" si="6"/>
        <v>101-200</v>
      </c>
    </row>
    <row r="14" spans="1:26" x14ac:dyDescent="0.25">
      <c r="I14">
        <v>9</v>
      </c>
      <c r="J14" t="str">
        <f t="shared" si="4"/>
        <v>0-100</v>
      </c>
      <c r="K14">
        <v>31</v>
      </c>
      <c r="L14" t="str">
        <f t="shared" si="5"/>
        <v>0-100</v>
      </c>
      <c r="M14">
        <v>116</v>
      </c>
      <c r="N14" t="str">
        <f t="shared" si="6"/>
        <v>101-200</v>
      </c>
      <c r="U14" t="s">
        <v>25</v>
      </c>
      <c r="Y14" t="s">
        <v>26</v>
      </c>
    </row>
    <row r="15" spans="1:26" x14ac:dyDescent="0.25">
      <c r="I15">
        <v>35</v>
      </c>
      <c r="J15" t="str">
        <f t="shared" si="4"/>
        <v>0-100</v>
      </c>
      <c r="K15">
        <v>184</v>
      </c>
      <c r="L15" t="str">
        <f t="shared" si="5"/>
        <v>101-200</v>
      </c>
      <c r="M15">
        <v>469</v>
      </c>
      <c r="N15" t="str">
        <f t="shared" si="6"/>
        <v>401-500</v>
      </c>
      <c r="U15" t="s">
        <v>16</v>
      </c>
      <c r="V15">
        <f>COUNTIF(A:R, "0-100")</f>
        <v>42</v>
      </c>
      <c r="Y15" t="s">
        <v>16</v>
      </c>
      <c r="Z15">
        <f>COUNTIF(I:R, "0-100")</f>
        <v>32</v>
      </c>
    </row>
    <row r="16" spans="1:26" x14ac:dyDescent="0.25">
      <c r="I16">
        <v>10</v>
      </c>
      <c r="J16" t="str">
        <f t="shared" si="4"/>
        <v>0-100</v>
      </c>
      <c r="K16">
        <v>137</v>
      </c>
      <c r="L16" t="str">
        <f t="shared" si="5"/>
        <v>101-200</v>
      </c>
      <c r="M16">
        <v>339</v>
      </c>
      <c r="N16" t="str">
        <f t="shared" si="6"/>
        <v>301-400</v>
      </c>
      <c r="U16" t="s">
        <v>17</v>
      </c>
      <c r="V16">
        <f>COUNTIF(A:R, "101-200")</f>
        <v>28</v>
      </c>
      <c r="Y16" t="s">
        <v>17</v>
      </c>
      <c r="Z16">
        <f>COUNTIF(I:R, "101-200")</f>
        <v>24</v>
      </c>
    </row>
    <row r="17" spans="1:26" x14ac:dyDescent="0.25">
      <c r="I17">
        <v>9</v>
      </c>
      <c r="J17" t="str">
        <f t="shared" si="4"/>
        <v>0-100</v>
      </c>
      <c r="K17">
        <v>61</v>
      </c>
      <c r="L17" t="str">
        <f t="shared" si="5"/>
        <v>0-100</v>
      </c>
      <c r="M17">
        <v>228</v>
      </c>
      <c r="N17" t="str">
        <f t="shared" si="6"/>
        <v>201-300</v>
      </c>
      <c r="U17" t="s">
        <v>18</v>
      </c>
      <c r="V17">
        <f>COUNTIF(A:R, "201-300")</f>
        <v>13</v>
      </c>
      <c r="Y17" t="s">
        <v>18</v>
      </c>
      <c r="Z17">
        <f>COUNTIF(I:R, "201-300")</f>
        <v>12</v>
      </c>
    </row>
    <row r="18" spans="1:26" x14ac:dyDescent="0.25">
      <c r="I18">
        <v>19</v>
      </c>
      <c r="J18" t="str">
        <f t="shared" si="4"/>
        <v>0-100</v>
      </c>
      <c r="K18">
        <v>258</v>
      </c>
      <c r="L18" t="str">
        <f t="shared" si="5"/>
        <v>201-300</v>
      </c>
      <c r="M18">
        <v>79</v>
      </c>
      <c r="N18" t="str">
        <f t="shared" si="6"/>
        <v>0-100</v>
      </c>
      <c r="U18" t="s">
        <v>19</v>
      </c>
      <c r="V18">
        <f>COUNTIF(A:R, "301-400")</f>
        <v>6</v>
      </c>
      <c r="Y18" t="s">
        <v>19</v>
      </c>
      <c r="Z18">
        <f>COUNTIF(I:R, "301-400")</f>
        <v>5</v>
      </c>
    </row>
    <row r="19" spans="1:26" x14ac:dyDescent="0.25">
      <c r="I19">
        <v>19</v>
      </c>
      <c r="J19" t="str">
        <f t="shared" si="4"/>
        <v>0-100</v>
      </c>
      <c r="K19">
        <v>162</v>
      </c>
      <c r="L19" t="str">
        <f t="shared" si="5"/>
        <v>101-200</v>
      </c>
      <c r="M19">
        <v>159</v>
      </c>
      <c r="N19" t="str">
        <f t="shared" si="6"/>
        <v>101-200</v>
      </c>
      <c r="U19" t="s">
        <v>20</v>
      </c>
      <c r="V19">
        <f>COUNTIF(A:R, "401-500")</f>
        <v>4</v>
      </c>
      <c r="Y19" t="s">
        <v>20</v>
      </c>
      <c r="Z19">
        <f>COUNTIF(I:R, "401-500")</f>
        <v>4</v>
      </c>
    </row>
    <row r="20" spans="1:26" x14ac:dyDescent="0.25">
      <c r="I20">
        <v>9</v>
      </c>
      <c r="J20" t="str">
        <f t="shared" si="4"/>
        <v>0-100</v>
      </c>
      <c r="K20">
        <v>162</v>
      </c>
      <c r="L20" t="str">
        <f t="shared" si="5"/>
        <v>101-200</v>
      </c>
      <c r="M20">
        <v>170</v>
      </c>
      <c r="N20" t="str">
        <f t="shared" si="6"/>
        <v>101-200</v>
      </c>
      <c r="U20" t="s">
        <v>21</v>
      </c>
      <c r="V20">
        <f>COUNTIF(A:R, "501-600")</f>
        <v>4</v>
      </c>
      <c r="Y20" t="s">
        <v>21</v>
      </c>
      <c r="Z20">
        <f>COUNTIF(I:R, "501-600")</f>
        <v>1</v>
      </c>
    </row>
    <row r="21" spans="1:26" x14ac:dyDescent="0.25">
      <c r="I21">
        <v>9</v>
      </c>
      <c r="J21" t="str">
        <f t="shared" si="4"/>
        <v>0-100</v>
      </c>
      <c r="K21">
        <v>304</v>
      </c>
      <c r="L21" t="str">
        <f t="shared" si="5"/>
        <v>301-400</v>
      </c>
      <c r="M21">
        <v>94</v>
      </c>
      <c r="N21" t="str">
        <f t="shared" si="6"/>
        <v>0-100</v>
      </c>
      <c r="U21" t="s">
        <v>22</v>
      </c>
      <c r="V21">
        <f>COUNTIF(A:R, "601-700")</f>
        <v>2</v>
      </c>
      <c r="Y21" t="s">
        <v>22</v>
      </c>
      <c r="Z21">
        <f>COUNTIF(I:R, "601-700")</f>
        <v>2</v>
      </c>
    </row>
    <row r="22" spans="1:26" x14ac:dyDescent="0.25">
      <c r="K22">
        <v>649</v>
      </c>
      <c r="L22" t="str">
        <f t="shared" si="5"/>
        <v>601-700</v>
      </c>
      <c r="M22">
        <v>107</v>
      </c>
      <c r="N22" t="str">
        <f t="shared" si="6"/>
        <v>101-200</v>
      </c>
      <c r="U22" t="s">
        <v>23</v>
      </c>
      <c r="V22">
        <f>COUNTIF(A:R, "701-800")</f>
        <v>3</v>
      </c>
      <c r="Y22" t="s">
        <v>23</v>
      </c>
      <c r="Z22">
        <f>COUNTIF(I:R, "701-800")</f>
        <v>0</v>
      </c>
    </row>
    <row r="23" spans="1:26" x14ac:dyDescent="0.25">
      <c r="K23">
        <v>204</v>
      </c>
      <c r="L23" t="str">
        <f t="shared" si="5"/>
        <v>201-300</v>
      </c>
      <c r="M23">
        <v>253</v>
      </c>
      <c r="N23" t="str">
        <f t="shared" si="6"/>
        <v>201-300</v>
      </c>
      <c r="U23" t="s">
        <v>24</v>
      </c>
      <c r="V23">
        <f>COUNTIF(A:R, "800+")</f>
        <v>4</v>
      </c>
      <c r="Y23" t="s">
        <v>24</v>
      </c>
      <c r="Z23">
        <f>COUNTIF(I:R, "800+")</f>
        <v>0</v>
      </c>
    </row>
    <row r="24" spans="1:26" x14ac:dyDescent="0.25">
      <c r="M24">
        <v>403</v>
      </c>
      <c r="N24" t="str">
        <f t="shared" si="6"/>
        <v>401-500</v>
      </c>
    </row>
    <row r="25" spans="1:26" x14ac:dyDescent="0.25">
      <c r="M25">
        <v>40</v>
      </c>
      <c r="N25" t="str">
        <f t="shared" si="6"/>
        <v>0-100</v>
      </c>
    </row>
    <row r="27" spans="1:26" x14ac:dyDescent="0.25">
      <c r="U27">
        <f>SUM(V15:V23)</f>
        <v>106</v>
      </c>
      <c r="Y27">
        <f>SUM(Z15:Z23)</f>
        <v>80</v>
      </c>
    </row>
    <row r="29" spans="1:26" x14ac:dyDescent="0.25">
      <c r="A29" t="s">
        <v>3</v>
      </c>
      <c r="C29" t="s">
        <v>3</v>
      </c>
      <c r="E29" t="s">
        <v>3</v>
      </c>
      <c r="G29" t="s">
        <v>3</v>
      </c>
    </row>
    <row r="30" spans="1:26" x14ac:dyDescent="0.25">
      <c r="A30" t="s">
        <v>5</v>
      </c>
      <c r="C30" t="s">
        <v>6</v>
      </c>
      <c r="E30" t="s">
        <v>6</v>
      </c>
      <c r="G30" t="s">
        <v>6</v>
      </c>
    </row>
    <row r="33" spans="1:17" x14ac:dyDescent="0.25">
      <c r="A33" t="s">
        <v>2</v>
      </c>
      <c r="C33" t="s">
        <v>7</v>
      </c>
      <c r="E33" t="s">
        <v>7</v>
      </c>
      <c r="G33" t="s">
        <v>7</v>
      </c>
      <c r="I33" t="s">
        <v>10</v>
      </c>
      <c r="K33" t="s">
        <v>12</v>
      </c>
      <c r="M33" t="s">
        <v>12</v>
      </c>
      <c r="O33" t="s">
        <v>7</v>
      </c>
      <c r="Q3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Szalwach</dc:creator>
  <cp:lastModifiedBy>Bartłomiej Szalwach</cp:lastModifiedBy>
  <dcterms:created xsi:type="dcterms:W3CDTF">2024-05-23T18:24:12Z</dcterms:created>
  <dcterms:modified xsi:type="dcterms:W3CDTF">2024-05-23T18:50:20Z</dcterms:modified>
</cp:coreProperties>
</file>