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zo\projects\Midterm\Problem 2\"/>
    </mc:Choice>
  </mc:AlternateContent>
  <xr:revisionPtr revIDLastSave="0" documentId="13_ncr:1_{1A195F1A-AE82-4667-BAAD-C166ABD3435A}" xr6:coauthVersionLast="47" xr6:coauthVersionMax="47" xr10:uidLastSave="{00000000-0000-0000-0000-000000000000}"/>
  <bookViews>
    <workbookView xWindow="-120" yWindow="-120" windowWidth="38640" windowHeight="21840" xr2:uid="{BB181A3F-4423-4F0C-98F6-47285654E75E}"/>
  </bookViews>
  <sheets>
    <sheet name="Operational" sheetId="1" r:id="rId1"/>
    <sheet name="Timing" sheetId="2" r:id="rId2"/>
  </sheets>
  <definedNames>
    <definedName name="_xlchart.v1.0" hidden="1">Timing!$B$6:$B$35</definedName>
    <definedName name="_xlchart.v1.1" hidden="1">Timing!$C$6:$C$35</definedName>
    <definedName name="_xlchart.v1.2" hidden="1">Timing!$B$6:$B$35</definedName>
    <definedName name="_xlchart.v1.3" hidden="1">Timing!$C$6:$C$35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0" i="1"/>
  <c r="E6" i="1"/>
  <c r="E27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G71" i="2"/>
  <c r="D6" i="2"/>
  <c r="G6" i="2" s="1"/>
  <c r="D42" i="2"/>
  <c r="E42" i="2" s="1"/>
  <c r="F42" i="2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D71" i="2" s="1"/>
  <c r="E71" i="2" s="1"/>
  <c r="F71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D35" i="2" s="1"/>
  <c r="G35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E26" i="1" l="1"/>
  <c r="E25" i="1"/>
  <c r="E24" i="1"/>
  <c r="E23" i="1"/>
  <c r="E22" i="1"/>
  <c r="E21" i="1"/>
  <c r="E20" i="1"/>
  <c r="E19" i="1"/>
  <c r="E18" i="1"/>
  <c r="E17" i="1"/>
  <c r="E16" i="1"/>
  <c r="E5" i="1"/>
  <c r="E15" i="1"/>
  <c r="E34" i="1"/>
  <c r="E14" i="1"/>
  <c r="E33" i="1"/>
  <c r="E13" i="1"/>
  <c r="E32" i="1"/>
  <c r="E12" i="1"/>
  <c r="E31" i="1"/>
  <c r="E11" i="1"/>
  <c r="E30" i="1"/>
  <c r="E10" i="1"/>
  <c r="E29" i="1"/>
  <c r="E9" i="1"/>
  <c r="E28" i="1"/>
  <c r="E8" i="1"/>
  <c r="E7" i="1"/>
  <c r="D15" i="2"/>
  <c r="G15" i="2" s="1"/>
  <c r="G42" i="2"/>
  <c r="D13" i="2"/>
  <c r="G13" i="2" s="1"/>
  <c r="D12" i="2"/>
  <c r="G12" i="2" s="1"/>
  <c r="D60" i="2"/>
  <c r="D59" i="2"/>
  <c r="D30" i="2"/>
  <c r="D14" i="2"/>
  <c r="G14" i="2" s="1"/>
  <c r="D11" i="2"/>
  <c r="G11" i="2" s="1"/>
  <c r="D62" i="2"/>
  <c r="D10" i="2"/>
  <c r="G10" i="2" s="1"/>
  <c r="D61" i="2"/>
  <c r="D58" i="2"/>
  <c r="D57" i="2"/>
  <c r="D56" i="2"/>
  <c r="D34" i="2"/>
  <c r="G34" i="2" s="1"/>
  <c r="D33" i="2"/>
  <c r="G33" i="2" s="1"/>
  <c r="D32" i="2"/>
  <c r="G32" i="2" s="1"/>
  <c r="D31" i="2"/>
  <c r="G31" i="2" s="1"/>
  <c r="D16" i="2"/>
  <c r="G16" i="2" s="1"/>
  <c r="E6" i="2"/>
  <c r="F6" i="2" s="1"/>
  <c r="E35" i="2"/>
  <c r="F35" i="2" s="1"/>
  <c r="E15" i="2"/>
  <c r="F15" i="2" s="1"/>
  <c r="E10" i="2"/>
  <c r="F10" i="2" s="1"/>
  <c r="D55" i="2"/>
  <c r="D29" i="2"/>
  <c r="D9" i="2"/>
  <c r="D54" i="2"/>
  <c r="D28" i="2"/>
  <c r="D8" i="2"/>
  <c r="D53" i="2"/>
  <c r="D27" i="2"/>
  <c r="D25" i="2"/>
  <c r="D24" i="2"/>
  <c r="D49" i="2"/>
  <c r="D47" i="2"/>
  <c r="D45" i="2"/>
  <c r="D44" i="2"/>
  <c r="D7" i="2"/>
  <c r="D52" i="2"/>
  <c r="D26" i="2"/>
  <c r="D51" i="2"/>
  <c r="D70" i="2"/>
  <c r="D50" i="2"/>
  <c r="D69" i="2"/>
  <c r="D23" i="2"/>
  <c r="D68" i="2"/>
  <c r="D48" i="2"/>
  <c r="D22" i="2"/>
  <c r="D67" i="2"/>
  <c r="D21" i="2"/>
  <c r="D66" i="2"/>
  <c r="D46" i="2"/>
  <c r="D20" i="2"/>
  <c r="D65" i="2"/>
  <c r="D19" i="2"/>
  <c r="D64" i="2"/>
  <c r="D18" i="2"/>
  <c r="D63" i="2"/>
  <c r="D43" i="2"/>
  <c r="D17" i="2"/>
  <c r="E64" i="2" l="1"/>
  <c r="F64" i="2" s="1"/>
  <c r="G64" i="2"/>
  <c r="E45" i="2"/>
  <c r="F45" i="2" s="1"/>
  <c r="G45" i="2"/>
  <c r="E47" i="2"/>
  <c r="F47" i="2" s="1"/>
  <c r="G47" i="2"/>
  <c r="E65" i="2"/>
  <c r="F65" i="2" s="1"/>
  <c r="G65" i="2"/>
  <c r="E49" i="2"/>
  <c r="F49" i="2" s="1"/>
  <c r="G49" i="2"/>
  <c r="E46" i="2"/>
  <c r="F46" i="2" s="1"/>
  <c r="G46" i="2"/>
  <c r="E66" i="2"/>
  <c r="F66" i="2" s="1"/>
  <c r="G66" i="2"/>
  <c r="E56" i="2"/>
  <c r="F56" i="2" s="1"/>
  <c r="G56" i="2"/>
  <c r="E53" i="2"/>
  <c r="F53" i="2" s="1"/>
  <c r="G53" i="2"/>
  <c r="E57" i="2"/>
  <c r="F57" i="2" s="1"/>
  <c r="G57" i="2"/>
  <c r="E67" i="2"/>
  <c r="F67" i="2" s="1"/>
  <c r="G67" i="2"/>
  <c r="E58" i="2"/>
  <c r="F58" i="2" s="1"/>
  <c r="G58" i="2"/>
  <c r="E61" i="2"/>
  <c r="F61" i="2" s="1"/>
  <c r="G61" i="2"/>
  <c r="E48" i="2"/>
  <c r="F48" i="2" s="1"/>
  <c r="G48" i="2"/>
  <c r="E54" i="2"/>
  <c r="F54" i="2" s="1"/>
  <c r="G54" i="2"/>
  <c r="E68" i="2"/>
  <c r="F68" i="2" s="1"/>
  <c r="G68" i="2"/>
  <c r="E62" i="2"/>
  <c r="F62" i="2" s="1"/>
  <c r="G62" i="2"/>
  <c r="E69" i="2"/>
  <c r="F69" i="2" s="1"/>
  <c r="G69" i="2"/>
  <c r="E55" i="2"/>
  <c r="F55" i="2" s="1"/>
  <c r="G55" i="2"/>
  <c r="E50" i="2"/>
  <c r="F50" i="2" s="1"/>
  <c r="G50" i="2"/>
  <c r="E70" i="2"/>
  <c r="F70" i="2" s="1"/>
  <c r="G70" i="2"/>
  <c r="E59" i="2"/>
  <c r="F59" i="2" s="1"/>
  <c r="G59" i="2"/>
  <c r="E51" i="2"/>
  <c r="F51" i="2" s="1"/>
  <c r="G51" i="2"/>
  <c r="E60" i="2"/>
  <c r="F60" i="2" s="1"/>
  <c r="G60" i="2"/>
  <c r="E43" i="2"/>
  <c r="F43" i="2" s="1"/>
  <c r="G43" i="2"/>
  <c r="E52" i="2"/>
  <c r="F52" i="2" s="1"/>
  <c r="G52" i="2"/>
  <c r="E12" i="2"/>
  <c r="F12" i="2" s="1"/>
  <c r="E63" i="2"/>
  <c r="F63" i="2" s="1"/>
  <c r="G63" i="2"/>
  <c r="E13" i="2"/>
  <c r="F13" i="2" s="1"/>
  <c r="E44" i="2"/>
  <c r="F44" i="2" s="1"/>
  <c r="G44" i="2"/>
  <c r="E14" i="2"/>
  <c r="F14" i="2" s="1"/>
  <c r="E32" i="2"/>
  <c r="F32" i="2" s="1"/>
  <c r="E33" i="2"/>
  <c r="F33" i="2" s="1"/>
  <c r="E34" i="2"/>
  <c r="F34" i="2" s="1"/>
  <c r="E11" i="2"/>
  <c r="F11" i="2" s="1"/>
  <c r="G30" i="2"/>
  <c r="E30" i="2"/>
  <c r="F30" i="2" s="1"/>
  <c r="E16" i="2"/>
  <c r="F16" i="2" s="1"/>
  <c r="E31" i="2"/>
  <c r="F31" i="2" s="1"/>
  <c r="E22" i="2"/>
  <c r="F22" i="2" s="1"/>
  <c r="G22" i="2"/>
  <c r="G28" i="2"/>
  <c r="E28" i="2"/>
  <c r="F28" i="2" s="1"/>
  <c r="G9" i="2"/>
  <c r="E9" i="2"/>
  <c r="F9" i="2" s="1"/>
  <c r="G29" i="2"/>
  <c r="E29" i="2"/>
  <c r="F29" i="2" s="1"/>
  <c r="E17" i="2"/>
  <c r="F17" i="2" s="1"/>
  <c r="G17" i="2"/>
  <c r="G7" i="2"/>
  <c r="E7" i="2"/>
  <c r="F7" i="2" s="1"/>
  <c r="E18" i="2"/>
  <c r="F18" i="2" s="1"/>
  <c r="G18" i="2"/>
  <c r="E19" i="2"/>
  <c r="F19" i="2" s="1"/>
  <c r="G19" i="2"/>
  <c r="G20" i="2"/>
  <c r="E20" i="2"/>
  <c r="F20" i="2" s="1"/>
  <c r="E24" i="2"/>
  <c r="F24" i="2" s="1"/>
  <c r="G24" i="2"/>
  <c r="E25" i="2"/>
  <c r="F25" i="2" s="1"/>
  <c r="G25" i="2"/>
  <c r="E21" i="2"/>
  <c r="F21" i="2" s="1"/>
  <c r="G21" i="2"/>
  <c r="G8" i="2"/>
  <c r="E8" i="2"/>
  <c r="F8" i="2" s="1"/>
  <c r="E23" i="2"/>
  <c r="F23" i="2" s="1"/>
  <c r="G23" i="2"/>
  <c r="E26" i="2"/>
  <c r="F26" i="2" s="1"/>
  <c r="G26" i="2"/>
  <c r="G27" i="2"/>
  <c r="E27" i="2"/>
  <c r="F27" i="2" s="1"/>
</calcChain>
</file>

<file path=xl/sharedStrings.xml><?xml version="1.0" encoding="utf-8"?>
<sst xmlns="http://schemas.openxmlformats.org/spreadsheetml/2006/main" count="51" uniqueCount="23">
  <si>
    <t>n</t>
  </si>
  <si>
    <t>measured</t>
  </si>
  <si>
    <t>SELECTION</t>
  </si>
  <si>
    <t>operations</t>
  </si>
  <si>
    <t>time(ns)</t>
  </si>
  <si>
    <t>BUBBLE</t>
  </si>
  <si>
    <t>tim(ns)</t>
  </si>
  <si>
    <t>n^2</t>
  </si>
  <si>
    <t>An^2+Bn+C</t>
  </si>
  <si>
    <t xml:space="preserve">A = </t>
  </si>
  <si>
    <t xml:space="preserve">B = </t>
  </si>
  <si>
    <t>C =</t>
  </si>
  <si>
    <t xml:space="preserve">F(n) = </t>
  </si>
  <si>
    <t>Fit F(n)</t>
  </si>
  <si>
    <t>A =</t>
  </si>
  <si>
    <t xml:space="preserve">C = </t>
  </si>
  <si>
    <t>Delta</t>
  </si>
  <si>
    <t>O(n^2)</t>
  </si>
  <si>
    <t>O(n^2) = Xn^2</t>
  </si>
  <si>
    <t xml:space="preserve">X = </t>
  </si>
  <si>
    <t>f(n)</t>
  </si>
  <si>
    <t>B =</t>
  </si>
  <si>
    <t>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</si>
</sst>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ops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Operational!$B$40:$B$69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Operational!$C$40:$C$69</c:f>
              <c:numCache>
                <c:formatCode>General</c:formatCode>
                <c:ptCount val="30"/>
                <c:pt idx="0">
                  <c:v>60</c:v>
                </c:pt>
                <c:pt idx="1">
                  <c:v>400</c:v>
                </c:pt>
                <c:pt idx="2">
                  <c:v>810</c:v>
                </c:pt>
                <c:pt idx="3">
                  <c:v>1480</c:v>
                </c:pt>
                <c:pt idx="4">
                  <c:v>1950</c:v>
                </c:pt>
                <c:pt idx="5">
                  <c:v>3180</c:v>
                </c:pt>
                <c:pt idx="6">
                  <c:v>4060</c:v>
                </c:pt>
                <c:pt idx="7">
                  <c:v>6000</c:v>
                </c:pt>
                <c:pt idx="8">
                  <c:v>7200</c:v>
                </c:pt>
                <c:pt idx="9">
                  <c:v>9800</c:v>
                </c:pt>
                <c:pt idx="10">
                  <c:v>10560</c:v>
                </c:pt>
                <c:pt idx="11">
                  <c:v>12960</c:v>
                </c:pt>
                <c:pt idx="12">
                  <c:v>15210</c:v>
                </c:pt>
                <c:pt idx="13">
                  <c:v>17780</c:v>
                </c:pt>
                <c:pt idx="14">
                  <c:v>22200</c:v>
                </c:pt>
                <c:pt idx="15">
                  <c:v>24320</c:v>
                </c:pt>
                <c:pt idx="16">
                  <c:v>14820</c:v>
                </c:pt>
                <c:pt idx="17">
                  <c:v>27000</c:v>
                </c:pt>
                <c:pt idx="18">
                  <c:v>34580</c:v>
                </c:pt>
                <c:pt idx="19">
                  <c:v>35600</c:v>
                </c:pt>
                <c:pt idx="20">
                  <c:v>40110</c:v>
                </c:pt>
                <c:pt idx="21">
                  <c:v>47740</c:v>
                </c:pt>
                <c:pt idx="22">
                  <c:v>47610</c:v>
                </c:pt>
                <c:pt idx="23">
                  <c:v>51840</c:v>
                </c:pt>
                <c:pt idx="24">
                  <c:v>58500</c:v>
                </c:pt>
                <c:pt idx="25">
                  <c:v>64220</c:v>
                </c:pt>
                <c:pt idx="26">
                  <c:v>65610</c:v>
                </c:pt>
                <c:pt idx="27">
                  <c:v>74200</c:v>
                </c:pt>
                <c:pt idx="28">
                  <c:v>78010</c:v>
                </c:pt>
                <c:pt idx="29">
                  <c:v>86400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8-47B7-9C5E-21D67F786A17}"/>
            </c:ext>
          </c:extLst>
        </c:ser>
        <c:ser>
          <c:idx val="1"/>
          <c:order val="1"/>
          <c:tx>
            <c:v>f(n)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Operational!$B$40:$B$69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Operational!$E$40:$E$69</c:f>
              <c:numCache>
                <c:formatCode>General</c:formatCode>
                <c:ptCount val="30"/>
                <c:pt idx="0">
                  <c:v>930</c:v>
                </c:pt>
                <c:pt idx="1">
                  <c:v>910</c:v>
                </c:pt>
                <c:pt idx="2">
                  <c:v>1090</c:v>
                </c:pt>
                <c:pt idx="3">
                  <c:v>1470</c:v>
                </c:pt>
                <c:pt idx="4">
                  <c:v>2050</c:v>
                </c:pt>
                <c:pt idx="5">
                  <c:v>2830</c:v>
                </c:pt>
                <c:pt idx="6">
                  <c:v>3810</c:v>
                </c:pt>
                <c:pt idx="7">
                  <c:v>4990</c:v>
                </c:pt>
                <c:pt idx="8">
                  <c:v>6370</c:v>
                </c:pt>
                <c:pt idx="9">
                  <c:v>7950</c:v>
                </c:pt>
                <c:pt idx="10">
                  <c:v>9730</c:v>
                </c:pt>
                <c:pt idx="11">
                  <c:v>11710</c:v>
                </c:pt>
                <c:pt idx="12">
                  <c:v>13890</c:v>
                </c:pt>
                <c:pt idx="13">
                  <c:v>16270</c:v>
                </c:pt>
                <c:pt idx="14">
                  <c:v>18850</c:v>
                </c:pt>
                <c:pt idx="15">
                  <c:v>21630</c:v>
                </c:pt>
                <c:pt idx="16">
                  <c:v>24610</c:v>
                </c:pt>
                <c:pt idx="17">
                  <c:v>27790</c:v>
                </c:pt>
                <c:pt idx="18">
                  <c:v>31170</c:v>
                </c:pt>
                <c:pt idx="19">
                  <c:v>34750</c:v>
                </c:pt>
                <c:pt idx="20">
                  <c:v>38530</c:v>
                </c:pt>
                <c:pt idx="21">
                  <c:v>42510</c:v>
                </c:pt>
                <c:pt idx="22">
                  <c:v>46690</c:v>
                </c:pt>
                <c:pt idx="23">
                  <c:v>51070</c:v>
                </c:pt>
                <c:pt idx="24">
                  <c:v>55650</c:v>
                </c:pt>
                <c:pt idx="25">
                  <c:v>60430</c:v>
                </c:pt>
                <c:pt idx="26">
                  <c:v>65410</c:v>
                </c:pt>
                <c:pt idx="27">
                  <c:v>70590</c:v>
                </c:pt>
                <c:pt idx="28">
                  <c:v>75970</c:v>
                </c:pt>
                <c:pt idx="29">
                  <c:v>81550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8-47B7-9C5E-21D67F786A17}"/>
            </c:ext>
          </c:extLst>
        </c:ser>
        <c:ser>
          <c:idx val="2"/>
          <c:order val="2"/>
          <c:tx>
            <c:v>Delta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Operational!$B$40:$B$69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Operational!$G$40:$G$69</c:f>
              <c:numCache>
                <c:formatCode>General</c:formatCode>
                <c:ptCount val="30"/>
                <c:pt idx="0">
                  <c:v>40</c:v>
                </c:pt>
                <c:pt idx="1">
                  <c:v>0</c:v>
                </c:pt>
                <c:pt idx="2">
                  <c:v>90</c:v>
                </c:pt>
                <c:pt idx="3">
                  <c:v>120</c:v>
                </c:pt>
                <c:pt idx="4">
                  <c:v>550</c:v>
                </c:pt>
                <c:pt idx="5">
                  <c:v>420</c:v>
                </c:pt>
                <c:pt idx="6">
                  <c:v>840</c:v>
                </c:pt>
                <c:pt idx="7">
                  <c:v>400</c:v>
                </c:pt>
                <c:pt idx="8">
                  <c:v>900</c:v>
                </c:pt>
                <c:pt idx="9">
                  <c:v>200</c:v>
                </c:pt>
                <c:pt idx="10">
                  <c:v>1540</c:v>
                </c:pt>
                <c:pt idx="11">
                  <c:v>1440</c:v>
                </c:pt>
                <c:pt idx="12">
                  <c:v>1690</c:v>
                </c:pt>
                <c:pt idx="13">
                  <c:v>1820</c:v>
                </c:pt>
                <c:pt idx="14">
                  <c:v>300</c:v>
                </c:pt>
                <c:pt idx="15">
                  <c:v>1280</c:v>
                </c:pt>
                <c:pt idx="16">
                  <c:v>14080</c:v>
                </c:pt>
                <c:pt idx="17">
                  <c:v>5400</c:v>
                </c:pt>
                <c:pt idx="18">
                  <c:v>1520</c:v>
                </c:pt>
                <c:pt idx="19">
                  <c:v>4400</c:v>
                </c:pt>
                <c:pt idx="20">
                  <c:v>3990</c:v>
                </c:pt>
                <c:pt idx="21">
                  <c:v>660</c:v>
                </c:pt>
                <c:pt idx="22">
                  <c:v>5290</c:v>
                </c:pt>
                <c:pt idx="23">
                  <c:v>5760</c:v>
                </c:pt>
                <c:pt idx="24">
                  <c:v>4000</c:v>
                </c:pt>
                <c:pt idx="25">
                  <c:v>3380</c:v>
                </c:pt>
                <c:pt idx="26">
                  <c:v>7290</c:v>
                </c:pt>
                <c:pt idx="27">
                  <c:v>4200</c:v>
                </c:pt>
                <c:pt idx="28">
                  <c:v>6090</c:v>
                </c:pt>
                <c:pt idx="2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8-47B7-9C5E-21D67F786A17}"/>
            </c:ext>
          </c:extLst>
        </c:ser>
        <c:ser>
          <c:idx val="3"/>
          <c:order val="3"/>
          <c:tx>
            <c:v>O(n^2)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Operational!$B$40:$B$69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Operational!$F$40:$F$69</c:f>
              <c:numCache>
                <c:formatCode>General</c:formatCode>
                <c:ptCount val="3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28-47B7-9C5E-21D67F78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18976"/>
        <c:axId val="1619004096"/>
      </c:scatterChart>
      <c:valAx>
        <c:axId val="1619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04096"/>
        <c:crosses val="autoZero"/>
        <c:crossBetween val="midCat"/>
      </c:valAx>
      <c:valAx>
        <c:axId val="1619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1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ops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Operational!$B$5:$B$34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Operational!$C$5:$C$34</c:f>
              <c:numCache>
                <c:formatCode>General</c:formatCode>
                <c:ptCount val="3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3-4F0E-B0B2-C0A1920788CF}"/>
            </c:ext>
          </c:extLst>
        </c:ser>
        <c:ser>
          <c:idx val="1"/>
          <c:order val="1"/>
          <c:tx>
            <c:v>f(n)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Operational!$B$5:$B$34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Operational!$E$5:$E$34</c:f>
              <c:numCache>
                <c:formatCode>General</c:formatCode>
                <c:ptCount val="30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1250</c:v>
                </c:pt>
                <c:pt idx="5">
                  <c:v>1800</c:v>
                </c:pt>
                <c:pt idx="6">
                  <c:v>2450</c:v>
                </c:pt>
                <c:pt idx="7">
                  <c:v>3200</c:v>
                </c:pt>
                <c:pt idx="8">
                  <c:v>4050</c:v>
                </c:pt>
                <c:pt idx="9">
                  <c:v>5000</c:v>
                </c:pt>
                <c:pt idx="10">
                  <c:v>6050</c:v>
                </c:pt>
                <c:pt idx="11">
                  <c:v>7200</c:v>
                </c:pt>
                <c:pt idx="12">
                  <c:v>8450</c:v>
                </c:pt>
                <c:pt idx="13">
                  <c:v>9800</c:v>
                </c:pt>
                <c:pt idx="14">
                  <c:v>11250</c:v>
                </c:pt>
                <c:pt idx="15">
                  <c:v>12800</c:v>
                </c:pt>
                <c:pt idx="16">
                  <c:v>14450</c:v>
                </c:pt>
                <c:pt idx="17">
                  <c:v>16200</c:v>
                </c:pt>
                <c:pt idx="18">
                  <c:v>18050</c:v>
                </c:pt>
                <c:pt idx="19">
                  <c:v>20000</c:v>
                </c:pt>
                <c:pt idx="20">
                  <c:v>22050</c:v>
                </c:pt>
                <c:pt idx="21">
                  <c:v>24200</c:v>
                </c:pt>
                <c:pt idx="22">
                  <c:v>26450</c:v>
                </c:pt>
                <c:pt idx="23">
                  <c:v>28800</c:v>
                </c:pt>
                <c:pt idx="24">
                  <c:v>31250</c:v>
                </c:pt>
                <c:pt idx="25">
                  <c:v>33800</c:v>
                </c:pt>
                <c:pt idx="26">
                  <c:v>36450</c:v>
                </c:pt>
                <c:pt idx="27">
                  <c:v>39200</c:v>
                </c:pt>
                <c:pt idx="28">
                  <c:v>42050</c:v>
                </c:pt>
                <c:pt idx="29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3-4F0E-B0B2-C0A1920788CF}"/>
            </c:ext>
          </c:extLst>
        </c:ser>
        <c:ser>
          <c:idx val="2"/>
          <c:order val="2"/>
          <c:tx>
            <c:v>Delta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Operational!$B$5:$B$34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Operational!$G$5:$G$34</c:f>
              <c:numCache>
                <c:formatCode>General</c:formatCode>
                <c:ptCount val="3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3-4F0E-B0B2-C0A1920788CF}"/>
            </c:ext>
          </c:extLst>
        </c:ser>
        <c:ser>
          <c:idx val="3"/>
          <c:order val="3"/>
          <c:tx>
            <c:v>O(n^2)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Operational!$B$5:$B$34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Operational!$F$5:$F$34</c:f>
              <c:numCache>
                <c:formatCode>General</c:formatCode>
                <c:ptCount val="30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1250</c:v>
                </c:pt>
                <c:pt idx="5">
                  <c:v>1800</c:v>
                </c:pt>
                <c:pt idx="6">
                  <c:v>2450</c:v>
                </c:pt>
                <c:pt idx="7">
                  <c:v>3200</c:v>
                </c:pt>
                <c:pt idx="8">
                  <c:v>4050</c:v>
                </c:pt>
                <c:pt idx="9">
                  <c:v>5000</c:v>
                </c:pt>
                <c:pt idx="10">
                  <c:v>6050</c:v>
                </c:pt>
                <c:pt idx="11">
                  <c:v>7200</c:v>
                </c:pt>
                <c:pt idx="12">
                  <c:v>8450</c:v>
                </c:pt>
                <c:pt idx="13">
                  <c:v>9800</c:v>
                </c:pt>
                <c:pt idx="14">
                  <c:v>11250</c:v>
                </c:pt>
                <c:pt idx="15">
                  <c:v>12800</c:v>
                </c:pt>
                <c:pt idx="16">
                  <c:v>14450</c:v>
                </c:pt>
                <c:pt idx="17">
                  <c:v>16200</c:v>
                </c:pt>
                <c:pt idx="18">
                  <c:v>18050</c:v>
                </c:pt>
                <c:pt idx="19">
                  <c:v>20000</c:v>
                </c:pt>
                <c:pt idx="20">
                  <c:v>22050</c:v>
                </c:pt>
                <c:pt idx="21">
                  <c:v>24200</c:v>
                </c:pt>
                <c:pt idx="22">
                  <c:v>26450</c:v>
                </c:pt>
                <c:pt idx="23">
                  <c:v>28800</c:v>
                </c:pt>
                <c:pt idx="24">
                  <c:v>31250</c:v>
                </c:pt>
                <c:pt idx="25">
                  <c:v>33800</c:v>
                </c:pt>
                <c:pt idx="26">
                  <c:v>36450</c:v>
                </c:pt>
                <c:pt idx="27">
                  <c:v>39200</c:v>
                </c:pt>
                <c:pt idx="28">
                  <c:v>42050</c:v>
                </c:pt>
                <c:pt idx="29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3-4F0E-B0B2-C0A19207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53536"/>
        <c:axId val="1619054016"/>
      </c:scatterChart>
      <c:valAx>
        <c:axId val="16190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4016"/>
        <c:crosses val="autoZero"/>
        <c:crossBetween val="midCat"/>
      </c:valAx>
      <c:valAx>
        <c:axId val="1619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Timing!$C$6:$C$35</c:f>
              <c:numCache>
                <c:formatCode>General</c:formatCode>
                <c:ptCount val="30"/>
                <c:pt idx="0">
                  <c:v>500</c:v>
                </c:pt>
                <c:pt idx="1">
                  <c:v>1100</c:v>
                </c:pt>
                <c:pt idx="2">
                  <c:v>1700</c:v>
                </c:pt>
                <c:pt idx="3">
                  <c:v>2700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5600</c:v>
                </c:pt>
                <c:pt idx="8">
                  <c:v>8600</c:v>
                </c:pt>
                <c:pt idx="9">
                  <c:v>9500</c:v>
                </c:pt>
                <c:pt idx="10">
                  <c:v>11500</c:v>
                </c:pt>
                <c:pt idx="11">
                  <c:v>10500</c:v>
                </c:pt>
                <c:pt idx="12">
                  <c:v>12000</c:v>
                </c:pt>
                <c:pt idx="13">
                  <c:v>13600</c:v>
                </c:pt>
                <c:pt idx="14">
                  <c:v>18600</c:v>
                </c:pt>
                <c:pt idx="15">
                  <c:v>16800</c:v>
                </c:pt>
                <c:pt idx="16">
                  <c:v>19900</c:v>
                </c:pt>
                <c:pt idx="17">
                  <c:v>19600</c:v>
                </c:pt>
                <c:pt idx="18">
                  <c:v>23700</c:v>
                </c:pt>
                <c:pt idx="19">
                  <c:v>31500</c:v>
                </c:pt>
                <c:pt idx="20">
                  <c:v>34200</c:v>
                </c:pt>
                <c:pt idx="21">
                  <c:v>32900</c:v>
                </c:pt>
                <c:pt idx="22">
                  <c:v>39100</c:v>
                </c:pt>
                <c:pt idx="23">
                  <c:v>41100</c:v>
                </c:pt>
                <c:pt idx="24">
                  <c:v>34200</c:v>
                </c:pt>
                <c:pt idx="25">
                  <c:v>37400</c:v>
                </c:pt>
                <c:pt idx="26">
                  <c:v>41500</c:v>
                </c:pt>
                <c:pt idx="27">
                  <c:v>41600</c:v>
                </c:pt>
                <c:pt idx="28">
                  <c:v>58400</c:v>
                </c:pt>
                <c:pt idx="29">
                  <c:v>58500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899-86E7-11598179C48E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Timing!$E$6:$E$35</c:f>
              <c:numCache>
                <c:formatCode>General</c:formatCode>
                <c:ptCount val="30"/>
                <c:pt idx="0">
                  <c:v>603</c:v>
                </c:pt>
                <c:pt idx="1">
                  <c:v>1143</c:v>
                </c:pt>
                <c:pt idx="2">
                  <c:v>1783</c:v>
                </c:pt>
                <c:pt idx="3">
                  <c:v>2523</c:v>
                </c:pt>
                <c:pt idx="4">
                  <c:v>3363</c:v>
                </c:pt>
                <c:pt idx="5">
                  <c:v>4303</c:v>
                </c:pt>
                <c:pt idx="6">
                  <c:v>5343</c:v>
                </c:pt>
                <c:pt idx="7">
                  <c:v>6483</c:v>
                </c:pt>
                <c:pt idx="8">
                  <c:v>7723</c:v>
                </c:pt>
                <c:pt idx="9">
                  <c:v>9063</c:v>
                </c:pt>
                <c:pt idx="10">
                  <c:v>10503</c:v>
                </c:pt>
                <c:pt idx="11">
                  <c:v>12043</c:v>
                </c:pt>
                <c:pt idx="12">
                  <c:v>13683</c:v>
                </c:pt>
                <c:pt idx="13">
                  <c:v>15423</c:v>
                </c:pt>
                <c:pt idx="14">
                  <c:v>17263</c:v>
                </c:pt>
                <c:pt idx="15">
                  <c:v>19203</c:v>
                </c:pt>
                <c:pt idx="16">
                  <c:v>21243</c:v>
                </c:pt>
                <c:pt idx="17">
                  <c:v>23383</c:v>
                </c:pt>
                <c:pt idx="18">
                  <c:v>25623</c:v>
                </c:pt>
                <c:pt idx="19">
                  <c:v>27963</c:v>
                </c:pt>
                <c:pt idx="20">
                  <c:v>30403</c:v>
                </c:pt>
                <c:pt idx="21">
                  <c:v>32943</c:v>
                </c:pt>
                <c:pt idx="22">
                  <c:v>35583</c:v>
                </c:pt>
                <c:pt idx="23">
                  <c:v>38323</c:v>
                </c:pt>
                <c:pt idx="24">
                  <c:v>41163</c:v>
                </c:pt>
                <c:pt idx="25">
                  <c:v>44103</c:v>
                </c:pt>
                <c:pt idx="26">
                  <c:v>47143</c:v>
                </c:pt>
                <c:pt idx="27">
                  <c:v>50283</c:v>
                </c:pt>
                <c:pt idx="28">
                  <c:v>53523</c:v>
                </c:pt>
                <c:pt idx="29">
                  <c:v>56863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A-4899-86E7-11598179C48E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Timing!$G$6:$G$35</c:f>
              <c:numCache>
                <c:formatCode>General</c:formatCode>
                <c:ptCount val="30"/>
                <c:pt idx="0">
                  <c:v>80</c:v>
                </c:pt>
                <c:pt idx="1">
                  <c:v>320</c:v>
                </c:pt>
                <c:pt idx="2">
                  <c:v>720</c:v>
                </c:pt>
                <c:pt idx="3">
                  <c:v>1280</c:v>
                </c:pt>
                <c:pt idx="4">
                  <c:v>2000</c:v>
                </c:pt>
                <c:pt idx="5">
                  <c:v>2880</c:v>
                </c:pt>
                <c:pt idx="6">
                  <c:v>3920</c:v>
                </c:pt>
                <c:pt idx="7">
                  <c:v>5120</c:v>
                </c:pt>
                <c:pt idx="8">
                  <c:v>6480</c:v>
                </c:pt>
                <c:pt idx="9">
                  <c:v>8000</c:v>
                </c:pt>
                <c:pt idx="10">
                  <c:v>9680</c:v>
                </c:pt>
                <c:pt idx="11">
                  <c:v>11520</c:v>
                </c:pt>
                <c:pt idx="12">
                  <c:v>13520</c:v>
                </c:pt>
                <c:pt idx="13">
                  <c:v>15680</c:v>
                </c:pt>
                <c:pt idx="14">
                  <c:v>18000</c:v>
                </c:pt>
                <c:pt idx="15">
                  <c:v>20480</c:v>
                </c:pt>
                <c:pt idx="16">
                  <c:v>23120</c:v>
                </c:pt>
                <c:pt idx="17">
                  <c:v>25920</c:v>
                </c:pt>
                <c:pt idx="18">
                  <c:v>28880</c:v>
                </c:pt>
                <c:pt idx="19">
                  <c:v>32000</c:v>
                </c:pt>
                <c:pt idx="20">
                  <c:v>35280</c:v>
                </c:pt>
                <c:pt idx="21">
                  <c:v>38720</c:v>
                </c:pt>
                <c:pt idx="22">
                  <c:v>42320</c:v>
                </c:pt>
                <c:pt idx="23">
                  <c:v>46080</c:v>
                </c:pt>
                <c:pt idx="24">
                  <c:v>50000</c:v>
                </c:pt>
                <c:pt idx="25">
                  <c:v>54080</c:v>
                </c:pt>
                <c:pt idx="26">
                  <c:v>58320</c:v>
                </c:pt>
                <c:pt idx="27">
                  <c:v>62720</c:v>
                </c:pt>
                <c:pt idx="28">
                  <c:v>67280</c:v>
                </c:pt>
                <c:pt idx="29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A-4899-86E7-11598179C48E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Timing!$F$6:$F$35</c:f>
              <c:numCache>
                <c:formatCode>General</c:formatCode>
                <c:ptCount val="30"/>
                <c:pt idx="0">
                  <c:v>103</c:v>
                </c:pt>
                <c:pt idx="1">
                  <c:v>43</c:v>
                </c:pt>
                <c:pt idx="2">
                  <c:v>83</c:v>
                </c:pt>
                <c:pt idx="3">
                  <c:v>177</c:v>
                </c:pt>
                <c:pt idx="4">
                  <c:v>363</c:v>
                </c:pt>
                <c:pt idx="5">
                  <c:v>303</c:v>
                </c:pt>
                <c:pt idx="6">
                  <c:v>657</c:v>
                </c:pt>
                <c:pt idx="7">
                  <c:v>883</c:v>
                </c:pt>
                <c:pt idx="8">
                  <c:v>877</c:v>
                </c:pt>
                <c:pt idx="9">
                  <c:v>437</c:v>
                </c:pt>
                <c:pt idx="10">
                  <c:v>997</c:v>
                </c:pt>
                <c:pt idx="11">
                  <c:v>1543</c:v>
                </c:pt>
                <c:pt idx="12">
                  <c:v>1683</c:v>
                </c:pt>
                <c:pt idx="13">
                  <c:v>1823</c:v>
                </c:pt>
                <c:pt idx="14">
                  <c:v>1337</c:v>
                </c:pt>
                <c:pt idx="15">
                  <c:v>2403</c:v>
                </c:pt>
                <c:pt idx="16">
                  <c:v>1343</c:v>
                </c:pt>
                <c:pt idx="17">
                  <c:v>3783</c:v>
                </c:pt>
                <c:pt idx="18">
                  <c:v>1923</c:v>
                </c:pt>
                <c:pt idx="19">
                  <c:v>3537</c:v>
                </c:pt>
                <c:pt idx="20">
                  <c:v>3797</c:v>
                </c:pt>
                <c:pt idx="21">
                  <c:v>43</c:v>
                </c:pt>
                <c:pt idx="22">
                  <c:v>3517</c:v>
                </c:pt>
                <c:pt idx="23">
                  <c:v>2777</c:v>
                </c:pt>
                <c:pt idx="24">
                  <c:v>6963</c:v>
                </c:pt>
                <c:pt idx="25">
                  <c:v>6703</c:v>
                </c:pt>
                <c:pt idx="26">
                  <c:v>5643</c:v>
                </c:pt>
                <c:pt idx="27">
                  <c:v>8683</c:v>
                </c:pt>
                <c:pt idx="28">
                  <c:v>4877</c:v>
                </c:pt>
                <c:pt idx="29">
                  <c:v>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A-4899-86E7-11598179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57488"/>
        <c:axId val="1299354128"/>
      </c:scatterChart>
      <c:valAx>
        <c:axId val="12993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54128"/>
        <c:crosses val="autoZero"/>
        <c:crossBetween val="midCat"/>
      </c:valAx>
      <c:valAx>
        <c:axId val="1299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Timing!$C$42:$C$71</c:f>
              <c:numCache>
                <c:formatCode>General</c:formatCode>
                <c:ptCount val="30"/>
                <c:pt idx="0">
                  <c:v>400</c:v>
                </c:pt>
                <c:pt idx="1">
                  <c:v>1800</c:v>
                </c:pt>
                <c:pt idx="2">
                  <c:v>2600</c:v>
                </c:pt>
                <c:pt idx="3">
                  <c:v>4600</c:v>
                </c:pt>
                <c:pt idx="4">
                  <c:v>5300</c:v>
                </c:pt>
                <c:pt idx="5">
                  <c:v>8000</c:v>
                </c:pt>
                <c:pt idx="6">
                  <c:v>9400</c:v>
                </c:pt>
                <c:pt idx="7">
                  <c:v>20300</c:v>
                </c:pt>
                <c:pt idx="8">
                  <c:v>15700</c:v>
                </c:pt>
                <c:pt idx="9">
                  <c:v>21500</c:v>
                </c:pt>
                <c:pt idx="10">
                  <c:v>22300</c:v>
                </c:pt>
                <c:pt idx="11">
                  <c:v>26800</c:v>
                </c:pt>
                <c:pt idx="12">
                  <c:v>31100</c:v>
                </c:pt>
                <c:pt idx="13">
                  <c:v>32300</c:v>
                </c:pt>
                <c:pt idx="14">
                  <c:v>40800</c:v>
                </c:pt>
                <c:pt idx="15">
                  <c:v>49500</c:v>
                </c:pt>
                <c:pt idx="16">
                  <c:v>49800</c:v>
                </c:pt>
                <c:pt idx="17">
                  <c:v>50900</c:v>
                </c:pt>
                <c:pt idx="18">
                  <c:v>64900</c:v>
                </c:pt>
                <c:pt idx="19">
                  <c:v>70500</c:v>
                </c:pt>
                <c:pt idx="20">
                  <c:v>68300</c:v>
                </c:pt>
                <c:pt idx="21">
                  <c:v>77100</c:v>
                </c:pt>
                <c:pt idx="22">
                  <c:v>89000</c:v>
                </c:pt>
                <c:pt idx="23">
                  <c:v>85600</c:v>
                </c:pt>
                <c:pt idx="24">
                  <c:v>96400</c:v>
                </c:pt>
                <c:pt idx="25">
                  <c:v>112100</c:v>
                </c:pt>
                <c:pt idx="26">
                  <c:v>109700</c:v>
                </c:pt>
                <c:pt idx="27">
                  <c:v>114700</c:v>
                </c:pt>
                <c:pt idx="28">
                  <c:v>125600</c:v>
                </c:pt>
                <c:pt idx="29">
                  <c:v>136600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E1-9ED5-1754D25E3138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Timing!$E$42:$E$71</c:f>
              <c:numCache>
                <c:formatCode>General</c:formatCode>
                <c:ptCount val="30"/>
                <c:pt idx="0">
                  <c:v>2730</c:v>
                </c:pt>
                <c:pt idx="1">
                  <c:v>4110</c:v>
                </c:pt>
                <c:pt idx="2">
                  <c:v>5710</c:v>
                </c:pt>
                <c:pt idx="3">
                  <c:v>7530</c:v>
                </c:pt>
                <c:pt idx="4">
                  <c:v>9570</c:v>
                </c:pt>
                <c:pt idx="5">
                  <c:v>11830</c:v>
                </c:pt>
                <c:pt idx="6">
                  <c:v>14310</c:v>
                </c:pt>
                <c:pt idx="7">
                  <c:v>17010</c:v>
                </c:pt>
                <c:pt idx="8">
                  <c:v>19930</c:v>
                </c:pt>
                <c:pt idx="9">
                  <c:v>23070</c:v>
                </c:pt>
                <c:pt idx="10">
                  <c:v>26430</c:v>
                </c:pt>
                <c:pt idx="11">
                  <c:v>30010</c:v>
                </c:pt>
                <c:pt idx="12">
                  <c:v>33810</c:v>
                </c:pt>
                <c:pt idx="13">
                  <c:v>37830</c:v>
                </c:pt>
                <c:pt idx="14">
                  <c:v>42070</c:v>
                </c:pt>
                <c:pt idx="15">
                  <c:v>46530</c:v>
                </c:pt>
                <c:pt idx="16">
                  <c:v>51210</c:v>
                </c:pt>
                <c:pt idx="17">
                  <c:v>56110</c:v>
                </c:pt>
                <c:pt idx="18">
                  <c:v>61230</c:v>
                </c:pt>
                <c:pt idx="19">
                  <c:v>66570</c:v>
                </c:pt>
                <c:pt idx="20">
                  <c:v>72130</c:v>
                </c:pt>
                <c:pt idx="21">
                  <c:v>77910</c:v>
                </c:pt>
                <c:pt idx="22">
                  <c:v>83910</c:v>
                </c:pt>
                <c:pt idx="23">
                  <c:v>90130</c:v>
                </c:pt>
                <c:pt idx="24">
                  <c:v>96570</c:v>
                </c:pt>
                <c:pt idx="25">
                  <c:v>103230</c:v>
                </c:pt>
                <c:pt idx="26">
                  <c:v>110110</c:v>
                </c:pt>
                <c:pt idx="27">
                  <c:v>117210</c:v>
                </c:pt>
                <c:pt idx="28">
                  <c:v>124530.00000000001</c:v>
                </c:pt>
                <c:pt idx="29">
                  <c:v>132070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9-4EE1-9ED5-1754D25E3138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Timing!$G$42:$G$71</c:f>
              <c:numCache>
                <c:formatCode>General</c:formatCode>
                <c:ptCount val="30"/>
                <c:pt idx="0">
                  <c:v>180</c:v>
                </c:pt>
                <c:pt idx="1">
                  <c:v>720</c:v>
                </c:pt>
                <c:pt idx="2">
                  <c:v>1620</c:v>
                </c:pt>
                <c:pt idx="3">
                  <c:v>2880</c:v>
                </c:pt>
                <c:pt idx="4">
                  <c:v>4500</c:v>
                </c:pt>
                <c:pt idx="5">
                  <c:v>6480</c:v>
                </c:pt>
                <c:pt idx="6">
                  <c:v>8820</c:v>
                </c:pt>
                <c:pt idx="7">
                  <c:v>11520</c:v>
                </c:pt>
                <c:pt idx="8">
                  <c:v>14580</c:v>
                </c:pt>
                <c:pt idx="9">
                  <c:v>18000</c:v>
                </c:pt>
                <c:pt idx="10">
                  <c:v>21780</c:v>
                </c:pt>
                <c:pt idx="11">
                  <c:v>25920</c:v>
                </c:pt>
                <c:pt idx="12">
                  <c:v>30420</c:v>
                </c:pt>
                <c:pt idx="13">
                  <c:v>35280</c:v>
                </c:pt>
                <c:pt idx="14">
                  <c:v>40500</c:v>
                </c:pt>
                <c:pt idx="15">
                  <c:v>46080</c:v>
                </c:pt>
                <c:pt idx="16">
                  <c:v>52020</c:v>
                </c:pt>
                <c:pt idx="17">
                  <c:v>58320</c:v>
                </c:pt>
                <c:pt idx="18">
                  <c:v>64980</c:v>
                </c:pt>
                <c:pt idx="19">
                  <c:v>72000</c:v>
                </c:pt>
                <c:pt idx="20">
                  <c:v>79380</c:v>
                </c:pt>
                <c:pt idx="21">
                  <c:v>87120</c:v>
                </c:pt>
                <c:pt idx="22">
                  <c:v>95220</c:v>
                </c:pt>
                <c:pt idx="23">
                  <c:v>103680</c:v>
                </c:pt>
                <c:pt idx="24">
                  <c:v>112500</c:v>
                </c:pt>
                <c:pt idx="25">
                  <c:v>121680</c:v>
                </c:pt>
                <c:pt idx="26">
                  <c:v>131220</c:v>
                </c:pt>
                <c:pt idx="27">
                  <c:v>141120</c:v>
                </c:pt>
                <c:pt idx="28">
                  <c:v>151380</c:v>
                </c:pt>
                <c:pt idx="29">
                  <c:v>162000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F9-4EE1-9ED5-1754D25E3138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Timing!$F$42:$F$71</c:f>
              <c:numCache>
                <c:formatCode>General</c:formatCode>
                <c:ptCount val="30"/>
                <c:pt idx="0">
                  <c:v>2330</c:v>
                </c:pt>
                <c:pt idx="1">
                  <c:v>2310</c:v>
                </c:pt>
                <c:pt idx="2">
                  <c:v>3110</c:v>
                </c:pt>
                <c:pt idx="3">
                  <c:v>2930</c:v>
                </c:pt>
                <c:pt idx="4">
                  <c:v>4270</c:v>
                </c:pt>
                <c:pt idx="5">
                  <c:v>3830</c:v>
                </c:pt>
                <c:pt idx="6">
                  <c:v>4910</c:v>
                </c:pt>
                <c:pt idx="7">
                  <c:v>3290</c:v>
                </c:pt>
                <c:pt idx="8">
                  <c:v>4230</c:v>
                </c:pt>
                <c:pt idx="9">
                  <c:v>1570</c:v>
                </c:pt>
                <c:pt idx="10">
                  <c:v>4130</c:v>
                </c:pt>
                <c:pt idx="11">
                  <c:v>3210</c:v>
                </c:pt>
                <c:pt idx="12">
                  <c:v>2710</c:v>
                </c:pt>
                <c:pt idx="13">
                  <c:v>5530</c:v>
                </c:pt>
                <c:pt idx="14">
                  <c:v>1270</c:v>
                </c:pt>
                <c:pt idx="15">
                  <c:v>2970</c:v>
                </c:pt>
                <c:pt idx="16">
                  <c:v>1410</c:v>
                </c:pt>
                <c:pt idx="17">
                  <c:v>5210</c:v>
                </c:pt>
                <c:pt idx="18">
                  <c:v>3670</c:v>
                </c:pt>
                <c:pt idx="19">
                  <c:v>3930</c:v>
                </c:pt>
                <c:pt idx="20">
                  <c:v>3830</c:v>
                </c:pt>
                <c:pt idx="21">
                  <c:v>810</c:v>
                </c:pt>
                <c:pt idx="22">
                  <c:v>5090</c:v>
                </c:pt>
                <c:pt idx="23">
                  <c:v>4530</c:v>
                </c:pt>
                <c:pt idx="24">
                  <c:v>170</c:v>
                </c:pt>
                <c:pt idx="25">
                  <c:v>8870</c:v>
                </c:pt>
                <c:pt idx="26">
                  <c:v>410</c:v>
                </c:pt>
                <c:pt idx="27">
                  <c:v>2510</c:v>
                </c:pt>
                <c:pt idx="28">
                  <c:v>1069.9999999999854</c:v>
                </c:pt>
                <c:pt idx="29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F9-4EE1-9ED5-1754D25E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450352"/>
        <c:axId val="1060448912"/>
      </c:scatterChart>
      <c:valAx>
        <c:axId val="10604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48912"/>
        <c:crosses val="autoZero"/>
        <c:crossBetween val="midCat"/>
      </c:valAx>
      <c:valAx>
        <c:axId val="1060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35</xdr:row>
      <xdr:rowOff>180974</xdr:rowOff>
    </xdr:from>
    <xdr:to>
      <xdr:col>22</xdr:col>
      <xdr:colOff>0</xdr:colOff>
      <xdr:row>68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97E80-4257-BA92-B287-1E197F82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</xdr:row>
      <xdr:rowOff>0</xdr:rowOff>
    </xdr:from>
    <xdr:to>
      <xdr:col>21</xdr:col>
      <xdr:colOff>609599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8B023-F5AB-6CE1-AB78-B3646D50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333373</xdr:colOff>
      <xdr:row>3</xdr:row>
      <xdr:rowOff>38099</xdr:rowOff>
    </xdr:from>
    <xdr:to>
      <xdr:col>22</xdr:col>
      <xdr:colOff>219074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4A795-F91A-9E30-9611-4E03BB18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276224</xdr:colOff>
      <xdr:row>40</xdr:row>
      <xdr:rowOff>28574</xdr:rowOff>
    </xdr:from>
    <xdr:to>
      <xdr:col>22</xdr:col>
      <xdr:colOff>209550</xdr:colOff>
      <xdr:row>67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0CDF2-CA53-ED9B-C79F-E3C9591F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0C3F-8318-4223-A151-03276CB771C6}">
  <dimension ref="B1:G69"/>
  <sheetViews>
    <sheetView tabSelected="1" topLeftCell="A16" zoomScale="85" zoomScaleNormal="85" workbookViewId="0">
      <selection activeCell="Z50" sqref="Z50"/>
    </sheetView>
  </sheetViews>
  <sheetFormatPr defaultRowHeight="15" x14ac:dyDescent="0.25"/>
  <cols>
    <col min="3" max="3" width="10.5703125" customWidth="1"/>
    <col min="9" max="9" width="10.140625" customWidth="1"/>
  </cols>
  <sheetData>
    <row r="1" spans="2:7" x14ac:dyDescent="0.25">
      <c r="D1" t="s">
        <v>14</v>
      </c>
      <c r="E1">
        <v>0.5</v>
      </c>
      <c r="F1" t="s">
        <v>19</v>
      </c>
      <c r="G1">
        <v>0.5</v>
      </c>
    </row>
    <row r="2" spans="2:7" x14ac:dyDescent="0.25">
      <c r="B2" t="s">
        <v>2</v>
      </c>
      <c r="D2" t="s">
        <v>21</v>
      </c>
      <c r="E2">
        <v>0</v>
      </c>
    </row>
    <row r="3" spans="2:7" x14ac:dyDescent="0.25">
      <c r="C3" t="s">
        <v>3</v>
      </c>
      <c r="D3" t="s">
        <v>11</v>
      </c>
      <c r="E3">
        <v>0</v>
      </c>
    </row>
    <row r="4" spans="2:7" x14ac:dyDescent="0.25">
      <c r="B4" t="s">
        <v>0</v>
      </c>
      <c r="C4" t="s">
        <v>1</v>
      </c>
      <c r="D4" t="s">
        <v>7</v>
      </c>
      <c r="F4" t="s">
        <v>17</v>
      </c>
      <c r="G4" t="s">
        <v>16</v>
      </c>
    </row>
    <row r="5" spans="2:7" x14ac:dyDescent="0.25">
      <c r="B5">
        <v>10</v>
      </c>
      <c r="C5">
        <v>54</v>
      </c>
      <c r="D5">
        <f>B5*B5</f>
        <v>100</v>
      </c>
      <c r="E5">
        <f>E$1*D5+E$2*B5+E$3</f>
        <v>50</v>
      </c>
      <c r="F5">
        <f>G$1*D5</f>
        <v>50</v>
      </c>
      <c r="G5">
        <f xml:space="preserve"> C5-F5</f>
        <v>4</v>
      </c>
    </row>
    <row r="6" spans="2:7" x14ac:dyDescent="0.25">
      <c r="B6">
        <f>B5+10</f>
        <v>20</v>
      </c>
      <c r="C6">
        <v>209</v>
      </c>
      <c r="D6">
        <f t="shared" ref="D6:D34" si="0">B6*B6</f>
        <v>400</v>
      </c>
      <c r="E6">
        <f t="shared" ref="E6:E34" si="1">E$1*D6+E$2*B6+E$3</f>
        <v>200</v>
      </c>
      <c r="F6">
        <f t="shared" ref="F6:F34" si="2">G$1*D6</f>
        <v>200</v>
      </c>
      <c r="G6">
        <f t="shared" ref="G6:G34" si="3" xml:space="preserve"> C6-F6</f>
        <v>9</v>
      </c>
    </row>
    <row r="7" spans="2:7" x14ac:dyDescent="0.25">
      <c r="B7">
        <f t="shared" ref="B7:B38" si="4">B6+10</f>
        <v>30</v>
      </c>
      <c r="C7">
        <v>464</v>
      </c>
      <c r="D7">
        <f t="shared" si="0"/>
        <v>900</v>
      </c>
      <c r="E7">
        <f t="shared" si="1"/>
        <v>450</v>
      </c>
      <c r="F7">
        <f t="shared" si="2"/>
        <v>450</v>
      </c>
      <c r="G7">
        <f t="shared" si="3"/>
        <v>14</v>
      </c>
    </row>
    <row r="8" spans="2:7" x14ac:dyDescent="0.25">
      <c r="B8">
        <f t="shared" si="4"/>
        <v>40</v>
      </c>
      <c r="C8">
        <v>819</v>
      </c>
      <c r="D8">
        <f t="shared" si="0"/>
        <v>1600</v>
      </c>
      <c r="E8">
        <f t="shared" si="1"/>
        <v>800</v>
      </c>
      <c r="F8">
        <f t="shared" si="2"/>
        <v>800</v>
      </c>
      <c r="G8">
        <f t="shared" si="3"/>
        <v>19</v>
      </c>
    </row>
    <row r="9" spans="2:7" x14ac:dyDescent="0.25">
      <c r="B9">
        <f t="shared" si="4"/>
        <v>50</v>
      </c>
      <c r="C9">
        <v>1274</v>
      </c>
      <c r="D9">
        <f t="shared" si="0"/>
        <v>2500</v>
      </c>
      <c r="E9">
        <f t="shared" si="1"/>
        <v>1250</v>
      </c>
      <c r="F9">
        <f t="shared" si="2"/>
        <v>1250</v>
      </c>
      <c r="G9">
        <f t="shared" si="3"/>
        <v>24</v>
      </c>
    </row>
    <row r="10" spans="2:7" x14ac:dyDescent="0.25">
      <c r="B10">
        <f t="shared" si="4"/>
        <v>60</v>
      </c>
      <c r="C10">
        <v>1829</v>
      </c>
      <c r="D10">
        <f t="shared" si="0"/>
        <v>3600</v>
      </c>
      <c r="E10">
        <f t="shared" si="1"/>
        <v>1800</v>
      </c>
      <c r="F10">
        <f t="shared" si="2"/>
        <v>1800</v>
      </c>
      <c r="G10">
        <f t="shared" si="3"/>
        <v>29</v>
      </c>
    </row>
    <row r="11" spans="2:7" x14ac:dyDescent="0.25">
      <c r="B11">
        <f t="shared" si="4"/>
        <v>70</v>
      </c>
      <c r="C11">
        <v>2484</v>
      </c>
      <c r="D11">
        <f t="shared" si="0"/>
        <v>4900</v>
      </c>
      <c r="E11">
        <f t="shared" si="1"/>
        <v>2450</v>
      </c>
      <c r="F11">
        <f t="shared" si="2"/>
        <v>2450</v>
      </c>
      <c r="G11">
        <f t="shared" si="3"/>
        <v>34</v>
      </c>
    </row>
    <row r="12" spans="2:7" x14ac:dyDescent="0.25">
      <c r="B12">
        <f t="shared" si="4"/>
        <v>80</v>
      </c>
      <c r="C12">
        <v>3239</v>
      </c>
      <c r="D12">
        <f t="shared" si="0"/>
        <v>6400</v>
      </c>
      <c r="E12">
        <f t="shared" si="1"/>
        <v>3200</v>
      </c>
      <c r="F12">
        <f t="shared" si="2"/>
        <v>3200</v>
      </c>
      <c r="G12">
        <f t="shared" si="3"/>
        <v>39</v>
      </c>
    </row>
    <row r="13" spans="2:7" x14ac:dyDescent="0.25">
      <c r="B13">
        <f t="shared" si="4"/>
        <v>90</v>
      </c>
      <c r="C13">
        <v>4094</v>
      </c>
      <c r="D13">
        <f t="shared" si="0"/>
        <v>8100</v>
      </c>
      <c r="E13">
        <f t="shared" si="1"/>
        <v>4050</v>
      </c>
      <c r="F13">
        <f t="shared" si="2"/>
        <v>4050</v>
      </c>
      <c r="G13">
        <f t="shared" si="3"/>
        <v>44</v>
      </c>
    </row>
    <row r="14" spans="2:7" x14ac:dyDescent="0.25">
      <c r="B14">
        <f t="shared" si="4"/>
        <v>100</v>
      </c>
      <c r="C14">
        <v>5049</v>
      </c>
      <c r="D14">
        <f t="shared" si="0"/>
        <v>10000</v>
      </c>
      <c r="E14">
        <f t="shared" si="1"/>
        <v>5000</v>
      </c>
      <c r="F14">
        <f t="shared" si="2"/>
        <v>5000</v>
      </c>
      <c r="G14">
        <f t="shared" si="3"/>
        <v>49</v>
      </c>
    </row>
    <row r="15" spans="2:7" x14ac:dyDescent="0.25">
      <c r="B15">
        <f t="shared" si="4"/>
        <v>110</v>
      </c>
      <c r="C15">
        <v>6104</v>
      </c>
      <c r="D15">
        <f t="shared" si="0"/>
        <v>12100</v>
      </c>
      <c r="E15">
        <f t="shared" si="1"/>
        <v>6050</v>
      </c>
      <c r="F15">
        <f t="shared" si="2"/>
        <v>6050</v>
      </c>
      <c r="G15">
        <f t="shared" si="3"/>
        <v>54</v>
      </c>
    </row>
    <row r="16" spans="2:7" x14ac:dyDescent="0.25">
      <c r="B16">
        <f t="shared" si="4"/>
        <v>120</v>
      </c>
      <c r="C16">
        <v>7259</v>
      </c>
      <c r="D16">
        <f t="shared" si="0"/>
        <v>14400</v>
      </c>
      <c r="E16">
        <f t="shared" si="1"/>
        <v>7200</v>
      </c>
      <c r="F16">
        <f t="shared" si="2"/>
        <v>7200</v>
      </c>
      <c r="G16">
        <f t="shared" si="3"/>
        <v>59</v>
      </c>
    </row>
    <row r="17" spans="2:7" x14ac:dyDescent="0.25">
      <c r="B17">
        <f t="shared" si="4"/>
        <v>130</v>
      </c>
      <c r="C17">
        <v>8514</v>
      </c>
      <c r="D17">
        <f t="shared" si="0"/>
        <v>16900</v>
      </c>
      <c r="E17">
        <f t="shared" si="1"/>
        <v>8450</v>
      </c>
      <c r="F17">
        <f t="shared" si="2"/>
        <v>8450</v>
      </c>
      <c r="G17">
        <f t="shared" si="3"/>
        <v>64</v>
      </c>
    </row>
    <row r="18" spans="2:7" x14ac:dyDescent="0.25">
      <c r="B18">
        <f t="shared" si="4"/>
        <v>140</v>
      </c>
      <c r="C18">
        <v>9869</v>
      </c>
      <c r="D18">
        <f t="shared" si="0"/>
        <v>19600</v>
      </c>
      <c r="E18">
        <f t="shared" si="1"/>
        <v>9800</v>
      </c>
      <c r="F18">
        <f t="shared" si="2"/>
        <v>9800</v>
      </c>
      <c r="G18">
        <f t="shared" si="3"/>
        <v>69</v>
      </c>
    </row>
    <row r="19" spans="2:7" x14ac:dyDescent="0.25">
      <c r="B19">
        <f t="shared" si="4"/>
        <v>150</v>
      </c>
      <c r="C19">
        <v>11324</v>
      </c>
      <c r="D19">
        <f t="shared" si="0"/>
        <v>22500</v>
      </c>
      <c r="E19">
        <f t="shared" si="1"/>
        <v>11250</v>
      </c>
      <c r="F19">
        <f t="shared" si="2"/>
        <v>11250</v>
      </c>
      <c r="G19">
        <f t="shared" si="3"/>
        <v>74</v>
      </c>
    </row>
    <row r="20" spans="2:7" x14ac:dyDescent="0.25">
      <c r="B20">
        <f t="shared" si="4"/>
        <v>160</v>
      </c>
      <c r="C20">
        <v>12879</v>
      </c>
      <c r="D20">
        <f t="shared" si="0"/>
        <v>25600</v>
      </c>
      <c r="E20">
        <f t="shared" si="1"/>
        <v>12800</v>
      </c>
      <c r="F20">
        <f t="shared" si="2"/>
        <v>12800</v>
      </c>
      <c r="G20">
        <f t="shared" si="3"/>
        <v>79</v>
      </c>
    </row>
    <row r="21" spans="2:7" x14ac:dyDescent="0.25">
      <c r="B21">
        <f t="shared" si="4"/>
        <v>170</v>
      </c>
      <c r="C21">
        <v>14534</v>
      </c>
      <c r="D21">
        <f t="shared" si="0"/>
        <v>28900</v>
      </c>
      <c r="E21">
        <f t="shared" si="1"/>
        <v>14450</v>
      </c>
      <c r="F21">
        <f t="shared" si="2"/>
        <v>14450</v>
      </c>
      <c r="G21">
        <f t="shared" si="3"/>
        <v>84</v>
      </c>
    </row>
    <row r="22" spans="2:7" x14ac:dyDescent="0.25">
      <c r="B22">
        <f t="shared" si="4"/>
        <v>180</v>
      </c>
      <c r="C22">
        <v>16289</v>
      </c>
      <c r="D22">
        <f t="shared" si="0"/>
        <v>32400</v>
      </c>
      <c r="E22">
        <f t="shared" si="1"/>
        <v>16200</v>
      </c>
      <c r="F22">
        <f t="shared" si="2"/>
        <v>16200</v>
      </c>
      <c r="G22">
        <f t="shared" si="3"/>
        <v>89</v>
      </c>
    </row>
    <row r="23" spans="2:7" x14ac:dyDescent="0.25">
      <c r="B23">
        <f t="shared" si="4"/>
        <v>190</v>
      </c>
      <c r="C23">
        <v>18144</v>
      </c>
      <c r="D23">
        <f t="shared" si="0"/>
        <v>36100</v>
      </c>
      <c r="E23">
        <f t="shared" si="1"/>
        <v>18050</v>
      </c>
      <c r="F23">
        <f t="shared" si="2"/>
        <v>18050</v>
      </c>
      <c r="G23">
        <f t="shared" si="3"/>
        <v>94</v>
      </c>
    </row>
    <row r="24" spans="2:7" x14ac:dyDescent="0.25">
      <c r="B24">
        <f t="shared" si="4"/>
        <v>200</v>
      </c>
      <c r="C24">
        <v>20099</v>
      </c>
      <c r="D24">
        <f t="shared" si="0"/>
        <v>40000</v>
      </c>
      <c r="E24">
        <f t="shared" si="1"/>
        <v>20000</v>
      </c>
      <c r="F24">
        <f t="shared" si="2"/>
        <v>20000</v>
      </c>
      <c r="G24">
        <f t="shared" si="3"/>
        <v>99</v>
      </c>
    </row>
    <row r="25" spans="2:7" x14ac:dyDescent="0.25">
      <c r="B25">
        <f t="shared" si="4"/>
        <v>210</v>
      </c>
      <c r="C25">
        <v>22154</v>
      </c>
      <c r="D25">
        <f t="shared" si="0"/>
        <v>44100</v>
      </c>
      <c r="E25">
        <f t="shared" si="1"/>
        <v>22050</v>
      </c>
      <c r="F25">
        <f t="shared" si="2"/>
        <v>22050</v>
      </c>
      <c r="G25">
        <f t="shared" si="3"/>
        <v>104</v>
      </c>
    </row>
    <row r="26" spans="2:7" x14ac:dyDescent="0.25">
      <c r="B26">
        <f t="shared" si="4"/>
        <v>220</v>
      </c>
      <c r="C26">
        <v>24309</v>
      </c>
      <c r="D26">
        <f t="shared" si="0"/>
        <v>48400</v>
      </c>
      <c r="E26">
        <f t="shared" si="1"/>
        <v>24200</v>
      </c>
      <c r="F26">
        <f t="shared" si="2"/>
        <v>24200</v>
      </c>
      <c r="G26">
        <f t="shared" si="3"/>
        <v>109</v>
      </c>
    </row>
    <row r="27" spans="2:7" x14ac:dyDescent="0.25">
      <c r="B27">
        <f t="shared" si="4"/>
        <v>230</v>
      </c>
      <c r="C27">
        <v>26564</v>
      </c>
      <c r="D27">
        <f t="shared" si="0"/>
        <v>52900</v>
      </c>
      <c r="E27">
        <f t="shared" si="1"/>
        <v>26450</v>
      </c>
      <c r="F27">
        <f t="shared" si="2"/>
        <v>26450</v>
      </c>
      <c r="G27">
        <f t="shared" si="3"/>
        <v>114</v>
      </c>
    </row>
    <row r="28" spans="2:7" x14ac:dyDescent="0.25">
      <c r="B28">
        <f t="shared" si="4"/>
        <v>240</v>
      </c>
      <c r="C28">
        <v>28919</v>
      </c>
      <c r="D28">
        <f t="shared" si="0"/>
        <v>57600</v>
      </c>
      <c r="E28">
        <f t="shared" si="1"/>
        <v>28800</v>
      </c>
      <c r="F28">
        <f t="shared" si="2"/>
        <v>28800</v>
      </c>
      <c r="G28">
        <f t="shared" si="3"/>
        <v>119</v>
      </c>
    </row>
    <row r="29" spans="2:7" x14ac:dyDescent="0.25">
      <c r="B29">
        <f t="shared" si="4"/>
        <v>250</v>
      </c>
      <c r="C29">
        <v>31374</v>
      </c>
      <c r="D29">
        <f t="shared" si="0"/>
        <v>62500</v>
      </c>
      <c r="E29">
        <f t="shared" si="1"/>
        <v>31250</v>
      </c>
      <c r="F29">
        <f t="shared" si="2"/>
        <v>31250</v>
      </c>
      <c r="G29">
        <f t="shared" si="3"/>
        <v>124</v>
      </c>
    </row>
    <row r="30" spans="2:7" x14ac:dyDescent="0.25">
      <c r="B30">
        <f t="shared" si="4"/>
        <v>260</v>
      </c>
      <c r="C30">
        <v>33929</v>
      </c>
      <c r="D30">
        <f t="shared" si="0"/>
        <v>67600</v>
      </c>
      <c r="E30">
        <f t="shared" si="1"/>
        <v>33800</v>
      </c>
      <c r="F30">
        <f t="shared" si="2"/>
        <v>33800</v>
      </c>
      <c r="G30">
        <f t="shared" si="3"/>
        <v>129</v>
      </c>
    </row>
    <row r="31" spans="2:7" x14ac:dyDescent="0.25">
      <c r="B31">
        <f t="shared" si="4"/>
        <v>270</v>
      </c>
      <c r="C31">
        <v>36584</v>
      </c>
      <c r="D31">
        <f t="shared" si="0"/>
        <v>72900</v>
      </c>
      <c r="E31">
        <f t="shared" si="1"/>
        <v>36450</v>
      </c>
      <c r="F31">
        <f t="shared" si="2"/>
        <v>36450</v>
      </c>
      <c r="G31">
        <f t="shared" si="3"/>
        <v>134</v>
      </c>
    </row>
    <row r="32" spans="2:7" x14ac:dyDescent="0.25">
      <c r="B32">
        <f t="shared" si="4"/>
        <v>280</v>
      </c>
      <c r="C32">
        <v>39339</v>
      </c>
      <c r="D32">
        <f t="shared" si="0"/>
        <v>78400</v>
      </c>
      <c r="E32">
        <f t="shared" si="1"/>
        <v>39200</v>
      </c>
      <c r="F32">
        <f t="shared" si="2"/>
        <v>39200</v>
      </c>
      <c r="G32">
        <f t="shared" si="3"/>
        <v>139</v>
      </c>
    </row>
    <row r="33" spans="2:7" x14ac:dyDescent="0.25">
      <c r="B33">
        <f t="shared" si="4"/>
        <v>290</v>
      </c>
      <c r="C33">
        <v>42194</v>
      </c>
      <c r="D33">
        <f t="shared" si="0"/>
        <v>84100</v>
      </c>
      <c r="E33">
        <f t="shared" si="1"/>
        <v>42050</v>
      </c>
      <c r="F33">
        <f t="shared" si="2"/>
        <v>42050</v>
      </c>
      <c r="G33">
        <f t="shared" si="3"/>
        <v>144</v>
      </c>
    </row>
    <row r="34" spans="2:7" x14ac:dyDescent="0.25">
      <c r="B34">
        <f t="shared" si="4"/>
        <v>300</v>
      </c>
      <c r="C34">
        <v>45149</v>
      </c>
      <c r="D34">
        <f t="shared" si="0"/>
        <v>90000</v>
      </c>
      <c r="E34">
        <f t="shared" si="1"/>
        <v>45000</v>
      </c>
      <c r="F34">
        <f t="shared" si="2"/>
        <v>45000</v>
      </c>
      <c r="G34">
        <f t="shared" si="3"/>
        <v>149</v>
      </c>
    </row>
    <row r="36" spans="2:7" x14ac:dyDescent="0.25">
      <c r="D36" t="s">
        <v>14</v>
      </c>
      <c r="E36">
        <v>1</v>
      </c>
      <c r="F36" t="s">
        <v>22</v>
      </c>
      <c r="G36">
        <v>1</v>
      </c>
    </row>
    <row r="37" spans="2:7" x14ac:dyDescent="0.25">
      <c r="B37" t="s">
        <v>5</v>
      </c>
      <c r="D37" t="s">
        <v>21</v>
      </c>
      <c r="E37">
        <v>-32</v>
      </c>
    </row>
    <row r="38" spans="2:7" x14ac:dyDescent="0.25">
      <c r="C38" t="s">
        <v>3</v>
      </c>
      <c r="D38" t="s">
        <v>11</v>
      </c>
      <c r="E38">
        <v>1150</v>
      </c>
    </row>
    <row r="39" spans="2:7" x14ac:dyDescent="0.25">
      <c r="B39" t="s">
        <v>0</v>
      </c>
      <c r="C39" t="s">
        <v>1</v>
      </c>
      <c r="D39" t="s">
        <v>7</v>
      </c>
      <c r="E39" t="s">
        <v>20</v>
      </c>
      <c r="F39" t="s">
        <v>17</v>
      </c>
      <c r="G39" t="s">
        <v>16</v>
      </c>
    </row>
    <row r="40" spans="2:7" x14ac:dyDescent="0.25">
      <c r="B40">
        <v>10</v>
      </c>
      <c r="C40">
        <v>60</v>
      </c>
      <c r="D40">
        <f>B40*B40</f>
        <v>100</v>
      </c>
      <c r="E40">
        <f>E$36*D40+E$37*B40+E$38</f>
        <v>930</v>
      </c>
      <c r="F40">
        <f>G$36*D40</f>
        <v>100</v>
      </c>
      <c r="G40">
        <f>ABS(C40-F40)</f>
        <v>40</v>
      </c>
    </row>
    <row r="41" spans="2:7" x14ac:dyDescent="0.25">
      <c r="B41">
        <f>B40+10</f>
        <v>20</v>
      </c>
      <c r="C41">
        <v>400</v>
      </c>
      <c r="D41">
        <f t="shared" ref="D41:D69" si="5">B41*B41</f>
        <v>400</v>
      </c>
      <c r="E41">
        <f t="shared" ref="E41:E69" si="6">E$36*D41+E$37*B41+E$38</f>
        <v>910</v>
      </c>
      <c r="F41">
        <f t="shared" ref="F41:F69" si="7">G$36*D41</f>
        <v>400</v>
      </c>
      <c r="G41">
        <f t="shared" ref="G41:G69" si="8">ABS(C41-F41)</f>
        <v>0</v>
      </c>
    </row>
    <row r="42" spans="2:7" x14ac:dyDescent="0.25">
      <c r="B42">
        <f t="shared" ref="B42:B69" si="9">B41+10</f>
        <v>30</v>
      </c>
      <c r="C42">
        <v>810</v>
      </c>
      <c r="D42">
        <f t="shared" si="5"/>
        <v>900</v>
      </c>
      <c r="E42">
        <f t="shared" si="6"/>
        <v>1090</v>
      </c>
      <c r="F42">
        <f t="shared" si="7"/>
        <v>900</v>
      </c>
      <c r="G42">
        <f t="shared" si="8"/>
        <v>90</v>
      </c>
    </row>
    <row r="43" spans="2:7" x14ac:dyDescent="0.25">
      <c r="B43">
        <f t="shared" si="9"/>
        <v>40</v>
      </c>
      <c r="C43">
        <v>1480</v>
      </c>
      <c r="D43">
        <f t="shared" si="5"/>
        <v>1600</v>
      </c>
      <c r="E43">
        <f t="shared" si="6"/>
        <v>1470</v>
      </c>
      <c r="F43">
        <f t="shared" si="7"/>
        <v>1600</v>
      </c>
      <c r="G43">
        <f t="shared" si="8"/>
        <v>120</v>
      </c>
    </row>
    <row r="44" spans="2:7" x14ac:dyDescent="0.25">
      <c r="B44">
        <f t="shared" si="9"/>
        <v>50</v>
      </c>
      <c r="C44">
        <v>1950</v>
      </c>
      <c r="D44">
        <f t="shared" si="5"/>
        <v>2500</v>
      </c>
      <c r="E44">
        <f t="shared" si="6"/>
        <v>2050</v>
      </c>
      <c r="F44">
        <f t="shared" si="7"/>
        <v>2500</v>
      </c>
      <c r="G44">
        <f t="shared" si="8"/>
        <v>550</v>
      </c>
    </row>
    <row r="45" spans="2:7" x14ac:dyDescent="0.25">
      <c r="B45">
        <f t="shared" si="9"/>
        <v>60</v>
      </c>
      <c r="C45">
        <v>3180</v>
      </c>
      <c r="D45">
        <f t="shared" si="5"/>
        <v>3600</v>
      </c>
      <c r="E45">
        <f t="shared" si="6"/>
        <v>2830</v>
      </c>
      <c r="F45">
        <f t="shared" si="7"/>
        <v>3600</v>
      </c>
      <c r="G45">
        <f t="shared" si="8"/>
        <v>420</v>
      </c>
    </row>
    <row r="46" spans="2:7" x14ac:dyDescent="0.25">
      <c r="B46">
        <f t="shared" si="9"/>
        <v>70</v>
      </c>
      <c r="C46">
        <v>4060</v>
      </c>
      <c r="D46">
        <f t="shared" si="5"/>
        <v>4900</v>
      </c>
      <c r="E46">
        <f t="shared" si="6"/>
        <v>3810</v>
      </c>
      <c r="F46">
        <f t="shared" si="7"/>
        <v>4900</v>
      </c>
      <c r="G46">
        <f t="shared" si="8"/>
        <v>840</v>
      </c>
    </row>
    <row r="47" spans="2:7" x14ac:dyDescent="0.25">
      <c r="B47">
        <f t="shared" si="9"/>
        <v>80</v>
      </c>
      <c r="C47">
        <v>6000</v>
      </c>
      <c r="D47">
        <f t="shared" si="5"/>
        <v>6400</v>
      </c>
      <c r="E47">
        <f t="shared" si="6"/>
        <v>4990</v>
      </c>
      <c r="F47">
        <f t="shared" si="7"/>
        <v>6400</v>
      </c>
      <c r="G47">
        <f t="shared" si="8"/>
        <v>400</v>
      </c>
    </row>
    <row r="48" spans="2:7" x14ac:dyDescent="0.25">
      <c r="B48">
        <f t="shared" si="9"/>
        <v>90</v>
      </c>
      <c r="C48">
        <v>7200</v>
      </c>
      <c r="D48">
        <f t="shared" si="5"/>
        <v>8100</v>
      </c>
      <c r="E48">
        <f t="shared" si="6"/>
        <v>6370</v>
      </c>
      <c r="F48">
        <f t="shared" si="7"/>
        <v>8100</v>
      </c>
      <c r="G48">
        <f t="shared" si="8"/>
        <v>900</v>
      </c>
    </row>
    <row r="49" spans="2:7" x14ac:dyDescent="0.25">
      <c r="B49">
        <f t="shared" si="9"/>
        <v>100</v>
      </c>
      <c r="C49">
        <v>9800</v>
      </c>
      <c r="D49">
        <f t="shared" si="5"/>
        <v>10000</v>
      </c>
      <c r="E49">
        <f t="shared" si="6"/>
        <v>7950</v>
      </c>
      <c r="F49">
        <f t="shared" si="7"/>
        <v>10000</v>
      </c>
      <c r="G49">
        <f t="shared" si="8"/>
        <v>200</v>
      </c>
    </row>
    <row r="50" spans="2:7" x14ac:dyDescent="0.25">
      <c r="B50">
        <f t="shared" si="9"/>
        <v>110</v>
      </c>
      <c r="C50">
        <v>10560</v>
      </c>
      <c r="D50">
        <f t="shared" si="5"/>
        <v>12100</v>
      </c>
      <c r="E50">
        <f t="shared" si="6"/>
        <v>9730</v>
      </c>
      <c r="F50">
        <f t="shared" si="7"/>
        <v>12100</v>
      </c>
      <c r="G50">
        <f t="shared" si="8"/>
        <v>1540</v>
      </c>
    </row>
    <row r="51" spans="2:7" x14ac:dyDescent="0.25">
      <c r="B51">
        <f t="shared" si="9"/>
        <v>120</v>
      </c>
      <c r="C51">
        <v>12960</v>
      </c>
      <c r="D51">
        <f t="shared" si="5"/>
        <v>14400</v>
      </c>
      <c r="E51">
        <f t="shared" si="6"/>
        <v>11710</v>
      </c>
      <c r="F51">
        <f t="shared" si="7"/>
        <v>14400</v>
      </c>
      <c r="G51">
        <f t="shared" si="8"/>
        <v>1440</v>
      </c>
    </row>
    <row r="52" spans="2:7" x14ac:dyDescent="0.25">
      <c r="B52">
        <f t="shared" si="9"/>
        <v>130</v>
      </c>
      <c r="C52">
        <v>15210</v>
      </c>
      <c r="D52">
        <f t="shared" si="5"/>
        <v>16900</v>
      </c>
      <c r="E52">
        <f t="shared" si="6"/>
        <v>13890</v>
      </c>
      <c r="F52">
        <f t="shared" si="7"/>
        <v>16900</v>
      </c>
      <c r="G52">
        <f t="shared" si="8"/>
        <v>1690</v>
      </c>
    </row>
    <row r="53" spans="2:7" x14ac:dyDescent="0.25">
      <c r="B53">
        <f t="shared" si="9"/>
        <v>140</v>
      </c>
      <c r="C53">
        <v>17780</v>
      </c>
      <c r="D53">
        <f t="shared" si="5"/>
        <v>19600</v>
      </c>
      <c r="E53">
        <f t="shared" si="6"/>
        <v>16270</v>
      </c>
      <c r="F53">
        <f t="shared" si="7"/>
        <v>19600</v>
      </c>
      <c r="G53">
        <f t="shared" si="8"/>
        <v>1820</v>
      </c>
    </row>
    <row r="54" spans="2:7" x14ac:dyDescent="0.25">
      <c r="B54">
        <f t="shared" si="9"/>
        <v>150</v>
      </c>
      <c r="C54">
        <v>22200</v>
      </c>
      <c r="D54">
        <f t="shared" si="5"/>
        <v>22500</v>
      </c>
      <c r="E54">
        <f t="shared" si="6"/>
        <v>18850</v>
      </c>
      <c r="F54">
        <f t="shared" si="7"/>
        <v>22500</v>
      </c>
      <c r="G54">
        <f t="shared" si="8"/>
        <v>300</v>
      </c>
    </row>
    <row r="55" spans="2:7" x14ac:dyDescent="0.25">
      <c r="B55">
        <f t="shared" si="9"/>
        <v>160</v>
      </c>
      <c r="C55">
        <v>24320</v>
      </c>
      <c r="D55">
        <f t="shared" si="5"/>
        <v>25600</v>
      </c>
      <c r="E55">
        <f t="shared" si="6"/>
        <v>21630</v>
      </c>
      <c r="F55">
        <f t="shared" si="7"/>
        <v>25600</v>
      </c>
      <c r="G55">
        <f t="shared" si="8"/>
        <v>1280</v>
      </c>
    </row>
    <row r="56" spans="2:7" x14ac:dyDescent="0.25">
      <c r="B56">
        <f t="shared" si="9"/>
        <v>170</v>
      </c>
      <c r="C56">
        <v>14820</v>
      </c>
      <c r="D56">
        <f t="shared" si="5"/>
        <v>28900</v>
      </c>
      <c r="E56">
        <f t="shared" si="6"/>
        <v>24610</v>
      </c>
      <c r="F56">
        <f t="shared" si="7"/>
        <v>28900</v>
      </c>
      <c r="G56">
        <f t="shared" si="8"/>
        <v>14080</v>
      </c>
    </row>
    <row r="57" spans="2:7" x14ac:dyDescent="0.25">
      <c r="B57">
        <f t="shared" si="9"/>
        <v>180</v>
      </c>
      <c r="C57">
        <v>27000</v>
      </c>
      <c r="D57">
        <f t="shared" si="5"/>
        <v>32400</v>
      </c>
      <c r="E57">
        <f t="shared" si="6"/>
        <v>27790</v>
      </c>
      <c r="F57">
        <f t="shared" si="7"/>
        <v>32400</v>
      </c>
      <c r="G57">
        <f t="shared" si="8"/>
        <v>5400</v>
      </c>
    </row>
    <row r="58" spans="2:7" x14ac:dyDescent="0.25">
      <c r="B58">
        <f t="shared" si="9"/>
        <v>190</v>
      </c>
      <c r="C58">
        <v>34580</v>
      </c>
      <c r="D58">
        <f t="shared" si="5"/>
        <v>36100</v>
      </c>
      <c r="E58">
        <f t="shared" si="6"/>
        <v>31170</v>
      </c>
      <c r="F58">
        <f t="shared" si="7"/>
        <v>36100</v>
      </c>
      <c r="G58">
        <f t="shared" si="8"/>
        <v>1520</v>
      </c>
    </row>
    <row r="59" spans="2:7" x14ac:dyDescent="0.25">
      <c r="B59">
        <f t="shared" si="9"/>
        <v>200</v>
      </c>
      <c r="C59">
        <v>35600</v>
      </c>
      <c r="D59">
        <f t="shared" si="5"/>
        <v>40000</v>
      </c>
      <c r="E59">
        <f t="shared" si="6"/>
        <v>34750</v>
      </c>
      <c r="F59">
        <f t="shared" si="7"/>
        <v>40000</v>
      </c>
      <c r="G59">
        <f t="shared" si="8"/>
        <v>4400</v>
      </c>
    </row>
    <row r="60" spans="2:7" x14ac:dyDescent="0.25">
      <c r="B60">
        <f t="shared" si="9"/>
        <v>210</v>
      </c>
      <c r="C60">
        <v>40110</v>
      </c>
      <c r="D60">
        <f t="shared" si="5"/>
        <v>44100</v>
      </c>
      <c r="E60">
        <f t="shared" si="6"/>
        <v>38530</v>
      </c>
      <c r="F60">
        <f t="shared" si="7"/>
        <v>44100</v>
      </c>
      <c r="G60">
        <f t="shared" si="8"/>
        <v>3990</v>
      </c>
    </row>
    <row r="61" spans="2:7" x14ac:dyDescent="0.25">
      <c r="B61">
        <f t="shared" si="9"/>
        <v>220</v>
      </c>
      <c r="C61">
        <v>47740</v>
      </c>
      <c r="D61">
        <f t="shared" si="5"/>
        <v>48400</v>
      </c>
      <c r="E61">
        <f t="shared" si="6"/>
        <v>42510</v>
      </c>
      <c r="F61">
        <f t="shared" si="7"/>
        <v>48400</v>
      </c>
      <c r="G61">
        <f t="shared" si="8"/>
        <v>660</v>
      </c>
    </row>
    <row r="62" spans="2:7" x14ac:dyDescent="0.25">
      <c r="B62">
        <f t="shared" si="9"/>
        <v>230</v>
      </c>
      <c r="C62">
        <v>47610</v>
      </c>
      <c r="D62">
        <f t="shared" si="5"/>
        <v>52900</v>
      </c>
      <c r="E62">
        <f t="shared" si="6"/>
        <v>46690</v>
      </c>
      <c r="F62">
        <f t="shared" si="7"/>
        <v>52900</v>
      </c>
      <c r="G62">
        <f t="shared" si="8"/>
        <v>5290</v>
      </c>
    </row>
    <row r="63" spans="2:7" x14ac:dyDescent="0.25">
      <c r="B63">
        <f t="shared" si="9"/>
        <v>240</v>
      </c>
      <c r="C63">
        <v>51840</v>
      </c>
      <c r="D63">
        <f t="shared" si="5"/>
        <v>57600</v>
      </c>
      <c r="E63">
        <f t="shared" si="6"/>
        <v>51070</v>
      </c>
      <c r="F63">
        <f t="shared" si="7"/>
        <v>57600</v>
      </c>
      <c r="G63">
        <f t="shared" si="8"/>
        <v>5760</v>
      </c>
    </row>
    <row r="64" spans="2:7" x14ac:dyDescent="0.25">
      <c r="B64">
        <f t="shared" si="9"/>
        <v>250</v>
      </c>
      <c r="C64">
        <v>58500</v>
      </c>
      <c r="D64">
        <f t="shared" si="5"/>
        <v>62500</v>
      </c>
      <c r="E64">
        <f t="shared" si="6"/>
        <v>55650</v>
      </c>
      <c r="F64">
        <f t="shared" si="7"/>
        <v>62500</v>
      </c>
      <c r="G64">
        <f t="shared" si="8"/>
        <v>4000</v>
      </c>
    </row>
    <row r="65" spans="2:7" x14ac:dyDescent="0.25">
      <c r="B65">
        <f t="shared" si="9"/>
        <v>260</v>
      </c>
      <c r="C65">
        <v>64220</v>
      </c>
      <c r="D65">
        <f t="shared" si="5"/>
        <v>67600</v>
      </c>
      <c r="E65">
        <f t="shared" si="6"/>
        <v>60430</v>
      </c>
      <c r="F65">
        <f t="shared" si="7"/>
        <v>67600</v>
      </c>
      <c r="G65">
        <f t="shared" si="8"/>
        <v>3380</v>
      </c>
    </row>
    <row r="66" spans="2:7" x14ac:dyDescent="0.25">
      <c r="B66">
        <f t="shared" si="9"/>
        <v>270</v>
      </c>
      <c r="C66">
        <v>65610</v>
      </c>
      <c r="D66">
        <f t="shared" si="5"/>
        <v>72900</v>
      </c>
      <c r="E66">
        <f t="shared" si="6"/>
        <v>65410</v>
      </c>
      <c r="F66">
        <f t="shared" si="7"/>
        <v>72900</v>
      </c>
      <c r="G66">
        <f t="shared" si="8"/>
        <v>7290</v>
      </c>
    </row>
    <row r="67" spans="2:7" x14ac:dyDescent="0.25">
      <c r="B67">
        <f t="shared" si="9"/>
        <v>280</v>
      </c>
      <c r="C67">
        <v>74200</v>
      </c>
      <c r="D67">
        <f t="shared" si="5"/>
        <v>78400</v>
      </c>
      <c r="E67">
        <f t="shared" si="6"/>
        <v>70590</v>
      </c>
      <c r="F67">
        <f t="shared" si="7"/>
        <v>78400</v>
      </c>
      <c r="G67">
        <f t="shared" si="8"/>
        <v>4200</v>
      </c>
    </row>
    <row r="68" spans="2:7" x14ac:dyDescent="0.25">
      <c r="B68">
        <f t="shared" si="9"/>
        <v>290</v>
      </c>
      <c r="C68">
        <v>78010</v>
      </c>
      <c r="D68">
        <f t="shared" si="5"/>
        <v>84100</v>
      </c>
      <c r="E68">
        <f t="shared" si="6"/>
        <v>75970</v>
      </c>
      <c r="F68">
        <f t="shared" si="7"/>
        <v>84100</v>
      </c>
      <c r="G68">
        <f t="shared" si="8"/>
        <v>6090</v>
      </c>
    </row>
    <row r="69" spans="2:7" x14ac:dyDescent="0.25">
      <c r="B69">
        <f t="shared" si="9"/>
        <v>300</v>
      </c>
      <c r="C69">
        <v>86400</v>
      </c>
      <c r="D69">
        <f t="shared" si="5"/>
        <v>90000</v>
      </c>
      <c r="E69">
        <f t="shared" si="6"/>
        <v>81550</v>
      </c>
      <c r="F69">
        <f t="shared" si="7"/>
        <v>90000</v>
      </c>
      <c r="G69">
        <f t="shared" si="8"/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5C01-7D79-4BA0-84F8-B847FA4AF016}">
  <dimension ref="B1:H71"/>
  <sheetViews>
    <sheetView topLeftCell="A36" workbookViewId="0">
      <selection activeCell="H41" sqref="H41"/>
    </sheetView>
  </sheetViews>
  <sheetFormatPr defaultRowHeight="15" x14ac:dyDescent="0.25"/>
  <cols>
    <col min="3" max="3" width="9.85546875" customWidth="1"/>
    <col min="5" max="5" width="7.7109375" customWidth="1"/>
    <col min="6" max="6" width="11" customWidth="1"/>
    <col min="7" max="7" width="14.7109375" customWidth="1"/>
  </cols>
  <sheetData>
    <row r="1" spans="2:8" x14ac:dyDescent="0.25">
      <c r="G1" t="s">
        <v>9</v>
      </c>
      <c r="H1">
        <v>0.5</v>
      </c>
    </row>
    <row r="2" spans="2:8" x14ac:dyDescent="0.25">
      <c r="G2" t="s">
        <v>10</v>
      </c>
      <c r="H2">
        <v>39</v>
      </c>
    </row>
    <row r="3" spans="2:8" x14ac:dyDescent="0.25">
      <c r="B3" t="s">
        <v>2</v>
      </c>
      <c r="E3" t="s">
        <v>12</v>
      </c>
      <c r="F3" t="s">
        <v>8</v>
      </c>
      <c r="G3" t="s">
        <v>11</v>
      </c>
      <c r="H3">
        <v>163</v>
      </c>
    </row>
    <row r="4" spans="2:8" x14ac:dyDescent="0.25">
      <c r="C4" t="s">
        <v>4</v>
      </c>
      <c r="G4" t="s">
        <v>19</v>
      </c>
      <c r="H4">
        <v>0.8</v>
      </c>
    </row>
    <row r="5" spans="2:8" x14ac:dyDescent="0.25">
      <c r="B5" t="s">
        <v>0</v>
      </c>
      <c r="C5" t="s">
        <v>1</v>
      </c>
      <c r="D5" t="s">
        <v>7</v>
      </c>
      <c r="E5" t="s">
        <v>13</v>
      </c>
      <c r="F5" t="s">
        <v>16</v>
      </c>
      <c r="G5" t="s">
        <v>18</v>
      </c>
    </row>
    <row r="6" spans="2:8" x14ac:dyDescent="0.25">
      <c r="B6">
        <v>10</v>
      </c>
      <c r="C6">
        <v>500</v>
      </c>
      <c r="D6">
        <f xml:space="preserve"> B6*B6</f>
        <v>100</v>
      </c>
      <c r="E6">
        <f xml:space="preserve"> H$1*D6+H$2*B6+H$3</f>
        <v>603</v>
      </c>
      <c r="F6">
        <f xml:space="preserve"> ABS(E6-C6)</f>
        <v>103</v>
      </c>
      <c r="G6">
        <f>H$4*D6</f>
        <v>80</v>
      </c>
    </row>
    <row r="7" spans="2:8" x14ac:dyDescent="0.25">
      <c r="B7">
        <f>B6+10</f>
        <v>20</v>
      </c>
      <c r="C7">
        <v>1100</v>
      </c>
      <c r="D7">
        <f t="shared" ref="D7:D35" si="0" xml:space="preserve"> B7*B7</f>
        <v>400</v>
      </c>
      <c r="E7">
        <f xml:space="preserve"> H$1*D7+H$2*B7+H$3</f>
        <v>1143</v>
      </c>
      <c r="F7">
        <f t="shared" ref="F7:F35" si="1" xml:space="preserve"> ABS(E7-C7)</f>
        <v>43</v>
      </c>
      <c r="G7">
        <f>H$4*D7</f>
        <v>320</v>
      </c>
    </row>
    <row r="8" spans="2:8" x14ac:dyDescent="0.25">
      <c r="B8">
        <f t="shared" ref="B8:B35" si="2">B7+10</f>
        <v>30</v>
      </c>
      <c r="C8">
        <v>1700</v>
      </c>
      <c r="D8">
        <f t="shared" si="0"/>
        <v>900</v>
      </c>
      <c r="E8">
        <f xml:space="preserve"> H$1*D8+H$2*B8+H$3</f>
        <v>1783</v>
      </c>
      <c r="F8">
        <f t="shared" si="1"/>
        <v>83</v>
      </c>
      <c r="G8">
        <f>H$4*D8</f>
        <v>720</v>
      </c>
    </row>
    <row r="9" spans="2:8" x14ac:dyDescent="0.25">
      <c r="B9">
        <f t="shared" si="2"/>
        <v>40</v>
      </c>
      <c r="C9">
        <v>2700</v>
      </c>
      <c r="D9">
        <f t="shared" si="0"/>
        <v>1600</v>
      </c>
      <c r="E9">
        <f xml:space="preserve"> H$1*D9+H$2*B9+H$3</f>
        <v>2523</v>
      </c>
      <c r="F9">
        <f t="shared" si="1"/>
        <v>177</v>
      </c>
      <c r="G9">
        <f>H$4*D9</f>
        <v>1280</v>
      </c>
    </row>
    <row r="10" spans="2:8" x14ac:dyDescent="0.25">
      <c r="B10">
        <f t="shared" si="2"/>
        <v>50</v>
      </c>
      <c r="C10">
        <v>3000</v>
      </c>
      <c r="D10">
        <f t="shared" si="0"/>
        <v>2500</v>
      </c>
      <c r="E10">
        <f xml:space="preserve"> H$1*D10+H$2*B10+H$3</f>
        <v>3363</v>
      </c>
      <c r="F10">
        <f t="shared" si="1"/>
        <v>363</v>
      </c>
      <c r="G10">
        <f>H$4*D10</f>
        <v>2000</v>
      </c>
    </row>
    <row r="11" spans="2:8" x14ac:dyDescent="0.25">
      <c r="B11">
        <f t="shared" si="2"/>
        <v>60</v>
      </c>
      <c r="C11">
        <v>4000</v>
      </c>
      <c r="D11">
        <f t="shared" si="0"/>
        <v>3600</v>
      </c>
      <c r="E11">
        <f xml:space="preserve"> H$1*D11+H$2*B11+H$3</f>
        <v>4303</v>
      </c>
      <c r="F11">
        <f t="shared" si="1"/>
        <v>303</v>
      </c>
      <c r="G11">
        <f>H$4*D11</f>
        <v>2880</v>
      </c>
    </row>
    <row r="12" spans="2:8" x14ac:dyDescent="0.25">
      <c r="B12">
        <f t="shared" si="2"/>
        <v>70</v>
      </c>
      <c r="C12">
        <v>6000</v>
      </c>
      <c r="D12">
        <f t="shared" si="0"/>
        <v>4900</v>
      </c>
      <c r="E12">
        <f xml:space="preserve"> H$1*D12+H$2*B12+H$3</f>
        <v>5343</v>
      </c>
      <c r="F12">
        <f t="shared" si="1"/>
        <v>657</v>
      </c>
      <c r="G12">
        <f>H$4*D12</f>
        <v>3920</v>
      </c>
    </row>
    <row r="13" spans="2:8" x14ac:dyDescent="0.25">
      <c r="B13">
        <f t="shared" si="2"/>
        <v>80</v>
      </c>
      <c r="C13">
        <v>5600</v>
      </c>
      <c r="D13">
        <f t="shared" si="0"/>
        <v>6400</v>
      </c>
      <c r="E13">
        <f xml:space="preserve"> H$1*D13+H$2*B13+H$3</f>
        <v>6483</v>
      </c>
      <c r="F13">
        <f t="shared" si="1"/>
        <v>883</v>
      </c>
      <c r="G13">
        <f>H$4*D13</f>
        <v>5120</v>
      </c>
    </row>
    <row r="14" spans="2:8" x14ac:dyDescent="0.25">
      <c r="B14">
        <f t="shared" si="2"/>
        <v>90</v>
      </c>
      <c r="C14">
        <v>8600</v>
      </c>
      <c r="D14">
        <f t="shared" si="0"/>
        <v>8100</v>
      </c>
      <c r="E14">
        <f xml:space="preserve"> H$1*D14+H$2*B14+H$3</f>
        <v>7723</v>
      </c>
      <c r="F14">
        <f t="shared" si="1"/>
        <v>877</v>
      </c>
      <c r="G14">
        <f>H$4*D14</f>
        <v>6480</v>
      </c>
    </row>
    <row r="15" spans="2:8" x14ac:dyDescent="0.25">
      <c r="B15">
        <f t="shared" si="2"/>
        <v>100</v>
      </c>
      <c r="C15">
        <v>9500</v>
      </c>
      <c r="D15">
        <f t="shared" si="0"/>
        <v>10000</v>
      </c>
      <c r="E15">
        <f xml:space="preserve"> H$1*D15+H$2*B15+H$3</f>
        <v>9063</v>
      </c>
      <c r="F15">
        <f t="shared" si="1"/>
        <v>437</v>
      </c>
      <c r="G15">
        <f>H$4*D15</f>
        <v>8000</v>
      </c>
    </row>
    <row r="16" spans="2:8" x14ac:dyDescent="0.25">
      <c r="B16">
        <f t="shared" si="2"/>
        <v>110</v>
      </c>
      <c r="C16">
        <v>11500</v>
      </c>
      <c r="D16">
        <f t="shared" si="0"/>
        <v>12100</v>
      </c>
      <c r="E16">
        <f xml:space="preserve"> H$1*D16+H$2*B16+H$3</f>
        <v>10503</v>
      </c>
      <c r="F16">
        <f t="shared" si="1"/>
        <v>997</v>
      </c>
      <c r="G16">
        <f>H$4*D16</f>
        <v>9680</v>
      </c>
    </row>
    <row r="17" spans="2:7" x14ac:dyDescent="0.25">
      <c r="B17">
        <f t="shared" si="2"/>
        <v>120</v>
      </c>
      <c r="C17">
        <v>10500</v>
      </c>
      <c r="D17">
        <f t="shared" si="0"/>
        <v>14400</v>
      </c>
      <c r="E17">
        <f xml:space="preserve"> H$1*D17+H$2*B17+H$3</f>
        <v>12043</v>
      </c>
      <c r="F17">
        <f t="shared" si="1"/>
        <v>1543</v>
      </c>
      <c r="G17">
        <f>H$4*D17</f>
        <v>11520</v>
      </c>
    </row>
    <row r="18" spans="2:7" x14ac:dyDescent="0.25">
      <c r="B18">
        <f t="shared" si="2"/>
        <v>130</v>
      </c>
      <c r="C18">
        <v>12000</v>
      </c>
      <c r="D18">
        <f t="shared" si="0"/>
        <v>16900</v>
      </c>
      <c r="E18">
        <f xml:space="preserve"> H$1*D18+H$2*B18+H$3</f>
        <v>13683</v>
      </c>
      <c r="F18">
        <f t="shared" si="1"/>
        <v>1683</v>
      </c>
      <c r="G18">
        <f>H$4*D18</f>
        <v>13520</v>
      </c>
    </row>
    <row r="19" spans="2:7" x14ac:dyDescent="0.25">
      <c r="B19">
        <f t="shared" si="2"/>
        <v>140</v>
      </c>
      <c r="C19">
        <v>13600</v>
      </c>
      <c r="D19">
        <f t="shared" si="0"/>
        <v>19600</v>
      </c>
      <c r="E19">
        <f xml:space="preserve"> H$1*D19+H$2*B19+H$3</f>
        <v>15423</v>
      </c>
      <c r="F19">
        <f t="shared" si="1"/>
        <v>1823</v>
      </c>
      <c r="G19">
        <f>H$4*D19</f>
        <v>15680</v>
      </c>
    </row>
    <row r="20" spans="2:7" x14ac:dyDescent="0.25">
      <c r="B20">
        <f t="shared" si="2"/>
        <v>150</v>
      </c>
      <c r="C20">
        <v>18600</v>
      </c>
      <c r="D20">
        <f t="shared" si="0"/>
        <v>22500</v>
      </c>
      <c r="E20">
        <f xml:space="preserve"> H$1*D20+H$2*B20+H$3</f>
        <v>17263</v>
      </c>
      <c r="F20">
        <f t="shared" si="1"/>
        <v>1337</v>
      </c>
      <c r="G20">
        <f>H$4*D20</f>
        <v>18000</v>
      </c>
    </row>
    <row r="21" spans="2:7" x14ac:dyDescent="0.25">
      <c r="B21">
        <f t="shared" si="2"/>
        <v>160</v>
      </c>
      <c r="C21">
        <v>16800</v>
      </c>
      <c r="D21">
        <f t="shared" si="0"/>
        <v>25600</v>
      </c>
      <c r="E21">
        <f xml:space="preserve"> H$1*D21+H$2*B21+H$3</f>
        <v>19203</v>
      </c>
      <c r="F21">
        <f t="shared" si="1"/>
        <v>2403</v>
      </c>
      <c r="G21">
        <f>H$4*D21</f>
        <v>20480</v>
      </c>
    </row>
    <row r="22" spans="2:7" x14ac:dyDescent="0.25">
      <c r="B22">
        <f t="shared" si="2"/>
        <v>170</v>
      </c>
      <c r="C22">
        <v>19900</v>
      </c>
      <c r="D22">
        <f t="shared" si="0"/>
        <v>28900</v>
      </c>
      <c r="E22">
        <f xml:space="preserve"> H$1*D22+H$2*B22+H$3</f>
        <v>21243</v>
      </c>
      <c r="F22">
        <f t="shared" si="1"/>
        <v>1343</v>
      </c>
      <c r="G22">
        <f>H$4*D22</f>
        <v>23120</v>
      </c>
    </row>
    <row r="23" spans="2:7" x14ac:dyDescent="0.25">
      <c r="B23">
        <f t="shared" si="2"/>
        <v>180</v>
      </c>
      <c r="C23">
        <v>19600</v>
      </c>
      <c r="D23">
        <f t="shared" si="0"/>
        <v>32400</v>
      </c>
      <c r="E23">
        <f xml:space="preserve"> H$1*D23+H$2*B23+H$3</f>
        <v>23383</v>
      </c>
      <c r="F23">
        <f t="shared" si="1"/>
        <v>3783</v>
      </c>
      <c r="G23">
        <f>H$4*D23</f>
        <v>25920</v>
      </c>
    </row>
    <row r="24" spans="2:7" x14ac:dyDescent="0.25">
      <c r="B24">
        <f t="shared" si="2"/>
        <v>190</v>
      </c>
      <c r="C24">
        <v>23700</v>
      </c>
      <c r="D24">
        <f t="shared" si="0"/>
        <v>36100</v>
      </c>
      <c r="E24">
        <f xml:space="preserve"> H$1*D24+H$2*B24+H$3</f>
        <v>25623</v>
      </c>
      <c r="F24">
        <f t="shared" si="1"/>
        <v>1923</v>
      </c>
      <c r="G24">
        <f>H$4*D24</f>
        <v>28880</v>
      </c>
    </row>
    <row r="25" spans="2:7" x14ac:dyDescent="0.25">
      <c r="B25">
        <f t="shared" si="2"/>
        <v>200</v>
      </c>
      <c r="C25">
        <v>31500</v>
      </c>
      <c r="D25">
        <f t="shared" si="0"/>
        <v>40000</v>
      </c>
      <c r="E25">
        <f xml:space="preserve"> H$1*D25+H$2*B25+H$3</f>
        <v>27963</v>
      </c>
      <c r="F25">
        <f t="shared" si="1"/>
        <v>3537</v>
      </c>
      <c r="G25">
        <f>H$4*D25</f>
        <v>32000</v>
      </c>
    </row>
    <row r="26" spans="2:7" x14ac:dyDescent="0.25">
      <c r="B26">
        <f t="shared" si="2"/>
        <v>210</v>
      </c>
      <c r="C26">
        <v>34200</v>
      </c>
      <c r="D26">
        <f t="shared" si="0"/>
        <v>44100</v>
      </c>
      <c r="E26">
        <f xml:space="preserve"> H$1*D26+H$2*B26+H$3</f>
        <v>30403</v>
      </c>
      <c r="F26">
        <f t="shared" si="1"/>
        <v>3797</v>
      </c>
      <c r="G26">
        <f>H$4*D26</f>
        <v>35280</v>
      </c>
    </row>
    <row r="27" spans="2:7" x14ac:dyDescent="0.25">
      <c r="B27">
        <f t="shared" si="2"/>
        <v>220</v>
      </c>
      <c r="C27">
        <v>32900</v>
      </c>
      <c r="D27">
        <f t="shared" si="0"/>
        <v>48400</v>
      </c>
      <c r="E27">
        <f xml:space="preserve"> H$1*D27+H$2*B27+H$3</f>
        <v>32943</v>
      </c>
      <c r="F27">
        <f t="shared" si="1"/>
        <v>43</v>
      </c>
      <c r="G27">
        <f>H$4*D27</f>
        <v>38720</v>
      </c>
    </row>
    <row r="28" spans="2:7" x14ac:dyDescent="0.25">
      <c r="B28">
        <f t="shared" si="2"/>
        <v>230</v>
      </c>
      <c r="C28">
        <v>39100</v>
      </c>
      <c r="D28">
        <f t="shared" si="0"/>
        <v>52900</v>
      </c>
      <c r="E28">
        <f xml:space="preserve"> H$1*D28+H$2*B28+H$3</f>
        <v>35583</v>
      </c>
      <c r="F28">
        <f t="shared" si="1"/>
        <v>3517</v>
      </c>
      <c r="G28">
        <f>H$4*D28</f>
        <v>42320</v>
      </c>
    </row>
    <row r="29" spans="2:7" x14ac:dyDescent="0.25">
      <c r="B29">
        <f t="shared" si="2"/>
        <v>240</v>
      </c>
      <c r="C29">
        <v>41100</v>
      </c>
      <c r="D29">
        <f t="shared" si="0"/>
        <v>57600</v>
      </c>
      <c r="E29">
        <f xml:space="preserve"> H$1*D29+H$2*B29+H$3</f>
        <v>38323</v>
      </c>
      <c r="F29">
        <f t="shared" si="1"/>
        <v>2777</v>
      </c>
      <c r="G29">
        <f>H$4*D29</f>
        <v>46080</v>
      </c>
    </row>
    <row r="30" spans="2:7" x14ac:dyDescent="0.25">
      <c r="B30">
        <f t="shared" si="2"/>
        <v>250</v>
      </c>
      <c r="C30">
        <v>34200</v>
      </c>
      <c r="D30">
        <f t="shared" si="0"/>
        <v>62500</v>
      </c>
      <c r="E30">
        <f xml:space="preserve"> H$1*D30+H$2*B30+H$3</f>
        <v>41163</v>
      </c>
      <c r="F30">
        <f t="shared" si="1"/>
        <v>6963</v>
      </c>
      <c r="G30">
        <f>H$4*D30</f>
        <v>50000</v>
      </c>
    </row>
    <row r="31" spans="2:7" x14ac:dyDescent="0.25">
      <c r="B31">
        <f t="shared" si="2"/>
        <v>260</v>
      </c>
      <c r="C31">
        <v>37400</v>
      </c>
      <c r="D31">
        <f t="shared" si="0"/>
        <v>67600</v>
      </c>
      <c r="E31">
        <f xml:space="preserve"> H$1*D31+H$2*B31+H$3</f>
        <v>44103</v>
      </c>
      <c r="F31">
        <f t="shared" si="1"/>
        <v>6703</v>
      </c>
      <c r="G31">
        <f>H$4*D31</f>
        <v>54080</v>
      </c>
    </row>
    <row r="32" spans="2:7" x14ac:dyDescent="0.25">
      <c r="B32">
        <f t="shared" si="2"/>
        <v>270</v>
      </c>
      <c r="C32">
        <v>41500</v>
      </c>
      <c r="D32">
        <f t="shared" si="0"/>
        <v>72900</v>
      </c>
      <c r="E32">
        <f xml:space="preserve"> H$1*D32+H$2*B32+H$3</f>
        <v>47143</v>
      </c>
      <c r="F32">
        <f t="shared" si="1"/>
        <v>5643</v>
      </c>
      <c r="G32">
        <f>H$4*D32</f>
        <v>58320</v>
      </c>
    </row>
    <row r="33" spans="2:8" x14ac:dyDescent="0.25">
      <c r="B33">
        <f t="shared" si="2"/>
        <v>280</v>
      </c>
      <c r="C33">
        <v>41600</v>
      </c>
      <c r="D33">
        <f t="shared" si="0"/>
        <v>78400</v>
      </c>
      <c r="E33">
        <f xml:space="preserve"> H$1*D33+H$2*B33+H$3</f>
        <v>50283</v>
      </c>
      <c r="F33">
        <f t="shared" si="1"/>
        <v>8683</v>
      </c>
      <c r="G33">
        <f>H$4*D33</f>
        <v>62720</v>
      </c>
    </row>
    <row r="34" spans="2:8" x14ac:dyDescent="0.25">
      <c r="B34">
        <f t="shared" si="2"/>
        <v>290</v>
      </c>
      <c r="C34">
        <v>58400</v>
      </c>
      <c r="D34">
        <f t="shared" si="0"/>
        <v>84100</v>
      </c>
      <c r="E34">
        <f xml:space="preserve"> H$1*D34+H$2*B34+H$3</f>
        <v>53523</v>
      </c>
      <c r="F34">
        <f t="shared" si="1"/>
        <v>4877</v>
      </c>
      <c r="G34">
        <f>H$4*D34</f>
        <v>67280</v>
      </c>
    </row>
    <row r="35" spans="2:8" x14ac:dyDescent="0.25">
      <c r="B35">
        <f t="shared" si="2"/>
        <v>300</v>
      </c>
      <c r="C35">
        <v>58500</v>
      </c>
      <c r="D35">
        <f t="shared" si="0"/>
        <v>90000</v>
      </c>
      <c r="E35">
        <f xml:space="preserve"> H$1*D35+H$2*B35+H$3</f>
        <v>56863</v>
      </c>
      <c r="F35">
        <f t="shared" si="1"/>
        <v>1637</v>
      </c>
      <c r="G35">
        <f>H$4*D35</f>
        <v>72000</v>
      </c>
    </row>
    <row r="37" spans="2:8" x14ac:dyDescent="0.25">
      <c r="G37" t="s">
        <v>14</v>
      </c>
      <c r="H37">
        <v>1.1000000000000001</v>
      </c>
    </row>
    <row r="38" spans="2:8" x14ac:dyDescent="0.25">
      <c r="G38" t="s">
        <v>10</v>
      </c>
      <c r="H38">
        <v>105</v>
      </c>
    </row>
    <row r="39" spans="2:8" x14ac:dyDescent="0.25">
      <c r="B39" t="s">
        <v>5</v>
      </c>
      <c r="E39" t="s">
        <v>12</v>
      </c>
      <c r="F39" t="s">
        <v>8</v>
      </c>
      <c r="G39" t="s">
        <v>15</v>
      </c>
      <c r="H39">
        <v>1570</v>
      </c>
    </row>
    <row r="40" spans="2:8" x14ac:dyDescent="0.25">
      <c r="C40" t="s">
        <v>6</v>
      </c>
      <c r="G40" t="s">
        <v>19</v>
      </c>
      <c r="H40">
        <v>1.8</v>
      </c>
    </row>
    <row r="41" spans="2:8" x14ac:dyDescent="0.25">
      <c r="B41" t="s">
        <v>0</v>
      </c>
      <c r="C41" t="s">
        <v>1</v>
      </c>
      <c r="D41" t="s">
        <v>7</v>
      </c>
      <c r="E41" t="s">
        <v>13</v>
      </c>
      <c r="F41" t="s">
        <v>16</v>
      </c>
      <c r="G41" t="s">
        <v>18</v>
      </c>
    </row>
    <row r="42" spans="2:8" x14ac:dyDescent="0.25">
      <c r="B42">
        <v>10</v>
      </c>
      <c r="C42">
        <v>400</v>
      </c>
      <c r="D42">
        <f>B42*B42</f>
        <v>100</v>
      </c>
      <c r="E42">
        <f xml:space="preserve"> H$37*D42+H$38*B42 + H$39</f>
        <v>2730</v>
      </c>
      <c r="F42">
        <f xml:space="preserve"> ABS(E42-C42)</f>
        <v>2330</v>
      </c>
      <c r="G42">
        <f>H$40*D42</f>
        <v>180</v>
      </c>
    </row>
    <row r="43" spans="2:8" x14ac:dyDescent="0.25">
      <c r="B43">
        <f>B42+10</f>
        <v>20</v>
      </c>
      <c r="C43">
        <v>1800</v>
      </c>
      <c r="D43">
        <f t="shared" ref="D43:D71" si="3">B43*B43</f>
        <v>400</v>
      </c>
      <c r="E43">
        <f xml:space="preserve"> H$37*D43+H$38*B43 + H$39</f>
        <v>4110</v>
      </c>
      <c r="F43">
        <f t="shared" ref="F43:F70" si="4" xml:space="preserve"> ABS(E43-C43)</f>
        <v>2310</v>
      </c>
      <c r="G43">
        <f>H$40*D43</f>
        <v>720</v>
      </c>
    </row>
    <row r="44" spans="2:8" x14ac:dyDescent="0.25">
      <c r="B44">
        <f t="shared" ref="B44:B71" si="5">B43+10</f>
        <v>30</v>
      </c>
      <c r="C44">
        <v>2600</v>
      </c>
      <c r="D44">
        <f t="shared" si="3"/>
        <v>900</v>
      </c>
      <c r="E44">
        <f xml:space="preserve"> H$37*D44+H$38*B44 + H$39</f>
        <v>5710</v>
      </c>
      <c r="F44">
        <f t="shared" si="4"/>
        <v>3110</v>
      </c>
      <c r="G44">
        <f>H$40*D44</f>
        <v>1620</v>
      </c>
    </row>
    <row r="45" spans="2:8" x14ac:dyDescent="0.25">
      <c r="B45">
        <f t="shared" si="5"/>
        <v>40</v>
      </c>
      <c r="C45">
        <v>4600</v>
      </c>
      <c r="D45">
        <f t="shared" si="3"/>
        <v>1600</v>
      </c>
      <c r="E45">
        <f xml:space="preserve"> H$37*D45+H$38*B45 + H$39</f>
        <v>7530</v>
      </c>
      <c r="F45">
        <f t="shared" si="4"/>
        <v>2930</v>
      </c>
      <c r="G45">
        <f>H$40*D45</f>
        <v>2880</v>
      </c>
    </row>
    <row r="46" spans="2:8" x14ac:dyDescent="0.25">
      <c r="B46">
        <f t="shared" si="5"/>
        <v>50</v>
      </c>
      <c r="C46">
        <v>5300</v>
      </c>
      <c r="D46">
        <f t="shared" si="3"/>
        <v>2500</v>
      </c>
      <c r="E46">
        <f xml:space="preserve"> H$37*D46+H$38*B46 + H$39</f>
        <v>9570</v>
      </c>
      <c r="F46">
        <f t="shared" si="4"/>
        <v>4270</v>
      </c>
      <c r="G46">
        <f>H$40*D46</f>
        <v>4500</v>
      </c>
    </row>
    <row r="47" spans="2:8" x14ac:dyDescent="0.25">
      <c r="B47">
        <f t="shared" si="5"/>
        <v>60</v>
      </c>
      <c r="C47">
        <v>8000</v>
      </c>
      <c r="D47">
        <f t="shared" si="3"/>
        <v>3600</v>
      </c>
      <c r="E47">
        <f xml:space="preserve"> H$37*D47+H$38*B47 + H$39</f>
        <v>11830</v>
      </c>
      <c r="F47">
        <f t="shared" si="4"/>
        <v>3830</v>
      </c>
      <c r="G47">
        <f>H$40*D47</f>
        <v>6480</v>
      </c>
    </row>
    <row r="48" spans="2:8" x14ac:dyDescent="0.25">
      <c r="B48">
        <f t="shared" si="5"/>
        <v>70</v>
      </c>
      <c r="C48">
        <v>9400</v>
      </c>
      <c r="D48">
        <f t="shared" si="3"/>
        <v>4900</v>
      </c>
      <c r="E48">
        <f xml:space="preserve"> H$37*D48+H$38*B48 + H$39</f>
        <v>14310</v>
      </c>
      <c r="F48">
        <f t="shared" si="4"/>
        <v>4910</v>
      </c>
      <c r="G48">
        <f>H$40*D48</f>
        <v>8820</v>
      </c>
    </row>
    <row r="49" spans="2:7" x14ac:dyDescent="0.25">
      <c r="B49">
        <f t="shared" si="5"/>
        <v>80</v>
      </c>
      <c r="C49">
        <v>20300</v>
      </c>
      <c r="D49">
        <f t="shared" si="3"/>
        <v>6400</v>
      </c>
      <c r="E49">
        <f xml:space="preserve"> H$37*D49+H$38*B49 + H$39</f>
        <v>17010</v>
      </c>
      <c r="F49">
        <f t="shared" si="4"/>
        <v>3290</v>
      </c>
      <c r="G49">
        <f>H$40*D49</f>
        <v>11520</v>
      </c>
    </row>
    <row r="50" spans="2:7" x14ac:dyDescent="0.25">
      <c r="B50">
        <f t="shared" si="5"/>
        <v>90</v>
      </c>
      <c r="C50">
        <v>15700</v>
      </c>
      <c r="D50">
        <f t="shared" si="3"/>
        <v>8100</v>
      </c>
      <c r="E50">
        <f xml:space="preserve"> H$37*D50+H$38*B50 + H$39</f>
        <v>19930</v>
      </c>
      <c r="F50">
        <f t="shared" si="4"/>
        <v>4230</v>
      </c>
      <c r="G50">
        <f>H$40*D50</f>
        <v>14580</v>
      </c>
    </row>
    <row r="51" spans="2:7" x14ac:dyDescent="0.25">
      <c r="B51">
        <f t="shared" si="5"/>
        <v>100</v>
      </c>
      <c r="C51">
        <v>21500</v>
      </c>
      <c r="D51">
        <f t="shared" si="3"/>
        <v>10000</v>
      </c>
      <c r="E51">
        <f xml:space="preserve"> H$37*D51+H$38*B51 + H$39</f>
        <v>23070</v>
      </c>
      <c r="F51">
        <f t="shared" si="4"/>
        <v>1570</v>
      </c>
      <c r="G51">
        <f>H$40*D51</f>
        <v>18000</v>
      </c>
    </row>
    <row r="52" spans="2:7" x14ac:dyDescent="0.25">
      <c r="B52">
        <f t="shared" si="5"/>
        <v>110</v>
      </c>
      <c r="C52">
        <v>22300</v>
      </c>
      <c r="D52">
        <f t="shared" si="3"/>
        <v>12100</v>
      </c>
      <c r="E52">
        <f xml:space="preserve"> H$37*D52+H$38*B52 + H$39</f>
        <v>26430</v>
      </c>
      <c r="F52">
        <f t="shared" si="4"/>
        <v>4130</v>
      </c>
      <c r="G52">
        <f>H$40*D52</f>
        <v>21780</v>
      </c>
    </row>
    <row r="53" spans="2:7" x14ac:dyDescent="0.25">
      <c r="B53">
        <f t="shared" si="5"/>
        <v>120</v>
      </c>
      <c r="C53">
        <v>26800</v>
      </c>
      <c r="D53">
        <f t="shared" si="3"/>
        <v>14400</v>
      </c>
      <c r="E53">
        <f xml:space="preserve"> H$37*D53+H$38*B53 + H$39</f>
        <v>30010</v>
      </c>
      <c r="F53">
        <f t="shared" si="4"/>
        <v>3210</v>
      </c>
      <c r="G53">
        <f>H$40*D53</f>
        <v>25920</v>
      </c>
    </row>
    <row r="54" spans="2:7" x14ac:dyDescent="0.25">
      <c r="B54">
        <f t="shared" si="5"/>
        <v>130</v>
      </c>
      <c r="C54">
        <v>31100</v>
      </c>
      <c r="D54">
        <f t="shared" si="3"/>
        <v>16900</v>
      </c>
      <c r="E54">
        <f xml:space="preserve"> H$37*D54+H$38*B54 + H$39</f>
        <v>33810</v>
      </c>
      <c r="F54">
        <f t="shared" si="4"/>
        <v>2710</v>
      </c>
      <c r="G54">
        <f>H$40*D54</f>
        <v>30420</v>
      </c>
    </row>
    <row r="55" spans="2:7" x14ac:dyDescent="0.25">
      <c r="B55">
        <f t="shared" si="5"/>
        <v>140</v>
      </c>
      <c r="C55">
        <v>32300</v>
      </c>
      <c r="D55">
        <f t="shared" si="3"/>
        <v>19600</v>
      </c>
      <c r="E55">
        <f xml:space="preserve"> H$37*D55+H$38*B55 + H$39</f>
        <v>37830</v>
      </c>
      <c r="F55">
        <f t="shared" si="4"/>
        <v>5530</v>
      </c>
      <c r="G55">
        <f>H$40*D55</f>
        <v>35280</v>
      </c>
    </row>
    <row r="56" spans="2:7" x14ac:dyDescent="0.25">
      <c r="B56">
        <f t="shared" si="5"/>
        <v>150</v>
      </c>
      <c r="C56">
        <v>40800</v>
      </c>
      <c r="D56">
        <f t="shared" si="3"/>
        <v>22500</v>
      </c>
      <c r="E56">
        <f xml:space="preserve"> H$37*D56+H$38*B56 + H$39</f>
        <v>42070</v>
      </c>
      <c r="F56">
        <f t="shared" si="4"/>
        <v>1270</v>
      </c>
      <c r="G56">
        <f>H$40*D56</f>
        <v>40500</v>
      </c>
    </row>
    <row r="57" spans="2:7" x14ac:dyDescent="0.25">
      <c r="B57">
        <f t="shared" si="5"/>
        <v>160</v>
      </c>
      <c r="C57">
        <v>49500</v>
      </c>
      <c r="D57">
        <f t="shared" si="3"/>
        <v>25600</v>
      </c>
      <c r="E57">
        <f xml:space="preserve"> H$37*D57+H$38*B57 + H$39</f>
        <v>46530</v>
      </c>
      <c r="F57">
        <f t="shared" si="4"/>
        <v>2970</v>
      </c>
      <c r="G57">
        <f>H$40*D57</f>
        <v>46080</v>
      </c>
    </row>
    <row r="58" spans="2:7" x14ac:dyDescent="0.25">
      <c r="B58">
        <f t="shared" si="5"/>
        <v>170</v>
      </c>
      <c r="C58">
        <v>49800</v>
      </c>
      <c r="D58">
        <f t="shared" si="3"/>
        <v>28900</v>
      </c>
      <c r="E58">
        <f xml:space="preserve"> H$37*D58+H$38*B58 + H$39</f>
        <v>51210</v>
      </c>
      <c r="F58">
        <f t="shared" si="4"/>
        <v>1410</v>
      </c>
      <c r="G58">
        <f>H$40*D58</f>
        <v>52020</v>
      </c>
    </row>
    <row r="59" spans="2:7" x14ac:dyDescent="0.25">
      <c r="B59">
        <f t="shared" si="5"/>
        <v>180</v>
      </c>
      <c r="C59">
        <v>50900</v>
      </c>
      <c r="D59">
        <f t="shared" si="3"/>
        <v>32400</v>
      </c>
      <c r="E59">
        <f xml:space="preserve"> H$37*D59+H$38*B59 + H$39</f>
        <v>56110</v>
      </c>
      <c r="F59">
        <f t="shared" si="4"/>
        <v>5210</v>
      </c>
      <c r="G59">
        <f>H$40*D59</f>
        <v>58320</v>
      </c>
    </row>
    <row r="60" spans="2:7" x14ac:dyDescent="0.25">
      <c r="B60">
        <f t="shared" si="5"/>
        <v>190</v>
      </c>
      <c r="C60">
        <v>64900</v>
      </c>
      <c r="D60">
        <f t="shared" si="3"/>
        <v>36100</v>
      </c>
      <c r="E60">
        <f xml:space="preserve"> H$37*D60+H$38*B60 + H$39</f>
        <v>61230</v>
      </c>
      <c r="F60">
        <f t="shared" si="4"/>
        <v>3670</v>
      </c>
      <c r="G60">
        <f>H$40*D60</f>
        <v>64980</v>
      </c>
    </row>
    <row r="61" spans="2:7" x14ac:dyDescent="0.25">
      <c r="B61">
        <f t="shared" si="5"/>
        <v>200</v>
      </c>
      <c r="C61">
        <v>70500</v>
      </c>
      <c r="D61">
        <f t="shared" si="3"/>
        <v>40000</v>
      </c>
      <c r="E61">
        <f xml:space="preserve"> H$37*D61+H$38*B61 + H$39</f>
        <v>66570</v>
      </c>
      <c r="F61">
        <f t="shared" si="4"/>
        <v>3930</v>
      </c>
      <c r="G61">
        <f>H$40*D61</f>
        <v>72000</v>
      </c>
    </row>
    <row r="62" spans="2:7" x14ac:dyDescent="0.25">
      <c r="B62">
        <f t="shared" si="5"/>
        <v>210</v>
      </c>
      <c r="C62">
        <v>68300</v>
      </c>
      <c r="D62">
        <f t="shared" si="3"/>
        <v>44100</v>
      </c>
      <c r="E62">
        <f xml:space="preserve"> H$37*D62+H$38*B62 + H$39</f>
        <v>72130</v>
      </c>
      <c r="F62">
        <f t="shared" si="4"/>
        <v>3830</v>
      </c>
      <c r="G62">
        <f>H$40*D62</f>
        <v>79380</v>
      </c>
    </row>
    <row r="63" spans="2:7" x14ac:dyDescent="0.25">
      <c r="B63">
        <f t="shared" si="5"/>
        <v>220</v>
      </c>
      <c r="C63">
        <v>77100</v>
      </c>
      <c r="D63">
        <f t="shared" si="3"/>
        <v>48400</v>
      </c>
      <c r="E63">
        <f xml:space="preserve"> H$37*D63+H$38*B63 + H$39</f>
        <v>77910</v>
      </c>
      <c r="F63">
        <f t="shared" si="4"/>
        <v>810</v>
      </c>
      <c r="G63">
        <f>H$40*D63</f>
        <v>87120</v>
      </c>
    </row>
    <row r="64" spans="2:7" x14ac:dyDescent="0.25">
      <c r="B64">
        <f t="shared" si="5"/>
        <v>230</v>
      </c>
      <c r="C64">
        <v>89000</v>
      </c>
      <c r="D64">
        <f t="shared" si="3"/>
        <v>52900</v>
      </c>
      <c r="E64">
        <f xml:space="preserve"> H$37*D64+H$38*B64 + H$39</f>
        <v>83910</v>
      </c>
      <c r="F64">
        <f t="shared" si="4"/>
        <v>5090</v>
      </c>
      <c r="G64">
        <f>H$40*D64</f>
        <v>95220</v>
      </c>
    </row>
    <row r="65" spans="2:7" x14ac:dyDescent="0.25">
      <c r="B65">
        <f t="shared" si="5"/>
        <v>240</v>
      </c>
      <c r="C65">
        <v>85600</v>
      </c>
      <c r="D65">
        <f t="shared" si="3"/>
        <v>57600</v>
      </c>
      <c r="E65">
        <f xml:space="preserve"> H$37*D65+H$38*B65 + H$39</f>
        <v>90130</v>
      </c>
      <c r="F65">
        <f t="shared" si="4"/>
        <v>4530</v>
      </c>
      <c r="G65">
        <f>H$40*D65</f>
        <v>103680</v>
      </c>
    </row>
    <row r="66" spans="2:7" x14ac:dyDescent="0.25">
      <c r="B66">
        <f t="shared" si="5"/>
        <v>250</v>
      </c>
      <c r="C66">
        <v>96400</v>
      </c>
      <c r="D66">
        <f t="shared" si="3"/>
        <v>62500</v>
      </c>
      <c r="E66">
        <f xml:space="preserve"> H$37*D66+H$38*B66 + H$39</f>
        <v>96570</v>
      </c>
      <c r="F66">
        <f t="shared" si="4"/>
        <v>170</v>
      </c>
      <c r="G66">
        <f>H$40*D66</f>
        <v>112500</v>
      </c>
    </row>
    <row r="67" spans="2:7" x14ac:dyDescent="0.25">
      <c r="B67">
        <f t="shared" si="5"/>
        <v>260</v>
      </c>
      <c r="C67">
        <v>112100</v>
      </c>
      <c r="D67">
        <f t="shared" si="3"/>
        <v>67600</v>
      </c>
      <c r="E67">
        <f xml:space="preserve"> H$37*D67+H$38*B67 + H$39</f>
        <v>103230</v>
      </c>
      <c r="F67">
        <f t="shared" si="4"/>
        <v>8870</v>
      </c>
      <c r="G67">
        <f>H$40*D67</f>
        <v>121680</v>
      </c>
    </row>
    <row r="68" spans="2:7" x14ac:dyDescent="0.25">
      <c r="B68">
        <f t="shared" si="5"/>
        <v>270</v>
      </c>
      <c r="C68">
        <v>109700</v>
      </c>
      <c r="D68">
        <f t="shared" si="3"/>
        <v>72900</v>
      </c>
      <c r="E68">
        <f xml:space="preserve"> H$37*D68+H$38*B68 + H$39</f>
        <v>110110</v>
      </c>
      <c r="F68">
        <f t="shared" si="4"/>
        <v>410</v>
      </c>
      <c r="G68">
        <f>H$40*D68</f>
        <v>131220</v>
      </c>
    </row>
    <row r="69" spans="2:7" x14ac:dyDescent="0.25">
      <c r="B69">
        <f t="shared" si="5"/>
        <v>280</v>
      </c>
      <c r="C69">
        <v>114700</v>
      </c>
      <c r="D69">
        <f t="shared" si="3"/>
        <v>78400</v>
      </c>
      <c r="E69">
        <f xml:space="preserve"> H$37*D69+H$38*B69 + H$39</f>
        <v>117210</v>
      </c>
      <c r="F69">
        <f t="shared" si="4"/>
        <v>2510</v>
      </c>
      <c r="G69">
        <f>H$40*D69</f>
        <v>141120</v>
      </c>
    </row>
    <row r="70" spans="2:7" x14ac:dyDescent="0.25">
      <c r="B70">
        <f t="shared" si="5"/>
        <v>290</v>
      </c>
      <c r="C70">
        <v>125600</v>
      </c>
      <c r="D70">
        <f t="shared" si="3"/>
        <v>84100</v>
      </c>
      <c r="E70">
        <f xml:space="preserve"> H$37*D70+H$38*B70 + H$39</f>
        <v>124530.00000000001</v>
      </c>
      <c r="F70">
        <f t="shared" si="4"/>
        <v>1069.9999999999854</v>
      </c>
      <c r="G70">
        <f>H$40*D70</f>
        <v>151380</v>
      </c>
    </row>
    <row r="71" spans="2:7" x14ac:dyDescent="0.25">
      <c r="B71">
        <f t="shared" si="5"/>
        <v>300</v>
      </c>
      <c r="C71">
        <v>136600</v>
      </c>
      <c r="D71">
        <f t="shared" si="3"/>
        <v>90000</v>
      </c>
      <c r="E71">
        <f xml:space="preserve"> H$37*D71+H$38*B71 + H$39</f>
        <v>132070</v>
      </c>
      <c r="F71">
        <f xml:space="preserve"> ABS(E71-C71)</f>
        <v>4530</v>
      </c>
      <c r="G71">
        <f>H$40*D71</f>
        <v>162000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ㅑ ЯƐИ ㅕ</dc:creator>
  <cp:lastModifiedBy>ㅑ ЯƐИ ㅕ</cp:lastModifiedBy>
  <dcterms:created xsi:type="dcterms:W3CDTF">2025-05-18T22:54:12Z</dcterms:created>
  <dcterms:modified xsi:type="dcterms:W3CDTF">2025-05-19T02:32:38Z</dcterms:modified>
</cp:coreProperties>
</file>