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HP\Desktop\blinkit excel project\"/>
    </mc:Choice>
  </mc:AlternateContent>
  <xr:revisionPtr revIDLastSave="0" documentId="8_{0EB01C9A-C302-4A62-A90E-C505176354A3}" xr6:coauthVersionLast="47" xr6:coauthVersionMax="47" xr10:uidLastSave="{00000000-0000-0000-0000-000000000000}"/>
  <bookViews>
    <workbookView xWindow="-108" yWindow="-108" windowWidth="23256" windowHeight="12576" activeTab="1" xr2:uid="{F8420BDF-C08E-4FBB-891B-F574F63AC6D0}"/>
  </bookViews>
  <sheets>
    <sheet name="sheet design" sheetId="5" r:id="rId1"/>
    <sheet name="Dashboard" sheetId="6" r:id="rId2"/>
    <sheet name="BlinkIT Grocery Data" sheetId="1" r:id="rId3"/>
  </sheets>
  <definedNames>
    <definedName name="_xlchart.v2.0" hidden="1">'sheet design'!$D$94:$D$96</definedName>
    <definedName name="_xlchart.v2.1" hidden="1">'sheet design'!$E$93</definedName>
    <definedName name="_xlchart.v2.2" hidden="1">'sheet design'!$E$94:$E$96</definedName>
    <definedName name="_xlchart.v2.3" hidden="1">'sheet design'!$D$94:$D$96</definedName>
    <definedName name="_xlchart.v2.4" hidden="1">'sheet design'!$E$93</definedName>
    <definedName name="_xlchart.v2.5" hidden="1">'sheet design'!$E$94:$E$96</definedName>
    <definedName name="Slicer_Item_Type">#N/A</definedName>
    <definedName name="Slicer_Outlet_Location_Type">#N/A</definedName>
    <definedName name="Slicer_Outlet_Siz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E94" i="5" l="1"/>
  <c r="D8" i="5"/>
  <c r="E95" i="5"/>
  <c r="A8" i="5"/>
  <c r="E96" i="5"/>
  <c r="B8" i="5"/>
  <c r="C8" i="5"/>
</calcChain>
</file>

<file path=xl/sharedStrings.xml><?xml version="1.0" encoding="utf-8"?>
<sst xmlns="http://schemas.openxmlformats.org/spreadsheetml/2006/main" count="59756" uniqueCount="1635">
  <si>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</si>
  <si>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</si>
  <si>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</si>
  <si>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</si>
  <si>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</si>
  <si>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</si>
  <si>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</si>
  <si>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</si>
  <si>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</si>
  <si>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</si>
  <si>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</si>
  <si>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</si>
  <si>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</si>
  <si>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</si>
  <si>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</si>
  <si>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</si>
  <si>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</si>
  <si>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</si>
  <si>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</si>
  <si>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</si>
  <si>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</si>
  <si>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</si>
  <si>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</si>
  <si>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</si>
  <si>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</si>
  <si>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</si>
  <si>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</si>
  <si>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</si>
  <si>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</si>
  <si>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</si>
  <si>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</si>
  <si>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</si>
  <si>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</si>
  <si>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</si>
  <si>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</si>
  <si>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</si>
  <si>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</si>
  <si>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</si>
  <si>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</si>
  <si>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</si>
  <si>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</si>
  <si>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</si>
  <si>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</si>
  <si>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</si>
  <si>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</si>
  <si>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</si>
  <si>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</si>
  <si>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</si>
  <si>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</si>
  <si>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</si>
  <si>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</si>
  <si>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</si>
  <si>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</si>
  <si>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</si>
  <si>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</si>
  <si>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</si>
  <si>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</si>
  <si>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</si>
  <si>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</si>
  <si>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</si>
  <si>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</si>
  <si>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</si>
  <si>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</si>
  <si>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</si>
  <si>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</si>
  <si>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</si>
  <si>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</si>
  <si>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</si>
  <si>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</si>
  <si>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</si>
  <si>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</si>
  <si>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</si>
  <si>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</si>
  <si>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</si>
  <si>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</si>
  <si>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</si>
  <si>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</si>
  <si>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</si>
  <si>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</si>
  <si>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</si>
  <si>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</si>
  <si>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</si>
  <si>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</si>
  <si>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</si>
  <si>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</si>
  <si>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</si>
  <si>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</si>
  <si>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</si>
  <si>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</si>
  <si>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</si>
  <si>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</si>
  <si>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</si>
  <si>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</si>
  <si>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</si>
  <si>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</si>
  <si>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</si>
  <si>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</si>
  <si>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</si>
  <si>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</si>
  <si>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</si>
  <si>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</si>
  <si>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</si>
  <si>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</si>
  <si>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</si>
  <si>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</si>
  <si>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</si>
  <si>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</si>
  <si>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</si>
  <si>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</si>
  <si>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</si>
  <si>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</si>
  <si>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</si>
  <si>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</si>
  <si>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</si>
  <si>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</si>
  <si>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</si>
  <si>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</si>
  <si>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</si>
  <si>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</si>
  <si>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</si>
  <si>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</si>
  <si>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</si>
  <si>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</si>
  <si>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</si>
  <si>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</si>
  <si>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</si>
  <si>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</si>
  <si>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</si>
  <si>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</si>
  <si>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</si>
  <si>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</si>
  <si>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</si>
  <si>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</si>
  <si>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</si>
  <si>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</si>
  <si>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</si>
  <si>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</si>
  <si>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</si>
  <si>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</si>
  <si>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</si>
  <si>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</si>
  <si>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</si>
  <si>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</si>
  <si>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</si>
  <si>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</si>
  <si>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</si>
  <si>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</si>
  <si>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</si>
  <si>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</si>
  <si>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</si>
  <si>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</si>
  <si>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</si>
  <si>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</si>
  <si>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</si>
  <si>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</si>
  <si>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</si>
  <si>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</si>
  <si>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</si>
  <si>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</si>
  <si>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</si>
  <si>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</si>
  <si>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</si>
  <si>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</si>
  <si>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</si>
  <si>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</si>
  <si>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</si>
  <si>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</si>
  <si>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</si>
  <si>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</si>
  <si>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</si>
  <si>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</si>
  <si>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</si>
  <si>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</si>
  <si>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</si>
  <si>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</si>
  <si>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</si>
  <si>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</si>
  <si>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</si>
  <si>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</si>
  <si>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</si>
  <si>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</si>
  <si>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</si>
  <si>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</si>
  <si>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</si>
  <si>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</si>
  <si>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</si>
  <si>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</si>
  <si>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</si>
  <si>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</si>
  <si>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</si>
  <si>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</si>
  <si>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</si>
  <si>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</si>
  <si>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</si>
  <si>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</si>
  <si>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</si>
  <si>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</si>
  <si>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</si>
  <si>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</si>
  <si>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</si>
  <si>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</si>
  <si>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</si>
  <si>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</si>
  <si>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</si>
  <si>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</si>
  <si>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</si>
  <si>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</si>
  <si>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</si>
  <si>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</si>
  <si>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</si>
  <si>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</si>
  <si>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</si>
  <si>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</si>
  <si>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</si>
  <si>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</si>
  <si>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</si>
  <si>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</si>
  <si>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</si>
  <si>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</si>
  <si>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</si>
  <si>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</si>
  <si>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</si>
  <si>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</si>
  <si>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</si>
  <si>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</si>
  <si>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</si>
  <si>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</si>
  <si>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</si>
  <si>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</si>
  <si>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</si>
  <si>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</si>
  <si>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</si>
  <si>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</si>
  <si>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</si>
  <si>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</si>
  <si>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</si>
  <si>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</si>
  <si>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</si>
  <si>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</si>
  <si>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</si>
  <si>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</si>
  <si>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</si>
  <si>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</si>
  <si>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</si>
  <si>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</si>
  <si>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</si>
  <si>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</si>
  <si>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</si>
  <si>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</si>
  <si>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</si>
  <si>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</si>
  <si>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</si>
  <si>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</si>
  <si>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</si>
  <si>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</si>
  <si>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</si>
  <si>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</si>
  <si>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</si>
  <si>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</si>
  <si>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</si>
  <si>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</si>
  <si>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</si>
  <si>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</si>
  <si>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</si>
  <si>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</si>
  <si>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</si>
  <si>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</si>
  <si>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</si>
  <si>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</si>
  <si>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</si>
  <si>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</si>
  <si>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</si>
  <si>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</si>
  <si>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</si>
  <si>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</si>
  <si>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</si>
  <si>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</si>
  <si>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</si>
  <si>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</si>
  <si>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</si>
  <si>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</si>
  <si>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</si>
  <si>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</si>
  <si>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</si>
  <si>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</si>
  <si>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</si>
  <si>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</si>
  <si>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</si>
  <si>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</si>
  <si>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</si>
  <si>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</si>
  <si>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</si>
  <si>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</si>
  <si>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</si>
  <si>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</si>
  <si>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</si>
  <si>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</si>
  <si>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</si>
  <si>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</si>
  <si>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</si>
  <si>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</si>
  <si>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</si>
  <si>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</si>
  <si>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</si>
  <si>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</si>
  <si>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</si>
  <si>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</si>
  <si>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</si>
  <si>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</si>
  <si>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</si>
  <si>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</si>
  <si>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</si>
  <si>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</si>
  <si>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</si>
  <si>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</si>
  <si>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</si>
  <si>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</si>
  <si>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</si>
  <si>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</si>
  <si>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</si>
  <si>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</si>
  <si>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</si>
  <si>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</si>
  <si>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</si>
  <si>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</si>
  <si>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</si>
  <si>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</si>
  <si>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</si>
  <si>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</si>
  <si>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</si>
  <si>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</si>
  <si>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</si>
  <si>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</si>
  <si>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</si>
  <si>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</si>
  <si>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</si>
  <si>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</si>
  <si>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</si>
  <si>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</si>
  <si>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</si>
  <si>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</si>
  <si>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</si>
  <si>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</si>
  <si>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</si>
  <si>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</si>
  <si>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</si>
  <si>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</si>
  <si>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</si>
  <si>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</si>
  <si>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</si>
  <si>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</si>
  <si>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</si>
  <si>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</si>
  <si>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</si>
  <si>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</si>
  <si>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</si>
  <si>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</si>
  <si>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</si>
  <si>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</si>
  <si>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</si>
  <si>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</si>
  <si>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</si>
  <si>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</si>
  <si>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</si>
  <si>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</si>
  <si>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</si>
  <si>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</si>
  <si>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</si>
  <si>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</si>
  <si>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</si>
  <si>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</si>
  <si>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</si>
  <si>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</si>
  <si>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</si>
  <si>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</si>
  <si>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</si>
  <si>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</si>
  <si>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</si>
  <si>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</si>
  <si>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</si>
  <si>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</si>
  <si>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</si>
  <si>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</si>
  <si>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</si>
  <si>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</si>
  <si>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</si>
  <si>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</si>
  <si>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</si>
  <si>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</si>
  <si>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</si>
  <si>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</si>
  <si>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</si>
  <si>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</si>
  <si>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</si>
  <si>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</si>
  <si>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</si>
  <si>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</si>
  <si>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</si>
  <si>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</si>
  <si>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</si>
  <si>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</si>
  <si>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</si>
  <si>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</si>
  <si>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</si>
  <si>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</si>
  <si>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</si>
  <si>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</si>
  <si>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</si>
  <si>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</si>
  <si>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</si>
  <si>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</si>
  <si>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</si>
  <si>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</si>
  <si>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</si>
  <si>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</si>
  <si>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</si>
  <si>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</si>
  <si>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</si>
  <si>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</si>
  <si>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</si>
  <si>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</si>
  <si>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</si>
  <si>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</si>
  <si>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</si>
  <si>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</si>
  <si>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</si>
  <si>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</si>
  <si>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</si>
  <si>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</si>
  <si>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</si>
  <si>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</si>
  <si>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</si>
  <si>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</si>
  <si>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</si>
  <si>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</si>
  <si>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</si>
  <si>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</si>
  <si>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</si>
  <si>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</si>
  <si>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</si>
  <si>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</si>
  <si>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</si>
  <si>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</si>
  <si>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</si>
  <si>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</si>
  <si>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</si>
  <si>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</si>
  <si>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</si>
  <si>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</si>
  <si>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</si>
  <si>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</si>
  <si>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</si>
  <si>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</si>
  <si>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</si>
  <si>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</si>
  <si>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</si>
  <si>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</si>
  <si>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</si>
  <si>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</si>
  <si>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</si>
  <si>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</si>
  <si>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</si>
  <si>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</si>
  <si>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</si>
  <si>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</si>
  <si>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</si>
  <si>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</si>
  <si>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</si>
  <si>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</si>
  <si>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</si>
  <si>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</si>
  <si>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</si>
  <si>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</si>
  <si>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</si>
  <si>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</si>
  <si>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</si>
  <si>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</si>
  <si>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</si>
  <si>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</si>
  <si>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</si>
  <si>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</si>
  <si>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</si>
  <si>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</si>
  <si>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</si>
  <si>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</si>
  <si>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</si>
  <si>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</si>
  <si>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</si>
  <si>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</si>
  <si>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</si>
  <si>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</si>
  <si>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</si>
  <si>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</si>
  <si>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</si>
  <si>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</si>
  <si>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</si>
  <si>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</si>
  <si>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</si>
  <si>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</si>
  <si>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</si>
  <si>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</si>
  <si>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</si>
  <si>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</si>
  <si>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</si>
  <si>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</si>
  <si>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</si>
  <si>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</si>
  <si>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</si>
  <si>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</si>
  <si>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</si>
  <si>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</si>
  <si>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</si>
  <si>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</si>
  <si>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</si>
  <si>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</si>
  <si>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</si>
  <si>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</si>
  <si>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</si>
  <si>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</si>
  <si>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</si>
  <si>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</si>
  <si>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</si>
  <si>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</si>
  <si>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</si>
  <si>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</si>
  <si>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</si>
  <si>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</si>
  <si>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</si>
  <si>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</si>
  <si>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</si>
  <si>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</si>
  <si>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</si>
  <si>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</si>
  <si>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</si>
  <si>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</si>
  <si>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</si>
  <si>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</si>
  <si>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</si>
  <si>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</si>
  <si>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</si>
  <si>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</si>
  <si>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</si>
  <si>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</si>
  <si>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</si>
  <si>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</si>
  <si>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</si>
  <si>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</si>
  <si>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</si>
  <si>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</si>
  <si>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</si>
  <si>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</si>
  <si>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</si>
  <si>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</si>
  <si>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</si>
  <si>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</si>
  <si>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</si>
  <si>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</si>
  <si>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</si>
  <si>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</si>
  <si>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</si>
  <si>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</si>
  <si>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</si>
  <si>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</si>
  <si>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</si>
  <si>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</si>
  <si>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</si>
  <si>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</si>
  <si>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</si>
  <si>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</si>
  <si>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</si>
  <si>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</si>
  <si>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</si>
  <si>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</si>
  <si>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</si>
  <si>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</si>
  <si>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</si>
  <si>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</si>
  <si>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</si>
  <si>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</si>
  <si>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</si>
  <si>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</si>
  <si>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</si>
  <si>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</si>
  <si>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</si>
  <si>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</si>
  <si>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</si>
  <si>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</si>
  <si>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</si>
  <si>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</si>
  <si>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</si>
  <si>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</si>
  <si>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</si>
  <si>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</si>
  <si>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</si>
  <si>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</si>
  <si>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</si>
  <si>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</si>
  <si>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</si>
  <si>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</si>
  <si>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</si>
  <si>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</si>
  <si>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</si>
  <si>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</si>
  <si>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</si>
  <si>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</si>
  <si>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</si>
  <si>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</si>
  <si>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</si>
  <si>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</si>
  <si>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</si>
  <si>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</si>
  <si>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</si>
  <si>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</si>
  <si>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</si>
  <si>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</si>
  <si>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</si>
  <si>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</si>
  <si>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</si>
  <si>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</si>
  <si>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</si>
  <si>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</si>
  <si>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</si>
  <si>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</si>
  <si>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</si>
  <si>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</si>
  <si>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</si>
  <si>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</si>
  <si>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</si>
  <si>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</si>
  <si>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</si>
  <si>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</si>
  <si>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</si>
  <si>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</si>
  <si>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</si>
  <si>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</si>
  <si>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</si>
  <si>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</si>
  <si>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</si>
  <si>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</si>
  <si>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</si>
  <si>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</si>
  <si>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</si>
  <si>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</si>
  <si>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</si>
  <si>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</si>
  <si>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</si>
  <si>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</si>
  <si>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</si>
  <si>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</si>
  <si>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</si>
  <si>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</si>
  <si>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</si>
  <si>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</si>
  <si>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</si>
  <si>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</si>
  <si>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</si>
  <si>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</si>
  <si>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</si>
  <si>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</si>
  <si>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</si>
  <si>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</si>
  <si>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</si>
  <si>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</si>
  <si>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</si>
  <si>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</si>
  <si>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</si>
  <si>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</si>
  <si>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</si>
  <si>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</si>
  <si>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</si>
  <si>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</si>
  <si>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</si>
  <si>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</si>
  <si>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</si>
  <si>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</si>
  <si>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</si>
  <si>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</si>
  <si>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</si>
  <si>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</si>
  <si>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</si>
  <si>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</si>
  <si>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</si>
  <si>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</si>
  <si>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</si>
  <si>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</si>
  <si>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</si>
  <si>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</si>
  <si>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</si>
  <si>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</si>
  <si>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</si>
  <si>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</si>
  <si>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</si>
  <si>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</si>
  <si>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</si>
  <si>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</si>
  <si>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</si>
  <si>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</si>
  <si>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</si>
  <si>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</si>
  <si>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</si>
  <si>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</si>
  <si>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</si>
  <si>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</si>
  <si>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</si>
  <si>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</si>
  <si>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</si>
  <si>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</si>
  <si>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</si>
  <si>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</si>
  <si>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</si>
  <si>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</si>
  <si>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</si>
  <si>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</si>
  <si>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</si>
  <si>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</si>
  <si>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</si>
  <si>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</si>
  <si>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</si>
  <si>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</si>
  <si>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</si>
  <si>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</si>
  <si>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</si>
  <si>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</si>
  <si>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</si>
  <si>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</si>
  <si>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</si>
  <si>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</si>
  <si>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</si>
  <si>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</si>
  <si>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</si>
  <si>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</si>
  <si>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</si>
  <si>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</si>
  <si>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</si>
  <si>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</si>
  <si>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</si>
  <si>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</si>
  <si>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</si>
  <si>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</si>
  <si>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</si>
  <si>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</si>
  <si>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</si>
  <si>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</si>
  <si>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</si>
  <si>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</si>
  <si>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</si>
  <si>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</si>
  <si>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</si>
  <si>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</si>
  <si>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</si>
  <si>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</si>
  <si>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</si>
  <si>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</si>
  <si>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</si>
  <si>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</si>
  <si>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</si>
  <si>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</si>
  <si>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</si>
  <si>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</si>
  <si>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</si>
  <si>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</si>
  <si>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</si>
  <si>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</si>
  <si>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</si>
  <si>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</si>
  <si>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</si>
  <si>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</si>
  <si>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</si>
  <si>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</si>
  <si>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</si>
  <si>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</si>
  <si>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</si>
  <si>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</si>
  <si>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</si>
  <si>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</si>
  <si>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</si>
  <si>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</si>
  <si>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</si>
  <si>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</si>
  <si>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</si>
  <si>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</si>
  <si>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</si>
  <si>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</si>
  <si>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</si>
  <si>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</si>
  <si>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</si>
  <si>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</si>
  <si>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</si>
  <si>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</si>
  <si>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</si>
  <si>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</si>
  <si>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</si>
  <si>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</si>
  <si>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</si>
  <si>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</si>
  <si>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</si>
  <si>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</si>
  <si>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</si>
  <si>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</si>
  <si>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</si>
  <si>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</si>
  <si>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</si>
  <si>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</si>
  <si>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</si>
  <si>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</si>
  <si>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</si>
  <si>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</si>
  <si>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</si>
  <si>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</si>
  <si>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</si>
  <si>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</si>
  <si>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</si>
  <si>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</si>
  <si>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</si>
  <si>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</si>
  <si>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</si>
  <si>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</si>
  <si>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</si>
  <si>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</si>
  <si>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</si>
  <si>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</si>
  <si>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</si>
  <si>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</si>
  <si>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</si>
  <si>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</si>
  <si>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</si>
  <si>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</si>
  <si>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</si>
  <si>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</si>
  <si>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</si>
  <si>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</si>
  <si>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</si>
  <si>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</si>
  <si>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</si>
  <si>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</si>
  <si>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</si>
  <si>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</si>
  <si>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</si>
  <si>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</si>
  <si>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</si>
  <si>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</si>
  <si>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</si>
  <si>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</si>
  <si>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</si>
  <si>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</si>
  <si>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</si>
  <si>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</si>
  <si>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</si>
  <si>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</si>
  <si>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</si>
  <si>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</si>
  <si>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</si>
  <si>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</si>
  <si>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</si>
  <si>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</si>
  <si>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</si>
  <si>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</si>
  <si>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</si>
  <si>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</si>
  <si>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</si>
  <si>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</si>
  <si>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</si>
  <si>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</si>
  <si>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</si>
  <si>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</si>
  <si>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</si>
  <si>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</si>
  <si>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</si>
  <si>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</si>
  <si>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</si>
  <si>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</si>
  <si>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</si>
  <si>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</si>
  <si>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</si>
  <si>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</si>
  <si>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</si>
  <si>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</si>
  <si>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</si>
  <si>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</si>
  <si>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</si>
  <si>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</si>
  <si>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</si>
  <si>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</si>
  <si>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</si>
  <si>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</si>
  <si>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</si>
  <si>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</si>
  <si>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</si>
  <si>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</si>
  <si>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</si>
  <si>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</si>
  <si>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</si>
  <si>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</si>
  <si>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</si>
  <si>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</si>
  <si>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</si>
  <si>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</si>
  <si>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</si>
  <si>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</si>
  <si>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</si>
  <si>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</si>
  <si>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</si>
  <si>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</si>
  <si>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</si>
  <si>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</si>
  <si>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</si>
  <si>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</si>
  <si>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</si>
  <si>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</si>
  <si>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</si>
  <si>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</si>
  <si>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</si>
  <si>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</si>
  <si>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</si>
  <si>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</si>
  <si>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</si>
  <si>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</si>
  <si>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</si>
  <si>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</si>
  <si>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</si>
  <si>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</si>
  <si>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</si>
  <si>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</si>
  <si>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</si>
  <si>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</si>
  <si>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</si>
  <si>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</si>
  <si>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</si>
  <si>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</si>
  <si>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</si>
  <si>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</si>
  <si>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</si>
  <si>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</si>
  <si>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</si>
  <si>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</si>
  <si>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</si>
  <si>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</si>
  <si>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</si>
  <si>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</si>
  <si>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</si>
  <si>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</si>
  <si>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</si>
  <si>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</si>
  <si>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</si>
  <si>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</si>
  <si>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</si>
  <si>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</si>
  <si>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</si>
  <si>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</si>
  <si>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</si>
  <si>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</si>
  <si>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</si>
  <si>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</si>
  <si>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</si>
  <si>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</si>
  <si>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</si>
  <si>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</si>
  <si>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</si>
  <si>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</si>
  <si>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</si>
  <si>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</si>
  <si>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</si>
  <si>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</si>
  <si>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</si>
  <si>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</si>
  <si>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</si>
  <si>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</si>
  <si>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</si>
  <si>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</si>
  <si>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</si>
  <si>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</si>
  <si>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</si>
  <si>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</si>
  <si>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</si>
  <si>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</si>
  <si>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</si>
  <si>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</si>
  <si>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</si>
  <si>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</si>
  <si>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</si>
  <si>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</si>
  <si>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</si>
  <si>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</si>
  <si>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</si>
  <si>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</si>
  <si>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</si>
  <si>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</si>
  <si>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</si>
  <si>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</si>
  <si>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</si>
  <si>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</si>
  <si>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</si>
  <si>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</si>
  <si>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</si>
  <si>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</si>
  <si>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</si>
  <si>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</si>
  <si>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</si>
  <si>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</si>
  <si>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</si>
  <si>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</si>
  <si>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</si>
  <si>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</si>
  <si>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</si>
  <si>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</si>
  <si>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</si>
  <si>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</si>
  <si>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</si>
  <si>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</si>
  <si>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</si>
  <si>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</si>
  <si>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</si>
  <si>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</si>
  <si>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</si>
  <si>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</si>
  <si>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</si>
  <si>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</si>
  <si>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</si>
  <si>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</si>
  <si>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</si>
  <si>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</si>
  <si>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</si>
  <si>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</si>
  <si>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</si>
  <si>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</si>
  <si>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</si>
  <si>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</si>
  <si>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</si>
  <si>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</si>
  <si>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</si>
  <si>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</si>
  <si>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</si>
  <si>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</si>
  <si>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</si>
  <si>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</si>
  <si>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</si>
  <si>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</si>
  <si>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</si>
  <si>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</si>
  <si>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</si>
  <si>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</si>
  <si>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</si>
  <si>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</si>
  <si>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</si>
  <si>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</si>
  <si>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</si>
  <si>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</si>
  <si>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</si>
  <si>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</si>
  <si>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</si>
  <si>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</si>
  <si>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</si>
  <si>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</si>
  <si>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</si>
  <si>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</si>
  <si>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</si>
  <si>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</si>
  <si>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</si>
  <si>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</si>
  <si>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</si>
  <si>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</si>
  <si>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</si>
  <si>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</si>
  <si>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</si>
  <si>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</si>
  <si>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</si>
  <si>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</si>
  <si>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</si>
  <si>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</si>
  <si>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</si>
  <si>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</si>
  <si>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</si>
  <si>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</si>
  <si>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</si>
  <si>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</si>
  <si>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</si>
  <si>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</si>
  <si>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</si>
  <si>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</si>
  <si>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</si>
  <si>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</si>
  <si>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</si>
  <si>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</si>
  <si>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</si>
  <si>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</si>
  <si>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</si>
  <si>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</si>
  <si>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</si>
  <si>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</si>
  <si>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</si>
  <si>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</si>
  <si>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</si>
  <si>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</si>
  <si>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</si>
  <si>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</si>
  <si>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</si>
  <si>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</si>
  <si>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</si>
  <si>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</si>
  <si>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</si>
  <si>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</si>
  <si>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</si>
  <si>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</si>
  <si>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</si>
  <si>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</si>
  <si>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</si>
  <si>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</si>
  <si>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</si>
  <si>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</si>
  <si>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</si>
  <si>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</si>
  <si>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</si>
  <si>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</si>
  <si>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</si>
  <si>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</si>
  <si>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</si>
  <si>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</si>
  <si>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</si>
  <si>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</si>
  <si>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</si>
  <si>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</si>
  <si>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</si>
  <si>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</si>
  <si>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</si>
  <si>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</si>
  <si>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</si>
  <si>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</si>
  <si>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</si>
  <si>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</si>
  <si>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</si>
  <si>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</si>
  <si>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</si>
  <si>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</si>
  <si>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</si>
  <si>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</si>
  <si>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</si>
  <si>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</si>
  <si>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</si>
  <si>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</si>
  <si>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</si>
  <si>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</si>
  <si>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</si>
  <si>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</si>
  <si>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</si>
  <si>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</si>
  <si>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</si>
  <si>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</si>
  <si>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</si>
  <si>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</si>
  <si>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</si>
  <si>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</si>
  <si>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</si>
  <si>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</si>
  <si>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</si>
  <si>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</si>
  <si>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</si>
  <si>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</si>
  <si>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</si>
  <si>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</si>
  <si>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</si>
  <si>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</si>
  <si>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</si>
  <si>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</si>
  <si>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</si>
  <si>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</si>
  <si>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</si>
  <si>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</si>
  <si>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</si>
  <si>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</si>
  <si>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</si>
  <si>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</si>
  <si>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</si>
  <si>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</si>
  <si>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</si>
  <si>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</si>
  <si>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</si>
  <si>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</si>
  <si>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</si>
  <si>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</si>
  <si>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</si>
  <si>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</si>
  <si>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</si>
  <si>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</si>
  <si>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</si>
  <si>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</si>
  <si>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</si>
  <si>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</si>
  <si>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</si>
  <si>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</si>
  <si>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</si>
  <si>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</si>
  <si>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</si>
  <si>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</si>
  <si>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</si>
  <si>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</si>
  <si>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</si>
  <si>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</si>
  <si>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</si>
  <si>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</si>
  <si>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</si>
  <si>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</si>
  <si>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</si>
  <si>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</si>
  <si>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</si>
  <si>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</si>
  <si>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</si>
  <si>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</si>
  <si>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</si>
  <si>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</si>
  <si>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</si>
  <si>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</si>
  <si>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</si>
  <si>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</si>
  <si>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</si>
  <si>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</si>
  <si>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</si>
  <si>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</si>
  <si>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</si>
  <si>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</si>
  <si>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</si>
  <si>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</si>
  <si>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</si>
  <si>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</si>
  <si>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</si>
  <si>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</si>
  <si>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</si>
  <si>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</si>
  <si>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</si>
  <si>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</si>
  <si>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</si>
  <si>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</si>
  <si>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</si>
  <si>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</si>
  <si>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</si>
  <si>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</si>
  <si>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</si>
  <si>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</si>
  <si>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</si>
  <si>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</si>
  <si>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</si>
  <si>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</si>
  <si>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</si>
  <si>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</si>
  <si>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</si>
  <si>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</si>
  <si>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</si>
  <si>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</si>
  <si>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</si>
  <si>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</si>
  <si>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</si>
  <si>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</si>
  <si>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</si>
  <si>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</si>
  <si>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</si>
  <si>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</si>
  <si>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</si>
  <si>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</si>
  <si>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</si>
  <si>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</si>
  <si>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</si>
  <si>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</si>
  <si>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</si>
  <si>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</si>
  <si>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</si>
  <si>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</si>
  <si>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</si>
  <si>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</si>
  <si>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</si>
  <si>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</si>
  <si>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</si>
  <si>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</si>
  <si>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</si>
  <si>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</si>
  <si>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</si>
  <si>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</si>
  <si>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</si>
  <si>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</si>
  <si>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</si>
  <si>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</si>
  <si>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</si>
  <si>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</si>
  <si>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</si>
  <si>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</si>
  <si>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</si>
  <si>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</si>
  <si>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</si>
  <si>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</si>
  <si>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</si>
  <si>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</si>
  <si>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</si>
  <si>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</si>
  <si>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</si>
  <si>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</si>
  <si>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</si>
  <si>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</si>
  <si>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</si>
  <si>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</si>
  <si>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</si>
  <si>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</si>
  <si>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</si>
  <si>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</si>
  <si>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</si>
  <si>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</si>
  <si>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</si>
  <si>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</si>
  <si>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</si>
  <si>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</si>
  <si>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</si>
  <si>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</si>
  <si>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</si>
  <si>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</si>
  <si>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</si>
  <si>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</si>
  <si>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</si>
  <si>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</si>
  <si>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</si>
  <si>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</si>
  <si>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</si>
  <si>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</si>
  <si>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</si>
  <si>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</si>
  <si>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</si>
  <si>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</si>
  <si>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</si>
  <si>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</si>
  <si>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</si>
  <si>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</si>
  <si>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</si>
  <si>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</si>
  <si>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</si>
  <si>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</si>
  <si>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</si>
  <si>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</si>
  <si>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</si>
  <si>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</si>
  <si>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</si>
  <si>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</si>
  <si>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</si>
  <si>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</si>
  <si>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</si>
  <si>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</si>
  <si>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</si>
  <si>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</si>
  <si>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</si>
  <si>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</si>
  <si>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</si>
  <si>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</si>
  <si>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</si>
  <si>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</si>
  <si>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</si>
  <si>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</si>
  <si>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</si>
  <si>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</si>
  <si>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</si>
  <si>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</si>
  <si>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</si>
  <si>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</si>
  <si>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</si>
  <si>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</si>
  <si>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</si>
  <si>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</si>
  <si>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</si>
  <si>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</si>
  <si>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</si>
  <si>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</si>
  <si>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</si>
  <si>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</si>
  <si>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</si>
  <si>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</si>
  <si>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</si>
  <si>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</si>
  <si>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</si>
  <si>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</si>
  <si>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</si>
  <si>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</si>
  <si>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</si>
  <si>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</si>
  <si>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</si>
  <si>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</si>
  <si>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</si>
  <si>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</si>
  <si>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</si>
  <si>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</si>
  <si>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</si>
  <si>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</si>
  <si>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</si>
  <si>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</si>
  <si>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</si>
  <si>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</si>
  <si>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</si>
  <si>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</si>
  <si>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</si>
  <si>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</si>
  <si>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</si>
  <si>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</si>
  <si>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</si>
  <si>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</si>
  <si>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</si>
  <si>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</si>
  <si>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</si>
  <si>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</si>
  <si>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</si>
  <si>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</si>
  <si>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</si>
  <si>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</si>
  <si>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</si>
  <si>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</si>
  <si>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</si>
  <si>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</si>
  <si>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</si>
  <si>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</si>
  <si>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</si>
  <si>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</si>
  <si>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</si>
  <si>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</si>
  <si>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</si>
  <si>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</si>
  <si>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</si>
  <si>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</si>
  <si>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</si>
  <si>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</si>
  <si>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</si>
  <si>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</si>
  <si>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</si>
  <si>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</si>
  <si>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</si>
  <si>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</si>
  <si>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</si>
  <si>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</si>
  <si>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</si>
  <si>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</si>
  <si>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</si>
  <si>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</si>
  <si>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</si>
  <si>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</si>
  <si>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</si>
  <si>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</si>
  <si>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</si>
  <si>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</si>
  <si>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</si>
  <si>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</si>
  <si>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</si>
  <si>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</si>
  <si>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</si>
  <si>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</si>
  <si>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</si>
  <si>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</si>
  <si>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</si>
  <si>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</si>
  <si>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</si>
  <si>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</si>
  <si>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</si>
  <si>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</si>
  <si>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</si>
  <si>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</si>
  <si>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</si>
  <si>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</si>
  <si>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</si>
  <si>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</si>
  <si>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</si>
  <si>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</si>
  <si>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</si>
  <si>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</si>
  <si>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</si>
  <si>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</si>
  <si>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</si>
  <si>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</si>
  <si>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</si>
  <si>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</si>
  <si>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</si>
  <si>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</si>
  <si>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</si>
  <si>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</si>
  <si>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</si>
  <si>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</si>
  <si>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</si>
  <si>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</si>
  <si>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</si>
  <si>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</si>
  <si>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</si>
  <si>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</si>
  <si>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</si>
  <si>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</si>
  <si>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</si>
  <si>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</si>
  <si>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</si>
  <si>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</si>
  <si>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</si>
  <si>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</si>
  <si>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</si>
  <si>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</si>
  <si>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</si>
  <si>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</si>
  <si>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</si>
  <si>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</si>
  <si>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</si>
  <si>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</si>
  <si>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</si>
  <si>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</si>
  <si>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</si>
  <si>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</si>
  <si>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</si>
  <si>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</si>
  <si>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</si>
  <si>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</si>
  <si>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</si>
  <si>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</si>
  <si>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</si>
  <si>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</si>
  <si>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</si>
  <si>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</si>
  <si>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</si>
  <si>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</si>
  <si>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</si>
  <si>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</si>
  <si>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</si>
  <si>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</si>
  <si>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</si>
  <si>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</si>
  <si>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</si>
  <si>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</si>
  <si>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</si>
  <si>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</si>
  <si>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</si>
  <si>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</si>
  <si>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</si>
  <si>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</si>
  <si>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</si>
  <si>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</si>
  <si>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</si>
  <si>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</si>
  <si>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</si>
  <si>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</si>
  <si>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</si>
  <si>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</si>
  <si>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</si>
  <si>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</si>
  <si>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</si>
  <si>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</si>
  <si>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</si>
  <si>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</si>
  <si>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</si>
  <si>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</si>
  <si>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</si>
  <si>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</si>
  <si>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</si>
  <si>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</si>
  <si>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</si>
  <si>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</si>
  <si>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</si>
  <si>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</si>
  <si>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</si>
  <si>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</si>
  <si>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</si>
  <si>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</si>
  <si>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</si>
  <si>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</si>
  <si>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</si>
  <si>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</si>
  <si>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</si>
  <si>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</si>
  <si>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</si>
  <si>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</si>
  <si>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</si>
  <si>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</si>
  <si>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</si>
  <si>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</si>
  <si>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</si>
  <si>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</si>
  <si>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</si>
  <si>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</si>
  <si>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</si>
  <si>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</si>
  <si>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</si>
  <si>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</si>
  <si>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</si>
  <si>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</si>
  <si>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</si>
  <si>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</si>
  <si>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</si>
  <si>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</si>
  <si>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</si>
  <si>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</si>
  <si>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</si>
  <si>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</si>
  <si>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</si>
  <si>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</si>
  <si>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</si>
  <si>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</si>
  <si>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</si>
  <si>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</si>
  <si>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</si>
  <si>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</si>
  <si>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</si>
  <si>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</si>
  <si>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</si>
  <si>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</si>
  <si>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</si>
  <si>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</si>
  <si>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</si>
  <si>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</si>
  <si>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</si>
  <si>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</si>
  <si>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</si>
  <si>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</si>
  <si>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</si>
  <si>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</si>
  <si>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</si>
  <si>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</si>
  <si>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</si>
  <si>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Low fat</t>
  </si>
  <si>
    <t>Sum of Sales</t>
  </si>
  <si>
    <t>Sr.No</t>
  </si>
  <si>
    <t>number of items</t>
  </si>
  <si>
    <t>Average of Rating</t>
  </si>
  <si>
    <t>Average Sales</t>
  </si>
  <si>
    <t>KPI'S REQUIREMENTS</t>
  </si>
  <si>
    <t>Average  Sales</t>
  </si>
  <si>
    <t>Row Labels</t>
  </si>
  <si>
    <t>Grand Total</t>
  </si>
  <si>
    <t>Sum of Total Sales</t>
  </si>
  <si>
    <t>Sum of Total sales</t>
  </si>
  <si>
    <t>TOTAL SALES BY FAT CONTENT</t>
  </si>
  <si>
    <t>TOTAL SALES BY ITEM TYPE</t>
  </si>
  <si>
    <t>Column Labels</t>
  </si>
  <si>
    <t>No.of Items</t>
  </si>
  <si>
    <t>FAT CONTENT BY OUTLET FOR TOTAL SALES</t>
  </si>
  <si>
    <t>TOTAL SALES OUTLET ESTABLISHMENT</t>
  </si>
  <si>
    <t>TOTAL SALES OUTLET SIZE</t>
  </si>
  <si>
    <t>TOTAL SALES OUTLET LOCATION</t>
  </si>
  <si>
    <t>OUTLET LOCATION</t>
  </si>
  <si>
    <t>SALES</t>
  </si>
  <si>
    <t>Average of Sales</t>
  </si>
  <si>
    <t>Count of Sr.No</t>
  </si>
  <si>
    <t>ALL METRICS BY OUTLET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</si>
</sst>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theme="1"/>
      <name val="Segoe UI Black"/>
      <family val="2"/>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9">
    <xf numFmtId="0" fontId="0" fillId="0" borderId="0" xfId="0"/>
    <xf numFmtId="0" fontId="0" fillId="0" borderId="13" xfId="0" applyBorder="1"/>
    <xf numFmtId="0" fontId="0" fillId="0" borderId="14" xfId="0" applyBorder="1"/>
    <xf numFmtId="164" fontId="0" fillId="0" borderId="16" xfId="0" applyNumberFormat="1" applyBorder="1"/>
    <xf numFmtId="0" fontId="0" fillId="0" borderId="16" xfId="0" applyBorder="1"/>
    <xf numFmtId="165" fontId="0" fillId="0" borderId="17" xfId="0" applyNumberFormat="1" applyBorder="1"/>
    <xf numFmtId="0" fontId="0" fillId="0" borderId="18" xfId="0" applyBorder="1"/>
    <xf numFmtId="0" fontId="0" fillId="0" borderId="19" xfId="0" applyBorder="1"/>
    <xf numFmtId="0" fontId="0" fillId="0" borderId="20" xfId="0" applyBorder="1"/>
    <xf numFmtId="166" fontId="0" fillId="0" borderId="15" xfId="0" applyNumberFormat="1" applyBorder="1"/>
    <xf numFmtId="0" fontId="0" fillId="0" borderId="10" xfId="0" applyBorder="1"/>
    <xf numFmtId="0" fontId="0" fillId="0" borderId="11" xfId="0" applyBorder="1"/>
    <xf numFmtId="0" fontId="0" fillId="0" borderId="12" xfId="0" applyBorder="1"/>
    <xf numFmtId="0" fontId="0" fillId="0" borderId="23" xfId="0" applyBorder="1" applyAlignment="1">
      <alignment horizontal="left"/>
    </xf>
    <xf numFmtId="0" fontId="0" fillId="0" borderId="24" xfId="0" applyBorder="1" applyAlignment="1">
      <alignment horizontal="left"/>
    </xf>
    <xf numFmtId="167" fontId="0" fillId="0" borderId="22" xfId="0" applyNumberFormat="1" applyBorder="1"/>
    <xf numFmtId="167" fontId="0" fillId="0" borderId="23" xfId="0" applyNumberFormat="1" applyBorder="1"/>
    <xf numFmtId="167" fontId="0" fillId="0" borderId="12" xfId="0" applyNumberFormat="1" applyBorder="1"/>
    <xf numFmtId="167" fontId="0" fillId="0" borderId="24" xfId="0" applyNumberFormat="1" applyBorder="1"/>
    <xf numFmtId="167" fontId="0" fillId="0" borderId="10" xfId="0" applyNumberFormat="1" applyBorder="1"/>
    <xf numFmtId="167" fontId="0" fillId="0" borderId="13" xfId="0" applyNumberFormat="1" applyBorder="1"/>
    <xf numFmtId="167" fontId="0" fillId="0" borderId="15" xfId="0" applyNumberFormat="1" applyBorder="1"/>
    <xf numFmtId="167" fontId="0" fillId="0" borderId="17" xfId="0" applyNumberFormat="1" applyBorder="1"/>
    <xf numFmtId="167" fontId="0" fillId="0" borderId="14" xfId="0" applyNumberFormat="1" applyBorder="1"/>
    <xf numFmtId="0" fontId="0" fillId="0" borderId="17" xfId="0" applyBorder="1"/>
    <xf numFmtId="0" fontId="0" fillId="0" borderId="15" xfId="0" applyBorder="1"/>
    <xf numFmtId="0" fontId="0" fillId="0" borderId="21" xfId="0" pivotButton="1" applyBorder="1"/>
    <xf numFmtId="0" fontId="0" fillId="0" borderId="21" xfId="0" applyBorder="1"/>
    <xf numFmtId="0" fontId="0" fillId="0" borderId="22" xfId="0" applyBorder="1" applyAlignment="1">
      <alignment horizontal="left"/>
    </xf>
    <xf numFmtId="0" fontId="0" fillId="0" borderId="21" xfId="0" applyBorder="1" applyAlignment="1">
      <alignment horizontal="left"/>
    </xf>
    <xf numFmtId="167" fontId="0" fillId="0" borderId="22" xfId="0" applyNumberFormat="1" applyBorder="1" applyAlignment="1">
      <alignment horizontal="left"/>
    </xf>
    <xf numFmtId="167" fontId="0" fillId="0" borderId="24" xfId="0" applyNumberFormat="1" applyBorder="1" applyAlignment="1">
      <alignment horizontal="left"/>
    </xf>
    <xf numFmtId="0" fontId="0" fillId="0" borderId="10" xfId="0" pivotButton="1" applyBorder="1"/>
    <xf numFmtId="0" fontId="0" fillId="0" borderId="13" xfId="0" applyBorder="1" applyAlignment="1">
      <alignment horizontal="left"/>
    </xf>
    <xf numFmtId="0" fontId="0" fillId="0" borderId="15" xfId="0" applyBorder="1" applyAlignment="1">
      <alignment horizontal="left"/>
    </xf>
    <xf numFmtId="167" fontId="0" fillId="0" borderId="21" xfId="0" applyNumberFormat="1" applyBorder="1"/>
    <xf numFmtId="167" fontId="0" fillId="0" borderId="0" xfId="0" applyNumberFormat="1"/>
    <xf numFmtId="168" fontId="0" fillId="0" borderId="22" xfId="0" applyNumberFormat="1" applyBorder="1"/>
    <xf numFmtId="168" fontId="0" fillId="0" borderId="23" xfId="0" applyNumberFormat="1" applyBorder="1"/>
    <xf numFmtId="168" fontId="0" fillId="0" borderId="24" xfId="0" applyNumberFormat="1" applyBorder="1"/>
    <xf numFmtId="1" fontId="0" fillId="0" borderId="22" xfId="0" applyNumberFormat="1" applyBorder="1"/>
    <xf numFmtId="1" fontId="0" fillId="0" borderId="23" xfId="0" applyNumberFormat="1" applyBorder="1"/>
    <xf numFmtId="1" fontId="0" fillId="0" borderId="24" xfId="0" applyNumberFormat="1" applyBorder="1"/>
    <xf numFmtId="0" fontId="0" fillId="33" borderId="10" xfId="0" applyFill="1" applyBorder="1" applyAlignment="1">
      <alignment horizontal="center"/>
    </xf>
    <xf numFmtId="0" fontId="0" fillId="33" borderId="11" xfId="0" applyFill="1" applyBorder="1" applyAlignment="1">
      <alignment horizontal="center"/>
    </xf>
    <xf numFmtId="0" fontId="18" fillId="33" borderId="10" xfId="0" applyFont="1" applyFill="1" applyBorder="1" applyAlignment="1">
      <alignment horizontal="center" vertical="center"/>
    </xf>
    <xf numFmtId="0" fontId="18" fillId="33" borderId="11" xfId="0" applyFont="1" applyFill="1" applyBorder="1" applyAlignment="1">
      <alignment horizontal="center" vertical="center"/>
    </xf>
    <xf numFmtId="0" fontId="18" fillId="33" borderId="12" xfId="0" applyFont="1" applyFill="1" applyBorder="1" applyAlignment="1">
      <alignment horizontal="center" vertical="center"/>
    </xf>
    <xf numFmtId="0" fontId="18" fillId="33" borderId="15" xfId="0" applyFont="1" applyFill="1" applyBorder="1" applyAlignment="1">
      <alignment horizontal="center" vertical="center"/>
    </xf>
    <xf numFmtId="0" fontId="18" fillId="33" borderId="16" xfId="0" applyFont="1" applyFill="1" applyBorder="1" applyAlignment="1">
      <alignment horizontal="center" vertical="center"/>
    </xf>
    <xf numFmtId="0" fontId="18" fillId="33" borderId="17" xfId="0" applyFont="1" applyFill="1" applyBorder="1" applyAlignment="1">
      <alignment horizontal="center" vertical="center"/>
    </xf>
    <xf numFmtId="0" fontId="0" fillId="33" borderId="18" xfId="0" applyFill="1" applyBorder="1" applyAlignment="1">
      <alignment horizontal="center"/>
    </xf>
    <xf numFmtId="0" fontId="0" fillId="33" borderId="19" xfId="0" applyFill="1" applyBorder="1" applyAlignment="1">
      <alignment horizontal="center"/>
    </xf>
    <xf numFmtId="0" fontId="0" fillId="33" borderId="20" xfId="0" applyFill="1" applyBorder="1" applyAlignment="1">
      <alignment horizontal="center"/>
    </xf>
    <xf numFmtId="0" fontId="0" fillId="33" borderId="13" xfId="0" applyFill="1" applyBorder="1" applyAlignment="1">
      <alignment horizontal="center"/>
    </xf>
    <xf numFmtId="0" fontId="0" fillId="33" borderId="0" xfId="0" applyFill="1" applyAlignment="1">
      <alignment horizontal="center"/>
    </xf>
    <xf numFmtId="0" fontId="0" fillId="0" borderId="18" xfId="0" applyNumberFormat="1" applyBorder="1"/>
    <xf numFmtId="0" fontId="0" fillId="0" borderId="19" xfId="0" applyNumberFormat="1" applyBorder="1"/>
    <xf numFmtId="0" fontId="0" fillId="0" borderId="2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72">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ANALYSIS" pivot="0" table="0" count="10" xr9:uid="{C170A673-B1B9-415F-B310-E1C56165AA67}">
      <tableStyleElement type="wholeTable" dxfId="2271"/>
      <tableStyleElement type="headerRow" dxfId="2270"/>
    </tableStyle>
    <tableStyle name="Invisible" pivot="0" table="0" count="0" xr9:uid="{59F21983-B1BE-4EDC-B607-0F6654E8E89B}"/>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Dashboard.xlsx]sheet design!PivotTable1</c:name>
    <c:fmtId val="1"/>
  </c:pivotSource>
  <c:chart>
    <c:autoTitleDeleted val="1"/>
    <c:pivotFmts>
      <c:pivotFmt>
        <c:idx val="0"/>
        <c:spPr>
          <a:solidFill>
            <a:srgbClr val="D0AC2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0AC2C"/>
          </a:solidFill>
          <a:ln w="19050">
            <a:solidFill>
              <a:schemeClr val="lt1"/>
            </a:solidFill>
          </a:ln>
          <a:effectLst/>
        </c:spPr>
      </c:pivotFmt>
      <c:pivotFmt>
        <c:idx val="2"/>
        <c:spPr>
          <a:solidFill>
            <a:schemeClr val="accent6">
              <a:lumMod val="75000"/>
            </a:schemeClr>
          </a:solidFill>
          <a:ln w="19050">
            <a:solidFill>
              <a:schemeClr val="lt1"/>
            </a:solidFill>
          </a:ln>
          <a:effectLst/>
        </c:spPr>
      </c:pivotFmt>
    </c:pivotFmts>
    <c:plotArea>
      <c:layout/>
      <c:doughnutChart>
        <c:varyColors val="1"/>
        <c:ser>
          <c:idx val="0"/>
          <c:order val="0"/>
          <c:tx>
            <c:strRef>
              <c:f>'sheet design'!$B$11</c:f>
              <c:strCache>
                <c:ptCount val="1"/>
                <c:pt idx="0">
                  <c:v>Total</c:v>
                </c:pt>
              </c:strCache>
            </c:strRef>
          </c:tx>
          <c:spPr>
            <a:solidFill>
              <a:srgbClr val="D0AC2C"/>
            </a:solidFill>
          </c:spPr>
          <c:dPt>
            <c:idx val="0"/>
            <c:bubble3D val="0"/>
            <c:spPr>
              <a:solidFill>
                <a:srgbClr val="D0AC2C"/>
              </a:solidFill>
              <a:ln w="19050">
                <a:solidFill>
                  <a:schemeClr val="lt1"/>
                </a:solidFill>
              </a:ln>
              <a:effectLst/>
            </c:spPr>
            <c:extLst>
              <c:ext xmlns:c16="http://schemas.microsoft.com/office/drawing/2014/chart" uri="{C3380CC4-5D6E-409C-BE32-E72D297353CC}">
                <c16:uniqueId val="{00000001-53B1-48FE-AED7-2750D3A04197}"/>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3B1-48FE-AED7-2750D3A04197}"/>
              </c:ext>
            </c:extLst>
          </c:dPt>
          <c:cat>
            <c:strRef>
              <c:f>'sheet design'!$A$12:$A$14</c:f>
              <c:strCache>
                <c:ptCount val="2"/>
                <c:pt idx="0">
                  <c:v>Low Fat</c:v>
                </c:pt>
                <c:pt idx="1">
                  <c:v>Regular</c:v>
                </c:pt>
              </c:strCache>
            </c:strRef>
          </c:cat>
          <c:val>
            <c:numRef>
              <c:f>'sheet design'!$B$12:$B$14</c:f>
              <c:numCache>
                <c:formatCode>"$"0.0,"K"</c:formatCode>
                <c:ptCount val="2"/>
                <c:pt idx="0">
                  <c:v>776319.68840000057</c:v>
                </c:pt>
                <c:pt idx="1">
                  <c:v>425361.8043999995</c:v>
                </c:pt>
              </c:numCache>
            </c:numRef>
          </c:val>
          <c:extLst>
            <c:ext xmlns:c16="http://schemas.microsoft.com/office/drawing/2014/chart" uri="{C3380CC4-5D6E-409C-BE32-E72D297353CC}">
              <c16:uniqueId val="{00000000-AFD7-4E94-AA34-3FCBBA5DF9D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Dashboard.xlsx]sheet design!PivotTable4</c:name>
    <c:fmtId val="9"/>
  </c:pivotSource>
  <c:chart>
    <c:autoTitleDeleted val="0"/>
    <c:pivotFmts>
      <c:pivotFmt>
        <c:idx val="0"/>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design'!$B$24:$B$25</c:f>
              <c:strCache>
                <c:ptCount val="1"/>
                <c:pt idx="0">
                  <c:v>Regular</c:v>
                </c:pt>
              </c:strCache>
            </c:strRef>
          </c:tx>
          <c:spPr>
            <a:solidFill>
              <a:schemeClr val="accent6">
                <a:lumMod val="75000"/>
              </a:schemeClr>
            </a:solidFill>
            <a:ln>
              <a:noFill/>
            </a:ln>
            <a:effectLst/>
          </c:spPr>
          <c:invertIfNegative val="0"/>
          <c:cat>
            <c:strRef>
              <c:f>'sheet design'!$A$26:$A$28</c:f>
              <c:strCache>
                <c:ptCount val="3"/>
                <c:pt idx="0">
                  <c:v>Tier 1</c:v>
                </c:pt>
                <c:pt idx="1">
                  <c:v>Tier 2</c:v>
                </c:pt>
                <c:pt idx="2">
                  <c:v>Tier 3</c:v>
                </c:pt>
              </c:strCache>
            </c:strRef>
          </c:cat>
          <c:val>
            <c:numRef>
              <c:f>'sheet design'!$B$26:$B$28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EAED-40CE-94B2-1E11F5D7BAD2}"/>
            </c:ext>
          </c:extLst>
        </c:ser>
        <c:ser>
          <c:idx val="1"/>
          <c:order val="1"/>
          <c:tx>
            <c:strRef>
              <c:f>'sheet design'!$C$24:$C$25</c:f>
              <c:strCache>
                <c:ptCount val="1"/>
                <c:pt idx="0">
                  <c:v>Low Fat</c:v>
                </c:pt>
              </c:strCache>
            </c:strRef>
          </c:tx>
          <c:spPr>
            <a:solidFill>
              <a:srgbClr val="D09E00"/>
            </a:solidFill>
            <a:ln>
              <a:noFill/>
            </a:ln>
            <a:effectLst/>
          </c:spPr>
          <c:invertIfNegative val="0"/>
          <c:cat>
            <c:strRef>
              <c:f>'sheet design'!$A$26:$A$28</c:f>
              <c:strCache>
                <c:ptCount val="3"/>
                <c:pt idx="0">
                  <c:v>Tier 1</c:v>
                </c:pt>
                <c:pt idx="1">
                  <c:v>Tier 2</c:v>
                </c:pt>
                <c:pt idx="2">
                  <c:v>Tier 3</c:v>
                </c:pt>
              </c:strCache>
            </c:strRef>
          </c:cat>
          <c:val>
            <c:numRef>
              <c:f>'sheet design'!$C$26:$C$28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EAED-40CE-94B2-1E11F5D7BAD2}"/>
            </c:ext>
          </c:extLst>
        </c:ser>
        <c:dLbls>
          <c:showLegendKey val="0"/>
          <c:showVal val="0"/>
          <c:showCatName val="0"/>
          <c:showSerName val="0"/>
          <c:showPercent val="0"/>
          <c:showBubbleSize val="0"/>
        </c:dLbls>
        <c:gapWidth val="182"/>
        <c:axId val="1661503552"/>
        <c:axId val="1661486272"/>
      </c:barChart>
      <c:catAx>
        <c:axId val="1661503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1486272"/>
        <c:crosses val="autoZero"/>
        <c:auto val="1"/>
        <c:lblAlgn val="ctr"/>
        <c:lblOffset val="100"/>
        <c:noMultiLvlLbl val="0"/>
      </c:catAx>
      <c:valAx>
        <c:axId val="1661486272"/>
        <c:scaling>
          <c:orientation val="minMax"/>
        </c:scaling>
        <c:delete val="1"/>
        <c:axPos val="b"/>
        <c:numFmt formatCode="&quot;$&quot;0.0,&quot;K&quot;" sourceLinked="1"/>
        <c:majorTickMark val="none"/>
        <c:minorTickMark val="none"/>
        <c:tickLblPos val="nextTo"/>
        <c:crossAx val="1661503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Dashboard.xlsx]sheet design!PivotTable6</c:name>
    <c:fmtId val="15"/>
  </c:pivotSource>
  <c:chart>
    <c:autoTitleDeleted val="1"/>
    <c:pivotFmts>
      <c:pivotFmt>
        <c:idx val="0"/>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design'!$B$39</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design'!$A$40:$A$55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design'!$B$40:$B$55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0BE-4D94-B3F6-04DA044A68B7}"/>
            </c:ext>
          </c:extLst>
        </c:ser>
        <c:dLbls>
          <c:showLegendKey val="0"/>
          <c:showVal val="0"/>
          <c:showCatName val="0"/>
          <c:showSerName val="0"/>
          <c:showPercent val="0"/>
          <c:showBubbleSize val="0"/>
        </c:dLbls>
        <c:gapWidth val="182"/>
        <c:axId val="971155728"/>
        <c:axId val="971156208"/>
      </c:barChart>
      <c:catAx>
        <c:axId val="971155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156208"/>
        <c:crosses val="autoZero"/>
        <c:auto val="1"/>
        <c:lblAlgn val="ctr"/>
        <c:lblOffset val="100"/>
        <c:noMultiLvlLbl val="0"/>
      </c:catAx>
      <c:valAx>
        <c:axId val="971156208"/>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1557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Dashboard.xlsx]sheet design!PivotTable2</c:name>
    <c:fmtId val="20"/>
  </c:pivotSource>
  <c:chart>
    <c:autoTitleDeleted val="1"/>
    <c:pivotFmts>
      <c:pivotFmt>
        <c:idx val="0"/>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80334730210261"/>
          <c:y val="3.2988106216452671E-2"/>
          <c:w val="0.78621019746168996"/>
          <c:h val="0.79460499869948686"/>
        </c:manualLayout>
      </c:layout>
      <c:areaChart>
        <c:grouping val="standard"/>
        <c:varyColors val="0"/>
        <c:ser>
          <c:idx val="0"/>
          <c:order val="0"/>
          <c:tx>
            <c:strRef>
              <c:f>'sheet design'!$B$61</c:f>
              <c:strCache>
                <c:ptCount val="1"/>
                <c:pt idx="0">
                  <c:v>Total</c:v>
                </c:pt>
              </c:strCache>
            </c:strRef>
          </c:tx>
          <c:spPr>
            <a:solidFill>
              <a:srgbClr val="FFD200"/>
            </a:solidFill>
            <a:ln>
              <a:noFill/>
            </a:ln>
            <a:effectLst/>
          </c:spPr>
          <c:cat>
            <c:strRef>
              <c:f>'sheet design'!$A$62:$A$70</c:f>
              <c:strCache>
                <c:ptCount val="9"/>
                <c:pt idx="0">
                  <c:v>2011</c:v>
                </c:pt>
                <c:pt idx="1">
                  <c:v>2012</c:v>
                </c:pt>
                <c:pt idx="2">
                  <c:v>2014</c:v>
                </c:pt>
                <c:pt idx="3">
                  <c:v>2015</c:v>
                </c:pt>
                <c:pt idx="4">
                  <c:v>2016</c:v>
                </c:pt>
                <c:pt idx="5">
                  <c:v>2017</c:v>
                </c:pt>
                <c:pt idx="6">
                  <c:v>2018</c:v>
                </c:pt>
                <c:pt idx="7">
                  <c:v>2020</c:v>
                </c:pt>
                <c:pt idx="8">
                  <c:v>2022</c:v>
                </c:pt>
              </c:strCache>
            </c:strRef>
          </c:cat>
          <c:val>
            <c:numRef>
              <c:f>'sheet design'!$B$62:$B$70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96D-43A7-A503-D8AF25B5FD43}"/>
            </c:ext>
          </c:extLst>
        </c:ser>
        <c:dLbls>
          <c:showLegendKey val="0"/>
          <c:showVal val="0"/>
          <c:showCatName val="0"/>
          <c:showSerName val="0"/>
          <c:showPercent val="0"/>
          <c:showBubbleSize val="0"/>
        </c:dLbls>
        <c:axId val="970277920"/>
        <c:axId val="970275520"/>
      </c:areaChart>
      <c:catAx>
        <c:axId val="9702779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275520"/>
        <c:crosses val="autoZero"/>
        <c:auto val="1"/>
        <c:lblAlgn val="ctr"/>
        <c:lblOffset val="100"/>
        <c:noMultiLvlLbl val="0"/>
      </c:catAx>
      <c:valAx>
        <c:axId val="9702755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277920"/>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Dashboard.xlsx]sheet design!PivotTable5</c:name>
    <c:fmtId val="27"/>
  </c:pivotSource>
  <c:chart>
    <c:autoTitleDeleted val="1"/>
    <c:pivotFmts>
      <c:pivotFmt>
        <c:idx val="0"/>
        <c:spPr>
          <a:solidFill>
            <a:srgbClr val="D0AC2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solidFill>
          <a:ln w="19050">
            <a:solidFill>
              <a:schemeClr val="lt1"/>
            </a:solidFill>
          </a:ln>
          <a:effectLst/>
        </c:spPr>
      </c:pivotFmt>
      <c:pivotFmt>
        <c:idx val="2"/>
        <c:spPr>
          <a:solidFill>
            <a:schemeClr val="accent6">
              <a:lumMod val="75000"/>
            </a:schemeClr>
          </a:solidFill>
          <a:ln w="19050">
            <a:solidFill>
              <a:schemeClr val="lt1"/>
            </a:solidFill>
          </a:ln>
          <a:effectLst/>
        </c:spPr>
      </c:pivotFmt>
      <c:pivotFmt>
        <c:idx val="3"/>
        <c:spPr>
          <a:solidFill>
            <a:srgbClr val="D0AC2C"/>
          </a:solidFill>
          <a:ln w="19050">
            <a:solidFill>
              <a:schemeClr val="lt1"/>
            </a:solidFill>
          </a:ln>
          <a:effectLst/>
        </c:spPr>
      </c:pivotFmt>
    </c:pivotFmts>
    <c:plotArea>
      <c:layout/>
      <c:doughnutChart>
        <c:varyColors val="1"/>
        <c:ser>
          <c:idx val="0"/>
          <c:order val="0"/>
          <c:tx>
            <c:strRef>
              <c:f>'sheet design'!$B$77</c:f>
              <c:strCache>
                <c:ptCount val="1"/>
                <c:pt idx="0">
                  <c:v>Total</c:v>
                </c:pt>
              </c:strCache>
            </c:strRef>
          </c:tx>
          <c:spPr>
            <a:solidFill>
              <a:srgbClr val="D0AC2C"/>
            </a:solidFill>
          </c:spPr>
          <c:dPt>
            <c:idx val="0"/>
            <c:bubble3D val="0"/>
            <c:spPr>
              <a:solidFill>
                <a:srgbClr val="FFD200"/>
              </a:solidFill>
              <a:ln w="19050">
                <a:solidFill>
                  <a:schemeClr val="lt1"/>
                </a:solidFill>
              </a:ln>
              <a:effectLst/>
            </c:spPr>
            <c:extLst>
              <c:ext xmlns:c16="http://schemas.microsoft.com/office/drawing/2014/chart" uri="{C3380CC4-5D6E-409C-BE32-E72D297353CC}">
                <c16:uniqueId val="{00000002-7295-4743-A464-8E262ECCF8A4}"/>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7295-4743-A464-8E262ECCF8A4}"/>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3880-4CD7-B9EC-3B1B5FD3A88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design'!$A$78:$A$80</c:f>
              <c:strCache>
                <c:ptCount val="3"/>
                <c:pt idx="0">
                  <c:v>High</c:v>
                </c:pt>
                <c:pt idx="1">
                  <c:v>Medium</c:v>
                </c:pt>
                <c:pt idx="2">
                  <c:v>Small</c:v>
                </c:pt>
              </c:strCache>
            </c:strRef>
          </c:cat>
          <c:val>
            <c:numRef>
              <c:f>'sheet design'!$B$78:$B$80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7295-4743-A464-8E262ECCF8A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Dashboard.xlsx]sheet design!PivotTable9</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798425196850393"/>
          <c:y val="4.6296296296296294E-2"/>
          <c:w val="0.68770319335083119"/>
          <c:h val="0.8416746864975212"/>
        </c:manualLayout>
      </c:layout>
      <c:barChart>
        <c:barDir val="bar"/>
        <c:grouping val="clustered"/>
        <c:varyColors val="0"/>
        <c:ser>
          <c:idx val="0"/>
          <c:order val="0"/>
          <c:tx>
            <c:strRef>
              <c:f>'sheet design'!$B$111</c:f>
              <c:strCache>
                <c:ptCount val="1"/>
                <c:pt idx="0">
                  <c:v>Total</c:v>
                </c:pt>
              </c:strCache>
            </c:strRef>
          </c:tx>
          <c:spPr>
            <a:solidFill>
              <a:schemeClr val="accent1"/>
            </a:solidFill>
            <a:ln>
              <a:noFill/>
            </a:ln>
            <a:effectLst/>
          </c:spPr>
          <c:invertIfNegative val="0"/>
          <c:cat>
            <c:strRef>
              <c:f>'sheet design'!$A$112:$A$115</c:f>
              <c:strCache>
                <c:ptCount val="4"/>
                <c:pt idx="0">
                  <c:v>Grocery Store</c:v>
                </c:pt>
                <c:pt idx="1">
                  <c:v>Supermarket Type3</c:v>
                </c:pt>
                <c:pt idx="2">
                  <c:v>Supermarket Type2</c:v>
                </c:pt>
                <c:pt idx="3">
                  <c:v>Supermarket Type1</c:v>
                </c:pt>
              </c:strCache>
            </c:strRef>
          </c:cat>
          <c:val>
            <c:numRef>
              <c:f>'sheet design'!$B$112:$B$115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81D-457A-B3CE-AF9F83854DB0}"/>
            </c:ext>
          </c:extLst>
        </c:ser>
        <c:dLbls>
          <c:showLegendKey val="0"/>
          <c:showVal val="0"/>
          <c:showCatName val="0"/>
          <c:showSerName val="0"/>
          <c:showPercent val="0"/>
          <c:showBubbleSize val="0"/>
        </c:dLbls>
        <c:gapWidth val="182"/>
        <c:axId val="1629956735"/>
        <c:axId val="1629939935"/>
      </c:barChart>
      <c:catAx>
        <c:axId val="162995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939935"/>
        <c:crosses val="autoZero"/>
        <c:auto val="1"/>
        <c:lblAlgn val="ctr"/>
        <c:lblOffset val="100"/>
        <c:noMultiLvlLbl val="0"/>
      </c:catAx>
      <c:valAx>
        <c:axId val="1629939935"/>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9567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Dashboard.xlsx]sheet design!PivotTable10</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design'!$B$121</c:f>
              <c:strCache>
                <c:ptCount val="1"/>
                <c:pt idx="0">
                  <c:v>Total</c:v>
                </c:pt>
              </c:strCache>
            </c:strRef>
          </c:tx>
          <c:spPr>
            <a:solidFill>
              <a:schemeClr val="accent1"/>
            </a:solidFill>
            <a:ln>
              <a:noFill/>
            </a:ln>
            <a:effectLst/>
          </c:spPr>
          <c:invertIfNegative val="0"/>
          <c:cat>
            <c:strRef>
              <c:f>'sheet design'!$A$122:$A$125</c:f>
              <c:strCache>
                <c:ptCount val="4"/>
                <c:pt idx="0">
                  <c:v>Grocery Store</c:v>
                </c:pt>
                <c:pt idx="1">
                  <c:v>Supermarket Type3</c:v>
                </c:pt>
                <c:pt idx="2">
                  <c:v>Supermarket Type2</c:v>
                </c:pt>
                <c:pt idx="3">
                  <c:v>Supermarket Type1</c:v>
                </c:pt>
              </c:strCache>
            </c:strRef>
          </c:cat>
          <c:val>
            <c:numRef>
              <c:f>'sheet design'!$B$122:$B$125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0665-42E2-958F-4795B75EB8D2}"/>
            </c:ext>
          </c:extLst>
        </c:ser>
        <c:dLbls>
          <c:showLegendKey val="0"/>
          <c:showVal val="0"/>
          <c:showCatName val="0"/>
          <c:showSerName val="0"/>
          <c:showPercent val="0"/>
          <c:showBubbleSize val="0"/>
        </c:dLbls>
        <c:gapWidth val="182"/>
        <c:axId val="1537322207"/>
        <c:axId val="1537335647"/>
      </c:barChart>
      <c:catAx>
        <c:axId val="1537322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335647"/>
        <c:crosses val="autoZero"/>
        <c:auto val="1"/>
        <c:lblAlgn val="ctr"/>
        <c:lblOffset val="100"/>
        <c:noMultiLvlLbl val="0"/>
      </c:catAx>
      <c:valAx>
        <c:axId val="1537335647"/>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322207"/>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Dashboard.xlsx]sheet design!PivotTable11</c:name>
    <c:fmtId val="5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design'!$B$133</c:f>
              <c:strCache>
                <c:ptCount val="1"/>
                <c:pt idx="0">
                  <c:v>Total</c:v>
                </c:pt>
              </c:strCache>
            </c:strRef>
          </c:tx>
          <c:spPr>
            <a:solidFill>
              <a:schemeClr val="accent1"/>
            </a:solidFill>
            <a:ln>
              <a:noFill/>
            </a:ln>
            <a:effectLst/>
          </c:spPr>
          <c:invertIfNegative val="0"/>
          <c:cat>
            <c:strRef>
              <c:f>'sheet design'!$A$134:$A$137</c:f>
              <c:strCache>
                <c:ptCount val="4"/>
                <c:pt idx="0">
                  <c:v>Grocery Store</c:v>
                </c:pt>
                <c:pt idx="1">
                  <c:v>Supermarket Type3</c:v>
                </c:pt>
                <c:pt idx="2">
                  <c:v>Supermarket Type2</c:v>
                </c:pt>
                <c:pt idx="3">
                  <c:v>Supermarket Type1</c:v>
                </c:pt>
              </c:strCache>
            </c:strRef>
          </c:cat>
          <c:val>
            <c:numRef>
              <c:f>'sheet design'!$B$134:$B$137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BC6F-4CF3-8CFB-F20CFFB2CD0A}"/>
            </c:ext>
          </c:extLst>
        </c:ser>
        <c:dLbls>
          <c:showLegendKey val="0"/>
          <c:showVal val="0"/>
          <c:showCatName val="0"/>
          <c:showSerName val="0"/>
          <c:showPercent val="0"/>
          <c:showBubbleSize val="0"/>
        </c:dLbls>
        <c:gapWidth val="182"/>
        <c:axId val="1627294319"/>
        <c:axId val="1627287119"/>
      </c:barChart>
      <c:catAx>
        <c:axId val="1627294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287119"/>
        <c:crosses val="autoZero"/>
        <c:auto val="1"/>
        <c:lblAlgn val="ctr"/>
        <c:lblOffset val="100"/>
        <c:noMultiLvlLbl val="0"/>
      </c:catAx>
      <c:valAx>
        <c:axId val="1627287119"/>
        <c:scaling>
          <c:orientation val="minMax"/>
        </c:scaling>
        <c:delete val="1"/>
        <c:axPos val="b"/>
        <c:numFmt formatCode="0" sourceLinked="1"/>
        <c:majorTickMark val="none"/>
        <c:minorTickMark val="none"/>
        <c:tickLblPos val="nextTo"/>
        <c:crossAx val="1627294319"/>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Dashboard.xlsx]sheet design!PivotTable1</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00B050"/>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AC2C"/>
          </a:solidFill>
          <a:ln w="19050">
            <a:solidFill>
              <a:schemeClr val="lt1"/>
            </a:solidFill>
          </a:ln>
          <a:effectLst/>
        </c:spPr>
        <c:dLbl>
          <c:idx val="0"/>
          <c:layout>
            <c:manualLayout>
              <c:x val="0.13780381944444445"/>
              <c:y val="7.7392088157627464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467057291666669"/>
                  <c:h val="0.25452264879138731"/>
                </c:manualLayout>
              </c15:layout>
            </c:ext>
          </c:extLst>
        </c:dLbl>
      </c:pivotFmt>
      <c:pivotFmt>
        <c:idx val="6"/>
        <c:spPr>
          <a:solidFill>
            <a:schemeClr val="accent6">
              <a:lumMod val="75000"/>
            </a:schemeClr>
          </a:solidFill>
          <a:ln w="19050">
            <a:solidFill>
              <a:schemeClr val="lt1"/>
            </a:solidFill>
          </a:ln>
          <a:effectLst/>
        </c:spPr>
        <c:dLbl>
          <c:idx val="0"/>
          <c:layout>
            <c:manualLayout>
              <c:x val="-4.4097222222222225E-2"/>
              <c:y val="-0.2579725269144830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784461805555556"/>
                  <c:h val="0.25452264879138731"/>
                </c:manualLayout>
              </c15:layout>
            </c:ext>
          </c:extLst>
        </c:dLbl>
      </c:pivotFmt>
    </c:pivotFmts>
    <c:plotArea>
      <c:layout>
        <c:manualLayout>
          <c:layoutTarget val="inner"/>
          <c:xMode val="edge"/>
          <c:yMode val="edge"/>
          <c:x val="0.11681293402777777"/>
          <c:y val="0.18821805809465772"/>
          <c:w val="0.66625911458333331"/>
          <c:h val="0.77953534430225468"/>
        </c:manualLayout>
      </c:layout>
      <c:doughnutChart>
        <c:varyColors val="1"/>
        <c:ser>
          <c:idx val="0"/>
          <c:order val="0"/>
          <c:tx>
            <c:strRef>
              <c:f>'sheet design'!$B$11</c:f>
              <c:strCache>
                <c:ptCount val="1"/>
                <c:pt idx="0">
                  <c:v>Total</c:v>
                </c:pt>
              </c:strCache>
            </c:strRef>
          </c:tx>
          <c:spPr>
            <a:solidFill>
              <a:srgbClr val="00B050"/>
            </a:solidFill>
          </c:spPr>
          <c:dPt>
            <c:idx val="0"/>
            <c:bubble3D val="0"/>
            <c:spPr>
              <a:solidFill>
                <a:srgbClr val="D0AC2C"/>
              </a:solidFill>
              <a:ln w="19050">
                <a:solidFill>
                  <a:schemeClr val="lt1"/>
                </a:solidFill>
              </a:ln>
              <a:effectLst/>
            </c:spPr>
            <c:extLst>
              <c:ext xmlns:c16="http://schemas.microsoft.com/office/drawing/2014/chart" uri="{C3380CC4-5D6E-409C-BE32-E72D297353CC}">
                <c16:uniqueId val="{00000001-7E47-4A58-983C-E7DE82EA8197}"/>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7E47-4A58-983C-E7DE82EA8197}"/>
              </c:ext>
            </c:extLst>
          </c:dPt>
          <c:dLbls>
            <c:dLbl>
              <c:idx val="0"/>
              <c:layout>
                <c:manualLayout>
                  <c:x val="0.13780381944444445"/>
                  <c:y val="7.7392088157627464E-2"/>
                </c:manualLayout>
              </c:layout>
              <c:showLegendKey val="0"/>
              <c:showVal val="1"/>
              <c:showCatName val="0"/>
              <c:showSerName val="0"/>
              <c:showPercent val="1"/>
              <c:showBubbleSize val="0"/>
              <c:extLst>
                <c:ext xmlns:c15="http://schemas.microsoft.com/office/drawing/2012/chart" uri="{CE6537A1-D6FC-4f65-9D91-7224C49458BB}">
                  <c15:layout>
                    <c:manualLayout>
                      <c:w val="0.27467057291666669"/>
                      <c:h val="0.25452264879138731"/>
                    </c:manualLayout>
                  </c15:layout>
                </c:ext>
                <c:ext xmlns:c16="http://schemas.microsoft.com/office/drawing/2014/chart" uri="{C3380CC4-5D6E-409C-BE32-E72D297353CC}">
                  <c16:uniqueId val="{00000001-7E47-4A58-983C-E7DE82EA8197}"/>
                </c:ext>
              </c:extLst>
            </c:dLbl>
            <c:dLbl>
              <c:idx val="1"/>
              <c:layout>
                <c:manualLayout>
                  <c:x val="-4.4097222222222225E-2"/>
                  <c:y val="-0.25797252691448302"/>
                </c:manualLayout>
              </c:layout>
              <c:showLegendKey val="0"/>
              <c:showVal val="1"/>
              <c:showCatName val="0"/>
              <c:showSerName val="0"/>
              <c:showPercent val="1"/>
              <c:showBubbleSize val="0"/>
              <c:extLst>
                <c:ext xmlns:c15="http://schemas.microsoft.com/office/drawing/2012/chart" uri="{CE6537A1-D6FC-4f65-9D91-7224C49458BB}">
                  <c15:layout>
                    <c:manualLayout>
                      <c:w val="0.28784461805555556"/>
                      <c:h val="0.25452264879138731"/>
                    </c:manualLayout>
                  </c15:layout>
                </c:ext>
                <c:ext xmlns:c16="http://schemas.microsoft.com/office/drawing/2014/chart" uri="{C3380CC4-5D6E-409C-BE32-E72D297353CC}">
                  <c16:uniqueId val="{00000003-7E47-4A58-983C-E7DE82EA8197}"/>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design'!$A$12:$A$14</c:f>
              <c:strCache>
                <c:ptCount val="2"/>
                <c:pt idx="0">
                  <c:v>Low Fat</c:v>
                </c:pt>
                <c:pt idx="1">
                  <c:v>Regular</c:v>
                </c:pt>
              </c:strCache>
            </c:strRef>
          </c:cat>
          <c:val>
            <c:numRef>
              <c:f>'sheet design'!$B$12:$B$14</c:f>
              <c:numCache>
                <c:formatCode>"$"0.0,"K"</c:formatCode>
                <c:ptCount val="2"/>
                <c:pt idx="0">
                  <c:v>776319.68840000057</c:v>
                </c:pt>
                <c:pt idx="1">
                  <c:v>425361.8043999995</c:v>
                </c:pt>
              </c:numCache>
            </c:numRef>
          </c:val>
          <c:extLst>
            <c:ext xmlns:c16="http://schemas.microsoft.com/office/drawing/2014/chart" uri="{C3380CC4-5D6E-409C-BE32-E72D297353CC}">
              <c16:uniqueId val="{00000004-7E47-4A58-983C-E7DE82EA819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30355729166666667"/>
          <c:y val="1.0657119642494411E-2"/>
          <c:w val="0.60824826388888886"/>
          <c:h val="0.217666057282145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Dashboard.xlsx]sheet design!PivotTable4</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968585616774835"/>
          <c:y val="0.19356866694654323"/>
          <c:w val="0.74226523052671156"/>
          <c:h val="0.75288766655185446"/>
        </c:manualLayout>
      </c:layout>
      <c:barChart>
        <c:barDir val="bar"/>
        <c:grouping val="clustered"/>
        <c:varyColors val="0"/>
        <c:ser>
          <c:idx val="0"/>
          <c:order val="0"/>
          <c:tx>
            <c:strRef>
              <c:f>'sheet design'!$B$24:$B$25</c:f>
              <c:strCache>
                <c:ptCount val="1"/>
                <c:pt idx="0">
                  <c:v>Regular</c:v>
                </c:pt>
              </c:strCache>
            </c:strRef>
          </c:tx>
          <c:spPr>
            <a:solidFill>
              <a:schemeClr val="accent6">
                <a:lumMod val="75000"/>
              </a:schemeClr>
            </a:solidFill>
            <a:ln>
              <a:noFill/>
            </a:ln>
            <a:effectLst/>
          </c:spPr>
          <c:invertIfNegative val="0"/>
          <c:cat>
            <c:strRef>
              <c:f>'sheet design'!$A$26:$A$28</c:f>
              <c:strCache>
                <c:ptCount val="3"/>
                <c:pt idx="0">
                  <c:v>Tier 1</c:v>
                </c:pt>
                <c:pt idx="1">
                  <c:v>Tier 2</c:v>
                </c:pt>
                <c:pt idx="2">
                  <c:v>Tier 3</c:v>
                </c:pt>
              </c:strCache>
            </c:strRef>
          </c:cat>
          <c:val>
            <c:numRef>
              <c:f>'sheet design'!$B$26:$B$28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A897-40C3-BD0E-6C00BE170C78}"/>
            </c:ext>
          </c:extLst>
        </c:ser>
        <c:ser>
          <c:idx val="1"/>
          <c:order val="1"/>
          <c:tx>
            <c:strRef>
              <c:f>'sheet design'!$C$24:$C$25</c:f>
              <c:strCache>
                <c:ptCount val="1"/>
                <c:pt idx="0">
                  <c:v>Low Fat</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design'!$A$26:$A$28</c:f>
              <c:strCache>
                <c:ptCount val="3"/>
                <c:pt idx="0">
                  <c:v>Tier 1</c:v>
                </c:pt>
                <c:pt idx="1">
                  <c:v>Tier 2</c:v>
                </c:pt>
                <c:pt idx="2">
                  <c:v>Tier 3</c:v>
                </c:pt>
              </c:strCache>
            </c:strRef>
          </c:cat>
          <c:val>
            <c:numRef>
              <c:f>'sheet design'!$C$26:$C$28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A897-40C3-BD0E-6C00BE170C78}"/>
            </c:ext>
          </c:extLst>
        </c:ser>
        <c:dLbls>
          <c:showLegendKey val="0"/>
          <c:showVal val="0"/>
          <c:showCatName val="0"/>
          <c:showSerName val="0"/>
          <c:showPercent val="0"/>
          <c:showBubbleSize val="0"/>
        </c:dLbls>
        <c:gapWidth val="60"/>
        <c:axId val="1661503552"/>
        <c:axId val="1661486272"/>
      </c:barChart>
      <c:catAx>
        <c:axId val="1661503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1661486272"/>
        <c:crosses val="autoZero"/>
        <c:auto val="1"/>
        <c:lblAlgn val="ctr"/>
        <c:lblOffset val="100"/>
        <c:noMultiLvlLbl val="0"/>
      </c:catAx>
      <c:valAx>
        <c:axId val="1661486272"/>
        <c:scaling>
          <c:orientation val="minMax"/>
        </c:scaling>
        <c:delete val="1"/>
        <c:axPos val="b"/>
        <c:numFmt formatCode="&quot;$&quot;0.0,&quot;K&quot;" sourceLinked="1"/>
        <c:majorTickMark val="none"/>
        <c:minorTickMark val="none"/>
        <c:tickLblPos val="nextTo"/>
        <c:crossAx val="1661503552"/>
        <c:crosses val="autoZero"/>
        <c:crossBetween val="between"/>
      </c:valAx>
      <c:spPr>
        <a:noFill/>
        <a:ln>
          <a:noFill/>
        </a:ln>
        <a:effectLst/>
      </c:spPr>
    </c:plotArea>
    <c:legend>
      <c:legendPos val="r"/>
      <c:layout>
        <c:manualLayout>
          <c:xMode val="edge"/>
          <c:yMode val="edge"/>
          <c:x val="0.49837484412118488"/>
          <c:y val="3.4733700577972662E-2"/>
          <c:w val="0.46082055009909978"/>
          <c:h val="9.861280913913979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Dashboard.xlsx]sheet design!PivotTable6</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192964916433211"/>
          <c:y val="3.4680824217953821E-2"/>
          <c:w val="0.54770072103070999"/>
          <c:h val="0.86674722494524303"/>
        </c:manualLayout>
      </c:layout>
      <c:barChart>
        <c:barDir val="bar"/>
        <c:grouping val="clustered"/>
        <c:varyColors val="0"/>
        <c:ser>
          <c:idx val="0"/>
          <c:order val="0"/>
          <c:tx>
            <c:strRef>
              <c:f>'sheet design'!$B$39</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design'!$A$40:$A$55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design'!$B$40:$B$55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771-48CF-947D-5F960CC88415}"/>
            </c:ext>
          </c:extLst>
        </c:ser>
        <c:dLbls>
          <c:showLegendKey val="0"/>
          <c:showVal val="0"/>
          <c:showCatName val="0"/>
          <c:showSerName val="0"/>
          <c:showPercent val="0"/>
          <c:showBubbleSize val="0"/>
        </c:dLbls>
        <c:gapWidth val="50"/>
        <c:axId val="971155728"/>
        <c:axId val="971156208"/>
      </c:barChart>
      <c:catAx>
        <c:axId val="971155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971156208"/>
        <c:crosses val="autoZero"/>
        <c:auto val="1"/>
        <c:lblAlgn val="ctr"/>
        <c:lblOffset val="100"/>
        <c:noMultiLvlLbl val="0"/>
      </c:catAx>
      <c:valAx>
        <c:axId val="971156208"/>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1557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Dashboard.xlsx]sheet design!PivotTable2</c:name>
    <c:fmtId val="2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D200"/>
          </a:solidFill>
          <a:ln w="25400">
            <a:solidFill>
              <a:schemeClr val="lt1">
                <a:shade val="5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25400">
            <a:solidFill>
              <a:schemeClr val="lt1">
                <a:shade val="50000"/>
              </a:schemeClr>
            </a:solidFill>
          </a:ln>
          <a:effectLst>
            <a:innerShdw dist="12700" dir="16200000">
              <a:schemeClr val="lt1">
                <a:alpha val="75000"/>
              </a:schemeClr>
            </a:innerShdw>
          </a:effectLst>
        </c:spPr>
        <c:dLbl>
          <c:idx val="0"/>
          <c:layout>
            <c:manualLayout>
              <c:x val="-3.2547477122034187E-2"/>
              <c:y val="-0.169047605314217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25400">
            <a:solidFill>
              <a:schemeClr val="lt1">
                <a:shade val="50000"/>
              </a:schemeClr>
            </a:solidFill>
          </a:ln>
          <a:effectLst>
            <a:innerShdw dist="12700" dir="16200000">
              <a:schemeClr val="lt1">
                <a:alpha val="75000"/>
              </a:schemeClr>
            </a:innerShdw>
          </a:effectLst>
        </c:spPr>
        <c:dLbl>
          <c:idx val="0"/>
          <c:layout>
            <c:manualLayout>
              <c:x val="-1.8598558355448106E-2"/>
              <c:y val="-0.247936487794186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25400">
            <a:solidFill>
              <a:schemeClr val="lt1">
                <a:shade val="50000"/>
              </a:schemeClr>
            </a:solidFill>
          </a:ln>
          <a:effectLst>
            <a:innerShdw dist="12700" dir="16200000">
              <a:schemeClr val="lt1">
                <a:alpha val="75000"/>
              </a:schemeClr>
            </a:innerShdw>
          </a:effectLst>
        </c:spPr>
        <c:dLbl>
          <c:idx val="0"/>
          <c:layout>
            <c:manualLayout>
              <c:x val="-1.1624098972155109E-2"/>
              <c:y val="-0.247936487794186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25400">
            <a:solidFill>
              <a:schemeClr val="lt1">
                <a:shade val="50000"/>
              </a:schemeClr>
            </a:solidFill>
          </a:ln>
          <a:effectLst>
            <a:innerShdw dist="12700" dir="16200000">
              <a:schemeClr val="lt1">
                <a:alpha val="75000"/>
              </a:schemeClr>
            </a:innerShdw>
          </a:effectLst>
        </c:spPr>
        <c:dLbl>
          <c:idx val="0"/>
          <c:layout>
            <c:manualLayout>
              <c:x val="-1.3948918766586122E-2"/>
              <c:y val="-0.276111088679889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25400">
            <a:solidFill>
              <a:schemeClr val="lt1">
                <a:shade val="50000"/>
              </a:schemeClr>
            </a:solidFill>
          </a:ln>
          <a:effectLst>
            <a:innerShdw dist="12700" dir="16200000">
              <a:schemeClr val="lt1">
                <a:alpha val="75000"/>
              </a:schemeClr>
            </a:innerShdw>
          </a:effectLst>
        </c:spPr>
        <c:dLbl>
          <c:idx val="0"/>
          <c:layout>
            <c:manualLayout>
              <c:x val="-1.6273738561017177E-2"/>
              <c:y val="-0.264841248325607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25400">
            <a:solidFill>
              <a:schemeClr val="lt1">
                <a:shade val="50000"/>
              </a:schemeClr>
            </a:solidFill>
          </a:ln>
          <a:effectLst>
            <a:innerShdw dist="12700" dir="16200000">
              <a:schemeClr val="lt1">
                <a:alpha val="75000"/>
              </a:schemeClr>
            </a:innerShdw>
          </a:effectLst>
        </c:spPr>
        <c:dLbl>
          <c:idx val="0"/>
          <c:layout>
            <c:manualLayout>
              <c:x val="-1.1624098972155066E-2"/>
              <c:y val="-0.264841248325607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w="25400">
            <a:solidFill>
              <a:schemeClr val="lt1">
                <a:shade val="50000"/>
              </a:schemeClr>
            </a:solidFill>
          </a:ln>
          <a:effectLst>
            <a:innerShdw dist="12700" dir="16200000">
              <a:schemeClr val="lt1">
                <a:alpha val="75000"/>
              </a:schemeClr>
            </a:innerShdw>
          </a:effectLst>
        </c:spPr>
        <c:dLbl>
          <c:idx val="0"/>
          <c:layout>
            <c:manualLayout>
              <c:x val="-9.2992791777240531E-3"/>
              <c:y val="-0.366269811514138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solidFill>
          <a:ln w="25400">
            <a:solidFill>
              <a:schemeClr val="lt1">
                <a:shade val="50000"/>
              </a:schemeClr>
            </a:solidFill>
          </a:ln>
          <a:effectLst>
            <a:innerShdw dist="12700" dir="16200000">
              <a:schemeClr val="lt1">
                <a:alpha val="75000"/>
              </a:schemeClr>
            </a:innerShdw>
          </a:effectLst>
        </c:spPr>
        <c:dLbl>
          <c:idx val="0"/>
          <c:layout>
            <c:manualLayout>
              <c:x val="2.3248197944310133E-3"/>
              <c:y val="-0.28174600885702966"/>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28997989854633E-2"/>
                  <c:h val="7.4127596777535568E-2"/>
                </c:manualLayout>
              </c15:layout>
            </c:ext>
          </c:extLst>
        </c:dLbl>
      </c:pivotFmt>
      <c:pivotFmt>
        <c:idx val="13"/>
        <c:spPr>
          <a:solidFill>
            <a:srgbClr val="FFD200"/>
          </a:solidFill>
          <a:ln w="25400">
            <a:solidFill>
              <a:schemeClr val="lt1">
                <a:shade val="50000"/>
              </a:schemeClr>
            </a:solidFill>
          </a:ln>
          <a:effectLst>
            <a:innerShdw dist="12700" dir="16200000">
              <a:schemeClr val="lt1">
                <a:alpha val="75000"/>
              </a:schemeClr>
            </a:innerShdw>
          </a:effectLst>
        </c:spPr>
        <c:dLbl>
          <c:idx val="0"/>
          <c:layout>
            <c:manualLayout>
              <c:x val="-6.9744593832930394E-3"/>
              <c:y val="-0.247936487794186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80334730210261"/>
          <c:y val="3.2988106216452671E-2"/>
          <c:w val="0.78621019746168996"/>
          <c:h val="0.79460499869948686"/>
        </c:manualLayout>
      </c:layout>
      <c:areaChart>
        <c:grouping val="standard"/>
        <c:varyColors val="0"/>
        <c:ser>
          <c:idx val="0"/>
          <c:order val="0"/>
          <c:tx>
            <c:strRef>
              <c:f>'sheet design'!$B$61</c:f>
              <c:strCache>
                <c:ptCount val="1"/>
                <c:pt idx="0">
                  <c:v>Total</c:v>
                </c:pt>
              </c:strCache>
            </c:strRef>
          </c:tx>
          <c:spPr>
            <a:solidFill>
              <a:srgbClr val="FFD200"/>
            </a:solidFill>
            <a:ln w="25400">
              <a:solidFill>
                <a:schemeClr val="lt1">
                  <a:shade val="50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A456-4DA1-8123-2292C01E6A4C}"/>
              </c:ext>
            </c:extLst>
          </c:dPt>
          <c:dPt>
            <c:idx val="1"/>
            <c:bubble3D val="0"/>
            <c:extLst>
              <c:ext xmlns:c16="http://schemas.microsoft.com/office/drawing/2014/chart" uri="{C3380CC4-5D6E-409C-BE32-E72D297353CC}">
                <c16:uniqueId val="{00000002-A456-4DA1-8123-2292C01E6A4C}"/>
              </c:ext>
            </c:extLst>
          </c:dPt>
          <c:dPt>
            <c:idx val="2"/>
            <c:bubble3D val="0"/>
            <c:extLst>
              <c:ext xmlns:c16="http://schemas.microsoft.com/office/drawing/2014/chart" uri="{C3380CC4-5D6E-409C-BE32-E72D297353CC}">
                <c16:uniqueId val="{00000003-A456-4DA1-8123-2292C01E6A4C}"/>
              </c:ext>
            </c:extLst>
          </c:dPt>
          <c:dPt>
            <c:idx val="3"/>
            <c:bubble3D val="0"/>
            <c:extLst>
              <c:ext xmlns:c16="http://schemas.microsoft.com/office/drawing/2014/chart" uri="{C3380CC4-5D6E-409C-BE32-E72D297353CC}">
                <c16:uniqueId val="{00000004-A456-4DA1-8123-2292C01E6A4C}"/>
              </c:ext>
            </c:extLst>
          </c:dPt>
          <c:dPt>
            <c:idx val="4"/>
            <c:bubble3D val="0"/>
            <c:extLst>
              <c:ext xmlns:c16="http://schemas.microsoft.com/office/drawing/2014/chart" uri="{C3380CC4-5D6E-409C-BE32-E72D297353CC}">
                <c16:uniqueId val="{00000005-A456-4DA1-8123-2292C01E6A4C}"/>
              </c:ext>
            </c:extLst>
          </c:dPt>
          <c:dPt>
            <c:idx val="5"/>
            <c:bubble3D val="0"/>
            <c:extLst>
              <c:ext xmlns:c16="http://schemas.microsoft.com/office/drawing/2014/chart" uri="{C3380CC4-5D6E-409C-BE32-E72D297353CC}">
                <c16:uniqueId val="{00000006-A456-4DA1-8123-2292C01E6A4C}"/>
              </c:ext>
            </c:extLst>
          </c:dPt>
          <c:dPt>
            <c:idx val="6"/>
            <c:bubble3D val="0"/>
            <c:extLst>
              <c:ext xmlns:c16="http://schemas.microsoft.com/office/drawing/2014/chart" uri="{C3380CC4-5D6E-409C-BE32-E72D297353CC}">
                <c16:uniqueId val="{00000007-A456-4DA1-8123-2292C01E6A4C}"/>
              </c:ext>
            </c:extLst>
          </c:dPt>
          <c:dPt>
            <c:idx val="7"/>
            <c:bubble3D val="0"/>
            <c:extLst>
              <c:ext xmlns:c16="http://schemas.microsoft.com/office/drawing/2014/chart" uri="{C3380CC4-5D6E-409C-BE32-E72D297353CC}">
                <c16:uniqueId val="{00000008-A456-4DA1-8123-2292C01E6A4C}"/>
              </c:ext>
            </c:extLst>
          </c:dPt>
          <c:dPt>
            <c:idx val="8"/>
            <c:bubble3D val="0"/>
            <c:extLst>
              <c:ext xmlns:c16="http://schemas.microsoft.com/office/drawing/2014/chart" uri="{C3380CC4-5D6E-409C-BE32-E72D297353CC}">
                <c16:uniqueId val="{00000009-A456-4DA1-8123-2292C01E6A4C}"/>
              </c:ext>
            </c:extLst>
          </c:dPt>
          <c:dLbls>
            <c:dLbl>
              <c:idx val="0"/>
              <c:layout>
                <c:manualLayout>
                  <c:x val="-3.2547477122034187E-2"/>
                  <c:y val="-0.169047605314217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456-4DA1-8123-2292C01E6A4C}"/>
                </c:ext>
              </c:extLst>
            </c:dLbl>
            <c:dLbl>
              <c:idx val="1"/>
              <c:layout>
                <c:manualLayout>
                  <c:x val="-1.8598558355448106E-2"/>
                  <c:y val="-0.247936487794186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456-4DA1-8123-2292C01E6A4C}"/>
                </c:ext>
              </c:extLst>
            </c:dLbl>
            <c:dLbl>
              <c:idx val="2"/>
              <c:layout>
                <c:manualLayout>
                  <c:x val="-1.1624098972155109E-2"/>
                  <c:y val="-0.247936487794186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456-4DA1-8123-2292C01E6A4C}"/>
                </c:ext>
              </c:extLst>
            </c:dLbl>
            <c:dLbl>
              <c:idx val="3"/>
              <c:layout>
                <c:manualLayout>
                  <c:x val="-1.3948918766586122E-2"/>
                  <c:y val="-0.276111088679889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456-4DA1-8123-2292C01E6A4C}"/>
                </c:ext>
              </c:extLst>
            </c:dLbl>
            <c:dLbl>
              <c:idx val="4"/>
              <c:layout>
                <c:manualLayout>
                  <c:x val="-1.6273738561017177E-2"/>
                  <c:y val="-0.264841248325607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456-4DA1-8123-2292C01E6A4C}"/>
                </c:ext>
              </c:extLst>
            </c:dLbl>
            <c:dLbl>
              <c:idx val="5"/>
              <c:layout>
                <c:manualLayout>
                  <c:x val="-1.1624098972155066E-2"/>
                  <c:y val="-0.264841248325607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456-4DA1-8123-2292C01E6A4C}"/>
                </c:ext>
              </c:extLst>
            </c:dLbl>
            <c:dLbl>
              <c:idx val="6"/>
              <c:layout>
                <c:manualLayout>
                  <c:x val="-9.2992791777240531E-3"/>
                  <c:y val="-0.366269811514138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456-4DA1-8123-2292C01E6A4C}"/>
                </c:ext>
              </c:extLst>
            </c:dLbl>
            <c:dLbl>
              <c:idx val="7"/>
              <c:layout>
                <c:manualLayout>
                  <c:x val="2.3248197944310133E-3"/>
                  <c:y val="-0.28174600885702966"/>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28997989854633E-2"/>
                      <c:h val="7.4127596777535568E-2"/>
                    </c:manualLayout>
                  </c15:layout>
                </c:ext>
                <c:ext xmlns:c16="http://schemas.microsoft.com/office/drawing/2014/chart" uri="{C3380CC4-5D6E-409C-BE32-E72D297353CC}">
                  <c16:uniqueId val="{00000008-A456-4DA1-8123-2292C01E6A4C}"/>
                </c:ext>
              </c:extLst>
            </c:dLbl>
            <c:dLbl>
              <c:idx val="8"/>
              <c:layout>
                <c:manualLayout>
                  <c:x val="-6.9744593832930394E-3"/>
                  <c:y val="-0.247936487794186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456-4DA1-8123-2292C01E6A4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design'!$A$62:$A$70</c:f>
              <c:strCache>
                <c:ptCount val="9"/>
                <c:pt idx="0">
                  <c:v>2011</c:v>
                </c:pt>
                <c:pt idx="1">
                  <c:v>2012</c:v>
                </c:pt>
                <c:pt idx="2">
                  <c:v>2014</c:v>
                </c:pt>
                <c:pt idx="3">
                  <c:v>2015</c:v>
                </c:pt>
                <c:pt idx="4">
                  <c:v>2016</c:v>
                </c:pt>
                <c:pt idx="5">
                  <c:v>2017</c:v>
                </c:pt>
                <c:pt idx="6">
                  <c:v>2018</c:v>
                </c:pt>
                <c:pt idx="7">
                  <c:v>2020</c:v>
                </c:pt>
                <c:pt idx="8">
                  <c:v>2022</c:v>
                </c:pt>
              </c:strCache>
            </c:strRef>
          </c:cat>
          <c:val>
            <c:numRef>
              <c:f>'sheet design'!$B$62:$B$70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456-4DA1-8123-2292C01E6A4C}"/>
            </c:ext>
          </c:extLst>
        </c:ser>
        <c:dLbls>
          <c:showLegendKey val="0"/>
          <c:showVal val="0"/>
          <c:showCatName val="0"/>
          <c:showSerName val="0"/>
          <c:showPercent val="0"/>
          <c:showBubbleSize val="0"/>
        </c:dLbls>
        <c:dropLines>
          <c:spPr>
            <a:ln w="9525" cap="flat" cmpd="sng" algn="ctr">
              <a:solidFill>
                <a:schemeClr val="accent5">
                  <a:lumMod val="40000"/>
                  <a:lumOff val="60000"/>
                  <a:alpha val="40000"/>
                </a:schemeClr>
              </a:solidFill>
              <a:round/>
            </a:ln>
            <a:effectLst/>
          </c:spPr>
        </c:dropLines>
        <c:axId val="970277920"/>
        <c:axId val="970275520"/>
      </c:areaChart>
      <c:catAx>
        <c:axId val="97027792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endParaRPr lang="en-US"/>
          </a:p>
        </c:txPr>
        <c:crossAx val="970275520"/>
        <c:crosses val="autoZero"/>
        <c:auto val="1"/>
        <c:lblAlgn val="ctr"/>
        <c:lblOffset val="100"/>
        <c:noMultiLvlLbl val="0"/>
      </c:catAx>
      <c:valAx>
        <c:axId val="970275520"/>
        <c:scaling>
          <c:orientation val="minMax"/>
        </c:scaling>
        <c:delete val="1"/>
        <c:axPos val="l"/>
        <c:numFmt formatCode="&quot;$&quot;0.0,&quot;K&quot;" sourceLinked="1"/>
        <c:majorTickMark val="out"/>
        <c:minorTickMark val="none"/>
        <c:tickLblPos val="nextTo"/>
        <c:crossAx val="970277920"/>
        <c:crosses val="autoZero"/>
        <c:crossBetween val="midCat"/>
      </c:valAx>
      <c:spPr>
        <a:noFill/>
        <a:ln w="25400">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Dashboard.xlsx]sheet design!PivotTable5</c:name>
    <c:fmtId val="3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FD200"/>
          </a:solidFil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FD200"/>
          </a:solidFill>
          <a:ln w="19050">
            <a:solidFill>
              <a:schemeClr val="lt1"/>
            </a:solidFill>
          </a:ln>
          <a:effectLst/>
        </c:spPr>
        <c:dLbl>
          <c:idx val="0"/>
          <c:layout>
            <c:manualLayout>
              <c:x val="8.0011857538439937E-2"/>
              <c:y val="-4.86301445629966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9371291825096001"/>
              <c:y val="-9.9060261238698548E-1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8"/>
        <c:spPr>
          <a:solidFill>
            <a:srgbClr val="D0AC2C"/>
          </a:solidFill>
          <a:ln w="19050">
            <a:solidFill>
              <a:schemeClr val="lt1"/>
            </a:solidFill>
          </a:ln>
          <a:effectLst/>
        </c:spPr>
        <c:dLbl>
          <c:idx val="0"/>
          <c:layout>
            <c:manualLayout>
              <c:x val="-3.3689203174080001E-2"/>
              <c:y val="-0.1621004818766555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 design'!$B$77</c:f>
              <c:strCache>
                <c:ptCount val="1"/>
                <c:pt idx="0">
                  <c:v>Total</c:v>
                </c:pt>
              </c:strCache>
            </c:strRef>
          </c:tx>
          <c:spPr>
            <a:solidFill>
              <a:srgbClr val="FFD200"/>
            </a:solidFill>
          </c:spPr>
          <c:dPt>
            <c:idx val="0"/>
            <c:bubble3D val="0"/>
            <c:spPr>
              <a:solidFill>
                <a:srgbClr val="FFD200"/>
              </a:solidFill>
              <a:ln w="19050">
                <a:solidFill>
                  <a:schemeClr val="lt1"/>
                </a:solidFill>
              </a:ln>
              <a:effectLst/>
            </c:spPr>
            <c:extLst>
              <c:ext xmlns:c16="http://schemas.microsoft.com/office/drawing/2014/chart" uri="{C3380CC4-5D6E-409C-BE32-E72D297353CC}">
                <c16:uniqueId val="{00000001-A8E6-4564-96F8-9DAE8755FC78}"/>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A8E6-4564-96F8-9DAE8755FC78}"/>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A8E6-4564-96F8-9DAE8755FC78}"/>
              </c:ext>
            </c:extLst>
          </c:dPt>
          <c:dLbls>
            <c:dLbl>
              <c:idx val="0"/>
              <c:layout>
                <c:manualLayout>
                  <c:x val="8.0011857538439937E-2"/>
                  <c:y val="-4.86301445629966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8E6-4564-96F8-9DAE8755FC78}"/>
                </c:ext>
              </c:extLst>
            </c:dLbl>
            <c:dLbl>
              <c:idx val="1"/>
              <c:layout>
                <c:manualLayout>
                  <c:x val="0.19371291825096001"/>
                  <c:y val="-9.9060261238698548E-1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3-A8E6-4564-96F8-9DAE8755FC78}"/>
                </c:ext>
              </c:extLst>
            </c:dLbl>
            <c:dLbl>
              <c:idx val="2"/>
              <c:layout>
                <c:manualLayout>
                  <c:x val="-3.3689203174080001E-2"/>
                  <c:y val="-0.1621004818766555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8E6-4564-96F8-9DAE8755FC7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design'!$A$78:$A$80</c:f>
              <c:strCache>
                <c:ptCount val="3"/>
                <c:pt idx="0">
                  <c:v>High</c:v>
                </c:pt>
                <c:pt idx="1">
                  <c:v>Medium</c:v>
                </c:pt>
                <c:pt idx="2">
                  <c:v>Small</c:v>
                </c:pt>
              </c:strCache>
            </c:strRef>
          </c:cat>
          <c:val>
            <c:numRef>
              <c:f>'sheet design'!$B$78:$B$80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A8E6-4564-96F8-9DAE8755FC78}"/>
            </c:ext>
          </c:extLst>
        </c:ser>
        <c:dLbls>
          <c:showLegendKey val="0"/>
          <c:showVal val="0"/>
          <c:showCatName val="0"/>
          <c:showSerName val="0"/>
          <c:showPercent val="0"/>
          <c:showBubbleSize val="0"/>
          <c:showLeaderLines val="0"/>
        </c:dLbls>
        <c:firstSliceAng val="0"/>
        <c:holeSize val="8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Dashboard.xlsx]sheet design!PivotTable9</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dLbl>
          <c:idx val="0"/>
          <c:layout>
            <c:manualLayout>
              <c:x val="-9.3321326468973996E-17"/>
              <c:y val="1.53768179242143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265778857284797"/>
          <c:y val="4.6296011088864934E-2"/>
          <c:w val="0.68770319335083119"/>
          <c:h val="0.8416746864975212"/>
        </c:manualLayout>
      </c:layout>
      <c:barChart>
        <c:barDir val="bar"/>
        <c:grouping val="clustered"/>
        <c:varyColors val="0"/>
        <c:ser>
          <c:idx val="0"/>
          <c:order val="0"/>
          <c:tx>
            <c:strRef>
              <c:f>'sheet design'!$B$111</c:f>
              <c:strCache>
                <c:ptCount val="1"/>
                <c:pt idx="0">
                  <c:v>Total</c:v>
                </c:pt>
              </c:strCache>
            </c:strRef>
          </c:tx>
          <c:spPr>
            <a:solidFill>
              <a:schemeClr val="accent2">
                <a:lumMod val="75000"/>
              </a:schemeClr>
            </a:solidFill>
            <a:ln>
              <a:noFill/>
            </a:ln>
            <a:effectLst/>
          </c:spPr>
          <c:invertIfNegative val="0"/>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1-84FA-4629-84BD-A3454F65D52E}"/>
              </c:ext>
            </c:extLst>
          </c:dPt>
          <c:dLbls>
            <c:dLbl>
              <c:idx val="3"/>
              <c:layout>
                <c:manualLayout>
                  <c:x val="-9.3321326468973996E-17"/>
                  <c:y val="1.53768179242143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4FA-4629-84BD-A3454F65D52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design'!$A$112:$A$115</c:f>
              <c:strCache>
                <c:ptCount val="4"/>
                <c:pt idx="0">
                  <c:v>Grocery Store</c:v>
                </c:pt>
                <c:pt idx="1">
                  <c:v>Supermarket Type3</c:v>
                </c:pt>
                <c:pt idx="2">
                  <c:v>Supermarket Type2</c:v>
                </c:pt>
                <c:pt idx="3">
                  <c:v>Supermarket Type1</c:v>
                </c:pt>
              </c:strCache>
            </c:strRef>
          </c:cat>
          <c:val>
            <c:numRef>
              <c:f>'sheet design'!$B$112:$B$115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84FA-4629-84BD-A3454F65D52E}"/>
            </c:ext>
          </c:extLst>
        </c:ser>
        <c:dLbls>
          <c:showLegendKey val="0"/>
          <c:showVal val="0"/>
          <c:showCatName val="0"/>
          <c:showSerName val="0"/>
          <c:showPercent val="0"/>
          <c:showBubbleSize val="0"/>
        </c:dLbls>
        <c:gapWidth val="60"/>
        <c:axId val="1629956735"/>
        <c:axId val="1629939935"/>
      </c:barChart>
      <c:catAx>
        <c:axId val="162995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629939935"/>
        <c:crosses val="autoZero"/>
        <c:auto val="1"/>
        <c:lblAlgn val="ctr"/>
        <c:lblOffset val="100"/>
        <c:noMultiLvlLbl val="0"/>
      </c:catAx>
      <c:valAx>
        <c:axId val="1629939935"/>
        <c:scaling>
          <c:orientation val="minMax"/>
        </c:scaling>
        <c:delete val="1"/>
        <c:axPos val="b"/>
        <c:numFmt formatCode="&quot;$&quot;0.0,&quot;K&quot;" sourceLinked="1"/>
        <c:majorTickMark val="none"/>
        <c:minorTickMark val="none"/>
        <c:tickLblPos val="nextTo"/>
        <c:crossAx val="16299567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Dashboard.xlsx]sheet design!PivotTable10</c:name>
    <c:fmtId val="4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20897828258347E-2"/>
          <c:y val="4.2197826339010557E-2"/>
          <c:w val="0.63531442508272506"/>
          <c:h val="0.95780217366098941"/>
        </c:manualLayout>
      </c:layout>
      <c:barChart>
        <c:barDir val="bar"/>
        <c:grouping val="clustered"/>
        <c:varyColors val="0"/>
        <c:ser>
          <c:idx val="0"/>
          <c:order val="0"/>
          <c:tx>
            <c:strRef>
              <c:f>'sheet design'!$B$121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design'!$A$122:$A$125</c:f>
              <c:strCache>
                <c:ptCount val="4"/>
                <c:pt idx="0">
                  <c:v>Grocery Store</c:v>
                </c:pt>
                <c:pt idx="1">
                  <c:v>Supermarket Type3</c:v>
                </c:pt>
                <c:pt idx="2">
                  <c:v>Supermarket Type2</c:v>
                </c:pt>
                <c:pt idx="3">
                  <c:v>Supermarket Type1</c:v>
                </c:pt>
              </c:strCache>
            </c:strRef>
          </c:cat>
          <c:val>
            <c:numRef>
              <c:f>'sheet design'!$B$122:$B$125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E90-406D-ADFF-202D5F26B082}"/>
            </c:ext>
          </c:extLst>
        </c:ser>
        <c:dLbls>
          <c:showLegendKey val="0"/>
          <c:showVal val="0"/>
          <c:showCatName val="0"/>
          <c:showSerName val="0"/>
          <c:showPercent val="0"/>
          <c:showBubbleSize val="0"/>
        </c:dLbls>
        <c:gapWidth val="60"/>
        <c:axId val="1537322207"/>
        <c:axId val="1537335647"/>
      </c:barChart>
      <c:catAx>
        <c:axId val="1537322207"/>
        <c:scaling>
          <c:orientation val="minMax"/>
        </c:scaling>
        <c:delete val="1"/>
        <c:axPos val="l"/>
        <c:numFmt formatCode="General" sourceLinked="1"/>
        <c:majorTickMark val="none"/>
        <c:minorTickMark val="none"/>
        <c:tickLblPos val="nextTo"/>
        <c:crossAx val="1537335647"/>
        <c:crosses val="autoZero"/>
        <c:auto val="1"/>
        <c:lblAlgn val="ctr"/>
        <c:lblOffset val="100"/>
        <c:noMultiLvlLbl val="0"/>
      </c:catAx>
      <c:valAx>
        <c:axId val="1537335647"/>
        <c:scaling>
          <c:orientation val="minMax"/>
        </c:scaling>
        <c:delete val="1"/>
        <c:axPos val="b"/>
        <c:numFmt formatCode="\$0" sourceLinked="1"/>
        <c:majorTickMark val="none"/>
        <c:minorTickMark val="none"/>
        <c:tickLblPos val="nextTo"/>
        <c:crossAx val="1537322207"/>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Dashboard.xlsx]sheet design!PivotTable11</c:name>
    <c:fmtId val="5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dLbl>
          <c:idx val="0"/>
          <c:layout>
            <c:manualLayout>
              <c:x val="0"/>
              <c:y val="-6.739216722596859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design'!$B$133</c:f>
              <c:strCache>
                <c:ptCount val="1"/>
                <c:pt idx="0">
                  <c:v>Total</c:v>
                </c:pt>
              </c:strCache>
            </c:strRef>
          </c:tx>
          <c:spPr>
            <a:solidFill>
              <a:schemeClr val="accent4">
                <a:lumMod val="75000"/>
              </a:schemeClr>
            </a:solidFill>
            <a:ln>
              <a:noFill/>
            </a:ln>
            <a:effectLst/>
          </c:spPr>
          <c:invertIfNegative val="0"/>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0-1189-48CA-9272-524657346A94}"/>
              </c:ext>
            </c:extLst>
          </c:dPt>
          <c:dLbls>
            <c:dLbl>
              <c:idx val="3"/>
              <c:layout>
                <c:manualLayout>
                  <c:x val="0"/>
                  <c:y val="-6.739216722596859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189-48CA-9272-524657346A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design'!$A$134:$A$137</c:f>
              <c:strCache>
                <c:ptCount val="4"/>
                <c:pt idx="0">
                  <c:v>Grocery Store</c:v>
                </c:pt>
                <c:pt idx="1">
                  <c:v>Supermarket Type3</c:v>
                </c:pt>
                <c:pt idx="2">
                  <c:v>Supermarket Type2</c:v>
                </c:pt>
                <c:pt idx="3">
                  <c:v>Supermarket Type1</c:v>
                </c:pt>
              </c:strCache>
            </c:strRef>
          </c:cat>
          <c:val>
            <c:numRef>
              <c:f>'sheet design'!$B$134:$B$137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1C1F-4D95-8AEA-D67E8656A5D9}"/>
            </c:ext>
          </c:extLst>
        </c:ser>
        <c:dLbls>
          <c:showLegendKey val="0"/>
          <c:showVal val="0"/>
          <c:showCatName val="0"/>
          <c:showSerName val="0"/>
          <c:showPercent val="0"/>
          <c:showBubbleSize val="0"/>
        </c:dLbls>
        <c:gapWidth val="60"/>
        <c:axId val="1627294319"/>
        <c:axId val="1627287119"/>
      </c:barChart>
      <c:catAx>
        <c:axId val="1627294319"/>
        <c:scaling>
          <c:orientation val="minMax"/>
        </c:scaling>
        <c:delete val="1"/>
        <c:axPos val="l"/>
        <c:numFmt formatCode="General" sourceLinked="1"/>
        <c:majorTickMark val="none"/>
        <c:minorTickMark val="none"/>
        <c:tickLblPos val="nextTo"/>
        <c:crossAx val="1627287119"/>
        <c:crosses val="autoZero"/>
        <c:auto val="1"/>
        <c:lblAlgn val="ctr"/>
        <c:lblOffset val="100"/>
        <c:noMultiLvlLbl val="0"/>
      </c:catAx>
      <c:valAx>
        <c:axId val="1627287119"/>
        <c:scaling>
          <c:orientation val="minMax"/>
        </c:scaling>
        <c:delete val="1"/>
        <c:axPos val="b"/>
        <c:numFmt formatCode="0" sourceLinked="1"/>
        <c:majorTickMark val="none"/>
        <c:minorTickMark val="none"/>
        <c:tickLblPos val="nextTo"/>
        <c:crossAx val="1627294319"/>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F0A00CA6-AC29-4BA1-8F5A-DD7698EBB8F6}">
          <cx:tx>
            <cx:txData>
              <cx:f>_xlchart.v2.1</cx:f>
              <cx:v>SALES</cx:v>
            </cx:txData>
          </cx:tx>
          <cx:spPr>
            <a:solidFill>
              <a:schemeClr val="accent6">
                <a:lumMod val="60000"/>
                <a:lumOff val="40000"/>
              </a:schemeClr>
            </a:solidFill>
          </cx:spPr>
          <cx:dataPt idx="0">
            <cx:spPr>
              <a:solidFill>
                <a:srgbClr val="D09E00"/>
              </a:solidFill>
            </cx:spPr>
          </cx:dataPt>
          <cx:dataPt idx="1">
            <cx:spPr>
              <a:solidFill>
                <a:srgbClr val="FFFF00"/>
              </a:solidFill>
            </cx:spPr>
          </cx:dataPt>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F0A00CA6-AC29-4BA1-8F5A-DD7698EBB8F6}">
          <cx:tx>
            <cx:txData>
              <cx:f>_xlchart.v2.4</cx:f>
              <cx:v>SALES</cx:v>
            </cx:txData>
          </cx:tx>
          <cx:spPr>
            <a:solidFill>
              <a:schemeClr val="accent4">
                <a:lumMod val="60000"/>
                <a:lumOff val="40000"/>
              </a:schemeClr>
            </a:solidFill>
          </cx:spPr>
          <cx:dataPt idx="1">
            <cx:spPr>
              <a:solidFill>
                <a:srgbClr val="FFFF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4.png"/><Relationship Id="rId3" Type="http://schemas.openxmlformats.org/officeDocument/2006/relationships/chart" Target="../charts/chart10.xml"/><Relationship Id="rId7" Type="http://schemas.microsoft.com/office/2014/relationships/chartEx" Target="../charts/chartEx2.xml"/><Relationship Id="rId12" Type="http://schemas.openxmlformats.org/officeDocument/2006/relationships/image" Target="../media/image3.png"/><Relationship Id="rId2" Type="http://schemas.openxmlformats.org/officeDocument/2006/relationships/chart" Target="../charts/chart9.xml"/><Relationship Id="rId1" Type="http://schemas.openxmlformats.org/officeDocument/2006/relationships/image" Target="../media/image1.png"/><Relationship Id="rId6" Type="http://schemas.openxmlformats.org/officeDocument/2006/relationships/chart" Target="../charts/chart13.xml"/><Relationship Id="rId11" Type="http://schemas.openxmlformats.org/officeDocument/2006/relationships/image" Target="../media/image2.png"/><Relationship Id="rId5" Type="http://schemas.openxmlformats.org/officeDocument/2006/relationships/chart" Target="../charts/chart12.xml"/><Relationship Id="rId10" Type="http://schemas.openxmlformats.org/officeDocument/2006/relationships/chart" Target="../charts/chart16.xml"/><Relationship Id="rId4" Type="http://schemas.openxmlformats.org/officeDocument/2006/relationships/chart" Target="../charts/chart11.xml"/><Relationship Id="rId9" Type="http://schemas.openxmlformats.org/officeDocument/2006/relationships/chart" Target="../charts/chart15.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53340</xdr:colOff>
      <xdr:row>1</xdr:row>
      <xdr:rowOff>1</xdr:rowOff>
    </xdr:from>
    <xdr:to>
      <xdr:col>7</xdr:col>
      <xdr:colOff>274320</xdr:colOff>
      <xdr:row>8</xdr:row>
      <xdr:rowOff>152401</xdr:rowOff>
    </xdr:to>
    <mc:AlternateContent xmlns:mc="http://schemas.openxmlformats.org/markup-compatibility/2006" xmlns:a14="http://schemas.microsoft.com/office/drawing/2010/main">
      <mc:Choice Requires="a14">
        <xdr:graphicFrame macro="">
          <xdr:nvGraphicFramePr>
            <xdr:cNvPr id="4" name="Outlet Size">
              <a:extLst>
                <a:ext uri="{FF2B5EF4-FFF2-40B4-BE49-F238E27FC236}">
                  <a16:creationId xmlns:a16="http://schemas.microsoft.com/office/drawing/2014/main" id="{320580EF-2722-4C55-1C59-B46A88E7E69E}"/>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450080" y="198121"/>
              <a:ext cx="1562100" cy="1600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148590</xdr:colOff>
      <xdr:row>10</xdr:row>
      <xdr:rowOff>53340</xdr:rowOff>
    </xdr:from>
    <xdr:to>
      <xdr:col>4</xdr:col>
      <xdr:colOff>647700</xdr:colOff>
      <xdr:row>18</xdr:row>
      <xdr:rowOff>129540</xdr:rowOff>
    </xdr:to>
    <xdr:graphicFrame macro="">
      <xdr:nvGraphicFramePr>
        <xdr:cNvPr id="3" name="Chart 2">
          <a:extLst>
            <a:ext uri="{FF2B5EF4-FFF2-40B4-BE49-F238E27FC236}">
              <a16:creationId xmlns:a16="http://schemas.microsoft.com/office/drawing/2014/main" id="{3709804B-BB53-156E-909E-A560E1924C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571500</xdr:colOff>
      <xdr:row>24</xdr:row>
      <xdr:rowOff>22860</xdr:rowOff>
    </xdr:from>
    <xdr:to>
      <xdr:col>8</xdr:col>
      <xdr:colOff>137160</xdr:colOff>
      <xdr:row>34</xdr:row>
      <xdr:rowOff>57150</xdr:rowOff>
    </xdr:to>
    <xdr:graphicFrame macro="">
      <xdr:nvGraphicFramePr>
        <xdr:cNvPr id="6" name="Chart 5">
          <a:extLst>
            <a:ext uri="{FF2B5EF4-FFF2-40B4-BE49-F238E27FC236}">
              <a16:creationId xmlns:a16="http://schemas.microsoft.com/office/drawing/2014/main" id="{43E8A898-921E-6B2C-5083-EE1AF99798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582930</xdr:colOff>
      <xdr:row>38</xdr:row>
      <xdr:rowOff>102870</xdr:rowOff>
    </xdr:from>
    <xdr:to>
      <xdr:col>8</xdr:col>
      <xdr:colOff>308610</xdr:colOff>
      <xdr:row>52</xdr:row>
      <xdr:rowOff>64770</xdr:rowOff>
    </xdr:to>
    <xdr:graphicFrame macro="">
      <xdr:nvGraphicFramePr>
        <xdr:cNvPr id="2" name="Chart 1">
          <a:extLst>
            <a:ext uri="{FF2B5EF4-FFF2-40B4-BE49-F238E27FC236}">
              <a16:creationId xmlns:a16="http://schemas.microsoft.com/office/drawing/2014/main" id="{F471C7D4-A63E-A3F5-A9AE-6346F6852A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201930</xdr:colOff>
      <xdr:row>60</xdr:row>
      <xdr:rowOff>80010</xdr:rowOff>
    </xdr:from>
    <xdr:to>
      <xdr:col>7</xdr:col>
      <xdr:colOff>114300</xdr:colOff>
      <xdr:row>71</xdr:row>
      <xdr:rowOff>0</xdr:rowOff>
    </xdr:to>
    <xdr:graphicFrame macro="">
      <xdr:nvGraphicFramePr>
        <xdr:cNvPr id="5" name="Chart 4">
          <a:extLst>
            <a:ext uri="{FF2B5EF4-FFF2-40B4-BE49-F238E27FC236}">
              <a16:creationId xmlns:a16="http://schemas.microsoft.com/office/drawing/2014/main" id="{46102C3A-80FD-CDB9-3D81-5654385EE9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198120</xdr:colOff>
      <xdr:row>77</xdr:row>
      <xdr:rowOff>3810</xdr:rowOff>
    </xdr:from>
    <xdr:to>
      <xdr:col>4</xdr:col>
      <xdr:colOff>769620</xdr:colOff>
      <xdr:row>84</xdr:row>
      <xdr:rowOff>114300</xdr:rowOff>
    </xdr:to>
    <xdr:graphicFrame macro="">
      <xdr:nvGraphicFramePr>
        <xdr:cNvPr id="7" name="Chart 6">
          <a:extLst>
            <a:ext uri="{FF2B5EF4-FFF2-40B4-BE49-F238E27FC236}">
              <a16:creationId xmlns:a16="http://schemas.microsoft.com/office/drawing/2014/main" id="{4F3E17BE-BA64-D5F4-9F85-4A36491395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175260</xdr:colOff>
      <xdr:row>92</xdr:row>
      <xdr:rowOff>22860</xdr:rowOff>
    </xdr:from>
    <xdr:to>
      <xdr:col>9</xdr:col>
      <xdr:colOff>662940</xdr:colOff>
      <xdr:row>100</xdr:row>
      <xdr:rowOff>106680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587BB6FB-29B0-E7AD-7919-7FC36874F9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097780" y="18524220"/>
              <a:ext cx="3169920" cy="1684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300990</xdr:colOff>
      <xdr:row>110</xdr:row>
      <xdr:rowOff>121920</xdr:rowOff>
    </xdr:from>
    <xdr:to>
      <xdr:col>5</xdr:col>
      <xdr:colOff>76200</xdr:colOff>
      <xdr:row>117</xdr:row>
      <xdr:rowOff>15240</xdr:rowOff>
    </xdr:to>
    <xdr:graphicFrame macro="">
      <xdr:nvGraphicFramePr>
        <xdr:cNvPr id="11" name="Chart 10">
          <a:extLst>
            <a:ext uri="{FF2B5EF4-FFF2-40B4-BE49-F238E27FC236}">
              <a16:creationId xmlns:a16="http://schemas.microsoft.com/office/drawing/2014/main" id="{4CA69A25-208D-902B-6793-A99C43268E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411480</xdr:colOff>
      <xdr:row>119</xdr:row>
      <xdr:rowOff>144780</xdr:rowOff>
    </xdr:from>
    <xdr:to>
      <xdr:col>5</xdr:col>
      <xdr:colOff>198120</xdr:colOff>
      <xdr:row>126</xdr:row>
      <xdr:rowOff>53340</xdr:rowOff>
    </xdr:to>
    <xdr:graphicFrame macro="">
      <xdr:nvGraphicFramePr>
        <xdr:cNvPr id="12" name="Chart 11">
          <a:extLst>
            <a:ext uri="{FF2B5EF4-FFF2-40B4-BE49-F238E27FC236}">
              <a16:creationId xmlns:a16="http://schemas.microsoft.com/office/drawing/2014/main" id="{25D401E7-2652-7505-58D2-B99A3B6B60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308610</xdr:colOff>
      <xdr:row>129</xdr:row>
      <xdr:rowOff>125730</xdr:rowOff>
    </xdr:from>
    <xdr:to>
      <xdr:col>4</xdr:col>
      <xdr:colOff>762000</xdr:colOff>
      <xdr:row>138</xdr:row>
      <xdr:rowOff>83820</xdr:rowOff>
    </xdr:to>
    <xdr:graphicFrame macro="">
      <xdr:nvGraphicFramePr>
        <xdr:cNvPr id="13" name="Chart 12">
          <a:extLst>
            <a:ext uri="{FF2B5EF4-FFF2-40B4-BE49-F238E27FC236}">
              <a16:creationId xmlns:a16="http://schemas.microsoft.com/office/drawing/2014/main" id="{503A6978-B277-B41C-0982-761659326B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220980</xdr:colOff>
      <xdr:row>74</xdr:row>
      <xdr:rowOff>45720</xdr:rowOff>
    </xdr:from>
    <xdr:to>
      <xdr:col>9</xdr:col>
      <xdr:colOff>38100</xdr:colOff>
      <xdr:row>87</xdr:row>
      <xdr:rowOff>135255</xdr:rowOff>
    </xdr:to>
    <mc:AlternateContent xmlns:mc="http://schemas.openxmlformats.org/markup-compatibility/2006" xmlns:a14="http://schemas.microsoft.com/office/drawing/2010/main">
      <mc:Choice Requires="a14">
        <xdr:graphicFrame macro="">
          <xdr:nvGraphicFramePr>
            <xdr:cNvPr id="15" name="Outlet Size 2">
              <a:extLst>
                <a:ext uri="{FF2B5EF4-FFF2-40B4-BE49-F238E27FC236}">
                  <a16:creationId xmlns:a16="http://schemas.microsoft.com/office/drawing/2014/main" id="{3F91B598-8DF6-AFCB-03E8-651899FD1488}"/>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5814060" y="149199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373380</xdr:colOff>
      <xdr:row>40</xdr:row>
      <xdr:rowOff>60960</xdr:rowOff>
    </xdr:from>
    <xdr:to>
      <xdr:col>12</xdr:col>
      <xdr:colOff>190500</xdr:colOff>
      <xdr:row>53</xdr:row>
      <xdr:rowOff>180975</xdr:rowOff>
    </xdr:to>
    <mc:AlternateContent xmlns:mc="http://schemas.openxmlformats.org/markup-compatibility/2006" xmlns:a14="http://schemas.microsoft.com/office/drawing/2010/main">
      <mc:Choice Requires="a14">
        <xdr:graphicFrame macro="">
          <xdr:nvGraphicFramePr>
            <xdr:cNvPr id="16" name="Item Type">
              <a:extLst>
                <a:ext uri="{FF2B5EF4-FFF2-40B4-BE49-F238E27FC236}">
                  <a16:creationId xmlns:a16="http://schemas.microsoft.com/office/drawing/2014/main" id="{E3C43703-4485-F592-5089-787E18D82807}"/>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978140" y="81534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417033</xdr:colOff>
      <xdr:row>1</xdr:row>
      <xdr:rowOff>105646</xdr:rowOff>
    </xdr:from>
    <xdr:to>
      <xdr:col>23</xdr:col>
      <xdr:colOff>538047</xdr:colOff>
      <xdr:row>42</xdr:row>
      <xdr:rowOff>21793</xdr:rowOff>
    </xdr:to>
    <xdr:sp macro="" textlink="">
      <xdr:nvSpPr>
        <xdr:cNvPr id="2" name="Rectangle 1">
          <a:extLst>
            <a:ext uri="{FF2B5EF4-FFF2-40B4-BE49-F238E27FC236}">
              <a16:creationId xmlns:a16="http://schemas.microsoft.com/office/drawing/2014/main" id="{B5A26C31-4156-14C3-C723-96052001E811}"/>
            </a:ext>
          </a:extLst>
        </xdr:cNvPr>
        <xdr:cNvSpPr/>
      </xdr:nvSpPr>
      <xdr:spPr>
        <a:xfrm>
          <a:off x="1088626" y="299375"/>
          <a:ext cx="14896065" cy="788485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xdr:from>
      <xdr:col>2</xdr:col>
      <xdr:colOff>57800</xdr:colOff>
      <xdr:row>3</xdr:row>
      <xdr:rowOff>32196</xdr:rowOff>
    </xdr:from>
    <xdr:to>
      <xdr:col>5</xdr:col>
      <xdr:colOff>271219</xdr:colOff>
      <xdr:row>41</xdr:row>
      <xdr:rowOff>77493</xdr:rowOff>
    </xdr:to>
    <xdr:sp macro="" textlink="">
      <xdr:nvSpPr>
        <xdr:cNvPr id="3" name="Rectangle: Top Corners Rounded 2">
          <a:extLst>
            <a:ext uri="{FF2B5EF4-FFF2-40B4-BE49-F238E27FC236}">
              <a16:creationId xmlns:a16="http://schemas.microsoft.com/office/drawing/2014/main" id="{3CC45DCC-D35B-E0C5-FB3F-517672F7DE73}"/>
            </a:ext>
          </a:extLst>
        </xdr:cNvPr>
        <xdr:cNvSpPr/>
      </xdr:nvSpPr>
      <xdr:spPr>
        <a:xfrm rot="5400000">
          <a:off x="-1201326" y="3215694"/>
          <a:ext cx="7432823" cy="2228199"/>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193183</xdr:colOff>
      <xdr:row>3</xdr:row>
      <xdr:rowOff>160987</xdr:rowOff>
    </xdr:from>
    <xdr:to>
      <xdr:col>5</xdr:col>
      <xdr:colOff>139521</xdr:colOff>
      <xdr:row>7</xdr:row>
      <xdr:rowOff>32198</xdr:rowOff>
    </xdr:to>
    <xdr:sp macro="" textlink="">
      <xdr:nvSpPr>
        <xdr:cNvPr id="4" name="TextBox 3">
          <a:extLst>
            <a:ext uri="{FF2B5EF4-FFF2-40B4-BE49-F238E27FC236}">
              <a16:creationId xmlns:a16="http://schemas.microsoft.com/office/drawing/2014/main" id="{5942A301-B00E-9485-7E9E-3BC17D037E33}"/>
            </a:ext>
          </a:extLst>
        </xdr:cNvPr>
        <xdr:cNvSpPr txBox="1"/>
      </xdr:nvSpPr>
      <xdr:spPr>
        <a:xfrm>
          <a:off x="1524000" y="740536"/>
          <a:ext cx="1942563" cy="1169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cs typeface="+mn-cs"/>
            </a:rPr>
            <a:t>it</a:t>
          </a:r>
        </a:p>
      </xdr:txBody>
    </xdr:sp>
    <xdr:clientData/>
  </xdr:twoCellAnchor>
  <xdr:twoCellAnchor editAs="oneCell">
    <xdr:from>
      <xdr:col>2</xdr:col>
      <xdr:colOff>249849</xdr:colOff>
      <xdr:row>6</xdr:row>
      <xdr:rowOff>110016</xdr:rowOff>
    </xdr:from>
    <xdr:to>
      <xdr:col>5</xdr:col>
      <xdr:colOff>85859</xdr:colOff>
      <xdr:row>9</xdr:row>
      <xdr:rowOff>32266</xdr:rowOff>
    </xdr:to>
    <xdr:pic>
      <xdr:nvPicPr>
        <xdr:cNvPr id="6" name="Picture 5">
          <a:extLst>
            <a:ext uri="{FF2B5EF4-FFF2-40B4-BE49-F238E27FC236}">
              <a16:creationId xmlns:a16="http://schemas.microsoft.com/office/drawing/2014/main" id="{261F279A-D9C7-3BFE-DC89-685B4ED600CA}"/>
            </a:ext>
          </a:extLst>
        </xdr:cNvPr>
        <xdr:cNvPicPr>
          <a:picLocks noChangeAspect="1"/>
        </xdr:cNvPicPr>
      </xdr:nvPicPr>
      <xdr:blipFill>
        <a:blip xmlns:r="http://schemas.openxmlformats.org/officeDocument/2006/relationships" r:embed="rId1"/>
        <a:stretch>
          <a:fillRect/>
        </a:stretch>
      </xdr:blipFill>
      <xdr:spPr>
        <a:xfrm>
          <a:off x="1580666" y="1269115"/>
          <a:ext cx="1832235" cy="501799"/>
        </a:xfrm>
        <a:prstGeom prst="rect">
          <a:avLst/>
        </a:prstGeom>
      </xdr:spPr>
    </xdr:pic>
    <xdr:clientData/>
  </xdr:twoCellAnchor>
  <xdr:twoCellAnchor>
    <xdr:from>
      <xdr:col>5</xdr:col>
      <xdr:colOff>482958</xdr:colOff>
      <xdr:row>3</xdr:row>
      <xdr:rowOff>64393</xdr:rowOff>
    </xdr:from>
    <xdr:to>
      <xdr:col>9</xdr:col>
      <xdr:colOff>557324</xdr:colOff>
      <xdr:row>8</xdr:row>
      <xdr:rowOff>146077</xdr:rowOff>
    </xdr:to>
    <xdr:sp macro="" textlink="">
      <xdr:nvSpPr>
        <xdr:cNvPr id="8" name="Rectangle: Rounded Corners 7">
          <a:extLst>
            <a:ext uri="{FF2B5EF4-FFF2-40B4-BE49-F238E27FC236}">
              <a16:creationId xmlns:a16="http://schemas.microsoft.com/office/drawing/2014/main" id="{A8539407-CFC1-09EA-F31D-1EDF3487B5EA}"/>
            </a:ext>
          </a:extLst>
        </xdr:cNvPr>
        <xdr:cNvSpPr/>
      </xdr:nvSpPr>
      <xdr:spPr>
        <a:xfrm>
          <a:off x="3810000" y="643942"/>
          <a:ext cx="2736000" cy="1047600"/>
        </a:xfrm>
        <a:prstGeom prst="roundRect">
          <a:avLst/>
        </a:prstGeom>
        <a:gradFill flip="none" rotWithShape="1">
          <a:gsLst>
            <a:gs pos="0">
              <a:srgbClr val="00B050">
                <a:alpha val="60000"/>
              </a:srgbClr>
            </a:gs>
            <a:gs pos="0">
              <a:srgbClr val="FFD200"/>
            </a:gs>
            <a:gs pos="97000">
              <a:schemeClr val="accent6">
                <a:lumMod val="75000"/>
              </a:schemeClr>
            </a:gs>
            <a:gs pos="54000">
              <a:schemeClr val="accent6">
                <a:lumMod val="75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gradFill>
              <a:gsLst>
                <a:gs pos="14000">
                  <a:schemeClr val="bg1"/>
                </a:gs>
                <a:gs pos="16000">
                  <a:schemeClr val="bg1"/>
                </a:gs>
              </a:gsLst>
              <a:lin ang="0" scaled="0"/>
            </a:gradFill>
          </a:endParaRPr>
        </a:p>
      </xdr:txBody>
    </xdr:sp>
    <xdr:clientData/>
  </xdr:twoCellAnchor>
  <xdr:twoCellAnchor>
    <xdr:from>
      <xdr:col>10</xdr:col>
      <xdr:colOff>21465</xdr:colOff>
      <xdr:row>3</xdr:row>
      <xdr:rowOff>42929</xdr:rowOff>
    </xdr:from>
    <xdr:to>
      <xdr:col>14</xdr:col>
      <xdr:colOff>95832</xdr:colOff>
      <xdr:row>8</xdr:row>
      <xdr:rowOff>124613</xdr:rowOff>
    </xdr:to>
    <xdr:sp macro="" textlink="">
      <xdr:nvSpPr>
        <xdr:cNvPr id="13" name="Rectangle: Rounded Corners 12">
          <a:extLst>
            <a:ext uri="{FF2B5EF4-FFF2-40B4-BE49-F238E27FC236}">
              <a16:creationId xmlns:a16="http://schemas.microsoft.com/office/drawing/2014/main" id="{E1FB6996-B99D-4DE7-B5E4-7B11C2A17B44}"/>
            </a:ext>
          </a:extLst>
        </xdr:cNvPr>
        <xdr:cNvSpPr/>
      </xdr:nvSpPr>
      <xdr:spPr>
        <a:xfrm>
          <a:off x="6675550" y="622478"/>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IN" sz="1100">
            <a:gradFill>
              <a:gsLst>
                <a:gs pos="14000">
                  <a:schemeClr val="bg1"/>
                </a:gs>
                <a:gs pos="49000">
                  <a:schemeClr val="bg1"/>
                </a:gs>
              </a:gsLst>
              <a:lin ang="0" scaled="0"/>
            </a:gradFill>
          </a:endParaRPr>
        </a:p>
      </xdr:txBody>
    </xdr:sp>
    <xdr:clientData/>
  </xdr:twoCellAnchor>
  <xdr:twoCellAnchor>
    <xdr:from>
      <xdr:col>5</xdr:col>
      <xdr:colOff>504423</xdr:colOff>
      <xdr:row>10</xdr:row>
      <xdr:rowOff>32196</xdr:rowOff>
    </xdr:from>
    <xdr:to>
      <xdr:col>9</xdr:col>
      <xdr:colOff>578789</xdr:colOff>
      <xdr:row>15</xdr:row>
      <xdr:rowOff>113881</xdr:rowOff>
    </xdr:to>
    <xdr:sp macro="" textlink="">
      <xdr:nvSpPr>
        <xdr:cNvPr id="5" name="Rectangle: Rounded Corners 4">
          <a:extLst>
            <a:ext uri="{FF2B5EF4-FFF2-40B4-BE49-F238E27FC236}">
              <a16:creationId xmlns:a16="http://schemas.microsoft.com/office/drawing/2014/main" id="{DDC2E8A9-9B3F-4DC7-813E-1C021837C498}"/>
            </a:ext>
          </a:extLst>
        </xdr:cNvPr>
        <xdr:cNvSpPr/>
      </xdr:nvSpPr>
      <xdr:spPr>
        <a:xfrm>
          <a:off x="3831465" y="1964027"/>
          <a:ext cx="2736000" cy="1047600"/>
        </a:xfrm>
        <a:prstGeom prst="roundRect">
          <a:avLst/>
        </a:prstGeom>
        <a:solidFill>
          <a:schemeClr val="lt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1"/>
            </a:solidFill>
          </a:endParaRPr>
        </a:p>
      </xdr:txBody>
    </xdr:sp>
    <xdr:clientData/>
  </xdr:twoCellAnchor>
  <xdr:twoCellAnchor>
    <xdr:from>
      <xdr:col>10</xdr:col>
      <xdr:colOff>75126</xdr:colOff>
      <xdr:row>10</xdr:row>
      <xdr:rowOff>21465</xdr:rowOff>
    </xdr:from>
    <xdr:to>
      <xdr:col>14</xdr:col>
      <xdr:colOff>149493</xdr:colOff>
      <xdr:row>15</xdr:row>
      <xdr:rowOff>103150</xdr:rowOff>
    </xdr:to>
    <xdr:sp macro="" textlink="">
      <xdr:nvSpPr>
        <xdr:cNvPr id="9" name="Rectangle: Rounded Corners 8">
          <a:extLst>
            <a:ext uri="{FF2B5EF4-FFF2-40B4-BE49-F238E27FC236}">
              <a16:creationId xmlns:a16="http://schemas.microsoft.com/office/drawing/2014/main" id="{6CE81DAA-D5A9-4C1B-861A-39C3BF39A59B}"/>
            </a:ext>
          </a:extLst>
        </xdr:cNvPr>
        <xdr:cNvSpPr/>
      </xdr:nvSpPr>
      <xdr:spPr>
        <a:xfrm>
          <a:off x="6729211" y="1953296"/>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gradFill>
              <a:gsLst>
                <a:gs pos="14000">
                  <a:schemeClr val="bg1"/>
                </a:gs>
                <a:gs pos="49000">
                  <a:schemeClr val="bg1"/>
                </a:gs>
              </a:gsLst>
              <a:lin ang="0" scaled="0"/>
            </a:gradFill>
          </a:endParaRPr>
        </a:p>
      </xdr:txBody>
    </xdr:sp>
    <xdr:clientData/>
  </xdr:twoCellAnchor>
  <xdr:twoCellAnchor>
    <xdr:from>
      <xdr:col>6</xdr:col>
      <xdr:colOff>128789</xdr:colOff>
      <xdr:row>3</xdr:row>
      <xdr:rowOff>150253</xdr:rowOff>
    </xdr:from>
    <xdr:to>
      <xdr:col>8</xdr:col>
      <xdr:colOff>225379</xdr:colOff>
      <xdr:row>6</xdr:row>
      <xdr:rowOff>10732</xdr:rowOff>
    </xdr:to>
    <xdr:sp macro="" textlink="'sheet design'!A8">
      <xdr:nvSpPr>
        <xdr:cNvPr id="10" name="TextBox 9">
          <a:extLst>
            <a:ext uri="{FF2B5EF4-FFF2-40B4-BE49-F238E27FC236}">
              <a16:creationId xmlns:a16="http://schemas.microsoft.com/office/drawing/2014/main" id="{A05E69CA-241A-5A3E-3D0A-03BB2F7FB744}"/>
            </a:ext>
          </a:extLst>
        </xdr:cNvPr>
        <xdr:cNvSpPr txBox="1"/>
      </xdr:nvSpPr>
      <xdr:spPr>
        <a:xfrm>
          <a:off x="4121240" y="729802"/>
          <a:ext cx="1427407" cy="440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E27D401-5246-488C-A7C4-BB97AC6B609D}" type="TxLink">
            <a:rPr lang="en-US" sz="2400" b="0" i="0" u="none" strike="noStrike">
              <a:ln>
                <a:solidFill>
                  <a:schemeClr val="tx1">
                    <a:lumMod val="50000"/>
                    <a:lumOff val="50000"/>
                  </a:schemeClr>
                </a:solidFill>
              </a:ln>
              <a:solidFill>
                <a:schemeClr val="tx1"/>
              </a:solidFill>
              <a:effectLst/>
              <a:latin typeface="Segoe UI Black" panose="020B0A02040204020203" pitchFamily="34" charset="0"/>
              <a:ea typeface="Segoe UI Black" panose="020B0A02040204020203" pitchFamily="34" charset="0"/>
              <a:cs typeface="Calibri"/>
            </a:rPr>
            <a:pPr/>
            <a:t>$1.20M</a:t>
          </a:fld>
          <a:endParaRPr lang="en-IN" sz="2400" b="1">
            <a:ln>
              <a:solidFill>
                <a:schemeClr val="tx1">
                  <a:lumMod val="50000"/>
                  <a:lumOff val="50000"/>
                </a:schemeClr>
              </a:solidFill>
            </a:ln>
            <a:solidFill>
              <a:schemeClr val="tx1"/>
            </a:solidFill>
            <a:latin typeface="Segoe UI Black" panose="020B0A02040204020203" pitchFamily="34" charset="0"/>
            <a:ea typeface="Segoe UI Black" panose="020B0A02040204020203" pitchFamily="34" charset="0"/>
          </a:endParaRPr>
        </a:p>
      </xdr:txBody>
    </xdr:sp>
    <xdr:clientData/>
  </xdr:twoCellAnchor>
  <xdr:twoCellAnchor>
    <xdr:from>
      <xdr:col>6</xdr:col>
      <xdr:colOff>193183</xdr:colOff>
      <xdr:row>6</xdr:row>
      <xdr:rowOff>10733</xdr:rowOff>
    </xdr:from>
    <xdr:to>
      <xdr:col>8</xdr:col>
      <xdr:colOff>32197</xdr:colOff>
      <xdr:row>7</xdr:row>
      <xdr:rowOff>64394</xdr:rowOff>
    </xdr:to>
    <xdr:sp macro="" textlink="">
      <xdr:nvSpPr>
        <xdr:cNvPr id="12" name="TextBox 11">
          <a:extLst>
            <a:ext uri="{FF2B5EF4-FFF2-40B4-BE49-F238E27FC236}">
              <a16:creationId xmlns:a16="http://schemas.microsoft.com/office/drawing/2014/main" id="{64432BC8-6808-5F4B-079A-F576537F4A29}"/>
            </a:ext>
          </a:extLst>
        </xdr:cNvPr>
        <xdr:cNvSpPr txBox="1"/>
      </xdr:nvSpPr>
      <xdr:spPr>
        <a:xfrm>
          <a:off x="4185634" y="1169832"/>
          <a:ext cx="1169831" cy="246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Segoe UI Black" panose="020B0A02040204020203" pitchFamily="34" charset="0"/>
              <a:ea typeface="Segoe UI Black" panose="020B0A02040204020203" pitchFamily="34" charset="0"/>
            </a:rPr>
            <a:t>TOTAL </a:t>
          </a:r>
          <a:r>
            <a:rPr lang="en-IN" sz="1100" b="1" baseline="0">
              <a:latin typeface="Segoe UI Black" panose="020B0A02040204020203" pitchFamily="34" charset="0"/>
              <a:ea typeface="Segoe UI Black" panose="020B0A02040204020203" pitchFamily="34" charset="0"/>
            </a:rPr>
            <a:t> SALES</a:t>
          </a:r>
          <a:endParaRPr lang="en-IN" sz="1100" b="1">
            <a:latin typeface="Segoe UI Black" panose="020B0A02040204020203" pitchFamily="34" charset="0"/>
            <a:ea typeface="Segoe UI Black" panose="020B0A02040204020203" pitchFamily="34" charset="0"/>
          </a:endParaRPr>
        </a:p>
      </xdr:txBody>
    </xdr:sp>
    <xdr:clientData/>
  </xdr:twoCellAnchor>
  <xdr:twoCellAnchor>
    <xdr:from>
      <xdr:col>10</xdr:col>
      <xdr:colOff>236112</xdr:colOff>
      <xdr:row>3</xdr:row>
      <xdr:rowOff>139522</xdr:rowOff>
    </xdr:from>
    <xdr:to>
      <xdr:col>12</xdr:col>
      <xdr:colOff>203916</xdr:colOff>
      <xdr:row>6</xdr:row>
      <xdr:rowOff>42930</xdr:rowOff>
    </xdr:to>
    <xdr:sp macro="" textlink="'sheet design'!B8">
      <xdr:nvSpPr>
        <xdr:cNvPr id="14" name="TextBox 13">
          <a:extLst>
            <a:ext uri="{FF2B5EF4-FFF2-40B4-BE49-F238E27FC236}">
              <a16:creationId xmlns:a16="http://schemas.microsoft.com/office/drawing/2014/main" id="{2260FD0A-C366-960C-FFAF-17239A233861}"/>
            </a:ext>
          </a:extLst>
        </xdr:cNvPr>
        <xdr:cNvSpPr txBox="1"/>
      </xdr:nvSpPr>
      <xdr:spPr>
        <a:xfrm>
          <a:off x="6890197" y="719071"/>
          <a:ext cx="1298620" cy="482958"/>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6798298F-C94C-47E6-8967-A683835ED323}" type="TxLink">
            <a:rPr lang="en-US" sz="2400" b="1" i="0" u="none" strike="noStrike">
              <a:solidFill>
                <a:srgbClr val="000000"/>
              </a:solidFill>
              <a:latin typeface="Calibri"/>
              <a:cs typeface="Calibri"/>
            </a:rPr>
            <a:pPr/>
            <a:t>$141</a:t>
          </a:fld>
          <a:endParaRPr lang="en-IN" sz="2400" b="1"/>
        </a:p>
      </xdr:txBody>
    </xdr:sp>
    <xdr:clientData/>
  </xdr:twoCellAnchor>
  <xdr:twoCellAnchor>
    <xdr:from>
      <xdr:col>10</xdr:col>
      <xdr:colOff>193182</xdr:colOff>
      <xdr:row>5</xdr:row>
      <xdr:rowOff>182452</xdr:rowOff>
    </xdr:from>
    <xdr:to>
      <xdr:col>12</xdr:col>
      <xdr:colOff>450761</xdr:colOff>
      <xdr:row>7</xdr:row>
      <xdr:rowOff>75126</xdr:rowOff>
    </xdr:to>
    <xdr:sp macro="" textlink="">
      <xdr:nvSpPr>
        <xdr:cNvPr id="15" name="TextBox 14">
          <a:extLst>
            <a:ext uri="{FF2B5EF4-FFF2-40B4-BE49-F238E27FC236}">
              <a16:creationId xmlns:a16="http://schemas.microsoft.com/office/drawing/2014/main" id="{67FD2439-DBBA-3675-8787-0A07345B7B6F}"/>
            </a:ext>
          </a:extLst>
        </xdr:cNvPr>
        <xdr:cNvSpPr txBox="1"/>
      </xdr:nvSpPr>
      <xdr:spPr>
        <a:xfrm>
          <a:off x="6847267" y="1148367"/>
          <a:ext cx="1588395" cy="279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AVG SALES</a:t>
          </a:r>
        </a:p>
        <a:p>
          <a:endParaRPr lang="en-IN" sz="1100"/>
        </a:p>
      </xdr:txBody>
    </xdr:sp>
    <xdr:clientData/>
  </xdr:twoCellAnchor>
  <xdr:twoCellAnchor>
    <xdr:from>
      <xdr:col>6</xdr:col>
      <xdr:colOff>289774</xdr:colOff>
      <xdr:row>11</xdr:row>
      <xdr:rowOff>32197</xdr:rowOff>
    </xdr:from>
    <xdr:to>
      <xdr:col>8</xdr:col>
      <xdr:colOff>622478</xdr:colOff>
      <xdr:row>14</xdr:row>
      <xdr:rowOff>85859</xdr:rowOff>
    </xdr:to>
    <xdr:sp macro="" textlink="'sheet design'!C8">
      <xdr:nvSpPr>
        <xdr:cNvPr id="16" name="TextBox 15">
          <a:extLst>
            <a:ext uri="{FF2B5EF4-FFF2-40B4-BE49-F238E27FC236}">
              <a16:creationId xmlns:a16="http://schemas.microsoft.com/office/drawing/2014/main" id="{A7F221F4-5844-2F6D-CCB2-D77EE89BFC73}"/>
            </a:ext>
          </a:extLst>
        </xdr:cNvPr>
        <xdr:cNvSpPr txBox="1"/>
      </xdr:nvSpPr>
      <xdr:spPr>
        <a:xfrm>
          <a:off x="4282225" y="2157211"/>
          <a:ext cx="1663521" cy="633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E11CF6C-7F4B-45E0-909C-F08EB540E38B}" type="TxLink">
            <a:rPr lang="en-US" sz="2400" b="0" i="0" u="none" strike="noStrike">
              <a:solidFill>
                <a:srgbClr val="000000"/>
              </a:solidFill>
              <a:latin typeface="Calibri"/>
              <a:cs typeface="Calibri"/>
            </a:rPr>
            <a:pPr/>
            <a:t>8523</a:t>
          </a:fld>
          <a:endParaRPr lang="en-IN" sz="2400"/>
        </a:p>
      </xdr:txBody>
    </xdr:sp>
    <xdr:clientData/>
  </xdr:twoCellAnchor>
  <xdr:twoCellAnchor>
    <xdr:from>
      <xdr:col>6</xdr:col>
      <xdr:colOff>257578</xdr:colOff>
      <xdr:row>13</xdr:row>
      <xdr:rowOff>21465</xdr:rowOff>
    </xdr:from>
    <xdr:to>
      <xdr:col>8</xdr:col>
      <xdr:colOff>472225</xdr:colOff>
      <xdr:row>15</xdr:row>
      <xdr:rowOff>10733</xdr:rowOff>
    </xdr:to>
    <xdr:sp macro="" textlink="">
      <xdr:nvSpPr>
        <xdr:cNvPr id="17" name="TextBox 16">
          <a:extLst>
            <a:ext uri="{FF2B5EF4-FFF2-40B4-BE49-F238E27FC236}">
              <a16:creationId xmlns:a16="http://schemas.microsoft.com/office/drawing/2014/main" id="{FEC4D6E9-7DC2-3E33-9F2D-2D5862C6ACDB}"/>
            </a:ext>
          </a:extLst>
        </xdr:cNvPr>
        <xdr:cNvSpPr txBox="1"/>
      </xdr:nvSpPr>
      <xdr:spPr>
        <a:xfrm>
          <a:off x="4250029" y="2532845"/>
          <a:ext cx="1545464" cy="3756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NO. OF</a:t>
          </a:r>
          <a:r>
            <a:rPr lang="en-IN" sz="1600" b="1" baseline="0"/>
            <a:t> ITEMS</a:t>
          </a:r>
          <a:endParaRPr lang="en-IN" sz="1600" b="1"/>
        </a:p>
      </xdr:txBody>
    </xdr:sp>
    <xdr:clientData/>
  </xdr:twoCellAnchor>
  <xdr:twoCellAnchor>
    <xdr:from>
      <xdr:col>10</xdr:col>
      <xdr:colOff>418564</xdr:colOff>
      <xdr:row>11</xdr:row>
      <xdr:rowOff>32196</xdr:rowOff>
    </xdr:from>
    <xdr:to>
      <xdr:col>12</xdr:col>
      <xdr:colOff>504424</xdr:colOff>
      <xdr:row>13</xdr:row>
      <xdr:rowOff>10733</xdr:rowOff>
    </xdr:to>
    <xdr:sp macro="" textlink="'sheet design'!D8">
      <xdr:nvSpPr>
        <xdr:cNvPr id="18" name="TextBox 17">
          <a:extLst>
            <a:ext uri="{FF2B5EF4-FFF2-40B4-BE49-F238E27FC236}">
              <a16:creationId xmlns:a16="http://schemas.microsoft.com/office/drawing/2014/main" id="{14AA3FDD-E7A9-7BCD-D0BF-29041E3D0A9E}"/>
            </a:ext>
          </a:extLst>
        </xdr:cNvPr>
        <xdr:cNvSpPr txBox="1"/>
      </xdr:nvSpPr>
      <xdr:spPr>
        <a:xfrm>
          <a:off x="7072649" y="2157210"/>
          <a:ext cx="1416676" cy="364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B9C3278-1235-4866-8ED0-95EEB6D6B4A4}" type="TxLink">
            <a:rPr lang="en-US" sz="2400" b="0" i="0" u="none" strike="noStrike">
              <a:solidFill>
                <a:srgbClr val="000000"/>
              </a:solidFill>
              <a:latin typeface="Calibri"/>
              <a:cs typeface="Calibri"/>
            </a:rPr>
            <a:pPr/>
            <a:t>4.0</a:t>
          </a:fld>
          <a:endParaRPr lang="en-IN" sz="2400" b="0"/>
        </a:p>
      </xdr:txBody>
    </xdr:sp>
    <xdr:clientData/>
  </xdr:twoCellAnchor>
  <xdr:twoCellAnchor>
    <xdr:from>
      <xdr:col>10</xdr:col>
      <xdr:colOff>386366</xdr:colOff>
      <xdr:row>13</xdr:row>
      <xdr:rowOff>32197</xdr:rowOff>
    </xdr:from>
    <xdr:to>
      <xdr:col>13</xdr:col>
      <xdr:colOff>289774</xdr:colOff>
      <xdr:row>15</xdr:row>
      <xdr:rowOff>10733</xdr:rowOff>
    </xdr:to>
    <xdr:sp macro="" textlink="">
      <xdr:nvSpPr>
        <xdr:cNvPr id="19" name="TextBox 18">
          <a:extLst>
            <a:ext uri="{FF2B5EF4-FFF2-40B4-BE49-F238E27FC236}">
              <a16:creationId xmlns:a16="http://schemas.microsoft.com/office/drawing/2014/main" id="{587E9DD3-16DF-F4FA-A813-CC34A8D74484}"/>
            </a:ext>
          </a:extLst>
        </xdr:cNvPr>
        <xdr:cNvSpPr txBox="1"/>
      </xdr:nvSpPr>
      <xdr:spPr>
        <a:xfrm>
          <a:off x="7040451" y="2543577"/>
          <a:ext cx="1899633" cy="3649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AVG</a:t>
          </a:r>
          <a:r>
            <a:rPr lang="en-IN" sz="1400" b="1" baseline="0"/>
            <a:t> RATINGS</a:t>
          </a:r>
          <a:endParaRPr lang="en-IN" sz="1400" b="1"/>
        </a:p>
      </xdr:txBody>
    </xdr:sp>
    <xdr:clientData/>
  </xdr:twoCellAnchor>
  <xdr:twoCellAnchor>
    <xdr:from>
      <xdr:col>5</xdr:col>
      <xdr:colOff>418564</xdr:colOff>
      <xdr:row>16</xdr:row>
      <xdr:rowOff>150252</xdr:rowOff>
    </xdr:from>
    <xdr:to>
      <xdr:col>14</xdr:col>
      <xdr:colOff>268310</xdr:colOff>
      <xdr:row>41</xdr:row>
      <xdr:rowOff>107324</xdr:rowOff>
    </xdr:to>
    <xdr:sp macro="" textlink="">
      <xdr:nvSpPr>
        <xdr:cNvPr id="7" name="Rectangle: Rounded Corners 6">
          <a:extLst>
            <a:ext uri="{FF2B5EF4-FFF2-40B4-BE49-F238E27FC236}">
              <a16:creationId xmlns:a16="http://schemas.microsoft.com/office/drawing/2014/main" id="{E4A4D291-CA59-47CC-B1F5-8280C9ECF93C}"/>
            </a:ext>
          </a:extLst>
        </xdr:cNvPr>
        <xdr:cNvSpPr/>
      </xdr:nvSpPr>
      <xdr:spPr>
        <a:xfrm>
          <a:off x="3745606" y="3241182"/>
          <a:ext cx="5838422" cy="4786649"/>
        </a:xfrm>
        <a:prstGeom prst="roundRect">
          <a:avLst/>
        </a:prstGeom>
        <a:solidFill>
          <a:schemeClr val="lt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1"/>
            </a:solidFill>
          </a:endParaRPr>
        </a:p>
      </xdr:txBody>
    </xdr:sp>
    <xdr:clientData/>
  </xdr:twoCellAnchor>
  <xdr:twoCellAnchor>
    <xdr:from>
      <xdr:col>5</xdr:col>
      <xdr:colOff>558085</xdr:colOff>
      <xdr:row>18</xdr:row>
      <xdr:rowOff>32196</xdr:rowOff>
    </xdr:from>
    <xdr:to>
      <xdr:col>9</xdr:col>
      <xdr:colOff>200451</xdr:colOff>
      <xdr:row>28</xdr:row>
      <xdr:rowOff>69565</xdr:rowOff>
    </xdr:to>
    <xdr:graphicFrame macro="">
      <xdr:nvGraphicFramePr>
        <xdr:cNvPr id="21" name="Chart 20">
          <a:extLst>
            <a:ext uri="{FF2B5EF4-FFF2-40B4-BE49-F238E27FC236}">
              <a16:creationId xmlns:a16="http://schemas.microsoft.com/office/drawing/2014/main" id="{C05EBD66-1F29-4CA7-BCCD-AEE81430B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493690</xdr:colOff>
      <xdr:row>16</xdr:row>
      <xdr:rowOff>171719</xdr:rowOff>
    </xdr:from>
    <xdr:to>
      <xdr:col>7</xdr:col>
      <xdr:colOff>536620</xdr:colOff>
      <xdr:row>18</xdr:row>
      <xdr:rowOff>118056</xdr:rowOff>
    </xdr:to>
    <xdr:sp macro="" textlink="">
      <xdr:nvSpPr>
        <xdr:cNvPr id="23" name="TextBox 22">
          <a:extLst>
            <a:ext uri="{FF2B5EF4-FFF2-40B4-BE49-F238E27FC236}">
              <a16:creationId xmlns:a16="http://schemas.microsoft.com/office/drawing/2014/main" id="{55E530B3-D864-4D26-94AC-55CC6563E225}"/>
            </a:ext>
          </a:extLst>
        </xdr:cNvPr>
        <xdr:cNvSpPr txBox="1"/>
      </xdr:nvSpPr>
      <xdr:spPr>
        <a:xfrm>
          <a:off x="3820732" y="3262649"/>
          <a:ext cx="1373747" cy="332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a:t>FAT</a:t>
          </a:r>
          <a:r>
            <a:rPr lang="en-IN" sz="1400" b="1" baseline="0"/>
            <a:t> </a:t>
          </a:r>
          <a:r>
            <a:rPr lang="en-IN" sz="1400" b="0" baseline="0"/>
            <a:t>CONTENT</a:t>
          </a:r>
          <a:endParaRPr lang="en-IN" sz="1400" b="0"/>
        </a:p>
      </xdr:txBody>
    </xdr:sp>
    <xdr:clientData/>
  </xdr:twoCellAnchor>
  <xdr:twoCellAnchor>
    <xdr:from>
      <xdr:col>10</xdr:col>
      <xdr:colOff>10732</xdr:colOff>
      <xdr:row>16</xdr:row>
      <xdr:rowOff>150252</xdr:rowOff>
    </xdr:from>
    <xdr:to>
      <xdr:col>10</xdr:col>
      <xdr:colOff>10732</xdr:colOff>
      <xdr:row>41</xdr:row>
      <xdr:rowOff>107324</xdr:rowOff>
    </xdr:to>
    <xdr:cxnSp macro="">
      <xdr:nvCxnSpPr>
        <xdr:cNvPr id="25" name="Straight Connector 24">
          <a:extLst>
            <a:ext uri="{FF2B5EF4-FFF2-40B4-BE49-F238E27FC236}">
              <a16:creationId xmlns:a16="http://schemas.microsoft.com/office/drawing/2014/main" id="{6578DBBD-69BB-7A77-33EE-E1756AB3F728}"/>
            </a:ext>
          </a:extLst>
        </xdr:cNvPr>
        <xdr:cNvCxnSpPr>
          <a:stCxn id="7" idx="0"/>
          <a:endCxn id="7" idx="2"/>
        </xdr:cNvCxnSpPr>
      </xdr:nvCxnSpPr>
      <xdr:spPr>
        <a:xfrm>
          <a:off x="6664817" y="3241182"/>
          <a:ext cx="0" cy="4786649"/>
        </a:xfrm>
        <a:prstGeom prst="line">
          <a:avLst/>
        </a:prstGeom>
        <a:ln w="25400">
          <a:solidFill>
            <a:schemeClr val="bg1">
              <a:lumMod val="8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418564</xdr:colOff>
      <xdr:row>29</xdr:row>
      <xdr:rowOff>21465</xdr:rowOff>
    </xdr:from>
    <xdr:to>
      <xdr:col>10</xdr:col>
      <xdr:colOff>32197</xdr:colOff>
      <xdr:row>29</xdr:row>
      <xdr:rowOff>32197</xdr:rowOff>
    </xdr:to>
    <xdr:cxnSp macro="">
      <xdr:nvCxnSpPr>
        <xdr:cNvPr id="29" name="Straight Connector 28">
          <a:extLst>
            <a:ext uri="{FF2B5EF4-FFF2-40B4-BE49-F238E27FC236}">
              <a16:creationId xmlns:a16="http://schemas.microsoft.com/office/drawing/2014/main" id="{9015D556-A803-454C-90C1-0F11DA9D700F}"/>
            </a:ext>
          </a:extLst>
        </xdr:cNvPr>
        <xdr:cNvCxnSpPr>
          <a:endCxn id="7" idx="1"/>
        </xdr:cNvCxnSpPr>
      </xdr:nvCxnSpPr>
      <xdr:spPr>
        <a:xfrm flipH="1">
          <a:off x="3745606" y="5623775"/>
          <a:ext cx="2940676" cy="10732"/>
        </a:xfrm>
        <a:prstGeom prst="line">
          <a:avLst/>
        </a:prstGeom>
        <a:ln w="25400">
          <a:solidFill>
            <a:schemeClr val="bg1">
              <a:lumMod val="8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493690</xdr:colOff>
      <xdr:row>30</xdr:row>
      <xdr:rowOff>160987</xdr:rowOff>
    </xdr:from>
    <xdr:to>
      <xdr:col>9</xdr:col>
      <xdr:colOff>590283</xdr:colOff>
      <xdr:row>40</xdr:row>
      <xdr:rowOff>139522</xdr:rowOff>
    </xdr:to>
    <xdr:graphicFrame macro="">
      <xdr:nvGraphicFramePr>
        <xdr:cNvPr id="38" name="Chart 37">
          <a:extLst>
            <a:ext uri="{FF2B5EF4-FFF2-40B4-BE49-F238E27FC236}">
              <a16:creationId xmlns:a16="http://schemas.microsoft.com/office/drawing/2014/main" id="{D3113292-DA68-4233-A5DD-88F0AB8ECC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601013</xdr:colOff>
      <xdr:row>29</xdr:row>
      <xdr:rowOff>42930</xdr:rowOff>
    </xdr:from>
    <xdr:to>
      <xdr:col>8</xdr:col>
      <xdr:colOff>654676</xdr:colOff>
      <xdr:row>30</xdr:row>
      <xdr:rowOff>118057</xdr:rowOff>
    </xdr:to>
    <xdr:sp macro="" textlink="">
      <xdr:nvSpPr>
        <xdr:cNvPr id="42" name="TextBox 41">
          <a:extLst>
            <a:ext uri="{FF2B5EF4-FFF2-40B4-BE49-F238E27FC236}">
              <a16:creationId xmlns:a16="http://schemas.microsoft.com/office/drawing/2014/main" id="{A6E20139-D495-FD73-F95F-E344C015F317}"/>
            </a:ext>
          </a:extLst>
        </xdr:cNvPr>
        <xdr:cNvSpPr txBox="1"/>
      </xdr:nvSpPr>
      <xdr:spPr>
        <a:xfrm>
          <a:off x="3928055" y="5645240"/>
          <a:ext cx="2049889" cy="268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mn-lt"/>
              <a:ea typeface="Segoe UI Black" panose="020B0A02040204020203" pitchFamily="34" charset="0"/>
            </a:rPr>
            <a:t>FAT BY OUTLET</a:t>
          </a:r>
        </a:p>
      </xdr:txBody>
    </xdr:sp>
    <xdr:clientData/>
  </xdr:twoCellAnchor>
  <xdr:twoCellAnchor>
    <xdr:from>
      <xdr:col>10</xdr:col>
      <xdr:colOff>107323</xdr:colOff>
      <xdr:row>17</xdr:row>
      <xdr:rowOff>21464</xdr:rowOff>
    </xdr:from>
    <xdr:to>
      <xdr:col>12</xdr:col>
      <xdr:colOff>182451</xdr:colOff>
      <xdr:row>18</xdr:row>
      <xdr:rowOff>128789</xdr:rowOff>
    </xdr:to>
    <xdr:sp macro="" textlink="">
      <xdr:nvSpPr>
        <xdr:cNvPr id="47" name="TextBox 46">
          <a:extLst>
            <a:ext uri="{FF2B5EF4-FFF2-40B4-BE49-F238E27FC236}">
              <a16:creationId xmlns:a16="http://schemas.microsoft.com/office/drawing/2014/main" id="{A0AFB4A2-4E5F-0055-F711-821CFD590FEE}"/>
            </a:ext>
          </a:extLst>
        </xdr:cNvPr>
        <xdr:cNvSpPr txBox="1"/>
      </xdr:nvSpPr>
      <xdr:spPr>
        <a:xfrm>
          <a:off x="6761408" y="3305577"/>
          <a:ext cx="1405944" cy="300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ITEM TYPE</a:t>
          </a:r>
        </a:p>
      </xdr:txBody>
    </xdr:sp>
    <xdr:clientData/>
  </xdr:twoCellAnchor>
  <xdr:twoCellAnchor>
    <xdr:from>
      <xdr:col>10</xdr:col>
      <xdr:colOff>118055</xdr:colOff>
      <xdr:row>18</xdr:row>
      <xdr:rowOff>171718</xdr:rowOff>
    </xdr:from>
    <xdr:to>
      <xdr:col>14</xdr:col>
      <xdr:colOff>193183</xdr:colOff>
      <xdr:row>40</xdr:row>
      <xdr:rowOff>21465</xdr:rowOff>
    </xdr:to>
    <xdr:graphicFrame macro="">
      <xdr:nvGraphicFramePr>
        <xdr:cNvPr id="22" name="Chart 21">
          <a:extLst>
            <a:ext uri="{FF2B5EF4-FFF2-40B4-BE49-F238E27FC236}">
              <a16:creationId xmlns:a16="http://schemas.microsoft.com/office/drawing/2014/main" id="{67F50B8A-C7D9-4C89-A461-FE180E69FB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309966</xdr:colOff>
      <xdr:row>3</xdr:row>
      <xdr:rowOff>12917</xdr:rowOff>
    </xdr:from>
    <xdr:to>
      <xdr:col>23</xdr:col>
      <xdr:colOff>245390</xdr:colOff>
      <xdr:row>41</xdr:row>
      <xdr:rowOff>103323</xdr:rowOff>
    </xdr:to>
    <xdr:sp macro="" textlink="">
      <xdr:nvSpPr>
        <xdr:cNvPr id="30" name="Rectangle: Rounded Corners 29">
          <a:extLst>
            <a:ext uri="{FF2B5EF4-FFF2-40B4-BE49-F238E27FC236}">
              <a16:creationId xmlns:a16="http://schemas.microsoft.com/office/drawing/2014/main" id="{6419AC68-570B-4141-B9F3-6925BCF18CFA}"/>
            </a:ext>
          </a:extLst>
        </xdr:cNvPr>
        <xdr:cNvSpPr/>
      </xdr:nvSpPr>
      <xdr:spPr>
        <a:xfrm>
          <a:off x="9712271" y="594103"/>
          <a:ext cx="5979763" cy="7477932"/>
        </a:xfrm>
        <a:prstGeom prst="roundRect">
          <a:avLst/>
        </a:prstGeom>
        <a:solidFill>
          <a:schemeClr val="lt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1"/>
            </a:solidFill>
          </a:endParaRPr>
        </a:p>
      </xdr:txBody>
    </xdr:sp>
    <xdr:clientData/>
  </xdr:twoCellAnchor>
  <xdr:twoCellAnchor>
    <xdr:from>
      <xdr:col>14</xdr:col>
      <xdr:colOff>515155</xdr:colOff>
      <xdr:row>3</xdr:row>
      <xdr:rowOff>150255</xdr:rowOff>
    </xdr:from>
    <xdr:to>
      <xdr:col>17</xdr:col>
      <xdr:colOff>611746</xdr:colOff>
      <xdr:row>5</xdr:row>
      <xdr:rowOff>96593</xdr:rowOff>
    </xdr:to>
    <xdr:sp macro="" textlink="">
      <xdr:nvSpPr>
        <xdr:cNvPr id="31" name="TextBox 30">
          <a:extLst>
            <a:ext uri="{FF2B5EF4-FFF2-40B4-BE49-F238E27FC236}">
              <a16:creationId xmlns:a16="http://schemas.microsoft.com/office/drawing/2014/main" id="{E7136B1D-529A-F084-5F90-09AD422C38E1}"/>
            </a:ext>
          </a:extLst>
        </xdr:cNvPr>
        <xdr:cNvSpPr txBox="1"/>
      </xdr:nvSpPr>
      <xdr:spPr>
        <a:xfrm>
          <a:off x="9830873" y="729804"/>
          <a:ext cx="2092817" cy="332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OUTLET ESTABLISHMENT</a:t>
          </a:r>
        </a:p>
      </xdr:txBody>
    </xdr:sp>
    <xdr:clientData/>
  </xdr:twoCellAnchor>
  <xdr:twoCellAnchor>
    <xdr:from>
      <xdr:col>14</xdr:col>
      <xdr:colOff>461493</xdr:colOff>
      <xdr:row>5</xdr:row>
      <xdr:rowOff>118057</xdr:rowOff>
    </xdr:from>
    <xdr:to>
      <xdr:col>22</xdr:col>
      <xdr:colOff>515155</xdr:colOff>
      <xdr:row>13</xdr:row>
      <xdr:rowOff>171720</xdr:rowOff>
    </xdr:to>
    <xdr:graphicFrame macro="">
      <xdr:nvGraphicFramePr>
        <xdr:cNvPr id="32" name="Chart 31">
          <a:extLst>
            <a:ext uri="{FF2B5EF4-FFF2-40B4-BE49-F238E27FC236}">
              <a16:creationId xmlns:a16="http://schemas.microsoft.com/office/drawing/2014/main" id="{3B11FCC0-B405-4AA7-9F6E-8C938B25EE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375633</xdr:colOff>
      <xdr:row>15</xdr:row>
      <xdr:rowOff>85859</xdr:rowOff>
    </xdr:from>
    <xdr:to>
      <xdr:col>23</xdr:col>
      <xdr:colOff>203915</xdr:colOff>
      <xdr:row>15</xdr:row>
      <xdr:rowOff>107324</xdr:rowOff>
    </xdr:to>
    <xdr:cxnSp macro="">
      <xdr:nvCxnSpPr>
        <xdr:cNvPr id="35" name="Straight Connector 34">
          <a:extLst>
            <a:ext uri="{FF2B5EF4-FFF2-40B4-BE49-F238E27FC236}">
              <a16:creationId xmlns:a16="http://schemas.microsoft.com/office/drawing/2014/main" id="{BD69E23A-68D9-8518-8774-88CAE03C72F6}"/>
            </a:ext>
          </a:extLst>
        </xdr:cNvPr>
        <xdr:cNvCxnSpPr/>
      </xdr:nvCxnSpPr>
      <xdr:spPr>
        <a:xfrm>
          <a:off x="9691351" y="2983605"/>
          <a:ext cx="5816958" cy="21465"/>
        </a:xfrm>
        <a:prstGeom prst="line">
          <a:avLst/>
        </a:prstGeom>
        <a:ln>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503904</xdr:colOff>
      <xdr:row>15</xdr:row>
      <xdr:rowOff>172066</xdr:rowOff>
    </xdr:from>
    <xdr:to>
      <xdr:col>17</xdr:col>
      <xdr:colOff>356419</xdr:colOff>
      <xdr:row>17</xdr:row>
      <xdr:rowOff>86032</xdr:rowOff>
    </xdr:to>
    <xdr:sp macro="" textlink="">
      <xdr:nvSpPr>
        <xdr:cNvPr id="40" name="TextBox 39">
          <a:extLst>
            <a:ext uri="{FF2B5EF4-FFF2-40B4-BE49-F238E27FC236}">
              <a16:creationId xmlns:a16="http://schemas.microsoft.com/office/drawing/2014/main" id="{144CA89A-6552-BF21-D3A0-AE8939B0EB88}"/>
            </a:ext>
          </a:extLst>
        </xdr:cNvPr>
        <xdr:cNvSpPr txBox="1"/>
      </xdr:nvSpPr>
      <xdr:spPr>
        <a:xfrm>
          <a:off x="9967452" y="3121743"/>
          <a:ext cx="1880419" cy="307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OUTLET SIZE</a:t>
          </a:r>
        </a:p>
      </xdr:txBody>
    </xdr:sp>
    <xdr:clientData/>
  </xdr:twoCellAnchor>
  <xdr:twoCellAnchor>
    <xdr:from>
      <xdr:col>14</xdr:col>
      <xdr:colOff>527270</xdr:colOff>
      <xdr:row>17</xdr:row>
      <xdr:rowOff>51932</xdr:rowOff>
    </xdr:from>
    <xdr:to>
      <xdr:col>18</xdr:col>
      <xdr:colOff>528484</xdr:colOff>
      <xdr:row>27</xdr:row>
      <xdr:rowOff>110614</xdr:rowOff>
    </xdr:to>
    <xdr:graphicFrame macro="">
      <xdr:nvGraphicFramePr>
        <xdr:cNvPr id="41" name="Chart 40">
          <a:extLst>
            <a:ext uri="{FF2B5EF4-FFF2-40B4-BE49-F238E27FC236}">
              <a16:creationId xmlns:a16="http://schemas.microsoft.com/office/drawing/2014/main" id="{85CD15C2-C6AE-4B9A-BA0F-29C697EF81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663679</xdr:colOff>
      <xdr:row>18</xdr:row>
      <xdr:rowOff>0</xdr:rowOff>
    </xdr:from>
    <xdr:to>
      <xdr:col>23</xdr:col>
      <xdr:colOff>24582</xdr:colOff>
      <xdr:row>27</xdr:row>
      <xdr:rowOff>86033</xdr:rowOff>
    </xdr:to>
    <mc:AlternateContent xmlns:mc="http://schemas.openxmlformats.org/markup-compatibility/2006">
      <mc:Choice xmlns:cx2="http://schemas.microsoft.com/office/drawing/2015/10/21/chartex" Requires="cx2">
        <xdr:graphicFrame macro="">
          <xdr:nvGraphicFramePr>
            <xdr:cNvPr id="20" name="Chart 19">
              <a:extLst>
                <a:ext uri="{FF2B5EF4-FFF2-40B4-BE49-F238E27FC236}">
                  <a16:creationId xmlns:a16="http://schemas.microsoft.com/office/drawing/2014/main" id="{2470ED10-F5E8-4E6D-BF5F-C3FAAAE97E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2733759" y="3566160"/>
              <a:ext cx="2713703" cy="18691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335797</xdr:colOff>
      <xdr:row>1</xdr:row>
      <xdr:rowOff>167898</xdr:rowOff>
    </xdr:from>
    <xdr:to>
      <xdr:col>14</xdr:col>
      <xdr:colOff>418563</xdr:colOff>
      <xdr:row>2</xdr:row>
      <xdr:rowOff>96592</xdr:rowOff>
    </xdr:to>
    <xdr:cxnSp macro="">
      <xdr:nvCxnSpPr>
        <xdr:cNvPr id="24" name="Straight Connector 23">
          <a:extLst>
            <a:ext uri="{FF2B5EF4-FFF2-40B4-BE49-F238E27FC236}">
              <a16:creationId xmlns:a16="http://schemas.microsoft.com/office/drawing/2014/main" id="{0593973F-4C93-4084-90AD-9662FFDBAB7C}"/>
            </a:ext>
          </a:extLst>
        </xdr:cNvPr>
        <xdr:cNvCxnSpPr/>
      </xdr:nvCxnSpPr>
      <xdr:spPr>
        <a:xfrm flipH="1" flipV="1">
          <a:off x="9738102" y="361627"/>
          <a:ext cx="82766" cy="122423"/>
        </a:xfrm>
        <a:prstGeom prst="line">
          <a:avLst/>
        </a:prstGeom>
        <a:ln>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589936</xdr:colOff>
      <xdr:row>15</xdr:row>
      <xdr:rowOff>181066</xdr:rowOff>
    </xdr:from>
    <xdr:to>
      <xdr:col>18</xdr:col>
      <xdr:colOff>593744</xdr:colOff>
      <xdr:row>27</xdr:row>
      <xdr:rowOff>184355</xdr:rowOff>
    </xdr:to>
    <xdr:cxnSp macro="">
      <xdr:nvCxnSpPr>
        <xdr:cNvPr id="27" name="Straight Connector 26">
          <a:extLst>
            <a:ext uri="{FF2B5EF4-FFF2-40B4-BE49-F238E27FC236}">
              <a16:creationId xmlns:a16="http://schemas.microsoft.com/office/drawing/2014/main" id="{F18F2142-1140-0C7A-70F3-ACB6A4DCD2EB}"/>
            </a:ext>
          </a:extLst>
        </xdr:cNvPr>
        <xdr:cNvCxnSpPr/>
      </xdr:nvCxnSpPr>
      <xdr:spPr>
        <a:xfrm flipH="1">
          <a:off x="12757355" y="3130743"/>
          <a:ext cx="3808" cy="2363031"/>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503903</xdr:colOff>
      <xdr:row>28</xdr:row>
      <xdr:rowOff>12290</xdr:rowOff>
    </xdr:from>
    <xdr:to>
      <xdr:col>23</xdr:col>
      <xdr:colOff>344129</xdr:colOff>
      <xdr:row>28</xdr:row>
      <xdr:rowOff>12290</xdr:rowOff>
    </xdr:to>
    <xdr:cxnSp macro="">
      <xdr:nvCxnSpPr>
        <xdr:cNvPr id="37" name="Straight Connector 36">
          <a:extLst>
            <a:ext uri="{FF2B5EF4-FFF2-40B4-BE49-F238E27FC236}">
              <a16:creationId xmlns:a16="http://schemas.microsoft.com/office/drawing/2014/main" id="{AF0792D5-8734-1F07-9C22-3C91417FEB63}"/>
            </a:ext>
          </a:extLst>
        </xdr:cNvPr>
        <xdr:cNvCxnSpPr/>
      </xdr:nvCxnSpPr>
      <xdr:spPr>
        <a:xfrm>
          <a:off x="9967451" y="5518355"/>
          <a:ext cx="5923936"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49162</xdr:colOff>
      <xdr:row>16</xdr:row>
      <xdr:rowOff>24581</xdr:rowOff>
    </xdr:from>
    <xdr:to>
      <xdr:col>21</xdr:col>
      <xdr:colOff>467032</xdr:colOff>
      <xdr:row>17</xdr:row>
      <xdr:rowOff>110614</xdr:rowOff>
    </xdr:to>
    <xdr:sp macro="" textlink="">
      <xdr:nvSpPr>
        <xdr:cNvPr id="44" name="TextBox 43">
          <a:extLst>
            <a:ext uri="{FF2B5EF4-FFF2-40B4-BE49-F238E27FC236}">
              <a16:creationId xmlns:a16="http://schemas.microsoft.com/office/drawing/2014/main" id="{3263F519-B882-495A-4D83-0B58FCAF617B}"/>
            </a:ext>
          </a:extLst>
        </xdr:cNvPr>
        <xdr:cNvSpPr txBox="1"/>
      </xdr:nvSpPr>
      <xdr:spPr>
        <a:xfrm>
          <a:off x="12892549" y="3170904"/>
          <a:ext cx="1769806" cy="2826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a:latin typeface="+mn-lt"/>
              <a:ea typeface="Segoe UI Black" panose="020B0A02040204020203" pitchFamily="34" charset="0"/>
            </a:rPr>
            <a:t>OUTLET LOCATION</a:t>
          </a:r>
        </a:p>
      </xdr:txBody>
    </xdr:sp>
    <xdr:clientData/>
  </xdr:twoCellAnchor>
  <xdr:twoCellAnchor>
    <xdr:from>
      <xdr:col>14</xdr:col>
      <xdr:colOff>430162</xdr:colOff>
      <xdr:row>30</xdr:row>
      <xdr:rowOff>49161</xdr:rowOff>
    </xdr:from>
    <xdr:to>
      <xdr:col>18</xdr:col>
      <xdr:colOff>221226</xdr:colOff>
      <xdr:row>39</xdr:row>
      <xdr:rowOff>49162</xdr:rowOff>
    </xdr:to>
    <xdr:graphicFrame macro="">
      <xdr:nvGraphicFramePr>
        <xdr:cNvPr id="50" name="Chart 49">
          <a:extLst>
            <a:ext uri="{FF2B5EF4-FFF2-40B4-BE49-F238E27FC236}">
              <a16:creationId xmlns:a16="http://schemas.microsoft.com/office/drawing/2014/main" id="{89F296C5-E0D9-4A7E-8E26-5DE7ECE93B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12291</xdr:colOff>
      <xdr:row>28</xdr:row>
      <xdr:rowOff>110612</xdr:rowOff>
    </xdr:from>
    <xdr:to>
      <xdr:col>18</xdr:col>
      <xdr:colOff>12291</xdr:colOff>
      <xdr:row>30</xdr:row>
      <xdr:rowOff>49161</xdr:rowOff>
    </xdr:to>
    <xdr:sp macro="" textlink="">
      <xdr:nvSpPr>
        <xdr:cNvPr id="51" name="TextBox 50">
          <a:extLst>
            <a:ext uri="{FF2B5EF4-FFF2-40B4-BE49-F238E27FC236}">
              <a16:creationId xmlns:a16="http://schemas.microsoft.com/office/drawing/2014/main" id="{81216365-6C69-09A7-4BC8-4F22AAE1A868}"/>
            </a:ext>
          </a:extLst>
        </xdr:cNvPr>
        <xdr:cNvSpPr txBox="1"/>
      </xdr:nvSpPr>
      <xdr:spPr>
        <a:xfrm>
          <a:off x="10151807" y="5616677"/>
          <a:ext cx="2027903" cy="33183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OUTLET TYPE</a:t>
          </a:r>
        </a:p>
      </xdr:txBody>
    </xdr:sp>
    <xdr:clientData/>
  </xdr:twoCellAnchor>
  <xdr:twoCellAnchor>
    <xdr:from>
      <xdr:col>18</xdr:col>
      <xdr:colOff>208935</xdr:colOff>
      <xdr:row>30</xdr:row>
      <xdr:rowOff>61450</xdr:rowOff>
    </xdr:from>
    <xdr:to>
      <xdr:col>20</xdr:col>
      <xdr:colOff>639097</xdr:colOff>
      <xdr:row>38</xdr:row>
      <xdr:rowOff>73742</xdr:rowOff>
    </xdr:to>
    <xdr:graphicFrame macro="">
      <xdr:nvGraphicFramePr>
        <xdr:cNvPr id="52" name="Chart 51">
          <a:extLst>
            <a:ext uri="{FF2B5EF4-FFF2-40B4-BE49-F238E27FC236}">
              <a16:creationId xmlns:a16="http://schemas.microsoft.com/office/drawing/2014/main" id="{E76B34E6-7AB0-48BB-8703-FC5D096B73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319894</xdr:colOff>
      <xdr:row>29</xdr:row>
      <xdr:rowOff>163409</xdr:rowOff>
    </xdr:from>
    <xdr:to>
      <xdr:col>23</xdr:col>
      <xdr:colOff>49161</xdr:colOff>
      <xdr:row>39</xdr:row>
      <xdr:rowOff>110613</xdr:rowOff>
    </xdr:to>
    <xdr:graphicFrame macro="">
      <xdr:nvGraphicFramePr>
        <xdr:cNvPr id="53" name="Chart 52">
          <a:extLst>
            <a:ext uri="{FF2B5EF4-FFF2-40B4-BE49-F238E27FC236}">
              <a16:creationId xmlns:a16="http://schemas.microsoft.com/office/drawing/2014/main" id="{AC4BFDD3-787E-446D-8F43-C77A1A72CD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208936</xdr:colOff>
      <xdr:row>38</xdr:row>
      <xdr:rowOff>159774</xdr:rowOff>
    </xdr:from>
    <xdr:to>
      <xdr:col>16</xdr:col>
      <xdr:colOff>663677</xdr:colOff>
      <xdr:row>40</xdr:row>
      <xdr:rowOff>61453</xdr:rowOff>
    </xdr:to>
    <xdr:sp macro="" textlink="">
      <xdr:nvSpPr>
        <xdr:cNvPr id="54" name="TextBox 53">
          <a:extLst>
            <a:ext uri="{FF2B5EF4-FFF2-40B4-BE49-F238E27FC236}">
              <a16:creationId xmlns:a16="http://schemas.microsoft.com/office/drawing/2014/main" id="{B4850327-AC0E-9281-923B-FA864818BDD3}"/>
            </a:ext>
          </a:extLst>
        </xdr:cNvPr>
        <xdr:cNvSpPr txBox="1"/>
      </xdr:nvSpPr>
      <xdr:spPr>
        <a:xfrm>
          <a:off x="10348452" y="7632290"/>
          <a:ext cx="1130709" cy="294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accent1"/>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18</xdr:col>
      <xdr:colOff>0</xdr:colOff>
      <xdr:row>38</xdr:row>
      <xdr:rowOff>147485</xdr:rowOff>
    </xdr:from>
    <xdr:to>
      <xdr:col>19</xdr:col>
      <xdr:colOff>442452</xdr:colOff>
      <xdr:row>40</xdr:row>
      <xdr:rowOff>184355</xdr:rowOff>
    </xdr:to>
    <xdr:sp macro="" textlink="">
      <xdr:nvSpPr>
        <xdr:cNvPr id="55" name="TextBox 54">
          <a:extLst>
            <a:ext uri="{FF2B5EF4-FFF2-40B4-BE49-F238E27FC236}">
              <a16:creationId xmlns:a16="http://schemas.microsoft.com/office/drawing/2014/main" id="{22BB6FC3-5B35-9C8D-D6AB-46444614B3F5}"/>
            </a:ext>
          </a:extLst>
        </xdr:cNvPr>
        <xdr:cNvSpPr txBox="1"/>
      </xdr:nvSpPr>
      <xdr:spPr>
        <a:xfrm>
          <a:off x="12167419" y="7620001"/>
          <a:ext cx="1118420" cy="430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accent1"/>
              </a:solidFill>
              <a:latin typeface="Segoe UI Semibold" panose="020B0702040204020203" pitchFamily="34" charset="0"/>
              <a:cs typeface="Segoe UI Semibold" panose="020B0702040204020203" pitchFamily="34" charset="0"/>
            </a:rPr>
            <a:t>AVG SALES</a:t>
          </a:r>
        </a:p>
      </xdr:txBody>
    </xdr:sp>
    <xdr:clientData/>
  </xdr:twoCellAnchor>
  <xdr:twoCellAnchor>
    <xdr:from>
      <xdr:col>20</xdr:col>
      <xdr:colOff>393290</xdr:colOff>
      <xdr:row>38</xdr:row>
      <xdr:rowOff>159775</xdr:rowOff>
    </xdr:from>
    <xdr:to>
      <xdr:col>22</xdr:col>
      <xdr:colOff>417871</xdr:colOff>
      <xdr:row>40</xdr:row>
      <xdr:rowOff>61453</xdr:rowOff>
    </xdr:to>
    <xdr:sp macro="" textlink="">
      <xdr:nvSpPr>
        <xdr:cNvPr id="56" name="TextBox 55">
          <a:extLst>
            <a:ext uri="{FF2B5EF4-FFF2-40B4-BE49-F238E27FC236}">
              <a16:creationId xmlns:a16="http://schemas.microsoft.com/office/drawing/2014/main" id="{A48432D3-C4AA-F0FC-52D2-8E9C6F560C77}"/>
            </a:ext>
          </a:extLst>
        </xdr:cNvPr>
        <xdr:cNvSpPr txBox="1"/>
      </xdr:nvSpPr>
      <xdr:spPr>
        <a:xfrm>
          <a:off x="13912645" y="7632291"/>
          <a:ext cx="1376516" cy="2949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accent1"/>
              </a:solidFill>
              <a:latin typeface="Segoe UI Semibold" panose="020B0702040204020203" pitchFamily="34" charset="0"/>
              <a:cs typeface="Segoe UI Semibold" panose="020B0702040204020203" pitchFamily="34" charset="0"/>
            </a:rPr>
            <a:t>NO. OF ITEMS</a:t>
          </a:r>
        </a:p>
      </xdr:txBody>
    </xdr:sp>
    <xdr:clientData/>
  </xdr:twoCellAnchor>
  <xdr:twoCellAnchor>
    <xdr:from>
      <xdr:col>2</xdr:col>
      <xdr:colOff>319549</xdr:colOff>
      <xdr:row>9</xdr:row>
      <xdr:rowOff>110613</xdr:rowOff>
    </xdr:from>
    <xdr:to>
      <xdr:col>5</xdr:col>
      <xdr:colOff>122903</xdr:colOff>
      <xdr:row>11</xdr:row>
      <xdr:rowOff>172064</xdr:rowOff>
    </xdr:to>
    <xdr:sp macro="" textlink="">
      <xdr:nvSpPr>
        <xdr:cNvPr id="57" name="TextBox 56">
          <a:extLst>
            <a:ext uri="{FF2B5EF4-FFF2-40B4-BE49-F238E27FC236}">
              <a16:creationId xmlns:a16="http://schemas.microsoft.com/office/drawing/2014/main" id="{23A9C7B2-4F0A-6721-F936-356AA864D51A}"/>
            </a:ext>
          </a:extLst>
        </xdr:cNvPr>
        <xdr:cNvSpPr txBox="1"/>
      </xdr:nvSpPr>
      <xdr:spPr>
        <a:xfrm>
          <a:off x="1671484" y="1880419"/>
          <a:ext cx="1831258" cy="454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              </a:t>
          </a:r>
          <a:r>
            <a:rPr lang="en-IN" sz="1400" b="1">
              <a:latin typeface="Aptos Display" panose="020B0004020202020204" pitchFamily="34" charset="0"/>
            </a:rPr>
            <a:t>FILTER PANEL</a:t>
          </a:r>
        </a:p>
      </xdr:txBody>
    </xdr:sp>
    <xdr:clientData/>
  </xdr:twoCellAnchor>
  <xdr:twoCellAnchor editAs="oneCell">
    <xdr:from>
      <xdr:col>2</xdr:col>
      <xdr:colOff>343941</xdr:colOff>
      <xdr:row>12</xdr:row>
      <xdr:rowOff>21810</xdr:rowOff>
    </xdr:from>
    <xdr:to>
      <xdr:col>4</xdr:col>
      <xdr:colOff>663677</xdr:colOff>
      <xdr:row>19</xdr:row>
      <xdr:rowOff>49162</xdr:rowOff>
    </xdr:to>
    <mc:AlternateContent xmlns:mc="http://schemas.openxmlformats.org/markup-compatibility/2006" xmlns:a14="http://schemas.microsoft.com/office/drawing/2010/main">
      <mc:Choice Requires="a14">
        <xdr:graphicFrame macro="">
          <xdr:nvGraphicFramePr>
            <xdr:cNvPr id="58" name="Outlet Size 1">
              <a:extLst>
                <a:ext uri="{FF2B5EF4-FFF2-40B4-BE49-F238E27FC236}">
                  <a16:creationId xmlns:a16="http://schemas.microsoft.com/office/drawing/2014/main" id="{11E61974-ED12-4282-86C9-0664DAFFBDE1}"/>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687127" y="2346556"/>
              <a:ext cx="1662923" cy="13834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270200</xdr:colOff>
      <xdr:row>21</xdr:row>
      <xdr:rowOff>0</xdr:rowOff>
    </xdr:from>
    <xdr:to>
      <xdr:col>4</xdr:col>
      <xdr:colOff>663677</xdr:colOff>
      <xdr:row>28</xdr:row>
      <xdr:rowOff>73742</xdr:rowOff>
    </xdr:to>
    <mc:AlternateContent xmlns:mc="http://schemas.openxmlformats.org/markup-compatibility/2006" xmlns:a14="http://schemas.microsoft.com/office/drawing/2010/main">
      <mc:Choice Requires="a14">
        <xdr:graphicFrame macro="">
          <xdr:nvGraphicFramePr>
            <xdr:cNvPr id="60" name="Outlet Location Type 1">
              <a:extLst>
                <a:ext uri="{FF2B5EF4-FFF2-40B4-BE49-F238E27FC236}">
                  <a16:creationId xmlns:a16="http://schemas.microsoft.com/office/drawing/2014/main" id="{84548119-4C8E-49AF-924E-73F1DB148262}"/>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613386" y="4068305"/>
              <a:ext cx="1736664" cy="14298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307259</xdr:colOff>
      <xdr:row>29</xdr:row>
      <xdr:rowOff>122903</xdr:rowOff>
    </xdr:from>
    <xdr:to>
      <xdr:col>5</xdr:col>
      <xdr:colOff>1730</xdr:colOff>
      <xdr:row>41</xdr:row>
      <xdr:rowOff>24554</xdr:rowOff>
    </xdr:to>
    <mc:AlternateContent xmlns:mc="http://schemas.openxmlformats.org/markup-compatibility/2006" xmlns:a14="http://schemas.microsoft.com/office/drawing/2010/main">
      <mc:Choice Requires="a14">
        <xdr:graphicFrame macro="">
          <xdr:nvGraphicFramePr>
            <xdr:cNvPr id="61" name="Item Type 1">
              <a:extLst>
                <a:ext uri="{FF2B5EF4-FFF2-40B4-BE49-F238E27FC236}">
                  <a16:creationId xmlns:a16="http://schemas.microsoft.com/office/drawing/2014/main" id="{EB9C2155-55E5-4340-9F16-E9B75754AA88}"/>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650445" y="5741039"/>
              <a:ext cx="1709251" cy="22522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77492</xdr:colOff>
      <xdr:row>3</xdr:row>
      <xdr:rowOff>166078</xdr:rowOff>
    </xdr:from>
    <xdr:to>
      <xdr:col>9</xdr:col>
      <xdr:colOff>404725</xdr:colOff>
      <xdr:row>5</xdr:row>
      <xdr:rowOff>100900</xdr:rowOff>
    </xdr:to>
    <xdr:pic>
      <xdr:nvPicPr>
        <xdr:cNvPr id="26" name="Picture 25">
          <a:extLst>
            <a:ext uri="{FF2B5EF4-FFF2-40B4-BE49-F238E27FC236}">
              <a16:creationId xmlns:a16="http://schemas.microsoft.com/office/drawing/2014/main" id="{CA5844CE-444D-42D6-B93F-85893DE0C86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121831" y="747264"/>
          <a:ext cx="327233" cy="322280"/>
        </a:xfrm>
        <a:prstGeom prst="rect">
          <a:avLst/>
        </a:prstGeom>
      </xdr:spPr>
    </xdr:pic>
    <xdr:clientData/>
  </xdr:twoCellAnchor>
  <xdr:twoCellAnchor editAs="oneCell">
    <xdr:from>
      <xdr:col>13</xdr:col>
      <xdr:colOff>256668</xdr:colOff>
      <xdr:row>3</xdr:row>
      <xdr:rowOff>105868</xdr:rowOff>
    </xdr:from>
    <xdr:to>
      <xdr:col>13</xdr:col>
      <xdr:colOff>585756</xdr:colOff>
      <xdr:row>5</xdr:row>
      <xdr:rowOff>43414</xdr:rowOff>
    </xdr:to>
    <xdr:pic>
      <xdr:nvPicPr>
        <xdr:cNvPr id="33" name="Picture 32">
          <a:extLst>
            <a:ext uri="{FF2B5EF4-FFF2-40B4-BE49-F238E27FC236}">
              <a16:creationId xmlns:a16="http://schemas.microsoft.com/office/drawing/2014/main" id="{E280B35E-6C45-4B83-B37E-BF446BB70C65}"/>
            </a:ext>
          </a:extLst>
        </xdr:cNvPr>
        <xdr:cNvPicPr>
          <a:picLocks noChangeAspect="1"/>
        </xdr:cNvPicPr>
      </xdr:nvPicPr>
      <xdr:blipFill>
        <a:blip xmlns:r="http://schemas.openxmlformats.org/officeDocument/2006/relationships" r:embed="rId12"/>
        <a:stretch>
          <a:fillRect/>
        </a:stretch>
      </xdr:blipFill>
      <xdr:spPr>
        <a:xfrm>
          <a:off x="8987380" y="687054"/>
          <a:ext cx="329088" cy="325004"/>
        </a:xfrm>
        <a:prstGeom prst="rect">
          <a:avLst/>
        </a:prstGeom>
      </xdr:spPr>
    </xdr:pic>
    <xdr:clientData/>
  </xdr:twoCellAnchor>
  <xdr:twoCellAnchor editAs="oneCell">
    <xdr:from>
      <xdr:col>9</xdr:col>
      <xdr:colOff>34380</xdr:colOff>
      <xdr:row>10</xdr:row>
      <xdr:rowOff>104230</xdr:rowOff>
    </xdr:from>
    <xdr:to>
      <xdr:col>9</xdr:col>
      <xdr:colOff>391193</xdr:colOff>
      <xdr:row>12</xdr:row>
      <xdr:rowOff>68869</xdr:rowOff>
    </xdr:to>
    <xdr:pic>
      <xdr:nvPicPr>
        <xdr:cNvPr id="34" name="Picture 33">
          <a:extLst>
            <a:ext uri="{FF2B5EF4-FFF2-40B4-BE49-F238E27FC236}">
              <a16:creationId xmlns:a16="http://schemas.microsoft.com/office/drawing/2014/main" id="{A31FD47A-FD5E-4A3A-9E2E-9DDA2EF34AA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078719" y="2041518"/>
          <a:ext cx="356813" cy="352097"/>
        </a:xfrm>
        <a:prstGeom prst="rect">
          <a:avLst/>
        </a:prstGeom>
      </xdr:spPr>
    </xdr:pic>
    <xdr:clientData/>
  </xdr:twoCellAnchor>
  <xdr:twoCellAnchor editAs="oneCell">
    <xdr:from>
      <xdr:col>13</xdr:col>
      <xdr:colOff>297415</xdr:colOff>
      <xdr:row>10</xdr:row>
      <xdr:rowOff>132246</xdr:rowOff>
    </xdr:from>
    <xdr:to>
      <xdr:col>13</xdr:col>
      <xdr:colOff>624309</xdr:colOff>
      <xdr:row>12</xdr:row>
      <xdr:rowOff>84318</xdr:rowOff>
    </xdr:to>
    <xdr:pic>
      <xdr:nvPicPr>
        <xdr:cNvPr id="36" name="Picture 35">
          <a:extLst>
            <a:ext uri="{FF2B5EF4-FFF2-40B4-BE49-F238E27FC236}">
              <a16:creationId xmlns:a16="http://schemas.microsoft.com/office/drawing/2014/main" id="{60969B85-606D-44CB-8ED7-69A63E4A48A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028127" y="2069534"/>
          <a:ext cx="326894" cy="33953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28.633556134257" createdVersion="8" refreshedVersion="8" minRefreshableVersion="3" recordCount="8523" xr:uid="{E68DB24D-73B2-443F-B8D9-8839EABF9346}">
  <cacheSource type="worksheet">
    <worksheetSource name="Table1"/>
  </cacheSource>
  <cacheFields count="14">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 name="Field1" numFmtId="0" formula=" 0" databaseField="0"/>
  </cacheFields>
  <extLst>
    <ext xmlns:x14="http://schemas.microsoft.com/office/spreadsheetml/2009/9/main" uri="{725AE2AE-9491-48be-B2B4-4EB974FC3084}">
      <x14:pivotCacheDefinition pivotCacheId="3113693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C0C0E9-F0F2-4BFB-85BA-4E6867885912}"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93:B96" firstHeaderRow="1" firstDataRow="1" firstDataCol="1"/>
  <pivotFields count="14">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 dragToRow="0" dragToCol="0" dragToPage="0" showAll="0" defaultSubtotal="0"/>
  </pivotFields>
  <rowFields count="1">
    <field x="6"/>
  </rowFields>
  <rowItems count="3">
    <i>
      <x v="2"/>
    </i>
    <i>
      <x v="1"/>
    </i>
    <i>
      <x/>
    </i>
  </rowItems>
  <colItems count="1">
    <i/>
  </colItems>
  <dataFields count="1">
    <dataField name="Sum of Sales" fld="11" baseField="0" baseItem="0" numFmtId="167"/>
  </dataFields>
  <formats count="23">
    <format dxfId="2065">
      <pivotArea type="all" dataOnly="0" outline="0" fieldPosition="0"/>
    </format>
    <format dxfId="2064">
      <pivotArea dataOnly="0" labelOnly="1" outline="0" axis="axisValues" fieldPosition="0"/>
    </format>
    <format dxfId="2063">
      <pivotArea grandRow="1" outline="0" collapsedLevelsAreSubtotals="1" fieldPosition="0"/>
    </format>
    <format dxfId="2062">
      <pivotArea type="all" dataOnly="0" outline="0" fieldPosition="0"/>
    </format>
    <format dxfId="2061">
      <pivotArea outline="0" collapsedLevelsAreSubtotals="1" fieldPosition="0"/>
    </format>
    <format dxfId="2060">
      <pivotArea type="origin" dataOnly="0" labelOnly="1" outline="0" fieldPosition="0"/>
    </format>
    <format dxfId="2059">
      <pivotArea field="0" type="button" dataOnly="0" labelOnly="1" outline="0"/>
    </format>
    <format dxfId="2058">
      <pivotArea type="topRight" dataOnly="0" labelOnly="1" outline="0" fieldPosition="0"/>
    </format>
    <format dxfId="2057">
      <pivotArea dataOnly="0" labelOnly="1" grandRow="1" outline="0" fieldPosition="0"/>
    </format>
    <format dxfId="2056">
      <pivotArea dataOnly="0" labelOnly="1" grandCol="1" outline="0" fieldPosition="0"/>
    </format>
    <format dxfId="2055">
      <pivotArea type="all" dataOnly="0" outline="0" fieldPosition="0"/>
    </format>
    <format dxfId="2054">
      <pivotArea outline="0" collapsedLevelsAreSubtotals="1" fieldPosition="0"/>
    </format>
    <format dxfId="2053">
      <pivotArea type="origin" dataOnly="0" labelOnly="1" outline="0" fieldPosition="0"/>
    </format>
    <format dxfId="2052">
      <pivotArea field="0" type="button" dataOnly="0" labelOnly="1" outline="0"/>
    </format>
    <format dxfId="2051">
      <pivotArea type="topRight" dataOnly="0" labelOnly="1" outline="0" fieldPosition="0"/>
    </format>
    <format dxfId="2050">
      <pivotArea dataOnly="0" labelOnly="1" grandRow="1" outline="0" fieldPosition="0"/>
    </format>
    <format dxfId="2049">
      <pivotArea dataOnly="0" labelOnly="1" grandCol="1" outline="0" fieldPosition="0"/>
    </format>
    <format dxfId="2048">
      <pivotArea outline="0" collapsedLevelsAreSubtotals="1" fieldPosition="0"/>
    </format>
    <format dxfId="2047">
      <pivotArea type="all" dataOnly="0" outline="0" fieldPosition="0"/>
    </format>
    <format dxfId="2046">
      <pivotArea outline="0" collapsedLevelsAreSubtotals="1" fieldPosition="0"/>
    </format>
    <format dxfId="2045">
      <pivotArea field="6" type="button" dataOnly="0" labelOnly="1" outline="0" axis="axisRow" fieldPosition="0"/>
    </format>
    <format dxfId="2044">
      <pivotArea dataOnly="0" labelOnly="1" fieldPosition="0">
        <references count="1">
          <reference field="6" count="0"/>
        </references>
      </pivotArea>
    </format>
    <format dxfId="2043">
      <pivotArea dataOnly="0" labelOnly="1" outline="0" axis="axisValues" fieldPosition="0"/>
    </format>
  </formats>
  <chartFormats count="8">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5" format="4"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5"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88A916-1E93-4C25-AFE1-8412CF3E95AA}"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0">
  <location ref="A121:B125" firstHeaderRow="1" firstDataRow="1" firstDataCol="1"/>
  <pivotFields count="14">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 dragToRow="0" dragToCol="0" dragToPage="0" showAll="0" defaultSubtotal="0"/>
  </pivotFields>
  <rowFields count="1">
    <field x="8"/>
  </rowFields>
  <rowItems count="4">
    <i>
      <x/>
    </i>
    <i>
      <x v="1"/>
    </i>
    <i>
      <x v="2"/>
    </i>
    <i>
      <x v="3"/>
    </i>
  </rowItems>
  <colItems count="1">
    <i/>
  </colItems>
  <dataFields count="1">
    <dataField name="Average of Sales" fld="11" subtotal="average" baseField="8" baseItem="0" numFmtId="167"/>
  </dataFields>
  <formats count="29">
    <format dxfId="2094">
      <pivotArea type="all" dataOnly="0" outline="0" fieldPosition="0"/>
    </format>
    <format dxfId="2093">
      <pivotArea dataOnly="0" labelOnly="1" outline="0" axis="axisValues" fieldPosition="0"/>
    </format>
    <format dxfId="2092">
      <pivotArea grandRow="1" outline="0" collapsedLevelsAreSubtotals="1" fieldPosition="0"/>
    </format>
    <format dxfId="2091">
      <pivotArea type="all" dataOnly="0" outline="0" fieldPosition="0"/>
    </format>
    <format dxfId="2090">
      <pivotArea outline="0" collapsedLevelsAreSubtotals="1" fieldPosition="0"/>
    </format>
    <format dxfId="2089">
      <pivotArea type="origin" dataOnly="0" labelOnly="1" outline="0" fieldPosition="0"/>
    </format>
    <format dxfId="2088">
      <pivotArea field="0" type="button" dataOnly="0" labelOnly="1" outline="0"/>
    </format>
    <format dxfId="2087">
      <pivotArea type="topRight" dataOnly="0" labelOnly="1" outline="0" fieldPosition="0"/>
    </format>
    <format dxfId="2086">
      <pivotArea field="6" type="button" dataOnly="0" labelOnly="1" outline="0"/>
    </format>
    <format dxfId="2085">
      <pivotArea dataOnly="0" labelOnly="1" grandRow="1" outline="0" fieldPosition="0"/>
    </format>
    <format dxfId="2084">
      <pivotArea dataOnly="0" labelOnly="1" grandCol="1" outline="0" fieldPosition="0"/>
    </format>
    <format dxfId="2083">
      <pivotArea type="all" dataOnly="0" outline="0" fieldPosition="0"/>
    </format>
    <format dxfId="2082">
      <pivotArea outline="0" collapsedLevelsAreSubtotals="1" fieldPosition="0"/>
    </format>
    <format dxfId="2081">
      <pivotArea type="origin" dataOnly="0" labelOnly="1" outline="0" fieldPosition="0"/>
    </format>
    <format dxfId="2080">
      <pivotArea field="0" type="button" dataOnly="0" labelOnly="1" outline="0"/>
    </format>
    <format dxfId="2079">
      <pivotArea type="topRight" dataOnly="0" labelOnly="1" outline="0" fieldPosition="0"/>
    </format>
    <format dxfId="2078">
      <pivotArea field="6" type="button" dataOnly="0" labelOnly="1" outline="0"/>
    </format>
    <format dxfId="2077">
      <pivotArea dataOnly="0" labelOnly="1" grandRow="1" outline="0" fieldPosition="0"/>
    </format>
    <format dxfId="2076">
      <pivotArea dataOnly="0" labelOnly="1" grandCol="1" outline="0" fieldPosition="0"/>
    </format>
    <format dxfId="2075">
      <pivotArea outline="0" collapsedLevelsAreSubtotals="1" fieldPosition="0"/>
    </format>
    <format dxfId="2074">
      <pivotArea type="all" dataOnly="0" outline="0" fieldPosition="0"/>
    </format>
    <format dxfId="2073">
      <pivotArea field="7" type="button" dataOnly="0" labelOnly="1" outline="0"/>
    </format>
    <format dxfId="2072">
      <pivotArea collapsedLevelsAreSubtotals="1" fieldPosition="0">
        <references count="1">
          <reference field="8" count="1">
            <x v="0"/>
          </reference>
        </references>
      </pivotArea>
    </format>
    <format dxfId="2071">
      <pivotArea collapsedLevelsAreSubtotals="1" fieldPosition="0">
        <references count="1">
          <reference field="8" count="3">
            <x v="1"/>
            <x v="2"/>
            <x v="3"/>
          </reference>
        </references>
      </pivotArea>
    </format>
    <format dxfId="2070">
      <pivotArea type="all" dataOnly="0" outline="0" fieldPosition="0"/>
    </format>
    <format dxfId="2069">
      <pivotArea outline="0" collapsedLevelsAreSubtotals="1" fieldPosition="0"/>
    </format>
    <format dxfId="2068">
      <pivotArea field="8" type="button" dataOnly="0" labelOnly="1" outline="0" axis="axisRow" fieldPosition="0"/>
    </format>
    <format dxfId="2067">
      <pivotArea dataOnly="0" labelOnly="1" fieldPosition="0">
        <references count="1">
          <reference field="8" count="0"/>
        </references>
      </pivotArea>
    </format>
    <format dxfId="2066">
      <pivotArea dataOnly="0" labelOnly="1" outline="0" axis="axisValues" fieldPosition="0"/>
    </format>
  </formats>
  <chartFormats count="14">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5" format="4"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5" format="7" series="1">
      <pivotArea type="data" outline="0" fieldPosition="0">
        <references count="1">
          <reference field="4294967294" count="1" selected="0">
            <x v="0"/>
          </reference>
        </references>
      </pivotArea>
    </chartFormat>
    <chartFormat chart="36" format="11" series="1">
      <pivotArea type="data" outline="0" fieldPosition="0">
        <references count="1">
          <reference field="4294967294" count="1" selected="0">
            <x v="0"/>
          </reference>
        </references>
      </pivotArea>
    </chartFormat>
    <chartFormat chart="40" format="8"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5" format="3" series="1">
      <pivotArea type="data" outline="0" fieldPosition="0">
        <references count="1">
          <reference field="4294967294" count="1" selected="0">
            <x v="0"/>
          </reference>
        </references>
      </pivotArea>
    </chartFormat>
    <chartFormat chart="46" format="0"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06E5C4-241E-41FC-89C7-27B809A8C227}"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24:C28" firstHeaderRow="1" firstDataRow="2" firstDataCol="1"/>
  <pivotFields count="14">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dragToRow="0" dragToCol="0" dragToPage="0" showAll="0" defaultSubtotal="0"/>
  </pivotFields>
  <rowFields count="1">
    <field x="6"/>
  </rowFields>
  <rowItems count="3">
    <i>
      <x/>
    </i>
    <i>
      <x v="1"/>
    </i>
    <i>
      <x v="2"/>
    </i>
  </rowItems>
  <colFields count="1">
    <field x="0"/>
  </colFields>
  <colItems count="2">
    <i>
      <x/>
    </i>
    <i>
      <x v="1"/>
    </i>
  </colItems>
  <dataFields count="1">
    <dataField name="Sum of Sales" fld="11" baseField="0" baseItem="0"/>
  </dataFields>
  <formats count="29">
    <format dxfId="2123">
      <pivotArea type="all" dataOnly="0" outline="0" fieldPosition="0"/>
    </format>
    <format dxfId="2122">
      <pivotArea collapsedLevelsAreSubtotals="1" fieldPosition="0">
        <references count="1">
          <reference field="0" count="1">
            <x v="1"/>
          </reference>
        </references>
      </pivotArea>
    </format>
    <format dxfId="2121">
      <pivotArea collapsedLevelsAreSubtotals="1" fieldPosition="0">
        <references count="2">
          <reference field="0" count="1" selected="0">
            <x v="1"/>
          </reference>
          <reference field="6" count="1">
            <x v="2"/>
          </reference>
        </references>
      </pivotArea>
    </format>
    <format dxfId="2120">
      <pivotArea dataOnly="0" labelOnly="1" outline="0" axis="axisValues" fieldPosition="0"/>
    </format>
    <format dxfId="2119">
      <pivotArea collapsedLevelsAreSubtotals="1" fieldPosition="0">
        <references count="1">
          <reference field="0" count="1">
            <x v="0"/>
          </reference>
        </references>
      </pivotArea>
    </format>
    <format dxfId="2118">
      <pivotArea collapsedLevelsAreSubtotals="1" fieldPosition="0">
        <references count="2">
          <reference field="0" count="1" selected="0">
            <x v="0"/>
          </reference>
          <reference field="6" count="0"/>
        </references>
      </pivotArea>
    </format>
    <format dxfId="2117">
      <pivotArea collapsedLevelsAreSubtotals="1" fieldPosition="0">
        <references count="2">
          <reference field="0" count="1" selected="0">
            <x v="1"/>
          </reference>
          <reference field="6" count="1">
            <x v="0"/>
          </reference>
        </references>
      </pivotArea>
    </format>
    <format dxfId="2116">
      <pivotArea collapsedLevelsAreSubtotals="1" fieldPosition="0">
        <references count="2">
          <reference field="0" count="1" selected="0">
            <x v="1"/>
          </reference>
          <reference field="6" count="1">
            <x v="1"/>
          </reference>
        </references>
      </pivotArea>
    </format>
    <format dxfId="2115">
      <pivotArea grandRow="1" outline="0" collapsedLevelsAreSubtotals="1" fieldPosition="0"/>
    </format>
    <format dxfId="2114">
      <pivotArea type="all" dataOnly="0" outline="0" fieldPosition="0"/>
    </format>
    <format dxfId="2113">
      <pivotArea outline="0" collapsedLevelsAreSubtotals="1" fieldPosition="0"/>
    </format>
    <format dxfId="2112">
      <pivotArea type="origin" dataOnly="0" labelOnly="1" outline="0" fieldPosition="0"/>
    </format>
    <format dxfId="2111">
      <pivotArea field="0" type="button" dataOnly="0" labelOnly="1" outline="0" axis="axisCol" fieldPosition="0"/>
    </format>
    <format dxfId="2110">
      <pivotArea type="topRight" dataOnly="0" labelOnly="1" outline="0" fieldPosition="0"/>
    </format>
    <format dxfId="2109">
      <pivotArea field="6" type="button" dataOnly="0" labelOnly="1" outline="0" axis="axisRow" fieldPosition="0"/>
    </format>
    <format dxfId="2108">
      <pivotArea dataOnly="0" labelOnly="1" fieldPosition="0">
        <references count="1">
          <reference field="6" count="0"/>
        </references>
      </pivotArea>
    </format>
    <format dxfId="2107">
      <pivotArea dataOnly="0" labelOnly="1" grandRow="1" outline="0" fieldPosition="0"/>
    </format>
    <format dxfId="2106">
      <pivotArea dataOnly="0" labelOnly="1" fieldPosition="0">
        <references count="1">
          <reference field="0" count="0"/>
        </references>
      </pivotArea>
    </format>
    <format dxfId="2105">
      <pivotArea dataOnly="0" labelOnly="1" grandCol="1" outline="0" fieldPosition="0"/>
    </format>
    <format dxfId="2104">
      <pivotArea type="all" dataOnly="0" outline="0" fieldPosition="0"/>
    </format>
    <format dxfId="2103">
      <pivotArea outline="0" collapsedLevelsAreSubtotals="1" fieldPosition="0"/>
    </format>
    <format dxfId="2102">
      <pivotArea type="origin" dataOnly="0" labelOnly="1" outline="0" fieldPosition="0"/>
    </format>
    <format dxfId="2101">
      <pivotArea field="0" type="button" dataOnly="0" labelOnly="1" outline="0" axis="axisCol" fieldPosition="0"/>
    </format>
    <format dxfId="2100">
      <pivotArea type="topRight" dataOnly="0" labelOnly="1" outline="0" fieldPosition="0"/>
    </format>
    <format dxfId="2099">
      <pivotArea field="6" type="button" dataOnly="0" labelOnly="1" outline="0" axis="axisRow" fieldPosition="0"/>
    </format>
    <format dxfId="2098">
      <pivotArea dataOnly="0" labelOnly="1" fieldPosition="0">
        <references count="1">
          <reference field="6" count="0"/>
        </references>
      </pivotArea>
    </format>
    <format dxfId="2097">
      <pivotArea dataOnly="0" labelOnly="1" grandRow="1" outline="0" fieldPosition="0"/>
    </format>
    <format dxfId="2096">
      <pivotArea dataOnly="0" labelOnly="1" fieldPosition="0">
        <references count="1">
          <reference field="0" count="0"/>
        </references>
      </pivotArea>
    </format>
    <format dxfId="2095">
      <pivotArea dataOnly="0" labelOnly="1" grandCol="1" outline="0" fieldPosition="0"/>
    </format>
  </formats>
  <chartFormats count="4">
    <chartFormat chart="9" format="0" series="1">
      <pivotArea type="data" outline="0" fieldPosition="0">
        <references count="2">
          <reference field="4294967294" count="1" selected="0">
            <x v="0"/>
          </reference>
          <reference field="0" count="1" selected="0">
            <x v="1"/>
          </reference>
        </references>
      </pivotArea>
    </chartFormat>
    <chartFormat chart="9" format="1" series="1">
      <pivotArea type="data" outline="0" fieldPosition="0">
        <references count="2">
          <reference field="4294967294" count="1" selected="0">
            <x v="0"/>
          </reference>
          <reference field="0" count="1" selected="0">
            <x v="0"/>
          </reference>
        </references>
      </pivotArea>
    </chartFormat>
    <chartFormat chart="12" format="4" series="1">
      <pivotArea type="data" outline="0" fieldPosition="0">
        <references count="2">
          <reference field="4294967294" count="1" selected="0">
            <x v="0"/>
          </reference>
          <reference field="0" count="1" selected="0">
            <x v="0"/>
          </reference>
        </references>
      </pivotArea>
    </chartFormat>
    <chartFormat chart="12"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357BDC-DB82-44DD-8836-52CAC82B875D}" name="PivotTable1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4">
  <location ref="A133:B137" firstHeaderRow="1" firstDataRow="1" firstDataCol="1"/>
  <pivotFields count="14">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 dragToRow="0" dragToCol="0" dragToPage="0" showAll="0" defaultSubtotal="0"/>
  </pivotFields>
  <rowFields count="1">
    <field x="8"/>
  </rowFields>
  <rowItems count="4">
    <i>
      <x/>
    </i>
    <i>
      <x v="1"/>
    </i>
    <i>
      <x v="2"/>
    </i>
    <i>
      <x v="3"/>
    </i>
  </rowItems>
  <colItems count="1">
    <i/>
  </colItems>
  <dataFields count="1">
    <dataField name="Count of Sr.No" fld="1" subtotal="count" baseField="8" baseItem="0" numFmtId="1"/>
  </dataFields>
  <formats count="29">
    <format dxfId="2152">
      <pivotArea type="all" dataOnly="0" outline="0" fieldPosition="0"/>
    </format>
    <format dxfId="2151">
      <pivotArea dataOnly="0" labelOnly="1" outline="0" axis="axisValues" fieldPosition="0"/>
    </format>
    <format dxfId="2150">
      <pivotArea grandRow="1" outline="0" collapsedLevelsAreSubtotals="1" fieldPosition="0"/>
    </format>
    <format dxfId="2149">
      <pivotArea type="all" dataOnly="0" outline="0" fieldPosition="0"/>
    </format>
    <format dxfId="2148">
      <pivotArea outline="0" collapsedLevelsAreSubtotals="1" fieldPosition="0"/>
    </format>
    <format dxfId="2147">
      <pivotArea type="origin" dataOnly="0" labelOnly="1" outline="0" fieldPosition="0"/>
    </format>
    <format dxfId="2146">
      <pivotArea field="0" type="button" dataOnly="0" labelOnly="1" outline="0"/>
    </format>
    <format dxfId="2145">
      <pivotArea type="topRight" dataOnly="0" labelOnly="1" outline="0" fieldPosition="0"/>
    </format>
    <format dxfId="2144">
      <pivotArea field="6" type="button" dataOnly="0" labelOnly="1" outline="0"/>
    </format>
    <format dxfId="2143">
      <pivotArea dataOnly="0" labelOnly="1" grandRow="1" outline="0" fieldPosition="0"/>
    </format>
    <format dxfId="2142">
      <pivotArea dataOnly="0" labelOnly="1" grandCol="1" outline="0" fieldPosition="0"/>
    </format>
    <format dxfId="2141">
      <pivotArea type="all" dataOnly="0" outline="0" fieldPosition="0"/>
    </format>
    <format dxfId="2140">
      <pivotArea outline="0" collapsedLevelsAreSubtotals="1" fieldPosition="0"/>
    </format>
    <format dxfId="2139">
      <pivotArea type="origin" dataOnly="0" labelOnly="1" outline="0" fieldPosition="0"/>
    </format>
    <format dxfId="2138">
      <pivotArea field="0" type="button" dataOnly="0" labelOnly="1" outline="0"/>
    </format>
    <format dxfId="2137">
      <pivotArea type="topRight" dataOnly="0" labelOnly="1" outline="0" fieldPosition="0"/>
    </format>
    <format dxfId="2136">
      <pivotArea field="6" type="button" dataOnly="0" labelOnly="1" outline="0"/>
    </format>
    <format dxfId="2135">
      <pivotArea dataOnly="0" labelOnly="1" grandRow="1" outline="0" fieldPosition="0"/>
    </format>
    <format dxfId="2134">
      <pivotArea dataOnly="0" labelOnly="1" grandCol="1" outline="0" fieldPosition="0"/>
    </format>
    <format dxfId="2133">
      <pivotArea outline="0" collapsedLevelsAreSubtotals="1" fieldPosition="0"/>
    </format>
    <format dxfId="2132">
      <pivotArea type="all" dataOnly="0" outline="0" fieldPosition="0"/>
    </format>
    <format dxfId="2131">
      <pivotArea outline="0" collapsedLevelsAreSubtotals="1" fieldPosition="0"/>
    </format>
    <format dxfId="2130">
      <pivotArea field="7" type="button" dataOnly="0" labelOnly="1" outline="0"/>
    </format>
    <format dxfId="2129">
      <pivotArea outline="0" collapsedLevelsAreSubtotals="1" fieldPosition="0"/>
    </format>
    <format dxfId="2128">
      <pivotArea type="all" dataOnly="0" outline="0" fieldPosition="0"/>
    </format>
    <format dxfId="2127">
      <pivotArea outline="0" collapsedLevelsAreSubtotals="1" fieldPosition="0"/>
    </format>
    <format dxfId="2126">
      <pivotArea field="8" type="button" dataOnly="0" labelOnly="1" outline="0" axis="axisRow" fieldPosition="0"/>
    </format>
    <format dxfId="2125">
      <pivotArea dataOnly="0" labelOnly="1" fieldPosition="0">
        <references count="1">
          <reference field="8" count="0"/>
        </references>
      </pivotArea>
    </format>
    <format dxfId="2124">
      <pivotArea dataOnly="0" labelOnly="1" outline="0" axis="axisValues" fieldPosition="0"/>
    </format>
  </formats>
  <chartFormats count="3">
    <chartFormat chart="50" format="0" series="1">
      <pivotArea type="data" outline="0" fieldPosition="0">
        <references count="1">
          <reference field="4294967294" count="1" selected="0">
            <x v="0"/>
          </reference>
        </references>
      </pivotArea>
    </chartFormat>
    <chartFormat chart="53" format="2" series="1">
      <pivotArea type="data" outline="0" fieldPosition="0">
        <references count="1">
          <reference field="4294967294" count="1" selected="0">
            <x v="0"/>
          </reference>
        </references>
      </pivotArea>
    </chartFormat>
    <chartFormat chart="53"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5F2C27-55C4-4B5F-9964-B69C6B1369FA}"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2">
  <location ref="A77:B80" firstHeaderRow="1" firstDataRow="1" firstDataCol="1"/>
  <pivotFields count="14">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 dragToRow="0" dragToCol="0" dragToPage="0" showAll="0" defaultSubtotal="0"/>
  </pivotFields>
  <rowFields count="1">
    <field x="7"/>
  </rowFields>
  <rowItems count="3">
    <i>
      <x/>
    </i>
    <i>
      <x v="1"/>
    </i>
    <i>
      <x v="2"/>
    </i>
  </rowItems>
  <colItems count="1">
    <i/>
  </colItems>
  <dataFields count="1">
    <dataField name="Sum of Sales" fld="11" baseField="0" baseItem="0" numFmtId="167"/>
  </dataFields>
  <formats count="25">
    <format dxfId="2177">
      <pivotArea type="all" dataOnly="0" outline="0" fieldPosition="0"/>
    </format>
    <format dxfId="2176">
      <pivotArea dataOnly="0" labelOnly="1" outline="0" axis="axisValues" fieldPosition="0"/>
    </format>
    <format dxfId="2175">
      <pivotArea grandRow="1" outline="0" collapsedLevelsAreSubtotals="1" fieldPosition="0"/>
    </format>
    <format dxfId="2174">
      <pivotArea type="all" dataOnly="0" outline="0" fieldPosition="0"/>
    </format>
    <format dxfId="2173">
      <pivotArea outline="0" collapsedLevelsAreSubtotals="1" fieldPosition="0"/>
    </format>
    <format dxfId="2172">
      <pivotArea type="origin" dataOnly="0" labelOnly="1" outline="0" fieldPosition="0"/>
    </format>
    <format dxfId="2171">
      <pivotArea field="0" type="button" dataOnly="0" labelOnly="1" outline="0"/>
    </format>
    <format dxfId="2170">
      <pivotArea type="topRight" dataOnly="0" labelOnly="1" outline="0" fieldPosition="0"/>
    </format>
    <format dxfId="2169">
      <pivotArea field="6" type="button" dataOnly="0" labelOnly="1" outline="0"/>
    </format>
    <format dxfId="2168">
      <pivotArea dataOnly="0" labelOnly="1" grandRow="1" outline="0" fieldPosition="0"/>
    </format>
    <format dxfId="2167">
      <pivotArea dataOnly="0" labelOnly="1" grandCol="1" outline="0" fieldPosition="0"/>
    </format>
    <format dxfId="2166">
      <pivotArea type="all" dataOnly="0" outline="0" fieldPosition="0"/>
    </format>
    <format dxfId="2165">
      <pivotArea outline="0" collapsedLevelsAreSubtotals="1" fieldPosition="0"/>
    </format>
    <format dxfId="2164">
      <pivotArea type="origin" dataOnly="0" labelOnly="1" outline="0" fieldPosition="0"/>
    </format>
    <format dxfId="2163">
      <pivotArea field="0" type="button" dataOnly="0" labelOnly="1" outline="0"/>
    </format>
    <format dxfId="2162">
      <pivotArea type="topRight" dataOnly="0" labelOnly="1" outline="0" fieldPosition="0"/>
    </format>
    <format dxfId="2161">
      <pivotArea field="6" type="button" dataOnly="0" labelOnly="1" outline="0"/>
    </format>
    <format dxfId="2160">
      <pivotArea dataOnly="0" labelOnly="1" grandRow="1" outline="0" fieldPosition="0"/>
    </format>
    <format dxfId="2159">
      <pivotArea dataOnly="0" labelOnly="1" grandCol="1" outline="0" fieldPosition="0"/>
    </format>
    <format dxfId="2158">
      <pivotArea outline="0" collapsedLevelsAreSubtotals="1" fieldPosition="0"/>
    </format>
    <format dxfId="2157">
      <pivotArea type="all" dataOnly="0" outline="0" fieldPosition="0"/>
    </format>
    <format dxfId="2156">
      <pivotArea outline="0" collapsedLevelsAreSubtotals="1" fieldPosition="0"/>
    </format>
    <format dxfId="2155">
      <pivotArea field="7" type="button" dataOnly="0" labelOnly="1" outline="0" axis="axisRow" fieldPosition="0"/>
    </format>
    <format dxfId="2154">
      <pivotArea dataOnly="0" labelOnly="1" fieldPosition="0">
        <references count="1">
          <reference field="7" count="0"/>
        </references>
      </pivotArea>
    </format>
    <format dxfId="2153">
      <pivotArea dataOnly="0" labelOnly="1" outline="0" axis="axisValues" fieldPosition="0"/>
    </format>
  </formats>
  <chartFormats count="21">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5" format="4"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0" format="6">
      <pivotArea type="data" outline="0" fieldPosition="0">
        <references count="2">
          <reference field="4294967294" count="1" selected="0">
            <x v="0"/>
          </reference>
          <reference field="7" count="1" selected="0">
            <x v="0"/>
          </reference>
        </references>
      </pivotArea>
    </chartFormat>
    <chartFormat chart="30" format="7">
      <pivotArea type="data" outline="0" fieldPosition="0">
        <references count="2">
          <reference field="4294967294" count="1" selected="0">
            <x v="0"/>
          </reference>
          <reference field="7" count="1" selected="0">
            <x v="1"/>
          </reference>
        </references>
      </pivotArea>
    </chartFormat>
    <chartFormat chart="30" format="8">
      <pivotArea type="data" outline="0" fieldPosition="0">
        <references count="2">
          <reference field="4294967294" count="1" selected="0">
            <x v="0"/>
          </reference>
          <reference field="7" count="1" selected="0">
            <x v="2"/>
          </reference>
        </references>
      </pivotArea>
    </chartFormat>
    <chartFormat chart="27" format="1">
      <pivotArea type="data" outline="0" fieldPosition="0">
        <references count="2">
          <reference field="4294967294" count="1" selected="0">
            <x v="0"/>
          </reference>
          <reference field="7" count="1" selected="0">
            <x v="0"/>
          </reference>
        </references>
      </pivotArea>
    </chartFormat>
    <chartFormat chart="27" format="2">
      <pivotArea type="data" outline="0" fieldPosition="0">
        <references count="2">
          <reference field="4294967294" count="1" selected="0">
            <x v="0"/>
          </reference>
          <reference field="7" count="1" selected="0">
            <x v="1"/>
          </reference>
        </references>
      </pivotArea>
    </chartFormat>
    <chartFormat chart="35" format="7" series="1">
      <pivotArea type="data" outline="0" fieldPosition="0">
        <references count="1">
          <reference field="4294967294" count="1" selected="0">
            <x v="0"/>
          </reference>
        </references>
      </pivotArea>
    </chartFormat>
    <chartFormat chart="35" format="8">
      <pivotArea type="data" outline="0" fieldPosition="0">
        <references count="2">
          <reference field="4294967294" count="1" selected="0">
            <x v="0"/>
          </reference>
          <reference field="7" count="1" selected="0">
            <x v="0"/>
          </reference>
        </references>
      </pivotArea>
    </chartFormat>
    <chartFormat chart="35" format="9">
      <pivotArea type="data" outline="0" fieldPosition="0">
        <references count="2">
          <reference field="4294967294" count="1" selected="0">
            <x v="0"/>
          </reference>
          <reference field="7" count="1" selected="0">
            <x v="1"/>
          </reference>
        </references>
      </pivotArea>
    </chartFormat>
    <chartFormat chart="35" format="10">
      <pivotArea type="data" outline="0" fieldPosition="0">
        <references count="2">
          <reference field="4294967294" count="1" selected="0">
            <x v="0"/>
          </reference>
          <reference field="7" count="1" selected="0">
            <x v="2"/>
          </reference>
        </references>
      </pivotArea>
    </chartFormat>
    <chartFormat chart="36" format="11" series="1">
      <pivotArea type="data" outline="0" fieldPosition="0">
        <references count="1">
          <reference field="4294967294" count="1" selected="0">
            <x v="0"/>
          </reference>
        </references>
      </pivotArea>
    </chartFormat>
    <chartFormat chart="36" format="12">
      <pivotArea type="data" outline="0" fieldPosition="0">
        <references count="2">
          <reference field="4294967294" count="1" selected="0">
            <x v="0"/>
          </reference>
          <reference field="7" count="1" selected="0">
            <x v="0"/>
          </reference>
        </references>
      </pivotArea>
    </chartFormat>
    <chartFormat chart="36" format="13">
      <pivotArea type="data" outline="0" fieldPosition="0">
        <references count="2">
          <reference field="4294967294" count="1" selected="0">
            <x v="0"/>
          </reference>
          <reference field="7" count="1" selected="0">
            <x v="1"/>
          </reference>
        </references>
      </pivotArea>
    </chartFormat>
    <chartFormat chart="36" format="14">
      <pivotArea type="data" outline="0" fieldPosition="0">
        <references count="2">
          <reference field="4294967294" count="1" selected="0">
            <x v="0"/>
          </reference>
          <reference field="7" count="1" selected="0">
            <x v="2"/>
          </reference>
        </references>
      </pivotArea>
    </chartFormat>
    <chartFormat chart="27"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CFC179-48B0-49CF-8422-F59AB7FA45CE}"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61:B70" firstHeaderRow="1" firstDataRow="1" firstDataCol="1"/>
  <pivotFields count="14">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dragToRow="0" dragToCol="0" dragToPage="0" showAll="0" defaultSubtota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25">
    <format dxfId="2202">
      <pivotArea type="all" dataOnly="0" outline="0" fieldPosition="0"/>
    </format>
    <format dxfId="2201">
      <pivotArea dataOnly="0" labelOnly="1" outline="0" axis="axisValues" fieldPosition="0"/>
    </format>
    <format dxfId="2200">
      <pivotArea grandRow="1" outline="0" collapsedLevelsAreSubtotals="1" fieldPosition="0"/>
    </format>
    <format dxfId="2199">
      <pivotArea type="all" dataOnly="0" outline="0" fieldPosition="0"/>
    </format>
    <format dxfId="2198">
      <pivotArea outline="0" collapsedLevelsAreSubtotals="1" fieldPosition="0"/>
    </format>
    <format dxfId="2197">
      <pivotArea type="origin" dataOnly="0" labelOnly="1" outline="0" fieldPosition="0"/>
    </format>
    <format dxfId="2196">
      <pivotArea field="0" type="button" dataOnly="0" labelOnly="1" outline="0"/>
    </format>
    <format dxfId="2195">
      <pivotArea type="topRight" dataOnly="0" labelOnly="1" outline="0" fieldPosition="0"/>
    </format>
    <format dxfId="2194">
      <pivotArea field="6" type="button" dataOnly="0" labelOnly="1" outline="0"/>
    </format>
    <format dxfId="2193">
      <pivotArea dataOnly="0" labelOnly="1" grandRow="1" outline="0" fieldPosition="0"/>
    </format>
    <format dxfId="2192">
      <pivotArea dataOnly="0" labelOnly="1" grandCol="1" outline="0" fieldPosition="0"/>
    </format>
    <format dxfId="2191">
      <pivotArea type="all" dataOnly="0" outline="0" fieldPosition="0"/>
    </format>
    <format dxfId="2190">
      <pivotArea outline="0" collapsedLevelsAreSubtotals="1" fieldPosition="0"/>
    </format>
    <format dxfId="2189">
      <pivotArea type="origin" dataOnly="0" labelOnly="1" outline="0" fieldPosition="0"/>
    </format>
    <format dxfId="2188">
      <pivotArea field="0" type="button" dataOnly="0" labelOnly="1" outline="0"/>
    </format>
    <format dxfId="2187">
      <pivotArea type="topRight" dataOnly="0" labelOnly="1" outline="0" fieldPosition="0"/>
    </format>
    <format dxfId="2186">
      <pivotArea field="6" type="button" dataOnly="0" labelOnly="1" outline="0"/>
    </format>
    <format dxfId="2185">
      <pivotArea dataOnly="0" labelOnly="1" grandRow="1" outline="0" fieldPosition="0"/>
    </format>
    <format dxfId="2184">
      <pivotArea dataOnly="0" labelOnly="1" grandCol="1" outline="0" fieldPosition="0"/>
    </format>
    <format dxfId="2183">
      <pivotArea outline="0" collapsedLevelsAreSubtotals="1" fieldPosition="0"/>
    </format>
    <format dxfId="2182">
      <pivotArea type="all" dataOnly="0" outline="0" fieldPosition="0"/>
    </format>
    <format dxfId="2181">
      <pivotArea outline="0" collapsedLevelsAreSubtotals="1" fieldPosition="0"/>
    </format>
    <format dxfId="2180">
      <pivotArea field="4" type="button" dataOnly="0" labelOnly="1" outline="0" axis="axisRow" fieldPosition="0"/>
    </format>
    <format dxfId="2179">
      <pivotArea dataOnly="0" labelOnly="1" fieldPosition="0">
        <references count="1">
          <reference field="4" count="0"/>
        </references>
      </pivotArea>
    </format>
    <format dxfId="2178">
      <pivotArea dataOnly="0" labelOnly="1" outline="0" axis="axisValues" fieldPosition="0"/>
    </format>
  </formats>
  <chartFormats count="13">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5" format="4" series="1">
      <pivotArea type="data" outline="0" fieldPosition="0">
        <references count="1">
          <reference field="4294967294" count="1" selected="0">
            <x v="0"/>
          </reference>
        </references>
      </pivotArea>
    </chartFormat>
    <chartFormat chart="25" format="5">
      <pivotArea type="data" outline="0" fieldPosition="0">
        <references count="2">
          <reference field="4294967294" count="1" selected="0">
            <x v="0"/>
          </reference>
          <reference field="4" count="1" selected="0">
            <x v="0"/>
          </reference>
        </references>
      </pivotArea>
    </chartFormat>
    <chartFormat chart="25" format="6">
      <pivotArea type="data" outline="0" fieldPosition="0">
        <references count="2">
          <reference field="4294967294" count="1" selected="0">
            <x v="0"/>
          </reference>
          <reference field="4" count="1" selected="0">
            <x v="1"/>
          </reference>
        </references>
      </pivotArea>
    </chartFormat>
    <chartFormat chart="25" format="7">
      <pivotArea type="data" outline="0" fieldPosition="0">
        <references count="2">
          <reference field="4294967294" count="1" selected="0">
            <x v="0"/>
          </reference>
          <reference field="4" count="1" selected="0">
            <x v="2"/>
          </reference>
        </references>
      </pivotArea>
    </chartFormat>
    <chartFormat chart="25" format="8">
      <pivotArea type="data" outline="0" fieldPosition="0">
        <references count="2">
          <reference field="4294967294" count="1" selected="0">
            <x v="0"/>
          </reference>
          <reference field="4" count="1" selected="0">
            <x v="3"/>
          </reference>
        </references>
      </pivotArea>
    </chartFormat>
    <chartFormat chart="25" format="9">
      <pivotArea type="data" outline="0" fieldPosition="0">
        <references count="2">
          <reference field="4294967294" count="1" selected="0">
            <x v="0"/>
          </reference>
          <reference field="4" count="1" selected="0">
            <x v="4"/>
          </reference>
        </references>
      </pivotArea>
    </chartFormat>
    <chartFormat chart="25" format="10">
      <pivotArea type="data" outline="0" fieldPosition="0">
        <references count="2">
          <reference field="4294967294" count="1" selected="0">
            <x v="0"/>
          </reference>
          <reference field="4" count="1" selected="0">
            <x v="5"/>
          </reference>
        </references>
      </pivotArea>
    </chartFormat>
    <chartFormat chart="25" format="11">
      <pivotArea type="data" outline="0" fieldPosition="0">
        <references count="2">
          <reference field="4294967294" count="1" selected="0">
            <x v="0"/>
          </reference>
          <reference field="4" count="1" selected="0">
            <x v="6"/>
          </reference>
        </references>
      </pivotArea>
    </chartFormat>
    <chartFormat chart="25" format="12">
      <pivotArea type="data" outline="0" fieldPosition="0">
        <references count="2">
          <reference field="4294967294" count="1" selected="0">
            <x v="0"/>
          </reference>
          <reference field="4" count="1" selected="0">
            <x v="7"/>
          </reference>
        </references>
      </pivotArea>
    </chartFormat>
    <chartFormat chart="25" format="13">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5399A1-158F-47B5-A313-44957C561E16}"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6">
  <location ref="A111:B115" firstHeaderRow="1" firstDataRow="1" firstDataCol="1"/>
  <pivotFields count="14">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 dragToRow="0" dragToCol="0" dragToPage="0" showAll="0" defaultSubtotal="0"/>
  </pivotFields>
  <rowFields count="1">
    <field x="8"/>
  </rowFields>
  <rowItems count="4">
    <i>
      <x/>
    </i>
    <i>
      <x v="1"/>
    </i>
    <i>
      <x v="2"/>
    </i>
    <i>
      <x v="3"/>
    </i>
  </rowItems>
  <colItems count="1">
    <i/>
  </colItems>
  <dataFields count="1">
    <dataField name="Sum of Sales" fld="11" baseField="0" baseItem="0" numFmtId="167"/>
  </dataFields>
  <formats count="25">
    <format dxfId="2227">
      <pivotArea type="all" dataOnly="0" outline="0" fieldPosition="0"/>
    </format>
    <format dxfId="2226">
      <pivotArea dataOnly="0" labelOnly="1" outline="0" axis="axisValues" fieldPosition="0"/>
    </format>
    <format dxfId="2225">
      <pivotArea grandRow="1" outline="0" collapsedLevelsAreSubtotals="1" fieldPosition="0"/>
    </format>
    <format dxfId="2224">
      <pivotArea type="all" dataOnly="0" outline="0" fieldPosition="0"/>
    </format>
    <format dxfId="2223">
      <pivotArea outline="0" collapsedLevelsAreSubtotals="1" fieldPosition="0"/>
    </format>
    <format dxfId="2222">
      <pivotArea type="origin" dataOnly="0" labelOnly="1" outline="0" fieldPosition="0"/>
    </format>
    <format dxfId="2221">
      <pivotArea field="0" type="button" dataOnly="0" labelOnly="1" outline="0"/>
    </format>
    <format dxfId="2220">
      <pivotArea type="topRight" dataOnly="0" labelOnly="1" outline="0" fieldPosition="0"/>
    </format>
    <format dxfId="2219">
      <pivotArea field="6" type="button" dataOnly="0" labelOnly="1" outline="0"/>
    </format>
    <format dxfId="2218">
      <pivotArea dataOnly="0" labelOnly="1" grandRow="1" outline="0" fieldPosition="0"/>
    </format>
    <format dxfId="2217">
      <pivotArea dataOnly="0" labelOnly="1" grandCol="1" outline="0" fieldPosition="0"/>
    </format>
    <format dxfId="2216">
      <pivotArea type="all" dataOnly="0" outline="0" fieldPosition="0"/>
    </format>
    <format dxfId="2215">
      <pivotArea outline="0" collapsedLevelsAreSubtotals="1" fieldPosition="0"/>
    </format>
    <format dxfId="2214">
      <pivotArea type="origin" dataOnly="0" labelOnly="1" outline="0" fieldPosition="0"/>
    </format>
    <format dxfId="2213">
      <pivotArea field="0" type="button" dataOnly="0" labelOnly="1" outline="0"/>
    </format>
    <format dxfId="2212">
      <pivotArea type="topRight" dataOnly="0" labelOnly="1" outline="0" fieldPosition="0"/>
    </format>
    <format dxfId="2211">
      <pivotArea field="6" type="button" dataOnly="0" labelOnly="1" outline="0"/>
    </format>
    <format dxfId="2210">
      <pivotArea dataOnly="0" labelOnly="1" grandRow="1" outline="0" fieldPosition="0"/>
    </format>
    <format dxfId="2209">
      <pivotArea dataOnly="0" labelOnly="1" grandCol="1" outline="0" fieldPosition="0"/>
    </format>
    <format dxfId="2208">
      <pivotArea outline="0" collapsedLevelsAreSubtotals="1" fieldPosition="0"/>
    </format>
    <format dxfId="2207">
      <pivotArea type="all" dataOnly="0" outline="0" fieldPosition="0"/>
    </format>
    <format dxfId="2206">
      <pivotArea outline="0" collapsedLevelsAreSubtotals="1" fieldPosition="0"/>
    </format>
    <format dxfId="2205">
      <pivotArea field="8" type="button" dataOnly="0" labelOnly="1" outline="0" axis="axisRow" fieldPosition="0"/>
    </format>
    <format dxfId="2204">
      <pivotArea dataOnly="0" labelOnly="1" fieldPosition="0">
        <references count="1">
          <reference field="8" count="0"/>
        </references>
      </pivotArea>
    </format>
    <format dxfId="2203">
      <pivotArea dataOnly="0" labelOnly="1" outline="0" axis="axisValues" fieldPosition="0"/>
    </format>
  </formats>
  <chartFormats count="13">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5" format="4"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5" format="7" series="1">
      <pivotArea type="data" outline="0" fieldPosition="0">
        <references count="1">
          <reference field="4294967294" count="1" selected="0">
            <x v="0"/>
          </reference>
        </references>
      </pivotArea>
    </chartFormat>
    <chartFormat chart="36" format="11" series="1">
      <pivotArea type="data" outline="0" fieldPosition="0">
        <references count="1">
          <reference field="4294967294" count="1" selected="0">
            <x v="0"/>
          </reference>
        </references>
      </pivotArea>
    </chartFormat>
    <chartFormat chart="40" format="8"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5" format="3" series="1">
      <pivotArea type="data" outline="0" fieldPosition="0">
        <references count="1">
          <reference field="4294967294" count="1" selected="0">
            <x v="0"/>
          </reference>
        </references>
      </pivotArea>
    </chartFormat>
    <chartFormat chart="45" format="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A897C33-DD67-496D-93F8-8F5585ADF09C}"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D4" firstHeaderRow="0" firstDataRow="1" firstDataCol="0"/>
  <pivotFields count="14">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 dragToRow="0" dragToCol="0" dragToPage="0" showAll="0" defaultSubtota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o.of Items" fld="1" subtotal="count" baseField="0" baseItem="2"/>
    <dataField name="Average of Rating" fld="12" subtotal="average" baseField="0" baseItem="1"/>
  </dataFields>
  <formats count="3">
    <format dxfId="2230">
      <pivotArea type="all" dataOnly="0" outline="0" fieldPosition="0"/>
    </format>
    <format dxfId="2229">
      <pivotArea outline="0" collapsedLevelsAreSubtotals="1" fieldPosition="0"/>
    </format>
    <format dxfId="222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41B1EBA-C323-4A75-A93C-18F8B5055F4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1:B14" firstHeaderRow="1" firstDataRow="1" firstDataCol="1"/>
  <pivotFields count="14">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dragToRow="0" dragToCol="0" dragToPage="0" showAll="0" defaultSubtotal="0"/>
  </pivotFields>
  <rowFields count="1">
    <field x="0"/>
  </rowFields>
  <rowItems count="3">
    <i>
      <x/>
    </i>
    <i>
      <x v="1"/>
    </i>
    <i t="grand">
      <x/>
    </i>
  </rowItems>
  <colItems count="1">
    <i/>
  </colItems>
  <dataFields count="1">
    <dataField name="Sum of Sales" fld="11" baseField="0" baseItem="0"/>
  </dataFields>
  <formats count="10">
    <format dxfId="2240">
      <pivotArea type="all" dataOnly="0" outline="0" fieldPosition="0"/>
    </format>
    <format dxfId="2239">
      <pivotArea outline="0" collapsedLevelsAreSubtotals="1" fieldPosition="0"/>
    </format>
    <format dxfId="2238">
      <pivotArea dataOnly="0" fieldPosition="0">
        <references count="1">
          <reference field="0" count="0"/>
        </references>
      </pivotArea>
    </format>
    <format dxfId="2237">
      <pivotArea grandRow="1" outline="0" collapsedLevelsAreSubtotals="1" fieldPosition="0"/>
    </format>
    <format dxfId="2236">
      <pivotArea type="all" dataOnly="0" outline="0" fieldPosition="0"/>
    </format>
    <format dxfId="2235">
      <pivotArea outline="0" collapsedLevelsAreSubtotals="1" fieldPosition="0"/>
    </format>
    <format dxfId="2234">
      <pivotArea field="0" type="button" dataOnly="0" labelOnly="1" outline="0" axis="axisRow" fieldPosition="0"/>
    </format>
    <format dxfId="2233">
      <pivotArea dataOnly="0" labelOnly="1" fieldPosition="0">
        <references count="1">
          <reference field="0" count="0"/>
        </references>
      </pivotArea>
    </format>
    <format dxfId="2232">
      <pivotArea dataOnly="0" labelOnly="1" grandRow="1" outline="0" fieldPosition="0"/>
    </format>
    <format dxfId="2231">
      <pivotArea dataOnly="0" labelOnly="1" outline="0" axis="axisValues" fieldPosition="0"/>
    </format>
  </formats>
  <chartFormats count="6">
    <chartFormat chart="1"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73A6974-7487-492B-9687-5DC0F90FEBF3}"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39:B55" firstHeaderRow="1" firstDataRow="1" firstDataCol="1"/>
  <pivotFields count="14">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dragToRow="0" dragToCol="0" dragToPage="0" showAll="0" defaultSubtota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29">
    <format dxfId="2269">
      <pivotArea type="all" dataOnly="0" outline="0" fieldPosition="0"/>
    </format>
    <format dxfId="2268">
      <pivotArea dataOnly="0" labelOnly="1" outline="0" axis="axisValues" fieldPosition="0"/>
    </format>
    <format dxfId="2267">
      <pivotArea grandRow="1" outline="0" collapsedLevelsAreSubtotals="1" fieldPosition="0"/>
    </format>
    <format dxfId="2266">
      <pivotArea type="all" dataOnly="0" outline="0" fieldPosition="0"/>
    </format>
    <format dxfId="2265">
      <pivotArea outline="0" collapsedLevelsAreSubtotals="1" fieldPosition="0"/>
    </format>
    <format dxfId="2264">
      <pivotArea type="origin" dataOnly="0" labelOnly="1" outline="0" fieldPosition="0"/>
    </format>
    <format dxfId="2263">
      <pivotArea field="0" type="button" dataOnly="0" labelOnly="1" outline="0"/>
    </format>
    <format dxfId="2262">
      <pivotArea type="topRight" dataOnly="0" labelOnly="1" outline="0" fieldPosition="0"/>
    </format>
    <format dxfId="2261">
      <pivotArea field="6" type="button" dataOnly="0" labelOnly="1" outline="0"/>
    </format>
    <format dxfId="2260">
      <pivotArea dataOnly="0" labelOnly="1" grandRow="1" outline="0" fieldPosition="0"/>
    </format>
    <format dxfId="2259">
      <pivotArea dataOnly="0" labelOnly="1" grandCol="1" outline="0" fieldPosition="0"/>
    </format>
    <format dxfId="2258">
      <pivotArea type="all" dataOnly="0" outline="0" fieldPosition="0"/>
    </format>
    <format dxfId="2257">
      <pivotArea outline="0" collapsedLevelsAreSubtotals="1" fieldPosition="0"/>
    </format>
    <format dxfId="2256">
      <pivotArea type="origin" dataOnly="0" labelOnly="1" outline="0" fieldPosition="0"/>
    </format>
    <format dxfId="2255">
      <pivotArea field="0" type="button" dataOnly="0" labelOnly="1" outline="0"/>
    </format>
    <format dxfId="2254">
      <pivotArea type="topRight" dataOnly="0" labelOnly="1" outline="0" fieldPosition="0"/>
    </format>
    <format dxfId="2253">
      <pivotArea field="6" type="button" dataOnly="0" labelOnly="1" outline="0"/>
    </format>
    <format dxfId="2252">
      <pivotArea dataOnly="0" labelOnly="1" grandRow="1" outline="0" fieldPosition="0"/>
    </format>
    <format dxfId="2251">
      <pivotArea dataOnly="0" labelOnly="1" grandCol="1" outline="0" fieldPosition="0"/>
    </format>
    <format dxfId="2250">
      <pivotArea collapsedLevelsAreSubtotals="1" fieldPosition="0">
        <references count="1">
          <reference field="3" count="1">
            <x v="12"/>
          </reference>
        </references>
      </pivotArea>
    </format>
    <format dxfId="2249">
      <pivotArea collapsedLevelsAreSubtotals="1" fieldPosition="0">
        <references count="1">
          <reference field="3" count="1">
            <x v="2"/>
          </reference>
        </references>
      </pivotArea>
    </format>
    <format dxfId="2248">
      <pivotArea collapsedLevelsAreSubtotals="1" fieldPosition="0">
        <references count="1">
          <reference field="3" count="1">
            <x v="15"/>
          </reference>
        </references>
      </pivotArea>
    </format>
    <format dxfId="2247">
      <pivotArea collapsedLevelsAreSubtotals="1" fieldPosition="0">
        <references count="1">
          <reference field="3" count="1">
            <x v="11"/>
          </reference>
        </references>
      </pivotArea>
    </format>
    <format dxfId="2246">
      <pivotArea collapsedLevelsAreSubtotals="1" fieldPosition="0">
        <references count="1">
          <reference field="3" count="1">
            <x v="7"/>
          </reference>
        </references>
      </pivotArea>
    </format>
    <format dxfId="2245">
      <pivotArea collapsedLevelsAreSubtotals="1" fieldPosition="0">
        <references count="1">
          <reference field="3" count="1">
            <x v="1"/>
          </reference>
        </references>
      </pivotArea>
    </format>
    <format dxfId="2244">
      <pivotArea collapsedLevelsAreSubtotals="1" fieldPosition="0">
        <references count="1">
          <reference field="3" count="1">
            <x v="14"/>
          </reference>
        </references>
      </pivotArea>
    </format>
    <format dxfId="2243">
      <pivotArea collapsedLevelsAreSubtotals="1" fieldPosition="0">
        <references count="1">
          <reference field="3" count="1">
            <x v="10"/>
          </reference>
        </references>
      </pivotArea>
    </format>
    <format dxfId="2242">
      <pivotArea collapsedLevelsAreSubtotals="1" fieldPosition="0">
        <references count="1">
          <reference field="3" count="7">
            <x v="0"/>
            <x v="3"/>
            <x v="4"/>
            <x v="5"/>
            <x v="8"/>
            <x v="9"/>
            <x v="13"/>
          </reference>
        </references>
      </pivotArea>
    </format>
    <format dxfId="2241">
      <pivotArea collapsedLevelsAreSubtotals="1" fieldPosition="0">
        <references count="1">
          <reference field="3" count="1">
            <x v="6"/>
          </reference>
        </references>
      </pivotArea>
    </format>
  </formats>
  <chartFormats count="2">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83B69E55-8B6F-4CE0-A5A2-E9839369F239}" sourceName="Outlet Size">
  <pivotTables>
    <pivotTable tabId="5" name="PivotTable3"/>
    <pivotTable tabId="5" name="PivotTable1"/>
    <pivotTable tabId="5" name="PivotTable4"/>
    <pivotTable tabId="5" name="PivotTable6"/>
    <pivotTable tabId="5" name="PivotTable2"/>
    <pivotTable tabId="5" name="PivotTable5"/>
    <pivotTable tabId="5" name="PivotTable8"/>
    <pivotTable tabId="5" name="PivotTable9"/>
    <pivotTable tabId="5" name="PivotTable10"/>
    <pivotTable tabId="5" name="PivotTable11"/>
  </pivotTables>
  <data>
    <tabular pivotCacheId="31136932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EA97C7F-ED21-42FE-B960-C273BCBFA82B}" sourceName="Outlet Location Type">
  <pivotTables>
    <pivotTable tabId="5" name="PivotTable6"/>
    <pivotTable tabId="5" name="PivotTable1"/>
    <pivotTable tabId="5" name="PivotTable10"/>
    <pivotTable tabId="5" name="PivotTable11"/>
    <pivotTable tabId="5" name="PivotTable2"/>
    <pivotTable tabId="5" name="PivotTable3"/>
    <pivotTable tabId="5" name="PivotTable4"/>
    <pivotTable tabId="5" name="PivotTable5"/>
    <pivotTable tabId="5" name="PivotTable8"/>
    <pivotTable tabId="5" name="PivotTable9"/>
  </pivotTables>
  <data>
    <tabular pivotCacheId="31136932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56F7D8AF-EC87-453E-AC75-40D6B650104B}" sourceName="Item Type">
  <pivotTables>
    <pivotTable tabId="5" name="PivotTable6"/>
    <pivotTable tabId="5" name="PivotTable1"/>
    <pivotTable tabId="5" name="PivotTable10"/>
    <pivotTable tabId="5" name="PivotTable11"/>
    <pivotTable tabId="5" name="PivotTable2"/>
    <pivotTable tabId="5" name="PivotTable3"/>
    <pivotTable tabId="5" name="PivotTable4"/>
    <pivotTable tabId="5" name="PivotTable5"/>
    <pivotTable tabId="5" name="PivotTable8"/>
    <pivotTable tabId="5" name="PivotTable9"/>
  </pivotTables>
  <data>
    <tabular pivotCacheId="311369326">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58F2C2C5-8D6E-458B-B299-BDA920C30298}" cache="Slicer_Outlet_Size" caption="Outlet Size" rowHeight="260350"/>
  <slicer name="Outlet Size 2" xr10:uid="{7F05B026-C3F6-403F-A41B-CE895720A95C}" cache="Slicer_Outlet_Size" caption="Outlet Size" rowHeight="260350"/>
  <slicer name="Item Type" xr10:uid="{0D2108DE-4339-4E9A-8C0A-29BF3516365C}" cache="Slicer_Item_Type" caption="Item Type" startItem="1"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98B59792-14C1-4DAD-995C-6A22D70F0E50}" cache="Slicer_Outlet_Size" caption="Outlet Size" style="BLINKIT ANALYSIS" rowHeight="260350"/>
  <slicer name="Outlet Location Type 1" xr10:uid="{C2C9D6C1-2E77-44E4-873F-AE582D82C228}" cache="Slicer_Outlet_Location_Type" caption="Outlet Location Type" style="BLINKIT ANALYSIS" rowHeight="260350"/>
  <slicer name="Item Type 1" xr10:uid="{C8B7137B-6776-49B7-A5EA-49155DA15AE7}" cache="Slicer_Item_Type" caption="Item Type" startItem="9"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AE9FFBB4-45DA-409C-94E9-DEBC5A8F586E}"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F8B65-40B7-4557-BAF9-85ABE651CC19}">
  <dimension ref="A1:K139"/>
  <sheetViews>
    <sheetView topLeftCell="A114" zoomScale="71" zoomScaleNormal="71" workbookViewId="0">
      <selection activeCell="P50" sqref="P50"/>
    </sheetView>
  </sheetViews>
  <sheetFormatPr defaultRowHeight="15.6" x14ac:dyDescent="0.3"/>
  <cols>
    <col min="1" max="1" width="17.296875" bestFit="1" customWidth="1"/>
    <col min="2" max="2" width="11.3984375" bestFit="1" customWidth="1"/>
    <col min="3" max="3" width="7.3984375" bestFit="1" customWidth="1"/>
    <col min="4" max="4" width="15.69921875" bestFit="1" customWidth="1"/>
    <col min="5" max="5" width="10.8984375" bestFit="1" customWidth="1"/>
  </cols>
  <sheetData>
    <row r="1" spans="1:7" x14ac:dyDescent="0.3">
      <c r="A1" s="45" t="s">
        <v>1616</v>
      </c>
      <c r="B1" s="46"/>
      <c r="C1" s="46"/>
      <c r="D1" s="47"/>
    </row>
    <row r="2" spans="1:7" ht="20.399999999999999" customHeight="1" thickBot="1" x14ac:dyDescent="0.35">
      <c r="A2" s="48"/>
      <c r="B2" s="49"/>
      <c r="C2" s="49"/>
      <c r="D2" s="50"/>
    </row>
    <row r="3" spans="1:7" ht="16.2" thickBot="1" x14ac:dyDescent="0.35">
      <c r="A3" s="6" t="s">
        <v>1620</v>
      </c>
      <c r="B3" s="7" t="s">
        <v>1617</v>
      </c>
      <c r="C3" s="7" t="s">
        <v>1625</v>
      </c>
      <c r="D3" s="8" t="s">
        <v>1614</v>
      </c>
    </row>
    <row r="4" spans="1:7" ht="16.2" thickBot="1" x14ac:dyDescent="0.35">
      <c r="A4" s="56">
        <v>1201681.4928000034</v>
      </c>
      <c r="B4" s="57">
        <v>140.99278338613203</v>
      </c>
      <c r="C4" s="57">
        <v>8523</v>
      </c>
      <c r="D4" s="58">
        <v>3.9658570925731196</v>
      </c>
    </row>
    <row r="5" spans="1:7" x14ac:dyDescent="0.3">
      <c r="A5" s="1"/>
      <c r="D5" s="2"/>
    </row>
    <row r="6" spans="1:7" ht="13.8" customHeight="1" x14ac:dyDescent="0.3">
      <c r="A6" s="1"/>
      <c r="D6" s="2"/>
    </row>
    <row r="7" spans="1:7" x14ac:dyDescent="0.3">
      <c r="A7" s="1" t="s">
        <v>1621</v>
      </c>
      <c r="B7" t="s">
        <v>1615</v>
      </c>
      <c r="C7" t="s">
        <v>1613</v>
      </c>
      <c r="D7" s="2" t="s">
        <v>1614</v>
      </c>
    </row>
    <row r="8" spans="1:7" ht="16.2" thickBot="1" x14ac:dyDescent="0.35">
      <c r="A8" s="9">
        <f>GETPIVOTDATA("Sum of Total Sales",$A$3)</f>
        <v>1201681.4928000034</v>
      </c>
      <c r="B8" s="3">
        <f>GETPIVOTDATA("Average  Sales",$A$3)</f>
        <v>140.99278338613203</v>
      </c>
      <c r="C8" s="4">
        <f>GETPIVOTDATA("No.of Items",$A$3)</f>
        <v>8523</v>
      </c>
      <c r="D8" s="5">
        <f>GETPIVOTDATA("Average of Rating",$A$3)</f>
        <v>3.9658570925731196</v>
      </c>
    </row>
    <row r="9" spans="1:7" ht="16.2" thickBot="1" x14ac:dyDescent="0.35"/>
    <row r="10" spans="1:7" ht="16.2" thickBot="1" x14ac:dyDescent="0.35">
      <c r="A10" s="51" t="s">
        <v>1622</v>
      </c>
      <c r="B10" s="52"/>
      <c r="C10" s="52"/>
      <c r="D10" s="53"/>
      <c r="E10" s="11"/>
      <c r="F10" s="11"/>
      <c r="G10" s="12"/>
    </row>
    <row r="11" spans="1:7" ht="16.2" thickBot="1" x14ac:dyDescent="0.35">
      <c r="A11" s="26" t="s">
        <v>1618</v>
      </c>
      <c r="B11" s="8" t="s">
        <v>1611</v>
      </c>
      <c r="G11" s="2"/>
    </row>
    <row r="12" spans="1:7" x14ac:dyDescent="0.3">
      <c r="A12" s="30" t="s">
        <v>17</v>
      </c>
      <c r="B12" s="15">
        <v>776319.68840000057</v>
      </c>
      <c r="G12" s="2"/>
    </row>
    <row r="13" spans="1:7" ht="16.2" thickBot="1" x14ac:dyDescent="0.35">
      <c r="A13" s="31" t="s">
        <v>10</v>
      </c>
      <c r="B13" s="16">
        <v>425361.8043999995</v>
      </c>
      <c r="G13" s="2"/>
    </row>
    <row r="14" spans="1:7" ht="16.2" thickBot="1" x14ac:dyDescent="0.35">
      <c r="A14" s="29" t="s">
        <v>1619</v>
      </c>
      <c r="B14" s="18">
        <v>1201681.4928000001</v>
      </c>
      <c r="G14" s="2"/>
    </row>
    <row r="15" spans="1:7" x14ac:dyDescent="0.3">
      <c r="A15" s="1"/>
      <c r="G15" s="2"/>
    </row>
    <row r="16" spans="1:7" x14ac:dyDescent="0.3">
      <c r="A16" s="1"/>
      <c r="G16" s="2"/>
    </row>
    <row r="17" spans="1:9" x14ac:dyDescent="0.3">
      <c r="A17" s="1"/>
      <c r="G17" s="2"/>
    </row>
    <row r="18" spans="1:9" x14ac:dyDescent="0.3">
      <c r="A18" s="1"/>
      <c r="G18" s="2"/>
    </row>
    <row r="19" spans="1:9" ht="16.2" thickBot="1" x14ac:dyDescent="0.35">
      <c r="A19" s="25"/>
      <c r="B19" s="4"/>
      <c r="C19" s="4"/>
      <c r="D19" s="4"/>
      <c r="E19" s="4"/>
      <c r="F19" s="4"/>
      <c r="G19" s="24"/>
    </row>
    <row r="20" spans="1:9" ht="16.2" thickBot="1" x14ac:dyDescent="0.35"/>
    <row r="21" spans="1:9" x14ac:dyDescent="0.3">
      <c r="A21" s="10"/>
      <c r="B21" s="11"/>
      <c r="C21" s="11"/>
      <c r="D21" s="11"/>
      <c r="E21" s="11"/>
      <c r="F21" s="11"/>
      <c r="G21" s="11"/>
      <c r="H21" s="11"/>
      <c r="I21" s="12"/>
    </row>
    <row r="22" spans="1:9" x14ac:dyDescent="0.3">
      <c r="A22" s="1"/>
      <c r="I22" s="2"/>
    </row>
    <row r="23" spans="1:9" ht="16.2" thickBot="1" x14ac:dyDescent="0.35">
      <c r="A23" s="54" t="s">
        <v>1626</v>
      </c>
      <c r="B23" s="55"/>
      <c r="C23" s="55"/>
      <c r="D23" s="55"/>
      <c r="I23" s="2"/>
    </row>
    <row r="24" spans="1:9" ht="16.2" thickBot="1" x14ac:dyDescent="0.35">
      <c r="A24" s="26" t="s">
        <v>1611</v>
      </c>
      <c r="B24" s="26" t="s">
        <v>1624</v>
      </c>
      <c r="C24" s="27"/>
      <c r="I24" s="2"/>
    </row>
    <row r="25" spans="1:9" ht="16.2" thickBot="1" x14ac:dyDescent="0.35">
      <c r="A25" s="26" t="s">
        <v>1618</v>
      </c>
      <c r="B25" s="6" t="s">
        <v>10</v>
      </c>
      <c r="C25" s="8" t="s">
        <v>17</v>
      </c>
      <c r="I25" s="2"/>
    </row>
    <row r="26" spans="1:9" x14ac:dyDescent="0.3">
      <c r="A26" s="28" t="s">
        <v>14</v>
      </c>
      <c r="B26" s="19">
        <v>121349.89940000001</v>
      </c>
      <c r="C26" s="17">
        <v>215047.9126000001</v>
      </c>
      <c r="I26" s="2"/>
    </row>
    <row r="27" spans="1:9" x14ac:dyDescent="0.3">
      <c r="A27" s="13" t="s">
        <v>34</v>
      </c>
      <c r="B27" s="20">
        <v>138685.86819999994</v>
      </c>
      <c r="C27" s="23">
        <v>254464.77940000014</v>
      </c>
      <c r="I27" s="2"/>
    </row>
    <row r="28" spans="1:9" ht="16.2" thickBot="1" x14ac:dyDescent="0.35">
      <c r="A28" s="14" t="s">
        <v>21</v>
      </c>
      <c r="B28" s="21">
        <v>165326.0368</v>
      </c>
      <c r="C28" s="22">
        <v>306806.99640000012</v>
      </c>
      <c r="I28" s="2"/>
    </row>
    <row r="29" spans="1:9" x14ac:dyDescent="0.3">
      <c r="I29" s="2"/>
    </row>
    <row r="30" spans="1:9" x14ac:dyDescent="0.3">
      <c r="A30" s="1"/>
      <c r="I30" s="2"/>
    </row>
    <row r="31" spans="1:9" x14ac:dyDescent="0.3">
      <c r="A31" s="1"/>
      <c r="I31" s="2"/>
    </row>
    <row r="32" spans="1:9" x14ac:dyDescent="0.3">
      <c r="A32" s="1"/>
      <c r="I32" s="2"/>
    </row>
    <row r="33" spans="1:9" x14ac:dyDescent="0.3">
      <c r="A33" s="1"/>
      <c r="I33" s="2"/>
    </row>
    <row r="34" spans="1:9" x14ac:dyDescent="0.3">
      <c r="A34" s="1"/>
      <c r="I34" s="2"/>
    </row>
    <row r="35" spans="1:9" x14ac:dyDescent="0.3">
      <c r="A35" s="1"/>
      <c r="I35" s="2"/>
    </row>
    <row r="36" spans="1:9" ht="16.2" thickBot="1" x14ac:dyDescent="0.35">
      <c r="A36" s="25"/>
      <c r="B36" s="4"/>
      <c r="C36" s="4"/>
      <c r="D36" s="4"/>
      <c r="E36" s="4"/>
      <c r="F36" s="4"/>
      <c r="G36" s="4"/>
      <c r="H36" s="4"/>
      <c r="I36" s="24"/>
    </row>
    <row r="38" spans="1:9" ht="16.2" thickBot="1" x14ac:dyDescent="0.35">
      <c r="A38" s="54" t="s">
        <v>1623</v>
      </c>
      <c r="B38" s="55"/>
      <c r="C38" s="55"/>
      <c r="D38" s="55"/>
    </row>
    <row r="39" spans="1:9" ht="16.2" thickBot="1" x14ac:dyDescent="0.35">
      <c r="A39" s="32" t="s">
        <v>1618</v>
      </c>
      <c r="B39" s="35" t="s">
        <v>1611</v>
      </c>
    </row>
    <row r="40" spans="1:9" x14ac:dyDescent="0.3">
      <c r="A40" s="33" t="s">
        <v>153</v>
      </c>
      <c r="B40" s="15">
        <v>9077.869999999999</v>
      </c>
    </row>
    <row r="41" spans="1:9" x14ac:dyDescent="0.3">
      <c r="A41" s="33" t="s">
        <v>74</v>
      </c>
      <c r="B41" s="16">
        <v>15596.696600000001</v>
      </c>
    </row>
    <row r="42" spans="1:9" x14ac:dyDescent="0.3">
      <c r="A42" s="33" t="s">
        <v>159</v>
      </c>
      <c r="B42" s="16">
        <v>21880.027399999992</v>
      </c>
    </row>
    <row r="43" spans="1:9" x14ac:dyDescent="0.3">
      <c r="A43" s="33" t="s">
        <v>64</v>
      </c>
      <c r="B43" s="16">
        <v>22451.891599999999</v>
      </c>
    </row>
    <row r="44" spans="1:9" x14ac:dyDescent="0.3">
      <c r="A44" s="33" t="s">
        <v>61</v>
      </c>
      <c r="B44" s="16">
        <v>29334.680599999996</v>
      </c>
    </row>
    <row r="45" spans="1:9" x14ac:dyDescent="0.3">
      <c r="A45" s="33" t="s">
        <v>57</v>
      </c>
      <c r="B45" s="16">
        <v>35379.119800000015</v>
      </c>
    </row>
    <row r="46" spans="1:9" x14ac:dyDescent="0.3">
      <c r="A46" s="33" t="s">
        <v>32</v>
      </c>
      <c r="B46" s="16">
        <v>58514.166999999987</v>
      </c>
    </row>
    <row r="47" spans="1:9" x14ac:dyDescent="0.3">
      <c r="A47" s="33" t="s">
        <v>54</v>
      </c>
      <c r="B47" s="16">
        <v>59449.863799999992</v>
      </c>
    </row>
    <row r="48" spans="1:9" x14ac:dyDescent="0.3">
      <c r="A48" s="33" t="s">
        <v>19</v>
      </c>
      <c r="B48" s="16">
        <v>68025.838800000012</v>
      </c>
    </row>
    <row r="49" spans="1:8" x14ac:dyDescent="0.3">
      <c r="A49" s="33" t="s">
        <v>95</v>
      </c>
      <c r="B49" s="16">
        <v>81894.736400000009</v>
      </c>
    </row>
    <row r="50" spans="1:8" x14ac:dyDescent="0.3">
      <c r="A50" s="33" t="s">
        <v>28</v>
      </c>
      <c r="B50" s="16">
        <v>90706.728999999992</v>
      </c>
    </row>
    <row r="51" spans="1:8" x14ac:dyDescent="0.3">
      <c r="A51" s="33" t="s">
        <v>67</v>
      </c>
      <c r="B51" s="16">
        <v>101276.46159999995</v>
      </c>
    </row>
    <row r="52" spans="1:8" x14ac:dyDescent="0.3">
      <c r="A52" s="33" t="s">
        <v>24</v>
      </c>
      <c r="B52" s="16">
        <v>118558.88140000009</v>
      </c>
    </row>
    <row r="53" spans="1:8" x14ac:dyDescent="0.3">
      <c r="A53" s="33" t="s">
        <v>42</v>
      </c>
      <c r="B53" s="16">
        <v>135976.52539999998</v>
      </c>
    </row>
    <row r="54" spans="1:8" x14ac:dyDescent="0.3">
      <c r="A54" s="33" t="s">
        <v>48</v>
      </c>
      <c r="B54" s="16">
        <v>175433.92240000021</v>
      </c>
    </row>
    <row r="55" spans="1:8" ht="16.2" thickBot="1" x14ac:dyDescent="0.35">
      <c r="A55" s="34" t="s">
        <v>12</v>
      </c>
      <c r="B55" s="18">
        <v>178124.08099999995</v>
      </c>
    </row>
    <row r="59" spans="1:8" ht="16.2" thickBot="1" x14ac:dyDescent="0.35"/>
    <row r="60" spans="1:8" ht="16.2" thickBot="1" x14ac:dyDescent="0.35">
      <c r="A60" s="43" t="s">
        <v>1627</v>
      </c>
      <c r="B60" s="44"/>
      <c r="C60" s="44"/>
      <c r="D60" s="44"/>
      <c r="E60" s="11"/>
      <c r="F60" s="11"/>
      <c r="G60" s="11"/>
      <c r="H60" s="12"/>
    </row>
    <row r="61" spans="1:8" ht="16.2" thickBot="1" x14ac:dyDescent="0.35">
      <c r="A61" s="26" t="s">
        <v>1618</v>
      </c>
      <c r="B61" s="35" t="s">
        <v>1611</v>
      </c>
      <c r="H61" s="2"/>
    </row>
    <row r="62" spans="1:8" x14ac:dyDescent="0.3">
      <c r="A62" s="28">
        <v>2011</v>
      </c>
      <c r="B62" s="15">
        <v>78131.566599999976</v>
      </c>
      <c r="H62" s="2"/>
    </row>
    <row r="63" spans="1:8" x14ac:dyDescent="0.3">
      <c r="A63" s="13">
        <v>2012</v>
      </c>
      <c r="B63" s="16">
        <v>130476.85979999998</v>
      </c>
      <c r="H63" s="2"/>
    </row>
    <row r="64" spans="1:8" x14ac:dyDescent="0.3">
      <c r="A64" s="13">
        <v>2014</v>
      </c>
      <c r="B64" s="16">
        <v>131809.01560000007</v>
      </c>
      <c r="H64" s="2"/>
    </row>
    <row r="65" spans="1:8" x14ac:dyDescent="0.3">
      <c r="A65" s="13">
        <v>2015</v>
      </c>
      <c r="B65" s="16">
        <v>130942.78019999999</v>
      </c>
      <c r="H65" s="2"/>
    </row>
    <row r="66" spans="1:8" x14ac:dyDescent="0.3">
      <c r="A66" s="13">
        <v>2016</v>
      </c>
      <c r="B66" s="16">
        <v>132113.36980000007</v>
      </c>
      <c r="H66" s="2"/>
    </row>
    <row r="67" spans="1:8" x14ac:dyDescent="0.3">
      <c r="A67" s="13">
        <v>2017</v>
      </c>
      <c r="B67" s="16">
        <v>133103.90699999989</v>
      </c>
      <c r="H67" s="2"/>
    </row>
    <row r="68" spans="1:8" x14ac:dyDescent="0.3">
      <c r="A68" s="13">
        <v>2018</v>
      </c>
      <c r="B68" s="16">
        <v>204522.25700000025</v>
      </c>
      <c r="H68" s="2"/>
    </row>
    <row r="69" spans="1:8" x14ac:dyDescent="0.3">
      <c r="A69" s="13">
        <v>2020</v>
      </c>
      <c r="B69" s="16">
        <v>129103.96039999987</v>
      </c>
      <c r="H69" s="2"/>
    </row>
    <row r="70" spans="1:8" ht="16.2" thickBot="1" x14ac:dyDescent="0.35">
      <c r="A70" s="14">
        <v>2022</v>
      </c>
      <c r="B70" s="18">
        <v>131477.77639999994</v>
      </c>
      <c r="H70" s="2"/>
    </row>
    <row r="71" spans="1:8" x14ac:dyDescent="0.3">
      <c r="A71" s="1"/>
      <c r="H71" s="2"/>
    </row>
    <row r="72" spans="1:8" ht="16.2" thickBot="1" x14ac:dyDescent="0.35">
      <c r="A72" s="25"/>
      <c r="B72" s="4"/>
      <c r="C72" s="4"/>
      <c r="D72" s="4"/>
      <c r="E72" s="4"/>
      <c r="F72" s="4"/>
      <c r="G72" s="4"/>
      <c r="H72" s="24"/>
    </row>
    <row r="75" spans="1:8" ht="16.2" thickBot="1" x14ac:dyDescent="0.35"/>
    <row r="76" spans="1:8" ht="16.2" thickBot="1" x14ac:dyDescent="0.35">
      <c r="A76" s="43" t="s">
        <v>1628</v>
      </c>
      <c r="B76" s="44"/>
      <c r="C76" s="44"/>
      <c r="D76" s="44"/>
      <c r="E76" s="12"/>
    </row>
    <row r="77" spans="1:8" ht="16.2" thickBot="1" x14ac:dyDescent="0.35">
      <c r="A77" s="26" t="s">
        <v>1618</v>
      </c>
      <c r="B77" s="35" t="s">
        <v>1611</v>
      </c>
      <c r="E77" s="2"/>
    </row>
    <row r="78" spans="1:8" x14ac:dyDescent="0.3">
      <c r="A78" s="28" t="s">
        <v>30</v>
      </c>
      <c r="B78" s="15">
        <v>248991.58600000024</v>
      </c>
      <c r="E78" s="2"/>
    </row>
    <row r="79" spans="1:8" x14ac:dyDescent="0.3">
      <c r="A79" s="13" t="s">
        <v>15</v>
      </c>
      <c r="B79" s="16">
        <v>507895.7363999993</v>
      </c>
      <c r="E79" s="2"/>
    </row>
    <row r="80" spans="1:8" ht="16.2" thickBot="1" x14ac:dyDescent="0.35">
      <c r="A80" s="14" t="s">
        <v>26</v>
      </c>
      <c r="B80" s="18">
        <v>444794.17039999936</v>
      </c>
      <c r="E80" s="2"/>
    </row>
    <row r="81" spans="1:11" x14ac:dyDescent="0.3">
      <c r="A81" s="1"/>
      <c r="E81" s="2"/>
    </row>
    <row r="82" spans="1:11" x14ac:dyDescent="0.3">
      <c r="A82" s="1"/>
      <c r="E82" s="2"/>
    </row>
    <row r="83" spans="1:11" x14ac:dyDescent="0.3">
      <c r="A83" s="1"/>
      <c r="E83" s="2"/>
    </row>
    <row r="84" spans="1:11" x14ac:dyDescent="0.3">
      <c r="A84" s="1"/>
      <c r="E84" s="2"/>
    </row>
    <row r="85" spans="1:11" x14ac:dyDescent="0.3">
      <c r="A85" s="1"/>
      <c r="E85" s="2"/>
    </row>
    <row r="86" spans="1:11" x14ac:dyDescent="0.3">
      <c r="A86" s="1"/>
      <c r="E86" s="2"/>
    </row>
    <row r="87" spans="1:11" x14ac:dyDescent="0.3">
      <c r="A87" s="1"/>
      <c r="E87" s="2"/>
    </row>
    <row r="88" spans="1:11" ht="16.2" thickBot="1" x14ac:dyDescent="0.35">
      <c r="A88" s="25"/>
      <c r="B88" s="4"/>
      <c r="C88" s="4"/>
      <c r="D88" s="4"/>
      <c r="E88" s="24"/>
    </row>
    <row r="89" spans="1:11" ht="16.2" thickBot="1" x14ac:dyDescent="0.35"/>
    <row r="90" spans="1:11" x14ac:dyDescent="0.3">
      <c r="A90" s="10"/>
      <c r="B90" s="11"/>
      <c r="C90" s="11"/>
      <c r="D90" s="11"/>
      <c r="E90" s="11"/>
      <c r="F90" s="11"/>
      <c r="G90" s="11"/>
      <c r="H90" s="11"/>
      <c r="I90" s="11"/>
      <c r="J90" s="11"/>
      <c r="K90" s="12"/>
    </row>
    <row r="91" spans="1:11" ht="16.2" thickBot="1" x14ac:dyDescent="0.35">
      <c r="A91" s="1"/>
      <c r="K91" s="2"/>
    </row>
    <row r="92" spans="1:11" ht="16.2" thickBot="1" x14ac:dyDescent="0.35">
      <c r="A92" s="43" t="s">
        <v>1629</v>
      </c>
      <c r="B92" s="44"/>
      <c r="C92" s="44"/>
      <c r="D92" s="44"/>
      <c r="K92" s="2"/>
    </row>
    <row r="93" spans="1:11" ht="16.2" thickBot="1" x14ac:dyDescent="0.35">
      <c r="A93" s="26" t="s">
        <v>1618</v>
      </c>
      <c r="B93" s="35" t="s">
        <v>1611</v>
      </c>
      <c r="D93" t="s">
        <v>1630</v>
      </c>
      <c r="E93" t="s">
        <v>1631</v>
      </c>
      <c r="K93" s="2"/>
    </row>
    <row r="94" spans="1:11" x14ac:dyDescent="0.3">
      <c r="A94" s="28" t="s">
        <v>21</v>
      </c>
      <c r="B94" s="15">
        <v>472133.03319999954</v>
      </c>
      <c r="D94" t="s">
        <v>21</v>
      </c>
      <c r="E94" s="36">
        <f>GETPIVOTDATA("Sales",$A$93,"Outlet Location Type","Tier 3")</f>
        <v>472133.03319999954</v>
      </c>
      <c r="K94" s="2"/>
    </row>
    <row r="95" spans="1:11" x14ac:dyDescent="0.3">
      <c r="A95" s="13" t="s">
        <v>34</v>
      </c>
      <c r="B95" s="16">
        <v>393150.64759999956</v>
      </c>
      <c r="D95" t="s">
        <v>34</v>
      </c>
      <c r="E95" s="36">
        <f>GETPIVOTDATA("Sales",$A$93,"Outlet Location Type","Tier 2")</f>
        <v>393150.64759999956</v>
      </c>
      <c r="K95" s="2"/>
    </row>
    <row r="96" spans="1:11" ht="16.2" thickBot="1" x14ac:dyDescent="0.35">
      <c r="A96" s="14" t="s">
        <v>14</v>
      </c>
      <c r="B96" s="18">
        <v>336397.81199999945</v>
      </c>
      <c r="D96" t="s">
        <v>14</v>
      </c>
      <c r="E96" s="36">
        <f>GETPIVOTDATA("Sales",$A$93,"Outlet Location Type","Tier 1")</f>
        <v>336397.81199999945</v>
      </c>
      <c r="K96" s="2"/>
    </row>
    <row r="97" spans="1:11" x14ac:dyDescent="0.3">
      <c r="A97" s="1"/>
      <c r="K97" s="2"/>
    </row>
    <row r="98" spans="1:11" x14ac:dyDescent="0.3">
      <c r="A98" s="1"/>
      <c r="K98" s="2"/>
    </row>
    <row r="99" spans="1:11" x14ac:dyDescent="0.3">
      <c r="A99" s="1"/>
      <c r="K99" s="2"/>
    </row>
    <row r="100" spans="1:11" x14ac:dyDescent="0.3">
      <c r="A100" s="1"/>
      <c r="K100" s="2"/>
    </row>
    <row r="101" spans="1:11" x14ac:dyDescent="0.3">
      <c r="A101" s="1"/>
      <c r="K101" s="2"/>
    </row>
    <row r="102" spans="1:11" ht="16.2" thickBot="1" x14ac:dyDescent="0.35">
      <c r="A102" s="25"/>
      <c r="B102" s="4"/>
      <c r="C102" s="4"/>
      <c r="D102" s="4"/>
      <c r="E102" s="4"/>
      <c r="F102" s="4"/>
      <c r="G102" s="4"/>
      <c r="H102" s="4"/>
      <c r="I102" s="4"/>
      <c r="J102" s="4"/>
      <c r="K102" s="24"/>
    </row>
    <row r="103" spans="1:11" x14ac:dyDescent="0.3">
      <c r="A103" s="1"/>
    </row>
    <row r="104" spans="1:11" ht="16.2" thickBot="1" x14ac:dyDescent="0.35"/>
    <row r="105" spans="1:11" x14ac:dyDescent="0.3">
      <c r="A105" s="33"/>
      <c r="B105" s="15"/>
    </row>
    <row r="106" spans="1:11" x14ac:dyDescent="0.3">
      <c r="A106" s="33"/>
      <c r="B106" s="16"/>
    </row>
    <row r="107" spans="1:11" ht="16.2" thickBot="1" x14ac:dyDescent="0.35">
      <c r="A107" s="34"/>
      <c r="B107" s="18"/>
    </row>
    <row r="109" spans="1:11" ht="16.2" thickBot="1" x14ac:dyDescent="0.35"/>
    <row r="110" spans="1:11" ht="16.2" thickBot="1" x14ac:dyDescent="0.35">
      <c r="A110" s="43" t="s">
        <v>1634</v>
      </c>
      <c r="B110" s="44"/>
      <c r="C110" s="44"/>
      <c r="D110" s="44"/>
      <c r="E110" s="11"/>
      <c r="F110" s="12"/>
    </row>
    <row r="111" spans="1:11" ht="16.2" thickBot="1" x14ac:dyDescent="0.35">
      <c r="A111" s="26" t="s">
        <v>1618</v>
      </c>
      <c r="B111" s="35" t="s">
        <v>1611</v>
      </c>
      <c r="F111" s="2"/>
    </row>
    <row r="112" spans="1:11" x14ac:dyDescent="0.3">
      <c r="A112" s="28" t="s">
        <v>40</v>
      </c>
      <c r="B112" s="15">
        <v>151939.149</v>
      </c>
      <c r="F112" s="2"/>
    </row>
    <row r="113" spans="1:6" x14ac:dyDescent="0.3">
      <c r="A113" s="13" t="s">
        <v>46</v>
      </c>
      <c r="B113" s="16">
        <v>130714.67460000006</v>
      </c>
      <c r="F113" s="2"/>
    </row>
    <row r="114" spans="1:6" x14ac:dyDescent="0.3">
      <c r="A114" s="13" t="s">
        <v>22</v>
      </c>
      <c r="B114" s="16">
        <v>131477.77639999994</v>
      </c>
      <c r="F114" s="2"/>
    </row>
    <row r="115" spans="1:6" ht="16.2" thickBot="1" x14ac:dyDescent="0.35">
      <c r="A115" s="14" t="s">
        <v>16</v>
      </c>
      <c r="B115" s="18">
        <v>787549.89280000131</v>
      </c>
      <c r="F115" s="2"/>
    </row>
    <row r="116" spans="1:6" x14ac:dyDescent="0.3">
      <c r="A116" s="1"/>
      <c r="F116" s="2"/>
    </row>
    <row r="117" spans="1:6" x14ac:dyDescent="0.3">
      <c r="A117" s="1"/>
      <c r="F117" s="2"/>
    </row>
    <row r="118" spans="1:6" x14ac:dyDescent="0.3">
      <c r="A118" s="1"/>
      <c r="F118" s="2"/>
    </row>
    <row r="119" spans="1:6" x14ac:dyDescent="0.3">
      <c r="A119" s="1"/>
      <c r="F119" s="2"/>
    </row>
    <row r="120" spans="1:6" ht="16.2" thickBot="1" x14ac:dyDescent="0.35">
      <c r="A120" s="1"/>
      <c r="F120" s="2"/>
    </row>
    <row r="121" spans="1:6" ht="16.2" thickBot="1" x14ac:dyDescent="0.35">
      <c r="A121" s="26" t="s">
        <v>1618</v>
      </c>
      <c r="B121" s="35" t="s">
        <v>1632</v>
      </c>
      <c r="F121" s="2"/>
    </row>
    <row r="122" spans="1:6" x14ac:dyDescent="0.3">
      <c r="A122" s="28" t="s">
        <v>40</v>
      </c>
      <c r="B122" s="37">
        <v>140.29468975069253</v>
      </c>
      <c r="F122" s="2"/>
    </row>
    <row r="123" spans="1:6" x14ac:dyDescent="0.3">
      <c r="A123" s="13" t="s">
        <v>46</v>
      </c>
      <c r="B123" s="38">
        <v>139.80179101604284</v>
      </c>
      <c r="F123" s="2"/>
    </row>
    <row r="124" spans="1:6" x14ac:dyDescent="0.3">
      <c r="A124" s="13" t="s">
        <v>22</v>
      </c>
      <c r="B124" s="38">
        <v>141.67863836206891</v>
      </c>
      <c r="F124" s="2"/>
    </row>
    <row r="125" spans="1:6" ht="16.2" thickBot="1" x14ac:dyDescent="0.35">
      <c r="A125" s="14" t="s">
        <v>16</v>
      </c>
      <c r="B125" s="39">
        <v>141.21389506903375</v>
      </c>
      <c r="F125" s="2"/>
    </row>
    <row r="126" spans="1:6" x14ac:dyDescent="0.3">
      <c r="A126" s="1"/>
      <c r="F126" s="2"/>
    </row>
    <row r="127" spans="1:6" x14ac:dyDescent="0.3">
      <c r="A127" s="1"/>
      <c r="F127" s="2"/>
    </row>
    <row r="128" spans="1:6" x14ac:dyDescent="0.3">
      <c r="A128" s="1"/>
      <c r="F128" s="2"/>
    </row>
    <row r="129" spans="1:6" x14ac:dyDescent="0.3">
      <c r="A129" s="1"/>
      <c r="F129" s="2"/>
    </row>
    <row r="130" spans="1:6" x14ac:dyDescent="0.3">
      <c r="A130" s="1"/>
      <c r="F130" s="2"/>
    </row>
    <row r="131" spans="1:6" x14ac:dyDescent="0.3">
      <c r="A131" s="1"/>
      <c r="F131" s="2"/>
    </row>
    <row r="132" spans="1:6" ht="16.2" thickBot="1" x14ac:dyDescent="0.35">
      <c r="A132" s="1"/>
      <c r="F132" s="2"/>
    </row>
    <row r="133" spans="1:6" ht="16.2" thickBot="1" x14ac:dyDescent="0.35">
      <c r="A133" s="26" t="s">
        <v>1618</v>
      </c>
      <c r="B133" s="35" t="s">
        <v>1633</v>
      </c>
      <c r="F133" s="2"/>
    </row>
    <row r="134" spans="1:6" x14ac:dyDescent="0.3">
      <c r="A134" s="28" t="s">
        <v>40</v>
      </c>
      <c r="B134" s="40">
        <v>1083</v>
      </c>
      <c r="F134" s="2"/>
    </row>
    <row r="135" spans="1:6" x14ac:dyDescent="0.3">
      <c r="A135" s="13" t="s">
        <v>46</v>
      </c>
      <c r="B135" s="41">
        <v>935</v>
      </c>
      <c r="F135" s="2"/>
    </row>
    <row r="136" spans="1:6" x14ac:dyDescent="0.3">
      <c r="A136" s="13" t="s">
        <v>22</v>
      </c>
      <c r="B136" s="41">
        <v>928</v>
      </c>
      <c r="F136" s="2"/>
    </row>
    <row r="137" spans="1:6" ht="16.2" thickBot="1" x14ac:dyDescent="0.35">
      <c r="A137" s="14" t="s">
        <v>16</v>
      </c>
      <c r="B137" s="42">
        <v>5577</v>
      </c>
      <c r="F137" s="2"/>
    </row>
    <row r="138" spans="1:6" x14ac:dyDescent="0.3">
      <c r="A138" s="1"/>
      <c r="F138" s="2"/>
    </row>
    <row r="139" spans="1:6" ht="16.2" thickBot="1" x14ac:dyDescent="0.35">
      <c r="A139" s="25"/>
      <c r="B139" s="4"/>
      <c r="C139" s="4"/>
      <c r="D139" s="4"/>
      <c r="E139" s="4"/>
      <c r="F139" s="24"/>
    </row>
  </sheetData>
  <mergeCells count="8">
    <mergeCell ref="A110:D110"/>
    <mergeCell ref="A76:D76"/>
    <mergeCell ref="A92:D92"/>
    <mergeCell ref="A1:D2"/>
    <mergeCell ref="A10:D10"/>
    <mergeCell ref="A23:D23"/>
    <mergeCell ref="A38:D38"/>
    <mergeCell ref="A60:D60"/>
  </mergeCells>
  <phoneticPr fontId="19" type="noConversion"/>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F8C64-6AE9-43FE-8BB5-1647D274D929}">
  <dimension ref="Z39:Z40"/>
  <sheetViews>
    <sheetView showGridLines="0" tabSelected="1" zoomScale="59" zoomScaleNormal="59" workbookViewId="0">
      <selection activeCell="AC32" sqref="AC32"/>
    </sheetView>
  </sheetViews>
  <sheetFormatPr defaultRowHeight="15.6" x14ac:dyDescent="0.3"/>
  <sheetData>
    <row r="39" spans="26:26" ht="16.2" thickBot="1" x14ac:dyDescent="0.35"/>
    <row r="40" spans="26:26" ht="16.2" thickBot="1" x14ac:dyDescent="0.35">
      <c r="Z40" s="2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905" workbookViewId="0">
      <selection activeCell="B89" sqref="B89"/>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1610</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sushant raj</cp:lastModifiedBy>
  <dcterms:created xsi:type="dcterms:W3CDTF">2024-06-23T13:11:17Z</dcterms:created>
  <dcterms:modified xsi:type="dcterms:W3CDTF">2025-08-05T05:48:05Z</dcterms:modified>
</cp:coreProperties>
</file>