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arrion-martin\OneDrive - MSF\Isidro\1. Jordan\Irbid NCD Survery 2020\"/>
    </mc:Choice>
  </mc:AlternateContent>
  <xr:revisionPtr revIDLastSave="183" documentId="8_{B4EA3E12-C3D6-430F-8729-405DCB767468}" xr6:coauthVersionLast="45" xr6:coauthVersionMax="45" xr10:uidLastSave="{6754DE20-F57E-4F77-9EE9-63D80E8A97E2}"/>
  <bookViews>
    <workbookView xWindow="-20617" yWindow="-2745" windowWidth="20715" windowHeight="13275" xr2:uid="{640164DD-4835-4225-AA4C-CD1CA5DF128D}"/>
  </bookViews>
  <sheets>
    <sheet name="50% in all NC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2" l="1"/>
  <c r="D6" i="2" l="1"/>
  <c r="G4" i="2" s="1"/>
  <c r="K6" i="2" l="1"/>
  <c r="K8" i="2" l="1"/>
  <c r="N4" i="2" s="1"/>
  <c r="N5" i="2" s="1"/>
</calcChain>
</file>

<file path=xl/sharedStrings.xml><?xml version="1.0" encoding="utf-8"?>
<sst xmlns="http://schemas.openxmlformats.org/spreadsheetml/2006/main" count="15" uniqueCount="15">
  <si>
    <t>HH size</t>
  </si>
  <si>
    <t>proportion of pop of interest in all pop</t>
  </si>
  <si>
    <t>Non response rate</t>
  </si>
  <si>
    <t>Total HH to visit</t>
  </si>
  <si>
    <t>Total HH to visit (infalting by non response)</t>
  </si>
  <si>
    <t>Sample size (5% precision)</t>
  </si>
  <si>
    <t>p (expected prevalence)</t>
  </si>
  <si>
    <t>q=1-p</t>
  </si>
  <si>
    <t>d (desire precision)</t>
  </si>
  <si>
    <t>DEFF</t>
  </si>
  <si>
    <t>Individuals sample size paramters</t>
  </si>
  <si>
    <t>Final indiviudal sample size</t>
  </si>
  <si>
    <t>HH sample size parameters</t>
  </si>
  <si>
    <t>t (for two tailed test and 29 df)</t>
  </si>
  <si>
    <t>individuals per HH (of pop of interest by HH)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</si>
</sst>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0A2C7-188A-462C-8CB2-960A4308D6FF}">
  <dimension ref="C3:N8"/>
  <sheetViews>
    <sheetView tabSelected="1" workbookViewId="0">
      <selection activeCell="L18" sqref="L18"/>
    </sheetView>
  </sheetViews>
  <sheetFormatPr defaultRowHeight="15" x14ac:dyDescent="0.25"/>
  <cols>
    <col min="5" max="5" width="4.7109375" customWidth="1"/>
    <col min="6" max="6" width="20.140625" customWidth="1"/>
    <col min="7" max="7" width="11" bestFit="1" customWidth="1"/>
    <col min="8" max="13" width="12" bestFit="1" customWidth="1"/>
    <col min="15" max="15" width="12" bestFit="1" customWidth="1"/>
  </cols>
  <sheetData>
    <row r="3" spans="3:14" x14ac:dyDescent="0.25">
      <c r="C3" s="2" t="s">
        <v>10</v>
      </c>
      <c r="D3" s="2"/>
      <c r="E3" s="2"/>
      <c r="F3" s="2"/>
      <c r="G3" s="2"/>
      <c r="J3" s="2" t="s">
        <v>12</v>
      </c>
      <c r="K3" s="2"/>
      <c r="L3" s="2"/>
      <c r="M3" s="2"/>
      <c r="N3" s="2"/>
    </row>
    <row r="4" spans="3:14" x14ac:dyDescent="0.25">
      <c r="C4" t="s">
        <v>13</v>
      </c>
      <c r="D4">
        <v>2.0449999999999999</v>
      </c>
      <c r="F4" s="1" t="s">
        <v>11</v>
      </c>
      <c r="G4" s="1">
        <f>+((D4*D4)*(D5*D6)/(D7*D7))*D8</f>
        <v>585.48349999999982</v>
      </c>
      <c r="J4" t="s">
        <v>0</v>
      </c>
      <c r="K4">
        <v>6.8</v>
      </c>
      <c r="M4" t="s">
        <v>3</v>
      </c>
      <c r="N4">
        <f>+K6/K8</f>
        <v>729.66537886340961</v>
      </c>
    </row>
    <row r="5" spans="3:14" x14ac:dyDescent="0.25">
      <c r="C5" t="s">
        <v>6</v>
      </c>
      <c r="D5">
        <v>0.5</v>
      </c>
      <c r="J5" t="s">
        <v>1</v>
      </c>
      <c r="K5">
        <f>0.118</f>
        <v>0.11799999999999999</v>
      </c>
      <c r="M5" s="1" t="s">
        <v>4</v>
      </c>
      <c r="N5" s="1">
        <f>+N4/(1-K7)</f>
        <v>784.58642888538668</v>
      </c>
    </row>
    <row r="6" spans="3:14" x14ac:dyDescent="0.25">
      <c r="C6" t="s">
        <v>7</v>
      </c>
      <c r="D6">
        <f>1-D5</f>
        <v>0.5</v>
      </c>
      <c r="J6" t="s">
        <v>5</v>
      </c>
      <c r="K6">
        <f>+G4</f>
        <v>585.48349999999982</v>
      </c>
    </row>
    <row r="7" spans="3:14" x14ac:dyDescent="0.25">
      <c r="C7" t="s">
        <v>8</v>
      </c>
      <c r="D7">
        <v>0.05</v>
      </c>
      <c r="J7" t="s">
        <v>2</v>
      </c>
      <c r="K7">
        <v>7.0000000000000007E-2</v>
      </c>
    </row>
    <row r="8" spans="3:14" x14ac:dyDescent="0.25">
      <c r="C8" t="s">
        <v>9</v>
      </c>
      <c r="D8">
        <v>1.4</v>
      </c>
      <c r="J8" t="s">
        <v>14</v>
      </c>
      <c r="K8">
        <f>K4*K5</f>
        <v>0.80239999999999989</v>
      </c>
    </row>
  </sheetData>
  <mergeCells count="2">
    <mergeCell ref="J3:N3"/>
    <mergeCell ref="C3:G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8F2998E40F7841A6C9DF9C540E5110" ma:contentTypeVersion="13" ma:contentTypeDescription="Create a new document." ma:contentTypeScope="" ma:versionID="56abf287175ebeb3688017a79b907902">
  <xsd:schema xmlns:xsd="http://www.w3.org/2001/XMLSchema" xmlns:xs="http://www.w3.org/2001/XMLSchema" xmlns:p="http://schemas.microsoft.com/office/2006/metadata/properties" xmlns:ns3="42f70302-4c91-4b77-a2e3-3284116cd1bf" xmlns:ns4="dfae1c2c-a236-475a-8eaa-92a77ba0ec1a" targetNamespace="http://schemas.microsoft.com/office/2006/metadata/properties" ma:root="true" ma:fieldsID="42f537664b2e381777c48af80feae829" ns3:_="" ns4:_="">
    <xsd:import namespace="42f70302-4c91-4b77-a2e3-3284116cd1bf"/>
    <xsd:import namespace="dfae1c2c-a236-475a-8eaa-92a77ba0ec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70302-4c91-4b77-a2e3-3284116cd1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e1c2c-a236-475a-8eaa-92a77ba0ec1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672AA0-FF87-46DB-AC15-8F9D56A573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4413EC-D775-42F6-9F9E-32DECF19FB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70302-4c91-4b77-a2e3-3284116cd1bf"/>
    <ds:schemaRef ds:uri="dfae1c2c-a236-475a-8eaa-92a77ba0ec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4713-1BB6-48CD-BC86-1E8FD3EEA69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dfae1c2c-a236-475a-8eaa-92a77ba0ec1a"/>
    <ds:schemaRef ds:uri="42f70302-4c91-4b77-a2e3-3284116cd1b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50% in all NCD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Isidro Carrion-Martin</dc:creator>
  <cp:lastModifiedBy>Isidro Carrion-Martin</cp:lastModifiedBy>
  <dcterms:created xsi:type="dcterms:W3CDTF">2020-05-21T09:44:55Z</dcterms:created>
  <dcterms:modified xsi:type="dcterms:W3CDTF">2020-09-17T12:00:05Z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0x010100E38F2998E40F7841A6C9DF9C540E5110</vt:lpwstr>
  </property>
</Properties>
</file>