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ga\Github\cursoR\dados\"/>
    </mc:Choice>
  </mc:AlternateContent>
  <bookViews>
    <workbookView xWindow="0" yWindow="0" windowWidth="20490" windowHeight="7905" activeTab="1"/>
  </bookViews>
  <sheets>
    <sheet name="original" sheetId="1" r:id="rId1"/>
    <sheet name="pre_or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H22" i="1" s="1"/>
  <c r="D22" i="1"/>
  <c r="H21" i="1"/>
  <c r="G21" i="1"/>
  <c r="D21" i="1"/>
  <c r="G20" i="1"/>
  <c r="D20" i="1"/>
  <c r="H20" i="1" s="1"/>
  <c r="G19" i="1"/>
  <c r="D19" i="1"/>
  <c r="H19" i="1" s="1"/>
  <c r="G18" i="1"/>
  <c r="H18" i="1" s="1"/>
  <c r="D18" i="1"/>
  <c r="H17" i="1"/>
  <c r="G17" i="1"/>
  <c r="D17" i="1"/>
  <c r="G16" i="1"/>
  <c r="D16" i="1"/>
  <c r="H16" i="1" s="1"/>
  <c r="G15" i="1"/>
  <c r="D15" i="1"/>
  <c r="H15" i="1" s="1"/>
  <c r="G14" i="1"/>
  <c r="B14" i="1"/>
  <c r="D14" i="1" s="1"/>
  <c r="H14" i="1" s="1"/>
  <c r="G13" i="1"/>
  <c r="B13" i="1"/>
  <c r="D13" i="1" s="1"/>
  <c r="H13" i="1" s="1"/>
  <c r="G12" i="1"/>
  <c r="H12" i="1" s="1"/>
  <c r="D12" i="1"/>
  <c r="H11" i="1"/>
  <c r="G11" i="1"/>
  <c r="D11" i="1"/>
</calcChain>
</file>

<file path=xl/sharedStrings.xml><?xml version="1.0" encoding="utf-8"?>
<sst xmlns="http://schemas.openxmlformats.org/spreadsheetml/2006/main" count="22" uniqueCount="21">
  <si>
    <t>MINISTÉRIO DA AGRICULTURA, PECUÁRIA E ABASTECIMENTO - MAPA</t>
  </si>
  <si>
    <t xml:space="preserve">COMPANHIA NACIONAL DE ABASTECIMENTO </t>
  </si>
  <si>
    <t>ESTOQUES PRIVADOS E PÚBLICOS DE CAFÉ NO BRASIL</t>
  </si>
  <si>
    <t>(Em mil sacas de 60 kg)</t>
  </si>
  <si>
    <t>ANO</t>
  </si>
  <si>
    <t>ESTOQUES PRIVADOS</t>
  </si>
  <si>
    <t>PÚBLICOS</t>
  </si>
  <si>
    <t>TOTAL GERAL</t>
  </si>
  <si>
    <t>Arábica</t>
  </si>
  <si>
    <t>Robusta</t>
  </si>
  <si>
    <t>Total</t>
  </si>
  <si>
    <t>DCAF</t>
  </si>
  <si>
    <t>CONAB</t>
  </si>
  <si>
    <t>Fontes: CONAB</t>
  </si>
  <si>
    <t>Elaboração: MAPA/SPA/DCRR</t>
  </si>
  <si>
    <t>Estoques privados realizados com base no levantamento efetuado pela CONAB em 31.03.15</t>
  </si>
  <si>
    <t>ano</t>
  </si>
  <si>
    <t>arabica</t>
  </si>
  <si>
    <t>robusta</t>
  </si>
  <si>
    <t>dcaf</t>
  </si>
  <si>
    <t>conab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</si>
</sst>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2" fontId="3" fillId="0" borderId="0" xfId="2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2" applyFont="1"/>
    <xf numFmtId="0" fontId="3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3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8" xfId="2" applyFont="1" applyFill="1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vertical="center"/>
    </xf>
    <xf numFmtId="164" fontId="4" fillId="0" borderId="7" xfId="3" applyNumberFormat="1" applyFont="1" applyBorder="1"/>
    <xf numFmtId="164" fontId="4" fillId="0" borderId="2" xfId="3" applyNumberFormat="1" applyFont="1" applyBorder="1"/>
    <xf numFmtId="0" fontId="3" fillId="2" borderId="4" xfId="2" applyFont="1" applyFill="1" applyBorder="1" applyAlignment="1">
      <alignment horizontal="center"/>
    </xf>
    <xf numFmtId="164" fontId="4" fillId="0" borderId="7" xfId="1" applyNumberFormat="1" applyFont="1" applyBorder="1"/>
    <xf numFmtId="0" fontId="2" fillId="0" borderId="0" xfId="2" applyFont="1"/>
    <xf numFmtId="164" fontId="4" fillId="0" borderId="0" xfId="2" applyNumberFormat="1" applyFont="1"/>
    <xf numFmtId="0" fontId="5" fillId="0" borderId="0" xfId="2" applyFont="1" applyFill="1" applyBorder="1"/>
    <xf numFmtId="0" fontId="3" fillId="0" borderId="0" xfId="2" applyFont="1" applyFill="1" applyBorder="1"/>
    <xf numFmtId="43" fontId="0" fillId="0" borderId="0" xfId="1" applyFont="1"/>
  </cellXfs>
  <cellStyles count="4">
    <cellStyle name="Normal" xfId="0" builtinId="0"/>
    <cellStyle name="Normal_Estoques privados e público-CONAB-04-13" xfId="2"/>
    <cellStyle name="Separador de milhares_Estoques privados e público-CONAB-04-13" xfId="3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1</xdr:row>
      <xdr:rowOff>171450</xdr:rowOff>
    </xdr:from>
    <xdr:to>
      <xdr:col>8</xdr:col>
      <xdr:colOff>285750</xdr:colOff>
      <xdr:row>4</xdr:row>
      <xdr:rowOff>171450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24450" y="361950"/>
          <a:ext cx="11334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7" workbookViewId="0">
      <selection activeCell="A9" sqref="A9:H22"/>
    </sheetView>
  </sheetViews>
  <sheetFormatPr defaultRowHeight="15" x14ac:dyDescent="0.25"/>
  <cols>
    <col min="1" max="1" width="12.7109375" style="3" customWidth="1"/>
    <col min="2" max="8" width="11.7109375" style="3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25">
      <c r="A2"/>
      <c r="B2"/>
      <c r="C2"/>
      <c r="D2"/>
      <c r="E2"/>
      <c r="F2"/>
      <c r="G2"/>
      <c r="H2"/>
    </row>
    <row r="3" spans="1:8" x14ac:dyDescent="0.25">
      <c r="A3" s="2" t="s">
        <v>1</v>
      </c>
      <c r="B3" s="2"/>
      <c r="C3" s="2"/>
      <c r="D3" s="2"/>
      <c r="E3" s="2"/>
      <c r="F3" s="2"/>
      <c r="G3" s="2"/>
      <c r="H3" s="2"/>
    </row>
    <row r="5" spans="1:8" x14ac:dyDescent="0.25">
      <c r="A5" s="4" t="s">
        <v>2</v>
      </c>
      <c r="B5" s="4"/>
      <c r="C5" s="4"/>
      <c r="D5" s="4"/>
      <c r="E5" s="4"/>
      <c r="F5" s="4"/>
      <c r="G5" s="4"/>
      <c r="H5" s="4"/>
    </row>
    <row r="6" spans="1:8" x14ac:dyDescent="0.25">
      <c r="A6" s="5"/>
      <c r="B6" s="5"/>
      <c r="C6" s="5"/>
      <c r="D6" s="5"/>
      <c r="E6" s="5"/>
      <c r="F6" s="5"/>
      <c r="G6" s="5"/>
      <c r="H6" s="5"/>
    </row>
    <row r="7" spans="1:8" x14ac:dyDescent="0.25">
      <c r="A7" s="4" t="s">
        <v>3</v>
      </c>
      <c r="B7" s="4"/>
      <c r="C7" s="4"/>
      <c r="D7" s="4"/>
      <c r="E7" s="4"/>
      <c r="F7" s="4"/>
      <c r="G7" s="4"/>
      <c r="H7" s="4"/>
    </row>
    <row r="9" spans="1:8" x14ac:dyDescent="0.25">
      <c r="A9" s="6" t="s">
        <v>4</v>
      </c>
      <c r="B9" s="7" t="s">
        <v>5</v>
      </c>
      <c r="C9" s="8"/>
      <c r="D9" s="9"/>
      <c r="E9" s="7" t="s">
        <v>6</v>
      </c>
      <c r="F9" s="8"/>
      <c r="G9" s="9"/>
      <c r="H9" s="10" t="s">
        <v>7</v>
      </c>
    </row>
    <row r="10" spans="1:8" x14ac:dyDescent="0.25">
      <c r="A10" s="11"/>
      <c r="B10" s="12" t="s">
        <v>8</v>
      </c>
      <c r="C10" s="12" t="s">
        <v>9</v>
      </c>
      <c r="D10" s="12" t="s">
        <v>10</v>
      </c>
      <c r="E10" s="12" t="s">
        <v>11</v>
      </c>
      <c r="F10" s="12" t="s">
        <v>12</v>
      </c>
      <c r="G10" s="12" t="s">
        <v>10</v>
      </c>
      <c r="H10" s="13"/>
    </row>
    <row r="11" spans="1:8" x14ac:dyDescent="0.25">
      <c r="A11" s="14">
        <v>2004</v>
      </c>
      <c r="B11" s="15">
        <v>7723</v>
      </c>
      <c r="C11" s="15">
        <v>783</v>
      </c>
      <c r="D11" s="15">
        <f t="shared" ref="D11:D20" si="0">SUM(B11:C11)</f>
        <v>8506</v>
      </c>
      <c r="E11" s="15">
        <v>4290</v>
      </c>
      <c r="F11" s="15">
        <v>454</v>
      </c>
      <c r="G11" s="15">
        <f t="shared" ref="G11:G20" si="1">SUM(E11:F11)</f>
        <v>4744</v>
      </c>
      <c r="H11" s="16">
        <f t="shared" ref="H11:H20" si="2">D11+G11</f>
        <v>13250</v>
      </c>
    </row>
    <row r="12" spans="1:8" x14ac:dyDescent="0.25">
      <c r="A12" s="17">
        <v>2005</v>
      </c>
      <c r="B12" s="15">
        <v>10872</v>
      </c>
      <c r="C12" s="15">
        <v>1172</v>
      </c>
      <c r="D12" s="15">
        <f t="shared" si="0"/>
        <v>12044</v>
      </c>
      <c r="E12" s="15">
        <v>3191</v>
      </c>
      <c r="F12" s="15">
        <v>182</v>
      </c>
      <c r="G12" s="15">
        <f t="shared" si="1"/>
        <v>3373</v>
      </c>
      <c r="H12" s="16">
        <f t="shared" si="2"/>
        <v>15417</v>
      </c>
    </row>
    <row r="13" spans="1:8" x14ac:dyDescent="0.25">
      <c r="A13" s="17">
        <v>2006</v>
      </c>
      <c r="B13" s="15">
        <f>9278</f>
        <v>9278</v>
      </c>
      <c r="C13" s="15">
        <v>446</v>
      </c>
      <c r="D13" s="15">
        <f t="shared" si="0"/>
        <v>9724</v>
      </c>
      <c r="E13" s="15">
        <v>1949</v>
      </c>
      <c r="F13" s="15">
        <v>182</v>
      </c>
      <c r="G13" s="15">
        <f t="shared" si="1"/>
        <v>2131</v>
      </c>
      <c r="H13" s="16">
        <f t="shared" si="2"/>
        <v>11855</v>
      </c>
    </row>
    <row r="14" spans="1:8" x14ac:dyDescent="0.25">
      <c r="A14" s="17">
        <v>2007</v>
      </c>
      <c r="B14" s="15">
        <f>16781</f>
        <v>16781</v>
      </c>
      <c r="C14" s="15">
        <v>803</v>
      </c>
      <c r="D14" s="15">
        <f t="shared" si="0"/>
        <v>17584</v>
      </c>
      <c r="E14" s="15">
        <v>704</v>
      </c>
      <c r="F14" s="15">
        <v>182</v>
      </c>
      <c r="G14" s="15">
        <f t="shared" si="1"/>
        <v>886</v>
      </c>
      <c r="H14" s="16">
        <f t="shared" si="2"/>
        <v>18470</v>
      </c>
    </row>
    <row r="15" spans="1:8" x14ac:dyDescent="0.25">
      <c r="A15" s="17">
        <v>2008</v>
      </c>
      <c r="B15" s="15">
        <v>11490</v>
      </c>
      <c r="C15" s="15">
        <v>1013</v>
      </c>
      <c r="D15" s="15">
        <f t="shared" si="0"/>
        <v>12503</v>
      </c>
      <c r="E15" s="15">
        <v>521</v>
      </c>
      <c r="F15" s="15">
        <v>178</v>
      </c>
      <c r="G15" s="15">
        <f t="shared" si="1"/>
        <v>699</v>
      </c>
      <c r="H15" s="16">
        <f t="shared" si="2"/>
        <v>13202</v>
      </c>
    </row>
    <row r="16" spans="1:8" x14ac:dyDescent="0.25">
      <c r="A16" s="17">
        <v>2009</v>
      </c>
      <c r="B16" s="15">
        <v>14005</v>
      </c>
      <c r="C16" s="15">
        <v>651</v>
      </c>
      <c r="D16" s="15">
        <f t="shared" si="0"/>
        <v>14656</v>
      </c>
      <c r="E16" s="15">
        <v>494</v>
      </c>
      <c r="F16" s="15">
        <v>616</v>
      </c>
      <c r="G16" s="15">
        <f t="shared" si="1"/>
        <v>1110</v>
      </c>
      <c r="H16" s="16">
        <f t="shared" si="2"/>
        <v>15766</v>
      </c>
    </row>
    <row r="17" spans="1:8" x14ac:dyDescent="0.25">
      <c r="A17" s="17">
        <v>2010</v>
      </c>
      <c r="B17" s="15">
        <v>8245</v>
      </c>
      <c r="C17" s="15">
        <v>699</v>
      </c>
      <c r="D17" s="15">
        <f t="shared" si="0"/>
        <v>8944</v>
      </c>
      <c r="E17" s="15">
        <v>506</v>
      </c>
      <c r="F17" s="15">
        <v>1648</v>
      </c>
      <c r="G17" s="15">
        <f t="shared" si="1"/>
        <v>2154</v>
      </c>
      <c r="H17" s="16">
        <f t="shared" si="2"/>
        <v>11098</v>
      </c>
    </row>
    <row r="18" spans="1:8" x14ac:dyDescent="0.25">
      <c r="A18" s="17">
        <v>2011</v>
      </c>
      <c r="B18" s="15">
        <v>8233</v>
      </c>
      <c r="C18" s="15">
        <v>1005</v>
      </c>
      <c r="D18" s="15">
        <f t="shared" si="0"/>
        <v>9238</v>
      </c>
      <c r="E18" s="15">
        <v>487</v>
      </c>
      <c r="F18" s="15">
        <v>1615</v>
      </c>
      <c r="G18" s="15">
        <f t="shared" si="1"/>
        <v>2102</v>
      </c>
      <c r="H18" s="16">
        <f t="shared" si="2"/>
        <v>11340</v>
      </c>
    </row>
    <row r="19" spans="1:8" x14ac:dyDescent="0.25">
      <c r="A19" s="17">
        <v>2012</v>
      </c>
      <c r="B19" s="15">
        <v>7722</v>
      </c>
      <c r="C19" s="15">
        <v>693</v>
      </c>
      <c r="D19" s="15">
        <f t="shared" si="0"/>
        <v>8415</v>
      </c>
      <c r="E19" s="15">
        <v>33.418999999999997</v>
      </c>
      <c r="F19" s="15">
        <v>1614.56</v>
      </c>
      <c r="G19" s="15">
        <f t="shared" si="1"/>
        <v>1647.979</v>
      </c>
      <c r="H19" s="16">
        <f t="shared" si="2"/>
        <v>10062.978999999999</v>
      </c>
    </row>
    <row r="20" spans="1:8" x14ac:dyDescent="0.25">
      <c r="A20" s="17">
        <v>2013</v>
      </c>
      <c r="B20" s="15">
        <v>12366</v>
      </c>
      <c r="C20" s="15">
        <v>1572</v>
      </c>
      <c r="D20" s="15">
        <f t="shared" si="0"/>
        <v>13938</v>
      </c>
      <c r="E20" s="15">
        <v>33.418999999999997</v>
      </c>
      <c r="F20" s="18">
        <v>1619.6645166666665</v>
      </c>
      <c r="G20" s="15">
        <f t="shared" si="1"/>
        <v>1653.0835166666666</v>
      </c>
      <c r="H20" s="16">
        <f t="shared" si="2"/>
        <v>15591.083516666666</v>
      </c>
    </row>
    <row r="21" spans="1:8" x14ac:dyDescent="0.25">
      <c r="A21" s="17">
        <v>2014</v>
      </c>
      <c r="B21" s="18">
        <v>14163</v>
      </c>
      <c r="C21" s="18">
        <v>1055</v>
      </c>
      <c r="D21" s="15">
        <f>SUM(B21:C21)</f>
        <v>15218</v>
      </c>
      <c r="E21" s="15">
        <v>33.418999999999997</v>
      </c>
      <c r="F21" s="18">
        <v>1619.6645166666665</v>
      </c>
      <c r="G21" s="15">
        <f>SUM(E21:F21)</f>
        <v>1653.0835166666666</v>
      </c>
      <c r="H21" s="16">
        <f>D21+G21</f>
        <v>16871.083516666666</v>
      </c>
    </row>
    <row r="22" spans="1:8" x14ac:dyDescent="0.25">
      <c r="A22" s="17">
        <v>2015</v>
      </c>
      <c r="B22" s="18">
        <v>12983</v>
      </c>
      <c r="C22" s="18">
        <v>1386.03</v>
      </c>
      <c r="D22" s="15">
        <f>SUM(B22:C22)</f>
        <v>14369.03</v>
      </c>
      <c r="E22" s="15">
        <v>0</v>
      </c>
      <c r="F22" s="18">
        <v>1573.8085100000001</v>
      </c>
      <c r="G22" s="15">
        <f>SUM(E22:F22)</f>
        <v>1573.8085100000001</v>
      </c>
      <c r="H22" s="16">
        <f>D22+G22</f>
        <v>15942.838510000001</v>
      </c>
    </row>
    <row r="23" spans="1:8" x14ac:dyDescent="0.25">
      <c r="A23" s="19" t="s">
        <v>13</v>
      </c>
      <c r="C23" s="20"/>
      <c r="D23" s="20"/>
    </row>
    <row r="24" spans="1:8" x14ac:dyDescent="0.25">
      <c r="A24" s="19" t="s">
        <v>14</v>
      </c>
      <c r="C24" s="20"/>
      <c r="D24" s="20"/>
    </row>
    <row r="25" spans="1:8" x14ac:dyDescent="0.25">
      <c r="A25" s="21" t="s">
        <v>15</v>
      </c>
    </row>
    <row r="26" spans="1:8" x14ac:dyDescent="0.25">
      <c r="A26" s="22"/>
    </row>
    <row r="27" spans="1:8" x14ac:dyDescent="0.25">
      <c r="A27" s="22"/>
    </row>
  </sheetData>
  <mergeCells count="8">
    <mergeCell ref="A1:H1"/>
    <mergeCell ref="A3:H3"/>
    <mergeCell ref="A5:H5"/>
    <mergeCell ref="A7:H7"/>
    <mergeCell ref="A9:A10"/>
    <mergeCell ref="B9:D9"/>
    <mergeCell ref="E9:G9"/>
    <mergeCell ref="H9:H1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2" sqref="B2"/>
    </sheetView>
  </sheetViews>
  <sheetFormatPr defaultRowHeight="15" x14ac:dyDescent="0.25"/>
  <cols>
    <col min="2" max="2" width="10.5703125" bestFit="1" customWidth="1"/>
    <col min="3" max="5" width="9.5703125" bestFit="1" customWidth="1"/>
  </cols>
  <sheetData>
    <row r="1" spans="1:5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25">
      <c r="A2">
        <v>2004</v>
      </c>
      <c r="B2" s="23">
        <v>7723</v>
      </c>
      <c r="C2" s="23">
        <v>783</v>
      </c>
      <c r="D2" s="23">
        <v>4290</v>
      </c>
      <c r="E2" s="23">
        <v>454</v>
      </c>
    </row>
    <row r="3" spans="1:5" x14ac:dyDescent="0.25">
      <c r="A3">
        <v>2005</v>
      </c>
      <c r="B3" s="23">
        <v>10872</v>
      </c>
      <c r="C3" s="23">
        <v>1172</v>
      </c>
      <c r="D3" s="23">
        <v>3191</v>
      </c>
      <c r="E3" s="23">
        <v>182</v>
      </c>
    </row>
    <row r="4" spans="1:5" x14ac:dyDescent="0.25">
      <c r="A4">
        <v>2006</v>
      </c>
      <c r="B4" s="23">
        <v>9278</v>
      </c>
      <c r="C4" s="23">
        <v>446</v>
      </c>
      <c r="D4" s="23">
        <v>1949</v>
      </c>
      <c r="E4" s="23">
        <v>182</v>
      </c>
    </row>
    <row r="5" spans="1:5" x14ac:dyDescent="0.25">
      <c r="A5">
        <v>2007</v>
      </c>
      <c r="B5" s="23">
        <v>16781</v>
      </c>
      <c r="C5" s="23">
        <v>803</v>
      </c>
      <c r="D5" s="23">
        <v>704</v>
      </c>
      <c r="E5" s="23">
        <v>182</v>
      </c>
    </row>
    <row r="6" spans="1:5" x14ac:dyDescent="0.25">
      <c r="A6">
        <v>2008</v>
      </c>
      <c r="B6" s="23">
        <v>11490</v>
      </c>
      <c r="C6" s="23">
        <v>1013</v>
      </c>
      <c r="D6" s="23">
        <v>521</v>
      </c>
      <c r="E6" s="23">
        <v>178</v>
      </c>
    </row>
    <row r="7" spans="1:5" x14ac:dyDescent="0.25">
      <c r="A7">
        <v>2009</v>
      </c>
      <c r="B7" s="23">
        <v>14005</v>
      </c>
      <c r="C7" s="23">
        <v>651</v>
      </c>
      <c r="D7" s="23">
        <v>494</v>
      </c>
      <c r="E7" s="23">
        <v>616</v>
      </c>
    </row>
    <row r="8" spans="1:5" x14ac:dyDescent="0.25">
      <c r="A8">
        <v>2010</v>
      </c>
      <c r="B8" s="23">
        <v>8245</v>
      </c>
      <c r="C8" s="23">
        <v>699</v>
      </c>
      <c r="D8" s="23">
        <v>506</v>
      </c>
      <c r="E8" s="23">
        <v>1648</v>
      </c>
    </row>
    <row r="9" spans="1:5" x14ac:dyDescent="0.25">
      <c r="A9">
        <v>2011</v>
      </c>
      <c r="B9" s="23">
        <v>8233</v>
      </c>
      <c r="C9" s="23">
        <v>1005</v>
      </c>
      <c r="D9" s="23">
        <v>487</v>
      </c>
      <c r="E9" s="23">
        <v>1615</v>
      </c>
    </row>
    <row r="10" spans="1:5" x14ac:dyDescent="0.25">
      <c r="A10">
        <v>2012</v>
      </c>
      <c r="B10" s="23">
        <v>7722</v>
      </c>
      <c r="C10" s="23">
        <v>693</v>
      </c>
      <c r="D10" s="23">
        <v>33.418999999999997</v>
      </c>
      <c r="E10" s="23">
        <v>1614.56</v>
      </c>
    </row>
    <row r="11" spans="1:5" x14ac:dyDescent="0.25">
      <c r="A11">
        <v>2013</v>
      </c>
      <c r="B11" s="23">
        <v>12366</v>
      </c>
      <c r="C11" s="23">
        <v>1572</v>
      </c>
      <c r="D11" s="23">
        <v>33.418999999999997</v>
      </c>
      <c r="E11" s="23">
        <v>1619.6645166666665</v>
      </c>
    </row>
    <row r="12" spans="1:5" x14ac:dyDescent="0.25">
      <c r="A12">
        <v>2014</v>
      </c>
      <c r="B12" s="23">
        <v>14163</v>
      </c>
      <c r="C12" s="23">
        <v>1055</v>
      </c>
      <c r="D12" s="23">
        <v>33.418999999999997</v>
      </c>
      <c r="E12" s="23">
        <v>1619.6645166666665</v>
      </c>
    </row>
    <row r="13" spans="1:5" x14ac:dyDescent="0.25">
      <c r="A13">
        <v>2015</v>
      </c>
      <c r="B13" s="23">
        <v>12983</v>
      </c>
      <c r="C13" s="23">
        <v>1386.03</v>
      </c>
      <c r="D13" s="23">
        <v>0</v>
      </c>
      <c r="E13" s="23">
        <v>1573.8085100000001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original</vt:lpstr>
      <vt:lpstr>pre_org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Italo</cp:lastModifiedBy>
  <dcterms:created xsi:type="dcterms:W3CDTF">2016-07-24T19:37:26Z</dcterms:created>
  <dcterms:modified xsi:type="dcterms:W3CDTF">2016-07-24T19:43:17Z</dcterms:modified>
</cp:coreProperties>
</file>